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PSF\Databank\Web Versions\2025\"/>
    </mc:Choice>
  </mc:AlternateContent>
  <xr:revisionPtr revIDLastSave="0" documentId="13_ncr:1_{A2D95E15-B6BE-445A-8DF0-58275054C995}" xr6:coauthVersionLast="47" xr6:coauthVersionMax="47" xr10:uidLastSave="{00000000-0000-0000-0000-000000000000}"/>
  <bookViews>
    <workbookView xWindow="-120" yWindow="-120" windowWidth="38640" windowHeight="21120" tabRatio="915" xr2:uid="{0047AAB8-3E4F-4CE4-A119-D7A9C57290FE}"/>
  </bookViews>
  <sheets>
    <sheet name="Spending and receipts" sheetId="10" r:id="rId1"/>
    <sheet name="Aggregates (£bn)" sheetId="5" r:id="rId2"/>
    <sheet name="Aggregates (per cent of GDP)" sheetId="4" r:id="rId3"/>
    <sheet name="Aggregates (2023-24 prices)" sheetId="8" r:id="rId4"/>
    <sheet name="Receipts (£bn)" sheetId="44" r:id="rId5"/>
    <sheet name="Public finances since 1900" sheetId="15" r:id="rId6"/>
    <sheet name="Glossary" sheetId="11" r:id="rId7"/>
  </sheets>
  <definedNames>
    <definedName name="__123Graph_A" localSheetId="5" hidden="1">#REF!</definedName>
    <definedName name="__123Graph_A" localSheetId="4" hidden="1">#REF!</definedName>
    <definedName name="__123Graph_A" hidden="1">#REF!</definedName>
    <definedName name="__123Graph_AALLTAX" localSheetId="5" hidden="1">#REF!</definedName>
    <definedName name="__123Graph_AALLTAX" localSheetId="4" hidden="1">#REF!</definedName>
    <definedName name="__123Graph_AALLTAX" hidden="1">#REF!</definedName>
    <definedName name="__123Graph_ACHGSPD1" hidden="1">#REF!</definedName>
    <definedName name="__123Graph_ACHGSPD2" hidden="1">#REF!</definedName>
    <definedName name="__123Graph_AEFF" localSheetId="5" hidden="1">#REF!</definedName>
    <definedName name="__123Graph_AEFF" localSheetId="4" hidden="1">#REF!</definedName>
    <definedName name="__123Graph_AEFF" hidden="1">#REF!</definedName>
    <definedName name="__123Graph_AGR14PBF1" hidden="1">#REF!</definedName>
    <definedName name="__123Graph_AHOMEVAT" localSheetId="5" hidden="1">#REF!</definedName>
    <definedName name="__123Graph_AHOMEVAT" localSheetId="4" hidden="1">#REF!</definedName>
    <definedName name="__123Graph_AHOMEVAT" hidden="1">#REF!</definedName>
    <definedName name="__123Graph_AIMPORT" localSheetId="5" hidden="1">#REF!</definedName>
    <definedName name="__123Graph_AIMPORT" localSheetId="4" hidden="1">#REF!</definedName>
    <definedName name="__123Graph_AIMPORT" hidden="1">#REF!</definedName>
    <definedName name="__123Graph_ALBFFIN" localSheetId="5" hidden="1">#REF!</definedName>
    <definedName name="__123Graph_ALBFFIN" localSheetId="4"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5" hidden="1">#REF!</definedName>
    <definedName name="__123Graph_APIC" localSheetId="4" hidden="1">#REF!</definedName>
    <definedName name="__123Graph_APIC" hidden="1">#REF!</definedName>
    <definedName name="__123Graph_ATOBREV" localSheetId="5" hidden="1">#REF!</definedName>
    <definedName name="__123Graph_ATOBREV" localSheetId="4" hidden="1">#REF!</definedName>
    <definedName name="__123Graph_ATOBREV" hidden="1">#REF!</definedName>
    <definedName name="__123Graph_ATOTAL" localSheetId="5" hidden="1">#REF!</definedName>
    <definedName name="__123Graph_ATOTAL" localSheetId="4" hidden="1">#REF!</definedName>
    <definedName name="__123Graph_ATOTAL" hidden="1">#REF!</definedName>
    <definedName name="__123Graph_B" localSheetId="5" hidden="1">#REF!</definedName>
    <definedName name="__123Graph_B" localSheetId="4" hidden="1">#REF!</definedName>
    <definedName name="__123Graph_B" hidden="1">#REF!</definedName>
    <definedName name="__123Graph_BCHGSPD1" hidden="1">#REF!</definedName>
    <definedName name="__123Graph_BCHGSPD2" hidden="1">#REF!</definedName>
    <definedName name="__123Graph_BEFF" localSheetId="5" hidden="1">#REF!</definedName>
    <definedName name="__123Graph_BEFF" localSheetId="4" hidden="1">#REF!</definedName>
    <definedName name="__123Graph_BEFF" hidden="1">#REF!</definedName>
    <definedName name="__123Graph_BHOMEVAT" localSheetId="5" hidden="1">#REF!</definedName>
    <definedName name="__123Graph_BHOMEVAT" localSheetId="4" hidden="1">#REF!</definedName>
    <definedName name="__123Graph_BHOMEVAT" hidden="1">#REF!</definedName>
    <definedName name="__123Graph_BIMPORT" localSheetId="5" hidden="1">#REF!</definedName>
    <definedName name="__123Graph_BIMPORT" localSheetId="4" hidden="1">#REF!</definedName>
    <definedName name="__123Graph_BIMPORT" hidden="1">#REF!</definedName>
    <definedName name="__123Graph_BLBF" localSheetId="5" hidden="1">#REF!</definedName>
    <definedName name="__123Graph_BLBF" localSheetId="4" hidden="1">#REF!</definedName>
    <definedName name="__123Graph_BLBF" hidden="1">#REF!</definedName>
    <definedName name="__123Graph_BLBFFIN" localSheetId="4" hidden="1">#REF!</definedName>
    <definedName name="__123Graph_BLBFFIN" hidden="1">#REF!</definedName>
    <definedName name="__123Graph_BLCB" hidden="1">#REF!</definedName>
    <definedName name="__123Graph_BPIC" localSheetId="5" hidden="1">#REF!</definedName>
    <definedName name="__123Graph_BPIC" localSheetId="4" hidden="1">#REF!</definedName>
    <definedName name="__123Graph_BPIC" hidden="1">#REF!</definedName>
    <definedName name="__123Graph_BTOTAL" localSheetId="5" hidden="1">#REF!</definedName>
    <definedName name="__123Graph_BTOTAL" localSheetId="4" hidden="1">#REF!</definedName>
    <definedName name="__123Graph_BTOTAL" hidden="1">#REF!</definedName>
    <definedName name="__123Graph_CACT13BUD" localSheetId="5" hidden="1">#REF!</definedName>
    <definedName name="__123Graph_CACT13BUD" localSheetId="4" hidden="1">#REF!</definedName>
    <definedName name="__123Graph_CACT13BUD" hidden="1">#REF!</definedName>
    <definedName name="__123Graph_CEFF" localSheetId="5" hidden="1">#REF!</definedName>
    <definedName name="__123Graph_CEFF" localSheetId="4" hidden="1">#REF!</definedName>
    <definedName name="__123Graph_CEFF" hidden="1">#REF!</definedName>
    <definedName name="__123Graph_CGR14PBF1" hidden="1">#REF!</definedName>
    <definedName name="__123Graph_CLBF" localSheetId="5" hidden="1">#REF!</definedName>
    <definedName name="__123Graph_CLBF" localSheetId="4" hidden="1">#REF!</definedName>
    <definedName name="__123Graph_CLBF" hidden="1">#REF!</definedName>
    <definedName name="__123Graph_CPIC" localSheetId="5" hidden="1">#REF!</definedName>
    <definedName name="__123Graph_CPIC" localSheetId="4" hidden="1">#REF!</definedName>
    <definedName name="__123Graph_CPIC" hidden="1">#REF!</definedName>
    <definedName name="__123Graph_DACT13BUD" localSheetId="5" hidden="1">#REF!</definedName>
    <definedName name="__123Graph_DACT13BUD" localSheetId="4" hidden="1">#REF!</definedName>
    <definedName name="__123Graph_DACT13BUD" hidden="1">#REF!</definedName>
    <definedName name="__123Graph_DEFF" localSheetId="5" hidden="1">#REF!</definedName>
    <definedName name="__123Graph_DEFF" localSheetId="4" hidden="1">#REF!</definedName>
    <definedName name="__123Graph_DEFF" hidden="1">#REF!</definedName>
    <definedName name="__123Graph_DGR14PBF1" hidden="1">#REF!</definedName>
    <definedName name="__123Graph_DLBF" localSheetId="5" hidden="1">#REF!</definedName>
    <definedName name="__123Graph_DLBF" localSheetId="4" hidden="1">#REF!</definedName>
    <definedName name="__123Graph_DLBF" hidden="1">#REF!</definedName>
    <definedName name="__123Graph_DPIC" localSheetId="5" hidden="1">#REF!</definedName>
    <definedName name="__123Graph_DPIC" localSheetId="4" hidden="1">#REF!</definedName>
    <definedName name="__123Graph_DPIC" hidden="1">#REF!</definedName>
    <definedName name="__123Graph_EACT13BUD" localSheetId="5" hidden="1">#REF!</definedName>
    <definedName name="__123Graph_EACT13BUD" localSheetId="4" hidden="1">#REF!</definedName>
    <definedName name="__123Graph_EACT13BUD" hidden="1">#REF!</definedName>
    <definedName name="__123Graph_EEFF" localSheetId="5" hidden="1">#REF!</definedName>
    <definedName name="__123Graph_EEFF" localSheetId="4" hidden="1">#REF!</definedName>
    <definedName name="__123Graph_EEFF" hidden="1">#REF!</definedName>
    <definedName name="__123Graph_EEFFHIC" localSheetId="4" hidden="1">#REF!</definedName>
    <definedName name="__123Graph_EEFFHIC" hidden="1">#REF!</definedName>
    <definedName name="__123Graph_EGR14PBF1" hidden="1">#REF!</definedName>
    <definedName name="__123Graph_ELBF" localSheetId="5" hidden="1">#REF!</definedName>
    <definedName name="__123Graph_ELBF" localSheetId="4" hidden="1">#REF!</definedName>
    <definedName name="__123Graph_ELBF" hidden="1">#REF!</definedName>
    <definedName name="__123Graph_EPIC" localSheetId="5" hidden="1">#REF!</definedName>
    <definedName name="__123Graph_EPIC" localSheetId="4" hidden="1">#REF!</definedName>
    <definedName name="__123Graph_EPIC" hidden="1">#REF!</definedName>
    <definedName name="__123Graph_FACT13BUD" localSheetId="5" hidden="1">#REF!</definedName>
    <definedName name="__123Graph_FACT13BUD" localSheetId="4" hidden="1">#REF!</definedName>
    <definedName name="__123Graph_FACT13BUD" hidden="1">#REF!</definedName>
    <definedName name="__123Graph_FEFF" localSheetId="5" hidden="1">#REF!</definedName>
    <definedName name="__123Graph_FEFF" localSheetId="4" hidden="1">#REF!</definedName>
    <definedName name="__123Graph_FEFF" hidden="1">#REF!</definedName>
    <definedName name="__123Graph_FEFFHIC" localSheetId="4" hidden="1">#REF!</definedName>
    <definedName name="__123Graph_FEFFHIC" hidden="1">#REF!</definedName>
    <definedName name="__123Graph_FGR14PBF1" hidden="1">#REF!</definedName>
    <definedName name="__123Graph_FLBF" localSheetId="5" hidden="1">#REF!</definedName>
    <definedName name="__123Graph_FLBF" localSheetId="4" hidden="1">#REF!</definedName>
    <definedName name="__123Graph_FLBF" hidden="1">#REF!</definedName>
    <definedName name="__123Graph_FPIC" localSheetId="5" hidden="1">#REF!</definedName>
    <definedName name="__123Graph_FPIC" localSheetId="4" hidden="1">#REF!</definedName>
    <definedName name="__123Graph_FPIC" hidden="1">#REF!</definedName>
    <definedName name="__123Graph_LBL_ARESID" hidden="1">#REF!</definedName>
    <definedName name="__123Graph_LBL_BRESID" hidden="1">#REF!</definedName>
    <definedName name="__123Graph_X" localSheetId="5" hidden="1">#REF!</definedName>
    <definedName name="__123Graph_X" localSheetId="4" hidden="1">#REF!</definedName>
    <definedName name="__123Graph_X" hidden="1">#REF!</definedName>
    <definedName name="__123Graph_XACTHIC" localSheetId="5" hidden="1">#REF!</definedName>
    <definedName name="__123Graph_XACTHIC" localSheetId="4" hidden="1">#REF!</definedName>
    <definedName name="__123Graph_XACTHIC" hidden="1">#REF!</definedName>
    <definedName name="__123Graph_XALLTAX" localSheetId="5" hidden="1">#REF!</definedName>
    <definedName name="__123Graph_XALLTAX" localSheetId="4" hidden="1">#REF!</definedName>
    <definedName name="__123Graph_XALLTAX" hidden="1">#REF!</definedName>
    <definedName name="__123Graph_XCHGSPD1" hidden="1">#REF!</definedName>
    <definedName name="__123Graph_XCHGSPD2" hidden="1">#REF!</definedName>
    <definedName name="__123Graph_XEFF" localSheetId="5" hidden="1">#REF!</definedName>
    <definedName name="__123Graph_XEFF" localSheetId="4" hidden="1">#REF!</definedName>
    <definedName name="__123Graph_XEFF" hidden="1">#REF!</definedName>
    <definedName name="__123Graph_XGR14PBF1" hidden="1">#REF!</definedName>
    <definedName name="__123Graph_XHOMEVAT" localSheetId="5" hidden="1">#REF!</definedName>
    <definedName name="__123Graph_XHOMEVAT" localSheetId="4" hidden="1">#REF!</definedName>
    <definedName name="__123Graph_XHOMEVAT" hidden="1">#REF!</definedName>
    <definedName name="__123Graph_XIMPORT" localSheetId="5" hidden="1">#REF!</definedName>
    <definedName name="__123Graph_XIMPORT" localSheetId="4" hidden="1">#REF!</definedName>
    <definedName name="__123Graph_XIMPORT" hidden="1">#REF!</definedName>
    <definedName name="__123Graph_XLBF" localSheetId="5" hidden="1">#REF!</definedName>
    <definedName name="__123Graph_XLBF" localSheetId="4"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5" hidden="1">#REF!</definedName>
    <definedName name="__123Graph_XPIC" localSheetId="4" hidden="1">#REF!</definedName>
    <definedName name="__123Graph_XPIC" hidden="1">#REF!</definedName>
    <definedName name="__123Graph_XSTAG2ALL" localSheetId="5" hidden="1">#REF!</definedName>
    <definedName name="__123Graph_XSTAG2ALL" localSheetId="4" hidden="1">#REF!</definedName>
    <definedName name="__123Graph_XSTAG2ALL" hidden="1">#REF!</definedName>
    <definedName name="__123Graph_XSTAG2EC" localSheetId="5" hidden="1">#REF!</definedName>
    <definedName name="__123Graph_XSTAG2EC" localSheetId="4" hidden="1">#REF!</definedName>
    <definedName name="__123Graph_XSTAG2EC" hidden="1">#REF!</definedName>
    <definedName name="__123Graph_XTOBREV" localSheetId="5" hidden="1">#REF!</definedName>
    <definedName name="__123Graph_XTOBREV" localSheetId="4" hidden="1">#REF!</definedName>
    <definedName name="__123Graph_XTOBREV" hidden="1">#REF!</definedName>
    <definedName name="__123Graph_XTOTAL" localSheetId="4" hidden="1">#REF!</definedName>
    <definedName name="__123Graph_XTOTAL" hidden="1">#REF!</definedName>
    <definedName name="_Fill" localSheetId="4" hidden="1">#REF!</definedName>
    <definedName name="_Fill" hidden="1">#REF!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#REF!</definedName>
    <definedName name="fyu" hidden="1">#REF!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#REF!</definedName>
    <definedName name="Pop" hidden="1">#REF!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#REF!</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<sst xmlns="http://schemas.openxmlformats.org/spreadsheetml/2006/main" count="1192" uniqueCount="339">
  <si>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</si>
  <si>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</si>
  <si>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</si>
  <si>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</si>
  <si>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</si>
  <si>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</si>
  <si>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</si>
  <si>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</si>
  <si>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</si>
  <si>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</si>
  <si>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</si>
  <si>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</si>
  <si>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</si>
  <si>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</si>
  <si>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</si>
  <si>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</si>
  <si>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</si>
  <si>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</si>
  <si>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</si>
  <si>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</si>
  <si>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</si>
  <si>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</si>
  <si>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</si>
  <si>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</si>
  <si>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</si>
  <si>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</si>
  <si>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</si>
  <si>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</si>
  <si>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</si>
  <si>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</si>
  <si>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</si>
  <si>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</si>
  <si>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</si>
  <si>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</si>
  <si>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</si>
  <si>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</si>
  <si>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</si>
  <si>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</si>
  <si>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</si>
  <si>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</si>
  <si>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</si>
  <si>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</si>
  <si>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</si>
  <si>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</si>
  <si>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</si>
  <si>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</si>
  <si>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</si>
  <si>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</si>
  <si>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</si>
  <si>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</si>
  <si>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</si>
  <si>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</si>
  <si>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</si>
  <si>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</si>
  <si>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</si>
  <si>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</si>
  <si>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</si>
  <si>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</si>
  <si>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</si>
  <si>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</si>
  <si>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</si>
  <si>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</si>
  <si>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</si>
  <si>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</si>
  <si>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</si>
  <si>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</si>
  <si>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</si>
  <si>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</si>
  <si>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</si>
  <si>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</si>
  <si>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</si>
  <si>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</si>
  <si>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</si>
  <si>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</si>
  <si>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</si>
  <si>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</si>
  <si>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</si>
  <si>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</si>
  <si>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</si>
  <si>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</si>
  <si>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</si>
  <si>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</si>
  <si>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</si>
  <si>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</si>
  <si>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</si>
  <si>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</si>
  <si>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</si>
  <si>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</si>
  <si>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</si>
  <si>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</si>
  <si>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</si>
  <si>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</si>
  <si>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</si>
  <si>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</si>
  <si>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</si>
  <si>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</si>
  <si>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</si>
  <si>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</si>
  <si>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</si>
  <si>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</si>
  <si>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</si>
  <si>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</si>
  <si>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</si>
  <si>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</si>
  <si>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</si>
  <si>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</si>
  <si>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</si>
  <si>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</si>
  <si>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</si>
  <si>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</si>
  <si>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</si>
  <si>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</si>
  <si>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</si>
  <si>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</si>
  <si>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</si>
  <si>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</si>
  <si>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</si>
  <si>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</si>
  <si>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</si>
  <si>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</si>
  <si>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</si>
  <si>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</si>
  <si>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</si>
  <si>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</si>
  <si>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</si>
  <si>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</si>
  <si>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</si>
  <si>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</si>
  <si>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</si>
  <si>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</si>
  <si>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</si>
  <si>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</si>
  <si>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</si>
  <si>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</si>
  <si>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</si>
  <si>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</si>
  <si>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</si>
  <si>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</si>
  <si>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</si>
  <si>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</si>
  <si>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</si>
  <si>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</si>
  <si>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</si>
  <si>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</si>
  <si>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</si>
  <si>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</si>
  <si>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</si>
  <si>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</si>
  <si>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</si>
  <si>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</si>
  <si>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</si>
  <si>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</si>
  <si>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</si>
  <si>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</si>
  <si>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</si>
  <si>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</si>
  <si>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</si>
  <si>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</si>
  <si>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</si>
  <si>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r>
      <t>Per cent of GDP</t>
    </r>
    <r>
      <rPr>
        <vertAlign val="superscript"/>
        <sz val="14"/>
        <rFont val="Futura Bk BT"/>
        <family val="2"/>
      </rPr>
      <t>1</t>
    </r>
  </si>
  <si>
    <t>2018-19</t>
  </si>
  <si>
    <r>
      <t xml:space="preserve">2 </t>
    </r>
    <r>
      <rPr>
        <sz val="10"/>
        <rFont val="Futura Bk BT"/>
        <family val="2"/>
      </rPr>
      <t>Debt at end March; GDP centred on end-March.</t>
    </r>
  </si>
  <si>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</si>
  <si>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</si>
  <si>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</si>
  <si>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</si>
  <si>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</si>
  <si>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</si>
  <si>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</si>
  <si>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</si>
  <si>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</si>
  <si>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</si>
  <si>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</si>
  <si>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</si>
  <si>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</si>
  <si>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</si>
  <si>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</si>
  <si>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</si>
  <si>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</si>
  <si>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</si>
  <si>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</si>
  <si>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</si>
  <si>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</si>
  <si>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</si>
  <si>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</si>
  <si>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</si>
  <si>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</si>
  <si>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</si>
  <si>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</si>
  <si>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</si>
  <si>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</si>
  <si>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</si>
  <si>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</si>
  <si>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</si>
  <si>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</si>
  <si>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</si>
  <si>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</si>
  <si>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</si>
  <si>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</si>
  <si>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</si>
  <si>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</si>
  <si>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</si>
  <si>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</si>
  <si>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</si>
  <si>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</si>
  <si>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</si>
  <si>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</si>
  <si>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</si>
  <si>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</si>
  <si>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</si>
  <si>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</si>
  <si>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</si>
  <si>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</si>
  <si>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</si>
  <si>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</si>
  <si>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</si>
  <si>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</si>
  <si>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</si>
  <si>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</si>
  <si>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</si>
  <si>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</si>
  <si>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</si>
  <si>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</si>
  <si>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</si>
  <si>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</si>
  <si>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</si>
  <si>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</si>
  <si>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</si>
  <si>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</si>
  <si>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</si>
  <si>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</si>
  <si>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</si>
  <si>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</si>
  <si>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</si>
  <si>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</si>
  <si>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</si>
  <si>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</si>
  <si>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</si>
  <si>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</si>
  <si>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</si>
  <si>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</si>
  <si>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</si>
  <si>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</si>
  <si>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</si>
  <si>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</si>
  <si>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</si>
  <si>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</si>
  <si>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</si>
  <si>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</si>
  <si>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</si>
  <si>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</si>
  <si>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</si>
  <si>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</si>
  <si>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</si>
  <si>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</si>
  <si>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</si>
  <si>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</si>
  <si>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</si>
  <si>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</si>
  <si>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</si>
  <si>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</si>
  <si>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</si>
  <si>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</si>
  <si>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</si>
  <si>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r>
      <t>Vehicle excise duties</t>
    </r>
    <r>
      <rPr>
        <vertAlign val="superscript"/>
        <sz val="10"/>
        <rFont val="Futura Bk BT"/>
        <family val="2"/>
      </rPr>
      <t>1</t>
    </r>
  </si>
  <si>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</si>
  <si>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</si>
  <si>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</si>
  <si>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</si>
  <si>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</si>
  <si>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</si>
  <si>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</si>
  <si>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</si>
  <si>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</si>
  <si>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</si>
  <si>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</si>
  <si>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</si>
  <si>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</si>
  <si>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</si>
  <si>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</si>
  <si>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</si>
  <si>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</si>
  <si>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</si>
  <si>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</si>
  <si>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</si>
  <si>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</si>
  <si>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</si>
  <si>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</si>
  <si>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</si>
  <si>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</si>
  <si>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</si>
  <si>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</si>
  <si>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</si>
  <si>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</si>
  <si>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</si>
  <si>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</si>
  <si>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</si>
  <si>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</si>
  <si>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</si>
  <si>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</si>
  <si>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</si>
  <si>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</si>
  <si>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</si>
  <si>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</si>
  <si>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</si>
  <si>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</si>
  <si>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</si>
  <si>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</si>
  <si>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</si>
  <si>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</si>
  <si>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</si>
  <si>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</si>
  <si>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</si>
  <si>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</si>
  <si>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r>
      <t>Public sector net debt (ex BOE)</t>
    </r>
    <r>
      <rPr>
        <vertAlign val="superscript"/>
        <sz val="10"/>
        <rFont val="Futura Bk BT"/>
        <family val="2"/>
      </rPr>
      <t>2</t>
    </r>
  </si>
  <si>
    <r>
      <t>Public sector net debt</t>
    </r>
    <r>
      <rPr>
        <vertAlign val="superscript"/>
        <sz val="10"/>
        <rFont val="Futura Bk BT"/>
        <family val="2"/>
      </rPr>
      <t>2</t>
    </r>
  </si>
  <si>
    <t>2028-29</t>
  </si>
  <si>
    <r>
      <t>Environmental levies (Renewables Obligation and Contracts for Difference)</t>
    </r>
    <r>
      <rPr>
        <vertAlign val="superscript"/>
        <sz val="10"/>
        <rFont val="Futura Bk BT"/>
        <family val="2"/>
      </rPr>
      <t>2</t>
    </r>
  </si>
  <si>
    <r>
      <t>Onshore corporation tax (includes Bank Surcharge and EGL)</t>
    </r>
    <r>
      <rPr>
        <vertAlign val="superscript"/>
        <sz val="10"/>
        <rFont val="Futura Bk BT"/>
        <family val="2"/>
      </rPr>
      <t>3</t>
    </r>
  </si>
  <si>
    <t>GDP Deflator (2023-24=100)</t>
  </si>
  <si>
    <t xml:space="preserve"> £ billion (2023-24 prices)</t>
  </si>
  <si>
    <t>Public sector net financial liabilities</t>
  </si>
  <si>
    <t>Public sector net worth (inverted)</t>
  </si>
  <si>
    <t>2029-30</t>
  </si>
  <si>
    <r>
      <rPr>
        <vertAlign val="superscript"/>
        <sz val="10"/>
        <rFont val="Futura Bk BT"/>
        <family val="2"/>
      </rPr>
      <t>1</t>
    </r>
    <r>
      <rPr>
        <sz val="10"/>
        <rFont val="Futura Bk BT"/>
        <family val="2"/>
      </rPr>
      <t xml:space="preserve"> Includes road lorry user charge.</t>
    </r>
    <r>
      <rPr>
        <vertAlign val="superscript"/>
        <sz val="10"/>
        <rFont val="Futura Bk BT"/>
        <family val="2"/>
      </rPr>
      <t xml:space="preserve"> 2</t>
    </r>
    <r>
      <rPr>
        <sz val="10"/>
        <rFont val="Futura Bk BT"/>
        <family val="2"/>
      </rPr>
      <t xml:space="preserve"> Also includes capacity markets, green gas levy and warm home discount. </t>
    </r>
    <r>
      <rPr>
        <vertAlign val="superscript"/>
        <sz val="10"/>
        <rFont val="Futura Bk BT"/>
        <family val="2"/>
      </rPr>
      <t>3</t>
    </r>
    <r>
      <rPr>
        <sz val="10"/>
        <rFont val="Futura Bk BT"/>
        <family val="2"/>
      </rPr>
      <t xml:space="preserve"> Also includes, residential property developers tax and Pillar 2 taxes</t>
    </r>
  </si>
  <si>
    <r>
      <t xml:space="preserve">2023-24 onwards: Updated March 2025 to reflect our March 2025 </t>
    </r>
    <r>
      <rPr>
        <i/>
        <sz val="8"/>
        <rFont val="Calibri"/>
        <family val="2"/>
      </rPr>
      <t>Economic and fiscal outlook</t>
    </r>
    <r>
      <rPr>
        <sz val="8"/>
        <rFont val="Calibri"/>
        <family val="2"/>
      </rPr>
      <t>.</t>
    </r>
  </si>
  <si>
    <t xml:space="preserve">Outturn fiscal data consistent with the ONS/HM Treasury Public Sector Finances Statistical Bulletin released on 23 April 2025. </t>
  </si>
  <si>
    <t>Outturn fiscal data consistent with the ONS/HM Treasury Public Sector Finances Statistical Bulletin released on 23 April 2025.</t>
  </si>
  <si>
    <r>
      <t xml:space="preserve">Forecast as of March 2025 Economic and fiscal outlook, latest outturns as of 23 April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</si>
  <si>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1948-49 to 2022-23: Updated 23 April 2024 to reflect the latest available ONS data.</t>
  </si>
  <si>
    <t xml:space="preserve">Forecast years (in blue) from 2025-26 are consistent with the OBR Economic and fiscal outlook forecast published March 2025. </t>
  </si>
  <si>
    <t>1946-47 (1974-75 for PSND) to 2022-23: Updated 23 April to reflect the latest available ONS data.</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</si>
  <si>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</si>
  <si>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</si>
  <si>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</si>
  <si>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</si>
  <si>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years from 2025-26 are consistent with the OBR </t>
    </r>
    <r>
      <rPr>
        <i/>
        <sz val="10"/>
        <rFont val="Futura Bk BT"/>
        <family val="2"/>
      </rPr>
      <t xml:space="preserve">Economic and fiscal outlook </t>
    </r>
    <r>
      <rPr>
        <sz val="10"/>
        <rFont val="Futura Bk BT"/>
        <family val="2"/>
      </rPr>
      <t>forecast published March 2025.</t>
    </r>
  </si>
  <si>
    <r>
      <t xml:space="preserve">Forecast years from 2025-26 are consistent with the OBR </t>
    </r>
    <r>
      <rPr>
        <i/>
        <sz val="10"/>
        <color indexed="8"/>
        <rFont val="Futura Bk BT"/>
        <family val="2"/>
      </rPr>
      <t>Economic and fiscal outlook</t>
    </r>
    <r>
      <rPr>
        <sz val="10"/>
        <color indexed="8"/>
        <rFont val="Futura Bk BT"/>
        <family val="2"/>
      </rPr>
      <t xml:space="preserve"> forecast published March 2025.</t>
    </r>
  </si>
  <si>
    <r>
      <t xml:space="preserve">1 </t>
    </r>
    <r>
      <rPr>
        <sz val="10"/>
        <rFont val="Futura Bk BT"/>
        <family val="2"/>
      </rPr>
      <t>Outturn data presented as a per cent of GDP is consistent with the latest available ONS GDP data (Quarterly National Accounts published 28th March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</si>
</sst>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54">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1"/>
      <color indexed="8"/>
      <name val="Futura Bk BT"/>
      <family val="2"/>
    </font>
    <font>
      <sz val="10"/>
      <color indexed="45"/>
      <name val="Futura Bk BT"/>
      <family val="2"/>
    </font>
    <font>
      <sz val="12"/>
      <name val="Futura Bk BT"/>
      <family val="2"/>
    </font>
    <font>
      <sz val="10"/>
      <color indexed="10"/>
      <name val="Futura Bk BT"/>
      <family val="2"/>
    </font>
    <font>
      <sz val="10"/>
      <color indexed="14"/>
      <name val="Futura Bk BT"/>
      <family val="2"/>
    </font>
    <font>
      <sz val="10"/>
      <color indexed="46"/>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i/>
      <sz val="10"/>
      <color indexed="8"/>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2"/>
      <color rgb="FFFF0000"/>
      <name val="Futura Bk BT"/>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2"/>
      <color theme="1"/>
      <name val="Futura Bk BT"/>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6">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style="thin">
        <color theme="8"/>
      </left>
      <right/>
      <top/>
      <bottom style="thin">
        <color theme="8"/>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theme="8"/>
      </right>
      <top/>
      <bottom style="dashed">
        <color indexed="45"/>
      </bottom>
      <diagonal/>
    </border>
    <border>
      <left/>
      <right style="medium">
        <color indexed="45"/>
      </right>
      <top style="dotted">
        <color theme="1"/>
      </top>
      <bottom/>
      <diagonal/>
    </border>
    <border>
      <left/>
      <right/>
      <top/>
      <bottom style="dashed">
        <color rgb="FF477391"/>
      </bottom>
      <diagonal/>
    </border>
    <border>
      <left/>
      <right/>
      <top style="thin">
        <color rgb="FF477391"/>
      </top>
      <bottom/>
      <diagonal/>
    </border>
    <border>
      <left/>
      <right/>
      <top/>
      <bottom style="thin">
        <color rgb="FF477391"/>
      </bottom>
      <diagonal/>
    </border>
    <border>
      <left style="medium">
        <color indexed="45"/>
      </left>
      <right style="thin">
        <color theme="8"/>
      </right>
      <top/>
      <bottom style="dashed">
        <color indexed="45"/>
      </bottom>
      <diagonal/>
    </border>
    <border>
      <left style="dashed">
        <color rgb="FF477391"/>
      </left>
      <right style="dashed">
        <color rgb="FF477391"/>
      </right>
      <top style="dashed">
        <color rgb="FF477391"/>
      </top>
      <bottom/>
      <diagonal/>
    </border>
    <border>
      <left/>
      <right/>
      <top/>
      <bottom style="dashed">
        <color theme="8"/>
      </bottom>
      <diagonal/>
    </border>
    <border>
      <left/>
      <right style="medium">
        <color theme="8"/>
      </right>
      <top/>
      <bottom style="dashed">
        <color theme="8"/>
      </bottom>
      <diagonal/>
    </border>
  </borders>
  <cellStyleXfs count="2168">
    <xf numFmtId="0" fontId="0" fillId="0" borderId="0"/>
    <xf numFmtId="183" fontId="49" fillId="0" borderId="0" applyFill="0" applyBorder="0" applyAlignment="0" applyProtection="0"/>
    <xf numFmtId="0" fontId="48" fillId="0" borderId="0"/>
    <xf numFmtId="0" fontId="49" fillId="0" borderId="0"/>
    <xf numFmtId="0" fontId="49"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0" fillId="0" borderId="0">
      <alignment vertical="top"/>
    </xf>
    <xf numFmtId="0" fontId="50" fillId="0" borderId="0">
      <alignment vertical="top"/>
    </xf>
    <xf numFmtId="0" fontId="51" fillId="0" borderId="0"/>
    <xf numFmtId="0" fontId="48" fillId="0" borderId="0"/>
    <xf numFmtId="0" fontId="49" fillId="0" borderId="0"/>
    <xf numFmtId="0" fontId="48" fillId="0" borderId="0"/>
    <xf numFmtId="0" fontId="49" fillId="0" borderId="0"/>
    <xf numFmtId="0" fontId="48" fillId="0" borderId="0"/>
    <xf numFmtId="0" fontId="49" fillId="0" borderId="0"/>
    <xf numFmtId="0" fontId="51" fillId="0" borderId="0"/>
    <xf numFmtId="0" fontId="51" fillId="0" borderId="0"/>
    <xf numFmtId="0" fontId="48" fillId="0" borderId="0"/>
    <xf numFmtId="0" fontId="49" fillId="0" borderId="0"/>
    <xf numFmtId="0" fontId="51" fillId="0" borderId="0"/>
    <xf numFmtId="0" fontId="48" fillId="0" borderId="0"/>
    <xf numFmtId="0" fontId="48" fillId="0" borderId="0"/>
    <xf numFmtId="0" fontId="49" fillId="0" borderId="0"/>
    <xf numFmtId="0" fontId="48" fillId="0" borderId="0"/>
    <xf numFmtId="0" fontId="49" fillId="0" borderId="0"/>
    <xf numFmtId="0" fontId="49" fillId="0" borderId="0"/>
    <xf numFmtId="0" fontId="48" fillId="0" borderId="0"/>
    <xf numFmtId="0" fontId="49" fillId="0" borderId="0"/>
    <xf numFmtId="0" fontId="48" fillId="0" borderId="0">
      <alignment horizontal="left" wrapText="1"/>
    </xf>
    <xf numFmtId="0" fontId="48" fillId="0" borderId="0"/>
    <xf numFmtId="0" fontId="49" fillId="0" borderId="0"/>
    <xf numFmtId="0" fontId="52" fillId="0" borderId="1" applyNumberFormat="0" applyFill="0" applyProtection="0">
      <alignment horizontal="center"/>
    </xf>
    <xf numFmtId="0" fontId="48" fillId="0" borderId="0"/>
    <xf numFmtId="164" fontId="49" fillId="0" borderId="0" applyFont="0" applyFill="0" applyBorder="0" applyProtection="0">
      <alignment horizontal="right"/>
    </xf>
    <xf numFmtId="164" fontId="49" fillId="0" borderId="0" applyFont="0" applyFill="0" applyBorder="0" applyProtection="0">
      <alignment horizontal="right"/>
    </xf>
    <xf numFmtId="0" fontId="47" fillId="2" borderId="0" applyNumberFormat="0" applyBorder="0" applyAlignment="0" applyProtection="0"/>
    <xf numFmtId="0" fontId="47" fillId="2"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165" fontId="49" fillId="0" borderId="0" applyFont="0" applyFill="0" applyBorder="0" applyProtection="0">
      <alignment horizontal="right"/>
    </xf>
    <xf numFmtId="165" fontId="49" fillId="0" borderId="0" applyFont="0" applyFill="0" applyBorder="0" applyProtection="0">
      <alignment horizontal="right"/>
    </xf>
    <xf numFmtId="0" fontId="47" fillId="8"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166" fontId="49" fillId="0" borderId="0" applyFont="0" applyFill="0" applyBorder="0" applyProtection="0">
      <alignment horizontal="right"/>
    </xf>
    <xf numFmtId="166" fontId="49" fillId="0" borderId="0" applyFont="0" applyFill="0" applyBorder="0" applyProtection="0">
      <alignment horizontal="right"/>
    </xf>
    <xf numFmtId="0" fontId="53" fillId="12"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0" borderId="0" applyNumberFormat="0" applyFill="0" applyBorder="0" applyAlignment="0">
      <protection locked="0"/>
    </xf>
    <xf numFmtId="0" fontId="55" fillId="3" borderId="0" applyNumberFormat="0" applyBorder="0" applyAlignment="0" applyProtection="0"/>
    <xf numFmtId="0" fontId="55" fillId="3" borderId="0" applyNumberFormat="0" applyBorder="0" applyAlignment="0" applyProtection="0"/>
    <xf numFmtId="177" fontId="49" fillId="0" borderId="0" applyBorder="0"/>
    <xf numFmtId="0" fontId="56" fillId="0" borderId="0" applyNumberFormat="0" applyAlignment="0">
      <alignment horizontal="left"/>
    </xf>
    <xf numFmtId="184" fontId="57" fillId="0" borderId="2" applyAlignment="0" applyProtection="0"/>
    <xf numFmtId="49" fontId="58" fillId="0" borderId="0" applyFont="0" applyFill="0" applyBorder="0" applyAlignment="0" applyProtection="0">
      <alignment horizontal="left"/>
    </xf>
    <xf numFmtId="3" fontId="59" fillId="0" borderId="0" applyAlignment="0" applyProtection="0"/>
    <xf numFmtId="179" fontId="60" fillId="0" borderId="0" applyFill="0" applyBorder="0" applyAlignment="0" applyProtection="0"/>
    <xf numFmtId="49" fontId="60" fillId="0" borderId="0" applyNumberFormat="0" applyAlignment="0" applyProtection="0">
      <alignment horizontal="left"/>
    </xf>
    <xf numFmtId="49" fontId="61" fillId="0" borderId="3" applyNumberFormat="0" applyAlignment="0" applyProtection="0">
      <alignment horizontal="left" wrapText="1"/>
    </xf>
    <xf numFmtId="49" fontId="61" fillId="0" borderId="0" applyNumberFormat="0" applyAlignment="0" applyProtection="0">
      <alignment horizontal="left" wrapText="1"/>
    </xf>
    <xf numFmtId="49" fontId="62" fillId="0" borderId="0" applyAlignment="0" applyProtection="0">
      <alignment horizontal="left"/>
    </xf>
    <xf numFmtId="0" fontId="63" fillId="20" borderId="4" applyNumberFormat="0" applyAlignment="0" applyProtection="0"/>
    <xf numFmtId="0" fontId="63" fillId="20" borderId="4" applyNumberFormat="0" applyAlignment="0" applyProtection="0"/>
    <xf numFmtId="0" fontId="49" fillId="0" borderId="0"/>
    <xf numFmtId="0" fontId="48" fillId="0" borderId="0"/>
    <xf numFmtId="0" fontId="49" fillId="0" borderId="0"/>
    <xf numFmtId="0" fontId="49" fillId="0" borderId="0"/>
    <xf numFmtId="0" fontId="48" fillId="0" borderId="0"/>
    <xf numFmtId="0" fontId="49" fillId="0" borderId="0"/>
    <xf numFmtId="0" fontId="48" fillId="0" borderId="0"/>
    <xf numFmtId="0" fontId="64" fillId="21" borderId="5" applyNumberFormat="0" applyAlignment="0" applyProtection="0"/>
    <xf numFmtId="0" fontId="64" fillId="21" borderId="5" applyNumberFormat="0" applyAlignment="0" applyProtection="0"/>
    <xf numFmtId="166" fontId="65" fillId="0" borderId="0" applyFont="0" applyFill="0" applyBorder="0" applyProtection="0">
      <alignment horizontal="right"/>
    </xf>
    <xf numFmtId="167" fontId="65" fillId="0" borderId="0" applyFont="0" applyFill="0" applyBorder="0" applyProtection="0">
      <alignment horizontal="left"/>
    </xf>
    <xf numFmtId="185" fontId="66" fillId="22" borderId="6"/>
    <xf numFmtId="3" fontId="67" fillId="0" borderId="0"/>
    <xf numFmtId="3" fontId="67" fillId="0" borderId="0"/>
    <xf numFmtId="3" fontId="67" fillId="0" borderId="0"/>
    <xf numFmtId="3" fontId="67" fillId="0" borderId="0"/>
    <xf numFmtId="3" fontId="67" fillId="0" borderId="0"/>
    <xf numFmtId="3" fontId="67" fillId="0" borderId="0"/>
    <xf numFmtId="3" fontId="67" fillId="0" borderId="0"/>
    <xf numFmtId="3" fontId="67" fillId="0" borderId="0"/>
    <xf numFmtId="0" fontId="68" fillId="0" borderId="0" applyFont="0" applyFill="0" applyBorder="0" applyAlignment="0" applyProtection="0">
      <alignment horizontal="right"/>
    </xf>
    <xf numFmtId="186" fontId="68" fillId="0" borderId="0" applyFont="0" applyFill="0" applyBorder="0" applyAlignment="0" applyProtection="0"/>
    <xf numFmtId="187" fontId="68" fillId="0" borderId="0" applyFont="0" applyFill="0" applyBorder="0" applyAlignment="0" applyProtection="0">
      <alignment horizontal="right"/>
    </xf>
    <xf numFmtId="43" fontId="49" fillId="0" borderId="0" applyFont="0" applyFill="0" applyBorder="0" applyAlignment="0" applyProtection="0"/>
    <xf numFmtId="182" fontId="49" fillId="0" borderId="0" applyFont="0" applyFill="0" applyBorder="0" applyAlignment="0" applyProtection="0"/>
    <xf numFmtId="188" fontId="68" fillId="0" borderId="0" applyFont="0" applyFill="0" applyBorder="0" applyAlignment="0" applyProtection="0"/>
    <xf numFmtId="189" fontId="68" fillId="0" borderId="0" applyFont="0" applyFill="0" applyBorder="0" applyAlignment="0" applyProtection="0">
      <alignment horizontal="right"/>
    </xf>
    <xf numFmtId="43" fontId="49" fillId="0" borderId="0" applyFont="0" applyFill="0" applyBorder="0" applyAlignment="0" applyProtection="0"/>
    <xf numFmtId="43" fontId="49" fillId="0" borderId="0" applyFont="0" applyFill="0" applyBorder="0" applyAlignment="0" applyProtection="0"/>
    <xf numFmtId="43" fontId="47" fillId="0" borderId="0" applyFont="0" applyFill="0" applyBorder="0" applyAlignment="0" applyProtection="0"/>
    <xf numFmtId="190" fontId="68" fillId="0" borderId="0" applyFont="0" applyFill="0" applyBorder="0" applyAlignment="0" applyProtection="0"/>
    <xf numFmtId="43" fontId="49" fillId="0" borderId="0" applyFont="0" applyFill="0" applyBorder="0" applyAlignment="0" applyProtection="0"/>
    <xf numFmtId="43" fontId="48" fillId="0" borderId="0" applyFont="0" applyFill="0" applyBorder="0" applyAlignment="0" applyProtection="0"/>
    <xf numFmtId="191" fontId="68" fillId="0" borderId="0" applyFont="0" applyFill="0" applyBorder="0" applyAlignment="0" applyProtection="0"/>
    <xf numFmtId="3" fontId="69" fillId="0" borderId="0" applyFont="0" applyFill="0" applyBorder="0" applyAlignment="0" applyProtection="0"/>
    <xf numFmtId="0" fontId="70" fillId="0" borderId="0"/>
    <xf numFmtId="0" fontId="71" fillId="0" borderId="0"/>
    <xf numFmtId="0" fontId="70" fillId="0" borderId="0"/>
    <xf numFmtId="0" fontId="71" fillId="0" borderId="0"/>
    <xf numFmtId="0" fontId="49" fillId="0" borderId="0"/>
    <xf numFmtId="0" fontId="49" fillId="0" borderId="0"/>
    <xf numFmtId="0" fontId="49" fillId="0" borderId="0"/>
    <xf numFmtId="0" fontId="72" fillId="0" borderId="0">
      <alignment horizontal="left" indent="3"/>
    </xf>
    <xf numFmtId="0" fontId="72" fillId="0" borderId="0">
      <alignment horizontal="left" indent="5"/>
    </xf>
    <xf numFmtId="0" fontId="49" fillId="0" borderId="0">
      <alignment horizontal="left"/>
    </xf>
    <xf numFmtId="0" fontId="49" fillId="0" borderId="0"/>
    <xf numFmtId="0" fontId="49" fillId="0" borderId="0">
      <alignment horizontal="left"/>
    </xf>
    <xf numFmtId="0" fontId="68" fillId="0" borderId="0" applyFont="0" applyFill="0" applyBorder="0" applyAlignment="0" applyProtection="0">
      <alignment horizontal="right"/>
    </xf>
    <xf numFmtId="44" fontId="49" fillId="0" borderId="0" applyFont="0" applyFill="0" applyBorder="0" applyAlignment="0" applyProtection="0"/>
    <xf numFmtId="192" fontId="49" fillId="0" borderId="0" applyFont="0" applyFill="0" applyBorder="0" applyAlignment="0" applyProtection="0"/>
    <xf numFmtId="181" fontId="49" fillId="0" borderId="0" applyFont="0" applyFill="0" applyBorder="0" applyAlignment="0" applyProtection="0"/>
    <xf numFmtId="193" fontId="73" fillId="0" borderId="0" applyFont="0" applyFill="0" applyBorder="0" applyAlignment="0" applyProtection="0"/>
    <xf numFmtId="0" fontId="68" fillId="0" borderId="0" applyFill="0" applyBorder="0" applyProtection="0"/>
    <xf numFmtId="194" fontId="73" fillId="0" borderId="0" applyFont="0" applyFill="0" applyBorder="0" applyAlignment="0" applyProtection="0"/>
    <xf numFmtId="195" fontId="68" fillId="0" borderId="0" applyFont="0" applyFill="0" applyBorder="0" applyAlignment="0" applyProtection="0"/>
    <xf numFmtId="196" fontId="68" fillId="0" borderId="0" applyFont="0" applyFill="0" applyBorder="0" applyAlignment="0" applyProtection="0"/>
    <xf numFmtId="0" fontId="69" fillId="0" borderId="0" applyFont="0" applyFill="0" applyBorder="0" applyAlignment="0" applyProtection="0"/>
    <xf numFmtId="0" fontId="68" fillId="0" borderId="0" applyFont="0" applyFill="0" applyBorder="0" applyAlignment="0" applyProtection="0"/>
    <xf numFmtId="197" fontId="68" fillId="0" borderId="0" applyFont="0" applyFill="0" applyBorder="0" applyAlignment="0" applyProtection="0"/>
    <xf numFmtId="198" fontId="68" fillId="0" borderId="0" applyFont="0" applyFill="0" applyBorder="0" applyAlignment="0" applyProtection="0"/>
    <xf numFmtId="0" fontId="74" fillId="0" borderId="7" applyNumberFormat="0" applyBorder="0" applyAlignment="0" applyProtection="0">
      <alignment horizontal="right" vertical="center"/>
    </xf>
    <xf numFmtId="0" fontId="49" fillId="0" borderId="0">
      <protection locked="0"/>
    </xf>
    <xf numFmtId="0" fontId="49" fillId="0" borderId="0"/>
    <xf numFmtId="0" fontId="68" fillId="0" borderId="8" applyNumberFormat="0" applyFont="0" applyFill="0" applyAlignment="0" applyProtection="0"/>
    <xf numFmtId="0" fontId="49" fillId="0" borderId="0">
      <protection locked="0"/>
    </xf>
    <xf numFmtId="0" fontId="49" fillId="0" borderId="0">
      <protection locked="0"/>
    </xf>
    <xf numFmtId="178" fontId="49" fillId="0" borderId="0" applyFont="0" applyFill="0" applyBorder="0" applyAlignment="0" applyProtection="0"/>
    <xf numFmtId="199" fontId="48"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2" fontId="69" fillId="0" borderId="0" applyFont="0" applyFill="0" applyBorder="0" applyAlignment="0" applyProtection="0"/>
    <xf numFmtId="0" fontId="76" fillId="0" borderId="0"/>
    <xf numFmtId="0" fontId="77" fillId="0" borderId="0">
      <alignment horizontal="right"/>
      <protection locked="0"/>
    </xf>
    <xf numFmtId="0" fontId="48" fillId="0" borderId="9"/>
    <xf numFmtId="0" fontId="49" fillId="0" borderId="0">
      <alignment horizontal="left"/>
    </xf>
    <xf numFmtId="0" fontId="78" fillId="0" borderId="0">
      <alignment horizontal="left"/>
    </xf>
    <xf numFmtId="0" fontId="79" fillId="0" borderId="0" applyFill="0" applyBorder="0" applyProtection="0">
      <alignment horizontal="left"/>
    </xf>
    <xf numFmtId="0" fontId="79" fillId="0" borderId="0">
      <alignment horizontal="left"/>
    </xf>
    <xf numFmtId="0" fontId="80" fillId="0" borderId="0" applyNumberFormat="0" applyFill="0" applyBorder="0" applyProtection="0">
      <alignment horizontal="left"/>
    </xf>
    <xf numFmtId="0" fontId="81" fillId="0" borderId="0">
      <alignment horizontal="left"/>
    </xf>
    <xf numFmtId="0" fontId="80" fillId="0" borderId="0">
      <alignment horizontal="left"/>
    </xf>
    <xf numFmtId="0" fontId="49" fillId="0" borderId="0" applyFont="0" applyFill="0" applyBorder="0" applyProtection="0">
      <alignment horizontal="right"/>
    </xf>
    <xf numFmtId="0" fontId="49" fillId="0" borderId="0" applyFont="0" applyFill="0" applyBorder="0" applyProtection="0">
      <alignment horizontal="right"/>
    </xf>
    <xf numFmtId="0" fontId="82" fillId="4" borderId="0" applyNumberFormat="0" applyBorder="0" applyAlignment="0" applyProtection="0"/>
    <xf numFmtId="0" fontId="82" fillId="4" borderId="0" applyNumberFormat="0" applyBorder="0" applyAlignment="0" applyProtection="0"/>
    <xf numFmtId="38" fontId="83" fillId="23" borderId="0" applyNumberFormat="0" applyBorder="0" applyAlignment="0" applyProtection="0"/>
    <xf numFmtId="0" fontId="49" fillId="0" borderId="0"/>
    <xf numFmtId="0" fontId="48" fillId="0" borderId="0"/>
    <xf numFmtId="0" fontId="68" fillId="0" borderId="0" applyFont="0" applyFill="0" applyBorder="0" applyAlignment="0" applyProtection="0">
      <alignment horizontal="right"/>
    </xf>
    <xf numFmtId="0" fontId="84" fillId="0" borderId="0" applyProtection="0">
      <alignment horizontal="right"/>
    </xf>
    <xf numFmtId="0" fontId="85" fillId="0" borderId="0">
      <alignment horizontal="left"/>
    </xf>
    <xf numFmtId="0" fontId="85" fillId="0" borderId="0">
      <alignment horizontal="left"/>
    </xf>
    <xf numFmtId="0" fontId="86" fillId="0" borderId="10" applyNumberFormat="0" applyAlignment="0" applyProtection="0">
      <alignment horizontal="left" vertical="center"/>
    </xf>
    <xf numFmtId="0" fontId="86" fillId="0" borderId="11">
      <alignment horizontal="left" vertical="center"/>
    </xf>
    <xf numFmtId="0" fontId="87" fillId="24" borderId="12" applyProtection="0">
      <alignment horizontal="right"/>
    </xf>
    <xf numFmtId="0" fontId="88" fillId="24" borderId="0" applyProtection="0">
      <alignment horizontal="left"/>
    </xf>
    <xf numFmtId="0" fontId="89" fillId="0" borderId="0" applyNumberFormat="0" applyFill="0" applyBorder="0" applyAlignment="0" applyProtection="0"/>
    <xf numFmtId="0" fontId="90" fillId="0" borderId="13" applyNumberFormat="0" applyFill="0" applyAlignment="0" applyProtection="0"/>
    <xf numFmtId="0" fontId="90" fillId="0" borderId="13" applyNumberFormat="0" applyFill="0" applyAlignment="0" applyProtection="0"/>
    <xf numFmtId="0" fontId="91" fillId="0" borderId="0">
      <alignment vertical="top" wrapText="1"/>
    </xf>
    <xf numFmtId="0" fontId="91" fillId="0" borderId="0">
      <alignment vertical="top" wrapText="1"/>
    </xf>
    <xf numFmtId="0" fontId="91" fillId="0" borderId="0">
      <alignment vertical="top" wrapText="1"/>
    </xf>
    <xf numFmtId="0" fontId="91" fillId="0" borderId="0">
      <alignment vertical="top" wrapText="1"/>
    </xf>
    <xf numFmtId="0" fontId="92" fillId="0" borderId="0">
      <alignment horizontal="left"/>
    </xf>
    <xf numFmtId="0" fontId="49" fillId="0" borderId="14">
      <alignment horizontal="left" vertical="top"/>
    </xf>
    <xf numFmtId="0" fontId="93" fillId="0" borderId="15" applyNumberFormat="0" applyFill="0" applyAlignment="0" applyProtection="0"/>
    <xf numFmtId="0" fontId="93" fillId="0" borderId="15" applyNumberFormat="0" applyFill="0" applyAlignment="0" applyProtection="0"/>
    <xf numFmtId="168" fontId="86" fillId="0" borderId="0" applyNumberFormat="0" applyFill="0" applyAlignment="0" applyProtection="0"/>
    <xf numFmtId="0" fontId="94" fillId="0" borderId="0">
      <alignment horizontal="left"/>
    </xf>
    <xf numFmtId="0" fontId="49" fillId="0" borderId="14">
      <alignment horizontal="left" vertical="top"/>
    </xf>
    <xf numFmtId="0" fontId="95" fillId="0" borderId="16" applyNumberFormat="0" applyFill="0" applyAlignment="0" applyProtection="0"/>
    <xf numFmtId="0" fontId="95" fillId="0" borderId="16" applyNumberFormat="0" applyFill="0" applyAlignment="0" applyProtection="0"/>
    <xf numFmtId="168" fontId="96" fillId="0" borderId="0" applyNumberFormat="0" applyFill="0" applyAlignment="0" applyProtection="0"/>
    <xf numFmtId="0" fontId="97" fillId="0" borderId="0">
      <alignment horizontal="left"/>
    </xf>
    <xf numFmtId="0" fontId="95" fillId="0" borderId="0" applyNumberFormat="0" applyFill="0" applyBorder="0" applyAlignment="0" applyProtection="0"/>
    <xf numFmtId="0" fontId="95" fillId="0" borderId="0" applyNumberFormat="0" applyFill="0" applyBorder="0" applyAlignment="0" applyProtection="0"/>
    <xf numFmtId="168" fontId="72" fillId="0" borderId="0" applyNumberFormat="0" applyFill="0" applyAlignment="0" applyProtection="0"/>
    <xf numFmtId="168" fontId="98" fillId="0" borderId="0" applyNumberFormat="0" applyFill="0" applyAlignment="0" applyProtection="0"/>
    <xf numFmtId="168" fontId="99" fillId="0" borderId="0" applyNumberFormat="0" applyFill="0" applyAlignment="0" applyProtection="0"/>
    <xf numFmtId="168" fontId="99" fillId="0" borderId="0" applyNumberFormat="0" applyFont="0" applyFill="0" applyBorder="0" applyAlignment="0" applyProtection="0"/>
    <xf numFmtId="168" fontId="99" fillId="0" borderId="0" applyNumberFormat="0" applyFont="0" applyFill="0" applyBorder="0" applyAlignment="0" applyProtection="0"/>
    <xf numFmtId="0" fontId="76" fillId="0" borderId="0"/>
    <xf numFmtId="0" fontId="76" fillId="0" borderId="0"/>
    <xf numFmtId="0" fontId="76" fillId="0" borderId="0"/>
    <xf numFmtId="0" fontId="76" fillId="0" borderId="0"/>
    <xf numFmtId="0" fontId="76" fillId="0" borderId="0"/>
    <xf numFmtId="0" fontId="48" fillId="0" borderId="0">
      <alignment horizontal="center"/>
    </xf>
    <xf numFmtId="0" fontId="101"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2" fillId="0" borderId="0" applyFill="0" applyBorder="0" applyProtection="0">
      <alignment horizontal="left"/>
    </xf>
    <xf numFmtId="0" fontId="103" fillId="7" borderId="4" applyNumberFormat="0" applyAlignment="0" applyProtection="0"/>
    <xf numFmtId="10" fontId="83" fillId="25" borderId="17" applyNumberFormat="0" applyBorder="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103" fillId="7" borderId="4" applyNumberFormat="0" applyAlignment="0" applyProtection="0"/>
    <xf numFmtId="0" fontId="73" fillId="0" borderId="0" applyFill="0" applyBorder="0" applyProtection="0"/>
    <xf numFmtId="0" fontId="73" fillId="0" borderId="0" applyFill="0" applyBorder="0" applyProtection="0"/>
    <xf numFmtId="0" fontId="73" fillId="0" borderId="0" applyFill="0" applyBorder="0" applyProtection="0"/>
    <xf numFmtId="0" fontId="73" fillId="0" borderId="0" applyFill="0" applyBorder="0" applyProtection="0"/>
    <xf numFmtId="0" fontId="87" fillId="0" borderId="18" applyProtection="0">
      <alignment horizontal="right"/>
    </xf>
    <xf numFmtId="0" fontId="87" fillId="0" borderId="12" applyProtection="0">
      <alignment horizontal="right"/>
    </xf>
    <xf numFmtId="0" fontId="87" fillId="0" borderId="19" applyProtection="0">
      <alignment horizontal="center"/>
      <protection locked="0"/>
    </xf>
    <xf numFmtId="0" fontId="49" fillId="0" borderId="0"/>
    <xf numFmtId="0" fontId="104" fillId="0" borderId="20" applyNumberFormat="0" applyFill="0" applyAlignment="0" applyProtection="0"/>
    <xf numFmtId="0" fontId="104" fillId="0" borderId="20" applyNumberFormat="0" applyFill="0" applyAlignment="0" applyProtection="0"/>
    <xf numFmtId="0" fontId="49" fillId="0" borderId="0"/>
    <xf numFmtId="0" fontId="49" fillId="0" borderId="0"/>
    <xf numFmtId="0" fontId="49" fillId="0" borderId="0"/>
    <xf numFmtId="200" fontId="68" fillId="0" borderId="0" applyFont="0" applyFill="0" applyBorder="0" applyAlignment="0" applyProtection="0"/>
    <xf numFmtId="201" fontId="68" fillId="0" borderId="0" applyFont="0" applyFill="0" applyBorder="0" applyAlignment="0" applyProtection="0"/>
    <xf numFmtId="180" fontId="105" fillId="0" borderId="0" applyFont="0" applyFill="0" applyBorder="0" applyAlignment="0" applyProtection="0"/>
    <xf numFmtId="181" fontId="105" fillId="0" borderId="0" applyFont="0" applyFill="0" applyBorder="0" applyAlignment="0" applyProtection="0"/>
    <xf numFmtId="0" fontId="106" fillId="0" borderId="0" applyNumberFormat="0">
      <alignment horizontal="left"/>
    </xf>
    <xf numFmtId="0" fontId="68" fillId="0" borderId="0" applyFont="0" applyFill="0" applyBorder="0" applyAlignment="0" applyProtection="0">
      <alignment horizontal="right"/>
    </xf>
    <xf numFmtId="202" fontId="68" fillId="0" borderId="0" applyFont="0" applyFill="0" applyBorder="0" applyAlignment="0" applyProtection="0">
      <alignment horizontal="right"/>
    </xf>
    <xf numFmtId="1" fontId="49" fillId="0" borderId="0" applyFont="0" applyFill="0" applyBorder="0" applyProtection="0">
      <alignment horizontal="right"/>
    </xf>
    <xf numFmtId="1" fontId="49" fillId="0" borderId="0" applyFont="0" applyFill="0" applyBorder="0" applyProtection="0">
      <alignment horizontal="right"/>
    </xf>
    <xf numFmtId="0" fontId="107" fillId="26" borderId="0" applyNumberFormat="0" applyBorder="0" applyAlignment="0" applyProtection="0"/>
    <xf numFmtId="0" fontId="107" fillId="26" borderId="0" applyNumberFormat="0" applyBorder="0" applyAlignment="0" applyProtection="0"/>
    <xf numFmtId="37" fontId="108" fillId="0" borderId="0"/>
    <xf numFmtId="0" fontId="109" fillId="0" borderId="0"/>
    <xf numFmtId="3" fontId="110" fillId="0" borderId="0"/>
    <xf numFmtId="0" fontId="109" fillId="0" borderId="0"/>
    <xf numFmtId="0" fontId="109" fillId="0" borderId="0"/>
    <xf numFmtId="0" fontId="109" fillId="0" borderId="0"/>
    <xf numFmtId="0" fontId="109" fillId="0" borderId="0"/>
    <xf numFmtId="0" fontId="68" fillId="0" borderId="0" applyFill="0" applyBorder="0" applyProtection="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9" fillId="0" borderId="0"/>
    <xf numFmtId="0" fontId="47" fillId="0" borderId="0"/>
    <xf numFmtId="0" fontId="49" fillId="0" borderId="0"/>
    <xf numFmtId="0" fontId="49" fillId="0" borderId="0">
      <alignment vertical="top"/>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183" fontId="48" fillId="0" borderId="0" applyFill="0" applyBorder="0" applyAlignment="0" applyProtection="0"/>
    <xf numFmtId="183" fontId="48" fillId="0" borderId="0" applyFill="0" applyBorder="0" applyAlignment="0" applyProtection="0"/>
    <xf numFmtId="183" fontId="48" fillId="0" borderId="0" applyFill="0" applyBorder="0" applyAlignment="0" applyProtection="0"/>
    <xf numFmtId="0" fontId="111" fillId="0" borderId="0"/>
    <xf numFmtId="0" fontId="47" fillId="0" borderId="0"/>
    <xf numFmtId="0" fontId="47" fillId="0" borderId="0"/>
    <xf numFmtId="0" fontId="49" fillId="0" borderId="0"/>
    <xf numFmtId="0" fontId="49" fillId="0" borderId="0"/>
    <xf numFmtId="0" fontId="49" fillId="0" borderId="0"/>
    <xf numFmtId="0" fontId="49" fillId="0" borderId="0"/>
    <xf numFmtId="0" fontId="49" fillId="0" borderId="0"/>
    <xf numFmtId="0" fontId="49" fillId="0" borderId="0">
      <alignment vertical="top"/>
    </xf>
    <xf numFmtId="0" fontId="49" fillId="0" borderId="0">
      <alignment vertical="top"/>
    </xf>
    <xf numFmtId="0" fontId="49" fillId="0" borderId="0">
      <alignment vertical="top"/>
    </xf>
    <xf numFmtId="0" fontId="49" fillId="0" borderId="0">
      <alignment vertical="top"/>
    </xf>
    <xf numFmtId="0" fontId="48" fillId="0" borderId="0"/>
    <xf numFmtId="0" fontId="47" fillId="27" borderId="21" applyNumberFormat="0" applyFont="0" applyAlignment="0" applyProtection="0"/>
    <xf numFmtId="0" fontId="49" fillId="27" borderId="21" applyNumberFormat="0" applyFont="0" applyAlignment="0" applyProtection="0"/>
    <xf numFmtId="0" fontId="112" fillId="0" borderId="0"/>
    <xf numFmtId="0" fontId="76" fillId="0" borderId="0"/>
    <xf numFmtId="0" fontId="76" fillId="0" borderId="0"/>
    <xf numFmtId="0" fontId="113" fillId="20" borderId="22" applyNumberFormat="0" applyAlignment="0" applyProtection="0"/>
    <xf numFmtId="0" fontId="113" fillId="20" borderId="22" applyNumberFormat="0" applyAlignment="0" applyProtection="0"/>
    <xf numFmtId="40" fontId="114" fillId="28" borderId="0">
      <alignment horizontal="right"/>
    </xf>
    <xf numFmtId="0" fontId="115" fillId="28" borderId="0">
      <alignment horizontal="right"/>
    </xf>
    <xf numFmtId="0" fontId="116" fillId="28" borderId="23"/>
    <xf numFmtId="0" fontId="116" fillId="0" borderId="0" applyBorder="0">
      <alignment horizontal="centerContinuous"/>
    </xf>
    <xf numFmtId="0" fontId="117" fillId="0" borderId="0" applyBorder="0">
      <alignment horizontal="centerContinuous"/>
    </xf>
    <xf numFmtId="169" fontId="49" fillId="0" borderId="0" applyFont="0" applyFill="0" applyBorder="0" applyProtection="0">
      <alignment horizontal="right"/>
    </xf>
    <xf numFmtId="169" fontId="49" fillId="0" borderId="0" applyFont="0" applyFill="0" applyBorder="0" applyProtection="0">
      <alignment horizontal="right"/>
    </xf>
    <xf numFmtId="1" fontId="118" fillId="0" borderId="0" applyProtection="0">
      <alignment horizontal="right" vertical="center"/>
    </xf>
    <xf numFmtId="9" fontId="119" fillId="0" borderId="0" applyFont="0" applyFill="0" applyBorder="0" applyAlignment="0" applyProtection="0"/>
    <xf numFmtId="10" fontId="49" fillId="0" borderId="0" applyFont="0" applyFill="0" applyBorder="0" applyAlignment="0" applyProtection="0"/>
    <xf numFmtId="9" fontId="47" fillId="0" borderId="0" applyFont="0" applyFill="0" applyBorder="0" applyAlignment="0" applyProtection="0"/>
    <xf numFmtId="9" fontId="120"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20" fillId="0" borderId="0" applyFont="0" applyFill="0" applyBorder="0" applyAlignment="0" applyProtection="0"/>
    <xf numFmtId="9" fontId="120"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203" fontId="73" fillId="0" borderId="0" applyFont="0" applyFill="0" applyBorder="0" applyAlignment="0" applyProtection="0"/>
    <xf numFmtId="3" fontId="60" fillId="29" borderId="24"/>
    <xf numFmtId="3" fontId="60" fillId="0" borderId="24" applyFont="0" applyFill="0" applyBorder="0" applyAlignment="0" applyProtection="0">
      <protection locked="0"/>
    </xf>
    <xf numFmtId="0" fontId="112" fillId="0" borderId="0"/>
    <xf numFmtId="0" fontId="48" fillId="0" borderId="0"/>
    <xf numFmtId="0" fontId="83" fillId="0" borderId="0"/>
    <xf numFmtId="204" fontId="121" fillId="0" borderId="0"/>
    <xf numFmtId="0" fontId="49" fillId="0" borderId="0"/>
    <xf numFmtId="0" fontId="49" fillId="0" borderId="0"/>
    <xf numFmtId="2" fontId="122" fillId="30" borderId="25" applyAlignment="0" applyProtection="0">
      <protection locked="0"/>
    </xf>
    <xf numFmtId="0" fontId="123" fillId="25" borderId="25" applyNumberFormat="0" applyAlignment="0" applyProtection="0"/>
    <xf numFmtId="0" fontId="124" fillId="31" borderId="17" applyNumberFormat="0" applyAlignment="0" applyProtection="0">
      <alignment horizontal="center" vertical="center"/>
    </xf>
    <xf numFmtId="0" fontId="83" fillId="0" borderId="0"/>
    <xf numFmtId="0" fontId="48" fillId="0" borderId="0"/>
    <xf numFmtId="4" fontId="111" fillId="32" borderId="22" applyNumberFormat="0" applyProtection="0">
      <alignment vertical="center"/>
    </xf>
    <xf numFmtId="4" fontId="125" fillId="32" borderId="22" applyNumberFormat="0" applyProtection="0">
      <alignment vertical="center"/>
    </xf>
    <xf numFmtId="4" fontId="111" fillId="32" borderId="22" applyNumberFormat="0" applyProtection="0">
      <alignment horizontal="left" vertical="center" indent="1"/>
    </xf>
    <xf numFmtId="4" fontId="111" fillId="32" borderId="22" applyNumberFormat="0" applyProtection="0">
      <alignment horizontal="left" vertical="center" indent="1"/>
    </xf>
    <xf numFmtId="0" fontId="49" fillId="33" borderId="22" applyNumberFormat="0" applyProtection="0">
      <alignment horizontal="left" vertical="center" indent="1"/>
    </xf>
    <xf numFmtId="4" fontId="111" fillId="34" borderId="22" applyNumberFormat="0" applyProtection="0">
      <alignment horizontal="right" vertical="center"/>
    </xf>
    <xf numFmtId="4" fontId="111" fillId="35" borderId="22" applyNumberFormat="0" applyProtection="0">
      <alignment horizontal="right" vertical="center"/>
    </xf>
    <xf numFmtId="4" fontId="111" fillId="36" borderId="22" applyNumberFormat="0" applyProtection="0">
      <alignment horizontal="right" vertical="center"/>
    </xf>
    <xf numFmtId="4" fontId="111" fillId="37" borderId="22" applyNumberFormat="0" applyProtection="0">
      <alignment horizontal="right" vertical="center"/>
    </xf>
    <xf numFmtId="4" fontId="111" fillId="38" borderId="22" applyNumberFormat="0" applyProtection="0">
      <alignment horizontal="right" vertical="center"/>
    </xf>
    <xf numFmtId="4" fontId="111" fillId="39" borderId="22" applyNumberFormat="0" applyProtection="0">
      <alignment horizontal="right" vertical="center"/>
    </xf>
    <xf numFmtId="4" fontId="111" fillId="40" borderId="22" applyNumberFormat="0" applyProtection="0">
      <alignment horizontal="right" vertical="center"/>
    </xf>
    <xf numFmtId="4" fontId="111" fillId="41" borderId="22" applyNumberFormat="0" applyProtection="0">
      <alignment horizontal="right" vertical="center"/>
    </xf>
    <xf numFmtId="4" fontId="111" fillId="42" borderId="22" applyNumberFormat="0" applyProtection="0">
      <alignment horizontal="right" vertical="center"/>
    </xf>
    <xf numFmtId="4" fontId="66" fillId="43" borderId="22" applyNumberFormat="0" applyProtection="0">
      <alignment horizontal="left" vertical="center" indent="1"/>
    </xf>
    <xf numFmtId="4" fontId="111" fillId="44" borderId="26" applyNumberFormat="0" applyProtection="0">
      <alignment horizontal="left" vertical="center" indent="1"/>
    </xf>
    <xf numFmtId="4" fontId="126" fillId="45" borderId="0" applyNumberFormat="0" applyProtection="0">
      <alignment horizontal="left" vertical="center" indent="1"/>
    </xf>
    <xf numFmtId="0" fontId="49" fillId="33" borderId="22" applyNumberFormat="0" applyProtection="0">
      <alignment horizontal="left" vertical="center" indent="1"/>
    </xf>
    <xf numFmtId="4" fontId="111" fillId="44" borderId="22" applyNumberFormat="0" applyProtection="0">
      <alignment horizontal="left" vertical="center" indent="1"/>
    </xf>
    <xf numFmtId="4" fontId="111" fillId="46" borderId="22" applyNumberFormat="0" applyProtection="0">
      <alignment horizontal="left" vertical="center" indent="1"/>
    </xf>
    <xf numFmtId="0" fontId="49" fillId="46" borderId="22" applyNumberFormat="0" applyProtection="0">
      <alignment horizontal="left" vertical="center" indent="1"/>
    </xf>
    <xf numFmtId="0" fontId="49" fillId="46" borderId="22" applyNumberFormat="0" applyProtection="0">
      <alignment horizontal="left" vertical="center" indent="1"/>
    </xf>
    <xf numFmtId="0" fontId="49" fillId="31" borderId="22" applyNumberFormat="0" applyProtection="0">
      <alignment horizontal="left" vertical="center" indent="1"/>
    </xf>
    <xf numFmtId="0" fontId="49" fillId="31" borderId="22" applyNumberFormat="0" applyProtection="0">
      <alignment horizontal="left" vertical="center" indent="1"/>
    </xf>
    <xf numFmtId="0" fontId="49" fillId="23" borderId="22" applyNumberFormat="0" applyProtection="0">
      <alignment horizontal="left" vertical="center" indent="1"/>
    </xf>
    <xf numFmtId="0" fontId="49" fillId="23" borderId="22" applyNumberFormat="0" applyProtection="0">
      <alignment horizontal="left" vertical="center" indent="1"/>
    </xf>
    <xf numFmtId="0" fontId="49" fillId="33" borderId="22" applyNumberFormat="0" applyProtection="0">
      <alignment horizontal="left" vertical="center" indent="1"/>
    </xf>
    <xf numFmtId="0" fontId="49" fillId="33" borderId="22" applyNumberFormat="0" applyProtection="0">
      <alignment horizontal="left" vertical="center" indent="1"/>
    </xf>
    <xf numFmtId="4" fontId="111" fillId="25" borderId="22" applyNumberFormat="0" applyProtection="0">
      <alignment vertical="center"/>
    </xf>
    <xf numFmtId="4" fontId="125" fillId="25" borderId="22" applyNumberFormat="0" applyProtection="0">
      <alignment vertical="center"/>
    </xf>
    <xf numFmtId="4" fontId="111" fillId="25" borderId="22" applyNumberFormat="0" applyProtection="0">
      <alignment horizontal="left" vertical="center" indent="1"/>
    </xf>
    <xf numFmtId="4" fontId="111" fillId="25" borderId="22" applyNumberFormat="0" applyProtection="0">
      <alignment horizontal="left" vertical="center" indent="1"/>
    </xf>
    <xf numFmtId="4" fontId="111" fillId="44" borderId="22" applyNumberFormat="0" applyProtection="0">
      <alignment horizontal="right" vertical="center"/>
    </xf>
    <xf numFmtId="4" fontId="125" fillId="44" borderId="22" applyNumberFormat="0" applyProtection="0">
      <alignment horizontal="right" vertical="center"/>
    </xf>
    <xf numFmtId="0" fontId="49" fillId="33" borderId="22" applyNumberFormat="0" applyProtection="0">
      <alignment horizontal="left" vertical="center" indent="1"/>
    </xf>
    <xf numFmtId="0" fontId="49" fillId="33" borderId="22" applyNumberFormat="0" applyProtection="0">
      <alignment horizontal="left" vertical="center" indent="1"/>
    </xf>
    <xf numFmtId="0" fontId="127" fillId="0" borderId="0"/>
    <xf numFmtId="4" fontId="128" fillId="44" borderId="22" applyNumberFormat="0" applyProtection="0">
      <alignment horizontal="right" vertical="center"/>
    </xf>
    <xf numFmtId="0" fontId="48" fillId="0" borderId="9"/>
    <xf numFmtId="0" fontId="49" fillId="0" borderId="0"/>
    <xf numFmtId="0" fontId="48" fillId="0" borderId="0"/>
    <xf numFmtId="0" fontId="51" fillId="0" borderId="0"/>
    <xf numFmtId="0" fontId="49" fillId="0" borderId="0">
      <alignment vertical="top"/>
    </xf>
    <xf numFmtId="0" fontId="129" fillId="28" borderId="27">
      <alignment horizontal="center"/>
    </xf>
    <xf numFmtId="3" fontId="130" fillId="28" borderId="0"/>
    <xf numFmtId="3" fontId="129" fillId="28" borderId="0"/>
    <xf numFmtId="0" fontId="130" fillId="28" borderId="0"/>
    <xf numFmtId="0" fontId="129" fillId="28" borderId="0"/>
    <xf numFmtId="0" fontId="130" fillId="28" borderId="0">
      <alignment horizontal="center"/>
    </xf>
    <xf numFmtId="0" fontId="48" fillId="0" borderId="28"/>
    <xf numFmtId="0" fontId="131" fillId="0" borderId="0">
      <alignment wrapText="1"/>
    </xf>
    <xf numFmtId="0" fontId="131" fillId="0" borderId="0">
      <alignment wrapText="1"/>
    </xf>
    <xf numFmtId="0" fontId="131" fillId="0" borderId="0">
      <alignment wrapText="1"/>
    </xf>
    <xf numFmtId="0" fontId="131" fillId="0" borderId="0">
      <alignment wrapText="1"/>
    </xf>
    <xf numFmtId="0" fontId="132" fillId="0" borderId="0" applyBorder="0" applyProtection="0">
      <alignment vertical="center"/>
    </xf>
    <xf numFmtId="0" fontId="132" fillId="0" borderId="29" applyBorder="0" applyProtection="0">
      <alignment horizontal="right" vertical="center"/>
    </xf>
    <xf numFmtId="0" fontId="133" fillId="47" borderId="0" applyBorder="0" applyProtection="0">
      <alignment horizontal="centerContinuous" vertical="center"/>
    </xf>
    <xf numFmtId="0" fontId="133" fillId="48" borderId="29" applyBorder="0" applyProtection="0">
      <alignment horizontal="centerContinuous" vertical="center"/>
    </xf>
    <xf numFmtId="0" fontId="134" fillId="0" borderId="0" applyNumberFormat="0" applyFill="0" applyBorder="0" applyProtection="0">
      <alignment horizontal="left"/>
    </xf>
    <xf numFmtId="0" fontId="135" fillId="49" borderId="0">
      <alignment horizontal="right" vertical="top" wrapText="1"/>
    </xf>
    <xf numFmtId="0" fontId="135" fillId="49" borderId="0">
      <alignment horizontal="right" vertical="top" wrapText="1"/>
    </xf>
    <xf numFmtId="0" fontId="135" fillId="49" borderId="0">
      <alignment horizontal="right" vertical="top" wrapText="1"/>
    </xf>
    <xf numFmtId="0" fontId="135" fillId="49" borderId="0">
      <alignment horizontal="right" vertical="top" wrapText="1"/>
    </xf>
    <xf numFmtId="0" fontId="135" fillId="0" borderId="0" applyBorder="0" applyProtection="0">
      <alignment horizontal="left"/>
    </xf>
    <xf numFmtId="0" fontId="136" fillId="0" borderId="0"/>
    <xf numFmtId="0" fontId="136" fillId="0" borderId="0"/>
    <xf numFmtId="0" fontId="136" fillId="0" borderId="0"/>
    <xf numFmtId="0" fontId="136" fillId="0" borderId="0"/>
    <xf numFmtId="0" fontId="137" fillId="0" borderId="0"/>
    <xf numFmtId="0" fontId="137" fillId="0" borderId="0"/>
    <xf numFmtId="0" fontId="137" fillId="0" borderId="0"/>
    <xf numFmtId="0" fontId="138" fillId="0" borderId="0"/>
    <xf numFmtId="0" fontId="138" fillId="0" borderId="0"/>
    <xf numFmtId="0" fontId="138" fillId="0" borderId="0"/>
    <xf numFmtId="170" fontId="83" fillId="0" borderId="0">
      <alignment wrapText="1"/>
      <protection locked="0"/>
    </xf>
    <xf numFmtId="170" fontId="83" fillId="0" borderId="0">
      <alignment wrapText="1"/>
      <protection locked="0"/>
    </xf>
    <xf numFmtId="170" fontId="135" fillId="50" borderId="0">
      <alignment wrapText="1"/>
      <protection locked="0"/>
    </xf>
    <xf numFmtId="170" fontId="135" fillId="50" borderId="0">
      <alignment wrapText="1"/>
      <protection locked="0"/>
    </xf>
    <xf numFmtId="170" fontId="135" fillId="50" borderId="0">
      <alignment wrapText="1"/>
      <protection locked="0"/>
    </xf>
    <xf numFmtId="170" fontId="135" fillId="50" borderId="0">
      <alignment wrapText="1"/>
      <protection locked="0"/>
    </xf>
    <xf numFmtId="170" fontId="83" fillId="0" borderId="0">
      <alignment wrapText="1"/>
      <protection locked="0"/>
    </xf>
    <xf numFmtId="171" fontId="83" fillId="0" borderId="0">
      <alignment wrapText="1"/>
      <protection locked="0"/>
    </xf>
    <xf numFmtId="171" fontId="83" fillId="0" borderId="0">
      <alignment wrapText="1"/>
      <protection locked="0"/>
    </xf>
    <xf numFmtId="171" fontId="83" fillId="0" borderId="0">
      <alignment wrapText="1"/>
      <protection locked="0"/>
    </xf>
    <xf numFmtId="171" fontId="135" fillId="50" borderId="0">
      <alignment wrapText="1"/>
      <protection locked="0"/>
    </xf>
    <xf numFmtId="171" fontId="135" fillId="50" borderId="0">
      <alignment wrapText="1"/>
      <protection locked="0"/>
    </xf>
    <xf numFmtId="171" fontId="135" fillId="50" borderId="0">
      <alignment wrapText="1"/>
      <protection locked="0"/>
    </xf>
    <xf numFmtId="171" fontId="135" fillId="50" borderId="0">
      <alignment wrapText="1"/>
      <protection locked="0"/>
    </xf>
    <xf numFmtId="171" fontId="135" fillId="50" borderId="0">
      <alignment wrapText="1"/>
      <protection locked="0"/>
    </xf>
    <xf numFmtId="171" fontId="83" fillId="0" borderId="0">
      <alignment wrapText="1"/>
      <protection locked="0"/>
    </xf>
    <xf numFmtId="172" fontId="83" fillId="0" borderId="0">
      <alignment wrapText="1"/>
      <protection locked="0"/>
    </xf>
    <xf numFmtId="172" fontId="83" fillId="0" borderId="0">
      <alignment wrapText="1"/>
      <protection locked="0"/>
    </xf>
    <xf numFmtId="172" fontId="135" fillId="50" borderId="0">
      <alignment wrapText="1"/>
      <protection locked="0"/>
    </xf>
    <xf numFmtId="172" fontId="135" fillId="50" borderId="0">
      <alignment wrapText="1"/>
      <protection locked="0"/>
    </xf>
    <xf numFmtId="172" fontId="135" fillId="50" borderId="0">
      <alignment wrapText="1"/>
      <protection locked="0"/>
    </xf>
    <xf numFmtId="172" fontId="135" fillId="50" borderId="0">
      <alignment wrapText="1"/>
      <protection locked="0"/>
    </xf>
    <xf numFmtId="172" fontId="83" fillId="0" borderId="0">
      <alignment wrapText="1"/>
      <protection locked="0"/>
    </xf>
    <xf numFmtId="0" fontId="80" fillId="0" borderId="0" applyNumberFormat="0" applyFill="0" applyBorder="0" applyProtection="0">
      <alignment horizontal="left"/>
    </xf>
    <xf numFmtId="0" fontId="94" fillId="0" borderId="0" applyNumberFormat="0" applyFill="0" applyBorder="0" applyProtection="0"/>
    <xf numFmtId="0" fontId="139" fillId="0" borderId="0" applyFill="0" applyBorder="0" applyProtection="0">
      <alignment horizontal="left"/>
    </xf>
    <xf numFmtId="173" fontId="135" fillId="49" borderId="30">
      <alignment wrapText="1"/>
    </xf>
    <xf numFmtId="173" fontId="135" fillId="49" borderId="30">
      <alignment wrapText="1"/>
    </xf>
    <xf numFmtId="173" fontId="135" fillId="49" borderId="30">
      <alignment wrapText="1"/>
    </xf>
    <xf numFmtId="174" fontId="135" fillId="49" borderId="30">
      <alignment wrapText="1"/>
    </xf>
    <xf numFmtId="174" fontId="135" fillId="49" borderId="30">
      <alignment wrapText="1"/>
    </xf>
    <xf numFmtId="174" fontId="135" fillId="49" borderId="30">
      <alignment wrapText="1"/>
    </xf>
    <xf numFmtId="174" fontId="135" fillId="49" borderId="30">
      <alignment wrapText="1"/>
    </xf>
    <xf numFmtId="175" fontId="135" fillId="49" borderId="30">
      <alignment wrapText="1"/>
    </xf>
    <xf numFmtId="175" fontId="135" fillId="49" borderId="30">
      <alignment wrapText="1"/>
    </xf>
    <xf numFmtId="175" fontId="135" fillId="49" borderId="30">
      <alignment wrapText="1"/>
    </xf>
    <xf numFmtId="0" fontId="136" fillId="0" borderId="31">
      <alignment horizontal="right"/>
    </xf>
    <xf numFmtId="0" fontId="136" fillId="0" borderId="31">
      <alignment horizontal="right"/>
    </xf>
    <xf numFmtId="0" fontId="136" fillId="0" borderId="31">
      <alignment horizontal="right"/>
    </xf>
    <xf numFmtId="0" fontId="83" fillId="0" borderId="14" applyFill="0" applyBorder="0" applyProtection="0">
      <alignment horizontal="left" vertical="top"/>
    </xf>
    <xf numFmtId="0" fontId="136" fillId="0" borderId="31">
      <alignment horizontal="right"/>
    </xf>
    <xf numFmtId="205" fontId="49" fillId="0" borderId="0" applyNumberFormat="0" applyFill="0" applyBorder="0">
      <alignment horizontal="left"/>
    </xf>
    <xf numFmtId="205" fontId="49" fillId="0" borderId="0" applyNumberFormat="0" applyFill="0" applyBorder="0">
      <alignment horizontal="right"/>
    </xf>
    <xf numFmtId="0" fontId="49" fillId="0" borderId="0"/>
    <xf numFmtId="0" fontId="140" fillId="0" borderId="0" applyNumberFormat="0" applyFill="0" applyBorder="0" applyProtection="0"/>
    <xf numFmtId="0" fontId="140" fillId="0" borderId="0" applyNumberFormat="0" applyFill="0" applyBorder="0" applyProtection="0"/>
    <xf numFmtId="0" fontId="49" fillId="0" borderId="0" applyNumberFormat="0" applyFill="0" applyBorder="0" applyProtection="0"/>
    <xf numFmtId="0" fontId="49" fillId="0" borderId="0" applyNumberFormat="0" applyFill="0" applyBorder="0" applyProtection="0"/>
    <xf numFmtId="0" fontId="140" fillId="0" borderId="0" applyNumberFormat="0" applyFill="0" applyBorder="0" applyProtection="0"/>
    <xf numFmtId="0" fontId="140" fillId="0" borderId="0"/>
    <xf numFmtId="40" fontId="141" fillId="0" borderId="0"/>
    <xf numFmtId="0" fontId="142" fillId="0" borderId="0" applyNumberFormat="0" applyFill="0" applyBorder="0" applyAlignment="0" applyProtection="0"/>
    <xf numFmtId="0" fontId="142" fillId="0" borderId="0" applyNumberFormat="0" applyFill="0" applyBorder="0" applyAlignment="0" applyProtection="0"/>
    <xf numFmtId="0" fontId="143" fillId="0" borderId="0" applyNumberFormat="0" applyFill="0" applyBorder="0" applyProtection="0">
      <alignment horizontal="left" vertical="center" indent="10"/>
    </xf>
    <xf numFmtId="0" fontId="143" fillId="0" borderId="0" applyNumberFormat="0" applyFill="0" applyBorder="0" applyProtection="0">
      <alignment horizontal="left" vertical="center" indent="10"/>
    </xf>
    <xf numFmtId="0" fontId="49" fillId="0" borderId="0"/>
    <xf numFmtId="0" fontId="140" fillId="0" borderId="0"/>
    <xf numFmtId="0" fontId="144" fillId="0" borderId="32" applyNumberFormat="0" applyFill="0" applyAlignment="0" applyProtection="0"/>
    <xf numFmtId="0" fontId="144" fillId="0" borderId="32" applyNumberFormat="0" applyFill="0" applyAlignment="0" applyProtection="0"/>
    <xf numFmtId="0" fontId="145" fillId="0" borderId="0" applyFill="0" applyBorder="0" applyProtection="0"/>
    <xf numFmtId="0" fontId="145" fillId="0" borderId="0" applyFill="0" applyBorder="0" applyProtection="0"/>
    <xf numFmtId="0" fontId="49" fillId="0" borderId="0"/>
    <xf numFmtId="0" fontId="112" fillId="0" borderId="0"/>
    <xf numFmtId="0" fontId="49" fillId="0" borderId="0"/>
    <xf numFmtId="0" fontId="49" fillId="0" borderId="0"/>
    <xf numFmtId="0" fontId="48" fillId="0" borderId="0">
      <alignment horizontal="center" textRotation="180"/>
    </xf>
    <xf numFmtId="0" fontId="146" fillId="0" borderId="0" applyNumberFormat="0" applyFill="0" applyBorder="0" applyAlignment="0" applyProtection="0"/>
    <xf numFmtId="0" fontId="146" fillId="0" borderId="0" applyNumberFormat="0" applyFill="0" applyBorder="0" applyAlignment="0" applyProtection="0"/>
    <xf numFmtId="0" fontId="83" fillId="0" borderId="0"/>
    <xf numFmtId="0" fontId="166" fillId="0" borderId="0" applyNumberFormat="0" applyFill="0" applyBorder="0" applyAlignment="0" applyProtection="0"/>
    <xf numFmtId="0" fontId="168" fillId="0" borderId="0"/>
    <xf numFmtId="9" fontId="47" fillId="0" borderId="0" applyFont="0" applyFill="0" applyBorder="0" applyAlignment="0" applyProtection="0"/>
    <xf numFmtId="0" fontId="166" fillId="0" borderId="0" applyNumberFormat="0" applyFill="0" applyBorder="0" applyAlignment="0" applyProtection="0"/>
    <xf numFmtId="0" fontId="48" fillId="0" borderId="0"/>
    <xf numFmtId="0" fontId="169" fillId="0" borderId="0"/>
    <xf numFmtId="43" fontId="47" fillId="0" borderId="0" applyFont="0" applyFill="0" applyBorder="0" applyAlignment="0" applyProtection="0"/>
    <xf numFmtId="0" fontId="170" fillId="0" borderId="0"/>
    <xf numFmtId="0" fontId="172" fillId="0" borderId="0"/>
    <xf numFmtId="183" fontId="48" fillId="0" borderId="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64" fontId="48" fillId="0" borderId="0" applyFont="0" applyFill="0" applyBorder="0" applyProtection="0">
      <alignment horizontal="right"/>
    </xf>
    <xf numFmtId="164" fontId="48" fillId="0" borderId="0" applyFont="0" applyFill="0" applyBorder="0" applyProtection="0">
      <alignment horizontal="right"/>
    </xf>
    <xf numFmtId="165" fontId="48" fillId="0" borderId="0" applyFont="0" applyFill="0" applyBorder="0" applyProtection="0">
      <alignment horizontal="right"/>
    </xf>
    <xf numFmtId="165" fontId="48" fillId="0" borderId="0" applyFont="0" applyFill="0" applyBorder="0" applyProtection="0">
      <alignment horizontal="right"/>
    </xf>
    <xf numFmtId="166" fontId="48" fillId="0" borderId="0" applyFont="0" applyFill="0" applyBorder="0" applyProtection="0">
      <alignment horizontal="right"/>
    </xf>
    <xf numFmtId="166" fontId="48" fillId="0" borderId="0" applyFont="0" applyFill="0" applyBorder="0" applyProtection="0">
      <alignment horizontal="right"/>
    </xf>
    <xf numFmtId="177" fontId="48" fillId="0" borderId="0" applyBorder="0"/>
    <xf numFmtId="0" fontId="48" fillId="0" borderId="0"/>
    <xf numFmtId="0" fontId="48" fillId="0" borderId="0"/>
    <xf numFmtId="0" fontId="48" fillId="0" borderId="0"/>
    <xf numFmtId="0" fontId="48" fillId="0" borderId="0"/>
    <xf numFmtId="166" fontId="59" fillId="0" borderId="0" applyFont="0" applyFill="0" applyBorder="0" applyProtection="0">
      <alignment horizontal="right"/>
    </xf>
    <xf numFmtId="167" fontId="59" fillId="0" borderId="0" applyFont="0" applyFill="0" applyBorder="0" applyProtection="0">
      <alignment horizontal="left"/>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alignment horizontal="left"/>
    </xf>
    <xf numFmtId="0" fontId="48" fillId="0" borderId="0"/>
    <xf numFmtId="0" fontId="48" fillId="0" borderId="0">
      <alignment horizontal="left"/>
    </xf>
    <xf numFmtId="44" fontId="48" fillId="0" borderId="0" applyFont="0" applyFill="0" applyBorder="0" applyAlignment="0" applyProtection="0"/>
    <xf numFmtId="192" fontId="48" fillId="0" borderId="0" applyFont="0" applyFill="0" applyBorder="0" applyAlignment="0" applyProtection="0"/>
    <xf numFmtId="181" fontId="48" fillId="0" borderId="0" applyFont="0" applyFill="0" applyBorder="0" applyAlignment="0" applyProtection="0"/>
    <xf numFmtId="0" fontId="48" fillId="0" borderId="0">
      <protection locked="0"/>
    </xf>
    <xf numFmtId="0" fontId="48" fillId="0" borderId="0"/>
    <xf numFmtId="0" fontId="48" fillId="0" borderId="0">
      <protection locked="0"/>
    </xf>
    <xf numFmtId="0" fontId="48" fillId="0" borderId="0">
      <protection locked="0"/>
    </xf>
    <xf numFmtId="178" fontId="48" fillId="0" borderId="0" applyFont="0" applyFill="0" applyBorder="0" applyAlignment="0" applyProtection="0"/>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alignment horizontal="left"/>
    </xf>
    <xf numFmtId="0" fontId="48" fillId="0" borderId="0" applyFont="0" applyFill="0" applyBorder="0" applyProtection="0">
      <alignment horizontal="right"/>
    </xf>
    <xf numFmtId="0" fontId="48" fillId="0" borderId="0" applyFont="0" applyFill="0" applyBorder="0" applyProtection="0">
      <alignment horizontal="right"/>
    </xf>
    <xf numFmtId="38" fontId="60" fillId="23" borderId="0" applyNumberFormat="0" applyBorder="0" applyAlignment="0" applyProtection="0"/>
    <xf numFmtId="0" fontId="48" fillId="0" borderId="0"/>
    <xf numFmtId="0" fontId="48" fillId="0" borderId="14">
      <alignment horizontal="left" vertical="top"/>
    </xf>
    <xf numFmtId="0" fontId="48" fillId="0" borderId="14">
      <alignment horizontal="left" vertical="top"/>
    </xf>
    <xf numFmtId="10" fontId="60" fillId="25" borderId="17" applyNumberFormat="0" applyBorder="0" applyAlignment="0" applyProtection="0"/>
    <xf numFmtId="0" fontId="48" fillId="0" borderId="0"/>
    <xf numFmtId="0" fontId="48" fillId="0" borderId="0"/>
    <xf numFmtId="0" fontId="48" fillId="0" borderId="0"/>
    <xf numFmtId="1" fontId="48" fillId="0" borderId="0" applyFont="0" applyFill="0" applyBorder="0" applyProtection="0">
      <alignment horizontal="right"/>
    </xf>
    <xf numFmtId="1" fontId="48" fillId="0" borderId="0" applyFont="0" applyFill="0" applyBorder="0" applyProtection="0">
      <alignment horizontal="right"/>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8" fillId="0" borderId="0">
      <alignment vertical="top"/>
    </xf>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27" borderId="21" applyNumberFormat="0" applyFont="0" applyAlignment="0" applyProtection="0"/>
    <xf numFmtId="169" fontId="48" fillId="0" borderId="0" applyFont="0" applyFill="0" applyBorder="0" applyProtection="0">
      <alignment horizontal="right"/>
    </xf>
    <xf numFmtId="169" fontId="48" fillId="0" borderId="0" applyFont="0" applyFill="0" applyBorder="0" applyProtection="0">
      <alignment horizontal="right"/>
    </xf>
    <xf numFmtId="10"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60" fillId="0" borderId="0"/>
    <xf numFmtId="0" fontId="48" fillId="0" borderId="0"/>
    <xf numFmtId="0" fontId="48" fillId="0" borderId="0"/>
    <xf numFmtId="0" fontId="60" fillId="0" borderId="0"/>
    <xf numFmtId="4" fontId="50" fillId="32" borderId="22" applyNumberFormat="0" applyProtection="0">
      <alignment vertical="center"/>
    </xf>
    <xf numFmtId="4" fontId="50" fillId="32" borderId="22" applyNumberFormat="0" applyProtection="0">
      <alignment horizontal="left" vertical="center" indent="1"/>
    </xf>
    <xf numFmtId="4" fontId="50" fillId="32" borderId="22" applyNumberFormat="0" applyProtection="0">
      <alignment horizontal="left" vertical="center" indent="1"/>
    </xf>
    <xf numFmtId="0" fontId="48" fillId="33" borderId="22" applyNumberFormat="0" applyProtection="0">
      <alignment horizontal="left" vertical="center" indent="1"/>
    </xf>
    <xf numFmtId="4" fontId="50" fillId="34" borderId="22" applyNumberFormat="0" applyProtection="0">
      <alignment horizontal="right" vertical="center"/>
    </xf>
    <xf numFmtId="4" fontId="50" fillId="35" borderId="22" applyNumberFormat="0" applyProtection="0">
      <alignment horizontal="right" vertical="center"/>
    </xf>
    <xf numFmtId="4" fontId="50" fillId="36" borderId="22" applyNumberFormat="0" applyProtection="0">
      <alignment horizontal="right" vertical="center"/>
    </xf>
    <xf numFmtId="4" fontId="50" fillId="37" borderId="22" applyNumberFormat="0" applyProtection="0">
      <alignment horizontal="right" vertical="center"/>
    </xf>
    <xf numFmtId="4" fontId="50" fillId="38" borderId="22" applyNumberFormat="0" applyProtection="0">
      <alignment horizontal="right" vertical="center"/>
    </xf>
    <xf numFmtId="4" fontId="50" fillId="39" borderId="22" applyNumberFormat="0" applyProtection="0">
      <alignment horizontal="right" vertical="center"/>
    </xf>
    <xf numFmtId="4" fontId="50" fillId="40" borderId="22" applyNumberFormat="0" applyProtection="0">
      <alignment horizontal="right" vertical="center"/>
    </xf>
    <xf numFmtId="4" fontId="50" fillId="41" borderId="22" applyNumberFormat="0" applyProtection="0">
      <alignment horizontal="right" vertical="center"/>
    </xf>
    <xf numFmtId="4" fontId="50" fillId="42" borderId="22" applyNumberFormat="0" applyProtection="0">
      <alignment horizontal="right" vertical="center"/>
    </xf>
    <xf numFmtId="4" fontId="50" fillId="44" borderId="26" applyNumberFormat="0" applyProtection="0">
      <alignment horizontal="left" vertical="center" indent="1"/>
    </xf>
    <xf numFmtId="0" fontId="48" fillId="33" borderId="22" applyNumberFormat="0" applyProtection="0">
      <alignment horizontal="left" vertical="center" indent="1"/>
    </xf>
    <xf numFmtId="4" fontId="50" fillId="44" borderId="22" applyNumberFormat="0" applyProtection="0">
      <alignment horizontal="left" vertical="center" indent="1"/>
    </xf>
    <xf numFmtId="4" fontId="50" fillId="46" borderId="22" applyNumberFormat="0" applyProtection="0">
      <alignment horizontal="left" vertical="center" indent="1"/>
    </xf>
    <xf numFmtId="0" fontId="48" fillId="46" borderId="22" applyNumberFormat="0" applyProtection="0">
      <alignment horizontal="left" vertical="center" indent="1"/>
    </xf>
    <xf numFmtId="0" fontId="48" fillId="46" borderId="22" applyNumberFormat="0" applyProtection="0">
      <alignment horizontal="left" vertical="center" indent="1"/>
    </xf>
    <xf numFmtId="0" fontId="48" fillId="31" borderId="22" applyNumberFormat="0" applyProtection="0">
      <alignment horizontal="left" vertical="center" indent="1"/>
    </xf>
    <xf numFmtId="0" fontId="48" fillId="31" borderId="22" applyNumberFormat="0" applyProtection="0">
      <alignment horizontal="left" vertical="center" indent="1"/>
    </xf>
    <xf numFmtId="0" fontId="48" fillId="23" borderId="22" applyNumberFormat="0" applyProtection="0">
      <alignment horizontal="left" vertical="center" indent="1"/>
    </xf>
    <xf numFmtId="0" fontId="48" fillId="23" borderId="22" applyNumberFormat="0" applyProtection="0">
      <alignment horizontal="left" vertical="center" indent="1"/>
    </xf>
    <xf numFmtId="0" fontId="48" fillId="33" borderId="22" applyNumberFormat="0" applyProtection="0">
      <alignment horizontal="left" vertical="center" indent="1"/>
    </xf>
    <xf numFmtId="0" fontId="48" fillId="33" borderId="22" applyNumberFormat="0" applyProtection="0">
      <alignment horizontal="left" vertical="center" indent="1"/>
    </xf>
    <xf numFmtId="4" fontId="50" fillId="25" borderId="22" applyNumberFormat="0" applyProtection="0">
      <alignment vertical="center"/>
    </xf>
    <xf numFmtId="4" fontId="50" fillId="25" borderId="22" applyNumberFormat="0" applyProtection="0">
      <alignment horizontal="left" vertical="center" indent="1"/>
    </xf>
    <xf numFmtId="4" fontId="50" fillId="25" borderId="22" applyNumberFormat="0" applyProtection="0">
      <alignment horizontal="left" vertical="center" indent="1"/>
    </xf>
    <xf numFmtId="4" fontId="50" fillId="44" borderId="22" applyNumberFormat="0" applyProtection="0">
      <alignment horizontal="right" vertical="center"/>
    </xf>
    <xf numFmtId="0" fontId="48" fillId="33" borderId="22" applyNumberFormat="0" applyProtection="0">
      <alignment horizontal="left" vertical="center" indent="1"/>
    </xf>
    <xf numFmtId="0" fontId="48" fillId="33" borderId="22" applyNumberFormat="0" applyProtection="0">
      <alignment horizontal="left" vertical="center" indent="1"/>
    </xf>
    <xf numFmtId="0" fontId="48" fillId="0" borderId="0">
      <alignment vertical="top"/>
    </xf>
    <xf numFmtId="170" fontId="60" fillId="0" borderId="0">
      <alignment wrapText="1"/>
      <protection locked="0"/>
    </xf>
    <xf numFmtId="170" fontId="60" fillId="0" borderId="0">
      <alignment wrapText="1"/>
      <protection locked="0"/>
    </xf>
    <xf numFmtId="171" fontId="60" fillId="0" borderId="0">
      <alignment wrapText="1"/>
      <protection locked="0"/>
    </xf>
    <xf numFmtId="171" fontId="60" fillId="0" borderId="0">
      <alignment wrapText="1"/>
      <protection locked="0"/>
    </xf>
    <xf numFmtId="171" fontId="60" fillId="0" borderId="0">
      <alignment wrapText="1"/>
      <protection locked="0"/>
    </xf>
    <xf numFmtId="172" fontId="60" fillId="0" borderId="0">
      <alignment wrapText="1"/>
      <protection locked="0"/>
    </xf>
    <xf numFmtId="172" fontId="60" fillId="0" borderId="0">
      <alignment wrapText="1"/>
      <protection locked="0"/>
    </xf>
    <xf numFmtId="0" fontId="60" fillId="0" borderId="14" applyFill="0" applyBorder="0" applyProtection="0">
      <alignment horizontal="left" vertical="top"/>
    </xf>
    <xf numFmtId="205" fontId="48" fillId="0" borderId="0" applyNumberFormat="0" applyFill="0" applyBorder="0">
      <alignment horizontal="left"/>
    </xf>
    <xf numFmtId="205" fontId="48" fillId="0" borderId="0" applyNumberFormat="0" applyFill="0" applyBorder="0">
      <alignment horizontal="right"/>
    </xf>
    <xf numFmtId="0" fontId="48" fillId="0" borderId="0"/>
    <xf numFmtId="0" fontId="48" fillId="0" borderId="0" applyNumberFormat="0" applyFill="0" applyBorder="0" applyProtection="0"/>
    <xf numFmtId="0" fontId="48" fillId="0" borderId="0" applyNumberFormat="0" applyFill="0" applyBorder="0" applyProtection="0"/>
    <xf numFmtId="0" fontId="48" fillId="0" borderId="0"/>
    <xf numFmtId="0" fontId="48" fillId="0" borderId="0"/>
    <xf numFmtId="0" fontId="48" fillId="0" borderId="0"/>
    <xf numFmtId="0" fontId="48" fillId="0" borderId="0"/>
    <xf numFmtId="0" fontId="60" fillId="0" borderId="0"/>
    <xf numFmtId="0" fontId="48" fillId="0" borderId="0"/>
    <xf numFmtId="0" fontId="48" fillId="0" borderId="0"/>
    <xf numFmtId="0" fontId="48" fillId="0" borderId="0"/>
    <xf numFmtId="0" fontId="48" fillId="0" borderId="0"/>
    <xf numFmtId="0" fontId="48" fillId="0" borderId="0"/>
    <xf numFmtId="0" fontId="48" fillId="0" borderId="0"/>
    <xf numFmtId="0" fontId="173" fillId="0" borderId="0" applyNumberFormat="0" applyFill="0" applyBorder="0" applyAlignment="0" applyProtection="0">
      <alignment vertical="top"/>
      <protection locked="0"/>
    </xf>
    <xf numFmtId="0" fontId="48" fillId="0" borderId="0"/>
    <xf numFmtId="0" fontId="48" fillId="0" borderId="0"/>
    <xf numFmtId="0" fontId="48" fillId="0" borderId="0"/>
    <xf numFmtId="0" fontId="174" fillId="0" borderId="0"/>
    <xf numFmtId="0" fontId="174" fillId="0" borderId="0"/>
    <xf numFmtId="0" fontId="174" fillId="0" borderId="0"/>
    <xf numFmtId="0" fontId="174" fillId="0" borderId="0"/>
    <xf numFmtId="0" fontId="45" fillId="0" borderId="0"/>
    <xf numFmtId="0" fontId="45" fillId="0" borderId="0"/>
    <xf numFmtId="0" fontId="45" fillId="0" borderId="0"/>
    <xf numFmtId="0" fontId="175" fillId="0" borderId="0"/>
    <xf numFmtId="0" fontId="44" fillId="56" borderId="0" applyNumberFormat="0" applyBorder="0" applyAlignment="0" applyProtection="0"/>
    <xf numFmtId="0" fontId="44" fillId="57" borderId="0" applyNumberFormat="0" applyBorder="0" applyAlignment="0" applyProtection="0"/>
    <xf numFmtId="0" fontId="44" fillId="58" borderId="0" applyNumberFormat="0" applyBorder="0" applyAlignment="0" applyProtection="0"/>
    <xf numFmtId="0" fontId="44" fillId="59" borderId="0" applyNumberFormat="0" applyBorder="0" applyAlignment="0" applyProtection="0"/>
    <xf numFmtId="0" fontId="44" fillId="60" borderId="0" applyNumberFormat="0" applyBorder="0" applyAlignment="0" applyProtection="0"/>
    <xf numFmtId="0" fontId="44" fillId="61" borderId="0" applyNumberFormat="0" applyBorder="0" applyAlignment="0" applyProtection="0"/>
    <xf numFmtId="0" fontId="44" fillId="62" borderId="0" applyNumberFormat="0" applyBorder="0" applyAlignment="0" applyProtection="0"/>
    <xf numFmtId="0" fontId="44" fillId="63" borderId="0" applyNumberFormat="0" applyBorder="0" applyAlignment="0" applyProtection="0"/>
    <xf numFmtId="0" fontId="44" fillId="64" borderId="0" applyNumberFormat="0" applyBorder="0" applyAlignment="0" applyProtection="0"/>
    <xf numFmtId="0" fontId="44" fillId="65" borderId="0" applyNumberFormat="0" applyBorder="0" applyAlignment="0" applyProtection="0"/>
    <xf numFmtId="0" fontId="44" fillId="66" borderId="0" applyNumberFormat="0" applyBorder="0" applyAlignment="0" applyProtection="0"/>
    <xf numFmtId="0" fontId="44" fillId="67" borderId="0" applyNumberFormat="0" applyBorder="0" applyAlignment="0" applyProtection="0"/>
    <xf numFmtId="0" fontId="176" fillId="68" borderId="0" applyNumberFormat="0" applyBorder="0" applyAlignment="0" applyProtection="0"/>
    <xf numFmtId="0" fontId="176" fillId="69" borderId="0" applyNumberFormat="0" applyBorder="0" applyAlignment="0" applyProtection="0"/>
    <xf numFmtId="0" fontId="176" fillId="70" borderId="0" applyNumberFormat="0" applyBorder="0" applyAlignment="0" applyProtection="0"/>
    <xf numFmtId="0" fontId="176" fillId="71" borderId="0" applyNumberFormat="0" applyBorder="0" applyAlignment="0" applyProtection="0"/>
    <xf numFmtId="0" fontId="176" fillId="72" borderId="0" applyNumberFormat="0" applyBorder="0" applyAlignment="0" applyProtection="0"/>
    <xf numFmtId="0" fontId="176" fillId="73" borderId="0" applyNumberFormat="0" applyBorder="0" applyAlignment="0" applyProtection="0"/>
    <xf numFmtId="0" fontId="176" fillId="74" borderId="0" applyNumberFormat="0" applyBorder="0" applyAlignment="0" applyProtection="0"/>
    <xf numFmtId="0" fontId="176" fillId="75" borderId="0" applyNumberFormat="0" applyBorder="0" applyAlignment="0" applyProtection="0"/>
    <xf numFmtId="0" fontId="176" fillId="76" borderId="0" applyNumberFormat="0" applyBorder="0" applyAlignment="0" applyProtection="0"/>
    <xf numFmtId="0" fontId="176" fillId="77" borderId="0" applyNumberFormat="0" applyBorder="0" applyAlignment="0" applyProtection="0"/>
    <xf numFmtId="0" fontId="176" fillId="78" borderId="0" applyNumberFormat="0" applyBorder="0" applyAlignment="0" applyProtection="0"/>
    <xf numFmtId="0" fontId="176" fillId="79" borderId="0" applyNumberFormat="0" applyBorder="0" applyAlignment="0" applyProtection="0"/>
    <xf numFmtId="0" fontId="177" fillId="80" borderId="0" applyNumberFormat="0" applyBorder="0" applyAlignment="0" applyProtection="0"/>
    <xf numFmtId="0" fontId="178" fillId="81" borderId="80" applyNumberFormat="0" applyAlignment="0" applyProtection="0"/>
    <xf numFmtId="0" fontId="179" fillId="82" borderId="81" applyNumberFormat="0" applyAlignment="0" applyProtection="0"/>
    <xf numFmtId="0" fontId="180" fillId="0" borderId="0" applyNumberFormat="0" applyFill="0" applyBorder="0" applyAlignment="0" applyProtection="0"/>
    <xf numFmtId="0" fontId="181" fillId="83" borderId="0" applyNumberFormat="0" applyBorder="0" applyAlignment="0" applyProtection="0"/>
    <xf numFmtId="0" fontId="182" fillId="0" borderId="82" applyNumberFormat="0" applyFill="0" applyAlignment="0" applyProtection="0"/>
    <xf numFmtId="0" fontId="183" fillId="0" borderId="83" applyNumberFormat="0" applyFill="0" applyAlignment="0" applyProtection="0"/>
    <xf numFmtId="0" fontId="184" fillId="0" borderId="84" applyNumberFormat="0" applyFill="0" applyAlignment="0" applyProtection="0"/>
    <xf numFmtId="0" fontId="184" fillId="0" borderId="0" applyNumberFormat="0" applyFill="0" applyBorder="0" applyAlignment="0" applyProtection="0"/>
    <xf numFmtId="0" fontId="185" fillId="84" borderId="80" applyNumberFormat="0" applyAlignment="0" applyProtection="0"/>
    <xf numFmtId="0" fontId="186" fillId="0" borderId="85" applyNumberFormat="0" applyFill="0" applyAlignment="0" applyProtection="0"/>
    <xf numFmtId="0" fontId="187" fillId="85" borderId="0" applyNumberFormat="0" applyBorder="0" applyAlignment="0" applyProtection="0"/>
    <xf numFmtId="0" fontId="48" fillId="0" borderId="0"/>
    <xf numFmtId="0" fontId="188" fillId="0" borderId="0"/>
    <xf numFmtId="0" fontId="44" fillId="0" borderId="0"/>
    <xf numFmtId="0" fontId="175" fillId="0" borderId="0"/>
    <xf numFmtId="0" fontId="44" fillId="86" borderId="86" applyNumberFormat="0" applyFont="0" applyAlignment="0" applyProtection="0"/>
    <xf numFmtId="0" fontId="189" fillId="81" borderId="87" applyNumberFormat="0" applyAlignment="0" applyProtection="0"/>
    <xf numFmtId="0" fontId="190" fillId="0" borderId="0" applyNumberFormat="0" applyFill="0" applyBorder="0" applyAlignment="0" applyProtection="0"/>
    <xf numFmtId="0" fontId="191" fillId="0" borderId="88" applyNumberFormat="0" applyFill="0" applyAlignment="0" applyProtection="0"/>
    <xf numFmtId="0" fontId="192" fillId="0" borderId="0" applyNumberFormat="0" applyFill="0" applyBorder="0" applyAlignment="0" applyProtection="0"/>
    <xf numFmtId="0" fontId="182" fillId="0" borderId="82" applyNumberFormat="0" applyFill="0" applyAlignment="0" applyProtection="0"/>
    <xf numFmtId="0" fontId="185" fillId="84" borderId="80" applyNumberFormat="0" applyAlignment="0" applyProtection="0"/>
    <xf numFmtId="0" fontId="175" fillId="0" borderId="0"/>
    <xf numFmtId="0" fontId="43" fillId="56" borderId="0" applyNumberFormat="0" applyBorder="0" applyAlignment="0" applyProtection="0"/>
    <xf numFmtId="0" fontId="43" fillId="57"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43" fillId="61" borderId="0" applyNumberFormat="0" applyBorder="0" applyAlignment="0" applyProtection="0"/>
    <xf numFmtId="0" fontId="43" fillId="62" borderId="0" applyNumberFormat="0" applyBorder="0" applyAlignment="0" applyProtection="0"/>
    <xf numFmtId="0" fontId="43" fillId="63" borderId="0" applyNumberFormat="0" applyBorder="0" applyAlignment="0" applyProtection="0"/>
    <xf numFmtId="0" fontId="43" fillId="64" borderId="0" applyNumberFormat="0" applyBorder="0" applyAlignment="0" applyProtection="0"/>
    <xf numFmtId="0" fontId="43" fillId="65" borderId="0" applyNumberFormat="0" applyBorder="0" applyAlignment="0" applyProtection="0"/>
    <xf numFmtId="0" fontId="43" fillId="66" borderId="0" applyNumberFormat="0" applyBorder="0" applyAlignment="0" applyProtection="0"/>
    <xf numFmtId="0" fontId="43" fillId="67" borderId="0" applyNumberFormat="0" applyBorder="0" applyAlignment="0" applyProtection="0"/>
    <xf numFmtId="0" fontId="182" fillId="0" borderId="82" applyNumberFormat="0" applyFill="0" applyAlignment="0" applyProtection="0"/>
    <xf numFmtId="0" fontId="185" fillId="84" borderId="80" applyNumberFormat="0" applyAlignment="0" applyProtection="0"/>
    <xf numFmtId="0" fontId="43" fillId="0" borderId="0"/>
    <xf numFmtId="0" fontId="43" fillId="86" borderId="86" applyNumberFormat="0" applyFont="0" applyAlignment="0" applyProtection="0"/>
    <xf numFmtId="0" fontId="43" fillId="0" borderId="0"/>
    <xf numFmtId="0" fontId="193" fillId="0" borderId="0"/>
    <xf numFmtId="0" fontId="42" fillId="0" borderId="0"/>
    <xf numFmtId="0" fontId="42" fillId="0" borderId="0"/>
    <xf numFmtId="0" fontId="194" fillId="0" borderId="0"/>
    <xf numFmtId="0" fontId="195" fillId="0" borderId="0"/>
    <xf numFmtId="0" fontId="40" fillId="0" borderId="0"/>
    <xf numFmtId="0" fontId="196" fillId="0" borderId="0"/>
    <xf numFmtId="0" fontId="39" fillId="0" borderId="0"/>
    <xf numFmtId="0" fontId="196" fillId="0" borderId="0"/>
    <xf numFmtId="0" fontId="196" fillId="0" borderId="0"/>
    <xf numFmtId="0" fontId="48" fillId="0" borderId="0"/>
    <xf numFmtId="0" fontId="197" fillId="0" borderId="0"/>
    <xf numFmtId="0" fontId="48" fillId="0" borderId="0"/>
    <xf numFmtId="0" fontId="48" fillId="0" borderId="0"/>
    <xf numFmtId="0" fontId="48" fillId="0" borderId="0"/>
    <xf numFmtId="0" fontId="48" fillId="0" borderId="0"/>
    <xf numFmtId="0" fontId="38" fillId="0" borderId="0"/>
    <xf numFmtId="0" fontId="198" fillId="0" borderId="0"/>
    <xf numFmtId="0" fontId="198" fillId="0" borderId="0"/>
    <xf numFmtId="0" fontId="48" fillId="0" borderId="0"/>
    <xf numFmtId="0" fontId="38" fillId="0" borderId="0"/>
    <xf numFmtId="0" fontId="198" fillId="0" borderId="0"/>
    <xf numFmtId="0" fontId="198" fillId="0" borderId="0"/>
    <xf numFmtId="0" fontId="48" fillId="0" borderId="0"/>
    <xf numFmtId="0" fontId="48" fillId="0" borderId="0"/>
    <xf numFmtId="0" fontId="37" fillId="0" borderId="0"/>
    <xf numFmtId="0" fontId="48" fillId="0" borderId="0"/>
    <xf numFmtId="0" fontId="48" fillId="0" borderId="0"/>
    <xf numFmtId="0" fontId="48" fillId="0" borderId="0"/>
    <xf numFmtId="0" fontId="48" fillId="0" borderId="0"/>
    <xf numFmtId="0" fontId="199" fillId="0" borderId="0"/>
    <xf numFmtId="0" fontId="36" fillId="0" borderId="0"/>
    <xf numFmtId="0" fontId="36" fillId="0" borderId="0"/>
    <xf numFmtId="0" fontId="36" fillId="0" borderId="0"/>
    <xf numFmtId="0" fontId="36" fillId="0" borderId="0"/>
    <xf numFmtId="0" fontId="48" fillId="0" borderId="0"/>
    <xf numFmtId="0" fontId="48" fillId="0" borderId="0"/>
    <xf numFmtId="0" fontId="201" fillId="0" borderId="0"/>
    <xf numFmtId="0" fontId="182" fillId="0" borderId="82" applyNumberFormat="0" applyFill="0" applyAlignment="0" applyProtection="0"/>
    <xf numFmtId="0" fontId="35" fillId="56" borderId="0" applyNumberFormat="0" applyBorder="0" applyAlignment="0" applyProtection="0"/>
    <xf numFmtId="0" fontId="35" fillId="57" borderId="0" applyNumberFormat="0" applyBorder="0" applyAlignment="0" applyProtection="0"/>
    <xf numFmtId="0" fontId="35" fillId="58" borderId="0" applyNumberFormat="0" applyBorder="0" applyAlignment="0" applyProtection="0"/>
    <xf numFmtId="0" fontId="35" fillId="59" borderId="0" applyNumberFormat="0" applyBorder="0" applyAlignment="0" applyProtection="0"/>
    <xf numFmtId="0" fontId="35" fillId="60"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182" fillId="0" borderId="82" applyNumberFormat="0" applyFill="0" applyAlignment="0" applyProtection="0"/>
    <xf numFmtId="0" fontId="182" fillId="0" borderId="82" applyNumberFormat="0" applyFill="0" applyAlignment="0" applyProtection="0"/>
    <xf numFmtId="0" fontId="185" fillId="84" borderId="80" applyNumberFormat="0" applyAlignment="0" applyProtection="0"/>
    <xf numFmtId="0" fontId="185" fillId="84" borderId="80" applyNumberFormat="0" applyAlignment="0" applyProtection="0"/>
    <xf numFmtId="0" fontId="185" fillId="84" borderId="80" applyNumberFormat="0" applyAlignment="0" applyProtection="0"/>
    <xf numFmtId="0" fontId="185" fillId="84" borderId="80" applyNumberFormat="0" applyAlignment="0" applyProtection="0"/>
    <xf numFmtId="0" fontId="35" fillId="0" borderId="0"/>
    <xf numFmtId="0" fontId="35" fillId="86" borderId="86" applyNumberFormat="0" applyFont="0" applyAlignment="0" applyProtection="0"/>
    <xf numFmtId="0" fontId="201" fillId="0" borderId="0"/>
    <xf numFmtId="0" fontId="185" fillId="84" borderId="80" applyNumberFormat="0" applyAlignment="0" applyProtection="0"/>
    <xf numFmtId="0" fontId="185" fillId="84" borderId="80" applyNumberFormat="0" applyAlignment="0" applyProtection="0"/>
    <xf numFmtId="0" fontId="185" fillId="84" borderId="80" applyNumberFormat="0" applyAlignment="0" applyProtection="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48" fillId="0" borderId="0"/>
    <xf numFmtId="0" fontId="48" fillId="0" borderId="0"/>
    <xf numFmtId="0" fontId="48" fillId="0" borderId="0"/>
    <xf numFmtId="0" fontId="34" fillId="0" borderId="0"/>
    <xf numFmtId="0" fontId="48" fillId="0" borderId="0"/>
    <xf numFmtId="0" fontId="48" fillId="0" borderId="0"/>
    <xf numFmtId="0" fontId="48" fillId="0" borderId="0"/>
    <xf numFmtId="0" fontId="48" fillId="0" borderId="0"/>
    <xf numFmtId="0" fontId="48" fillId="0" borderId="0"/>
    <xf numFmtId="0" fontId="33" fillId="0" borderId="0"/>
    <xf numFmtId="0" fontId="32" fillId="0" borderId="0"/>
    <xf numFmtId="0" fontId="202" fillId="0" borderId="0"/>
    <xf numFmtId="0" fontId="31" fillId="58" borderId="0" applyNumberFormat="0" applyBorder="0" applyAlignment="0" applyProtection="0"/>
    <xf numFmtId="0" fontId="31" fillId="57" borderId="0" applyNumberFormat="0" applyBorder="0" applyAlignment="0" applyProtection="0"/>
    <xf numFmtId="0" fontId="31" fillId="56" borderId="0" applyNumberFormat="0" applyBorder="0" applyAlignment="0" applyProtection="0"/>
    <xf numFmtId="0" fontId="202" fillId="0" borderId="0"/>
    <xf numFmtId="0" fontId="202" fillId="0" borderId="0"/>
    <xf numFmtId="0" fontId="31" fillId="0" borderId="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202" fillId="0" borderId="0"/>
    <xf numFmtId="0" fontId="202" fillId="0" borderId="0"/>
    <xf numFmtId="0" fontId="202" fillId="0" borderId="0"/>
    <xf numFmtId="0" fontId="202" fillId="0" borderId="0"/>
    <xf numFmtId="0" fontId="185" fillId="84" borderId="80" applyNumberFormat="0" applyAlignment="0" applyProtection="0"/>
    <xf numFmtId="0" fontId="31" fillId="0" borderId="0"/>
    <xf numFmtId="0" fontId="31" fillId="86" borderId="86" applyNumberFormat="0" applyFont="0" applyAlignment="0" applyProtection="0"/>
    <xf numFmtId="0" fontId="202" fillId="0" borderId="0"/>
    <xf numFmtId="0" fontId="185" fillId="84" borderId="80" applyNumberFormat="0" applyAlignment="0" applyProtection="0"/>
    <xf numFmtId="0" fontId="31" fillId="0" borderId="0"/>
    <xf numFmtId="0" fontId="31" fillId="0" borderId="0"/>
    <xf numFmtId="0" fontId="31" fillId="0" borderId="0"/>
    <xf numFmtId="0" fontId="31" fillId="0" borderId="0"/>
    <xf numFmtId="0" fontId="31" fillId="0" borderId="0"/>
    <xf numFmtId="0" fontId="48" fillId="0" borderId="0"/>
    <xf numFmtId="0" fontId="30" fillId="58" borderId="0" applyNumberFormat="0" applyBorder="0" applyAlignment="0" applyProtection="0"/>
    <xf numFmtId="0" fontId="30" fillId="57" borderId="0" applyNumberFormat="0" applyBorder="0" applyAlignment="0" applyProtection="0"/>
    <xf numFmtId="0" fontId="30" fillId="56" borderId="0" applyNumberFormat="0" applyBorder="0" applyAlignment="0" applyProtection="0"/>
    <xf numFmtId="0" fontId="48" fillId="0" borderId="0"/>
    <xf numFmtId="0" fontId="30" fillId="0" borderId="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0" borderId="0"/>
    <xf numFmtId="0" fontId="48" fillId="0" borderId="0"/>
    <xf numFmtId="0" fontId="185" fillId="84" borderId="80" applyNumberFormat="0" applyAlignment="0" applyProtection="0"/>
    <xf numFmtId="0" fontId="185" fillId="84" borderId="80" applyNumberFormat="0" applyAlignment="0" applyProtection="0"/>
    <xf numFmtId="0" fontId="48" fillId="0" borderId="0"/>
    <xf numFmtId="0" fontId="48" fillId="0" borderId="0"/>
    <xf numFmtId="0" fontId="30" fillId="86" borderId="86" applyNumberFormat="0" applyFont="0" applyAlignment="0" applyProtection="0"/>
    <xf numFmtId="0" fontId="48" fillId="0" borderId="0"/>
    <xf numFmtId="0" fontId="185" fillId="84" borderId="80" applyNumberFormat="0" applyAlignment="0" applyProtection="0"/>
    <xf numFmtId="0" fontId="48" fillId="0" borderId="0"/>
    <xf numFmtId="0" fontId="48" fillId="0" borderId="0"/>
    <xf numFmtId="0" fontId="30" fillId="0" borderId="0"/>
    <xf numFmtId="0" fontId="30" fillId="0" borderId="0"/>
    <xf numFmtId="0" fontId="48" fillId="0" borderId="0"/>
    <xf numFmtId="0" fontId="48" fillId="0" borderId="0"/>
    <xf numFmtId="0" fontId="48" fillId="0" borderId="0"/>
    <xf numFmtId="0" fontId="29" fillId="0" borderId="0"/>
    <xf numFmtId="0" fontId="48" fillId="0" borderId="0"/>
    <xf numFmtId="0" fontId="48" fillId="0" borderId="0"/>
    <xf numFmtId="0" fontId="48" fillId="0" borderId="0"/>
    <xf numFmtId="0" fontId="203" fillId="0" borderId="0"/>
    <xf numFmtId="0" fontId="203" fillId="0" borderId="0"/>
    <xf numFmtId="0" fontId="203" fillId="0" borderId="0"/>
    <xf numFmtId="0" fontId="28" fillId="56" borderId="0" applyNumberFormat="0" applyBorder="0" applyAlignment="0" applyProtection="0"/>
    <xf numFmtId="0" fontId="203" fillId="0" borderId="0"/>
    <xf numFmtId="0" fontId="28" fillId="0" borderId="0"/>
    <xf numFmtId="0" fontId="28" fillId="57"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203" fillId="0" borderId="0"/>
    <xf numFmtId="0" fontId="203" fillId="0" borderId="0"/>
    <xf numFmtId="0" fontId="203" fillId="0" borderId="0"/>
    <xf numFmtId="0" fontId="203" fillId="0" borderId="0"/>
    <xf numFmtId="0" fontId="28" fillId="60"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4" borderId="0" applyNumberFormat="0" applyBorder="0" applyAlignment="0" applyProtection="0"/>
    <xf numFmtId="0" fontId="28" fillId="65" borderId="0" applyNumberFormat="0" applyBorder="0" applyAlignment="0" applyProtection="0"/>
    <xf numFmtId="0" fontId="28" fillId="66" borderId="0" applyNumberFormat="0" applyBorder="0" applyAlignment="0" applyProtection="0"/>
    <xf numFmtId="0" fontId="28" fillId="67" borderId="0" applyNumberFormat="0" applyBorder="0" applyAlignment="0" applyProtection="0"/>
    <xf numFmtId="0" fontId="185" fillId="84" borderId="80" applyNumberFormat="0" applyAlignment="0" applyProtection="0"/>
    <xf numFmtId="0" fontId="48" fillId="0" borderId="0"/>
    <xf numFmtId="0" fontId="48" fillId="0" borderId="0"/>
    <xf numFmtId="0" fontId="48" fillId="0" borderId="0"/>
    <xf numFmtId="0" fontId="48" fillId="0" borderId="0"/>
    <xf numFmtId="0" fontId="185" fillId="84" borderId="80" applyNumberFormat="0" applyAlignment="0" applyProtection="0"/>
    <xf numFmtId="0" fontId="185" fillId="84" borderId="80" applyNumberFormat="0" applyAlignment="0" applyProtection="0"/>
    <xf numFmtId="0" fontId="28" fillId="86" borderId="86" applyNumberFormat="0" applyFont="0" applyAlignment="0" applyProtection="0"/>
    <xf numFmtId="0" fontId="203" fillId="0" borderId="0"/>
    <xf numFmtId="0" fontId="48" fillId="0" borderId="0"/>
    <xf numFmtId="0" fontId="185" fillId="84" borderId="80" applyNumberFormat="0" applyAlignment="0" applyProtection="0"/>
    <xf numFmtId="0" fontId="48" fillId="0" borderId="0"/>
    <xf numFmtId="0" fontId="48" fillId="0" borderId="0"/>
    <xf numFmtId="0" fontId="48" fillId="0" borderId="0"/>
    <xf numFmtId="0" fontId="48" fillId="0" borderId="0"/>
    <xf numFmtId="0" fontId="204" fillId="0" borderId="0"/>
    <xf numFmtId="0" fontId="27"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26" fillId="0" borderId="0"/>
    <xf numFmtId="0" fontId="25" fillId="0" borderId="0"/>
    <xf numFmtId="0" fontId="208" fillId="0" borderId="0"/>
    <xf numFmtId="0" fontId="24" fillId="0" borderId="0"/>
    <xf numFmtId="0" fontId="211" fillId="0" borderId="0" applyNumberFormat="0" applyFill="0" applyBorder="0" applyAlignment="0" applyProtection="0"/>
    <xf numFmtId="0" fontId="212" fillId="0" borderId="0"/>
    <xf numFmtId="43" fontId="47" fillId="0" borderId="0" applyFont="0" applyFill="0" applyBorder="0" applyAlignment="0" applyProtection="0"/>
    <xf numFmtId="43" fontId="24" fillId="0" borderId="0" applyFont="0" applyFill="0" applyBorder="0" applyAlignment="0" applyProtection="0"/>
    <xf numFmtId="0" fontId="166" fillId="0" borderId="0" applyNumberFormat="0" applyFill="0" applyBorder="0" applyAlignment="0" applyProtection="0">
      <alignment vertical="top"/>
      <protection locked="0"/>
    </xf>
    <xf numFmtId="0" fontId="215" fillId="0" borderId="0"/>
    <xf numFmtId="0" fontId="24" fillId="0" borderId="0"/>
    <xf numFmtId="9" fontId="215" fillId="0" borderId="0" applyFont="0" applyFill="0" applyBorder="0" applyAlignment="0" applyProtection="0"/>
    <xf numFmtId="0" fontId="213" fillId="0" borderId="0"/>
    <xf numFmtId="0" fontId="220" fillId="0" borderId="0"/>
    <xf numFmtId="0" fontId="23" fillId="56" borderId="0" applyNumberFormat="0" applyBorder="0" applyAlignment="0" applyProtection="0"/>
    <xf numFmtId="0" fontId="23" fillId="56"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23" fillId="67" borderId="0" applyNumberFormat="0" applyBorder="0" applyAlignment="0" applyProtection="0"/>
    <xf numFmtId="0" fontId="23" fillId="68" borderId="0" applyNumberFormat="0" applyBorder="0" applyAlignment="0" applyProtection="0"/>
    <xf numFmtId="0" fontId="23" fillId="68"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23" fillId="71" borderId="0" applyNumberFormat="0" applyBorder="0" applyAlignment="0" applyProtection="0"/>
    <xf numFmtId="0" fontId="23" fillId="71"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23" fillId="73" borderId="0" applyNumberFormat="0" applyBorder="0" applyAlignment="0" applyProtection="0"/>
    <xf numFmtId="0" fontId="23" fillId="73" borderId="0" applyNumberFormat="0" applyBorder="0" applyAlignment="0" applyProtection="0"/>
    <xf numFmtId="0" fontId="185" fillId="84" borderId="80" applyNumberFormat="0" applyAlignment="0" applyProtection="0"/>
    <xf numFmtId="0" fontId="185" fillId="84" borderId="80" applyNumberFormat="0" applyAlignment="0" applyProtection="0"/>
    <xf numFmtId="0" fontId="222" fillId="85"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86" borderId="86" applyNumberFormat="0" applyFont="0" applyAlignment="0" applyProtection="0"/>
    <xf numFmtId="0" fontId="23" fillId="86" borderId="86" applyNumberFormat="0" applyFont="0" applyAlignment="0" applyProtection="0"/>
    <xf numFmtId="0" fontId="221" fillId="0" borderId="0" applyNumberFormat="0" applyFill="0" applyBorder="0" applyAlignment="0" applyProtection="0"/>
    <xf numFmtId="0" fontId="220" fillId="0" borderId="0"/>
    <xf numFmtId="0" fontId="185" fillId="84" borderId="80" applyNumberFormat="0" applyAlignment="0" applyProtection="0"/>
    <xf numFmtId="0" fontId="220" fillId="0" borderId="0"/>
    <xf numFmtId="0" fontId="48" fillId="0" borderId="0"/>
    <xf numFmtId="0" fontId="22" fillId="0" borderId="0"/>
    <xf numFmtId="0" fontId="220" fillId="0" borderId="0"/>
    <xf numFmtId="0" fontId="21" fillId="56"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185" fillId="84" borderId="80" applyNumberFormat="0" applyAlignment="0" applyProtection="0"/>
    <xf numFmtId="0" fontId="21" fillId="0" borderId="0"/>
    <xf numFmtId="0" fontId="21" fillId="0" borderId="0"/>
    <xf numFmtId="0" fontId="21" fillId="0" borderId="0"/>
    <xf numFmtId="0" fontId="21" fillId="0" borderId="0"/>
    <xf numFmtId="0" fontId="21" fillId="0" borderId="0"/>
    <xf numFmtId="0" fontId="21" fillId="86" borderId="86" applyNumberFormat="0" applyFont="0" applyAlignment="0" applyProtection="0"/>
    <xf numFmtId="0" fontId="21" fillId="86" borderId="86" applyNumberFormat="0" applyFont="0" applyAlignment="0" applyProtection="0"/>
    <xf numFmtId="0" fontId="220" fillId="0" borderId="0"/>
    <xf numFmtId="0" fontId="185" fillId="84" borderId="80" applyNumberFormat="0" applyAlignment="0" applyProtection="0"/>
    <xf numFmtId="0" fontId="48" fillId="0" borderId="0"/>
    <xf numFmtId="0" fontId="223" fillId="0" borderId="0"/>
    <xf numFmtId="0" fontId="19" fillId="56"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85" fillId="84" borderId="80" applyNumberFormat="0" applyAlignment="0" applyProtection="0"/>
    <xf numFmtId="0" fontId="224" fillId="0" borderId="0" applyNumberFormat="0" applyFill="0" applyBorder="0" applyAlignment="0" applyProtection="0"/>
    <xf numFmtId="0" fontId="48" fillId="0" borderId="0"/>
    <xf numFmtId="0" fontId="19" fillId="0" borderId="0"/>
    <xf numFmtId="0" fontId="19" fillId="86" borderId="86" applyNumberFormat="0" applyFont="0" applyAlignment="0" applyProtection="0"/>
    <xf numFmtId="0" fontId="225" fillId="0" borderId="0"/>
    <xf numFmtId="0" fontId="18" fillId="0" borderId="0"/>
    <xf numFmtId="0" fontId="226" fillId="0" borderId="0"/>
    <xf numFmtId="0" fontId="17" fillId="56"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85" fillId="84" borderId="80" applyNumberFormat="0" applyAlignment="0" applyProtection="0"/>
    <xf numFmtId="0" fontId="185" fillId="84" borderId="80" applyNumberFormat="0" applyAlignment="0" applyProtection="0"/>
    <xf numFmtId="0" fontId="185" fillId="84" borderId="80" applyNumberFormat="0" applyAlignment="0" applyProtection="0"/>
    <xf numFmtId="0" fontId="17" fillId="0" borderId="0"/>
    <xf numFmtId="0" fontId="48" fillId="0" borderId="0"/>
    <xf numFmtId="0" fontId="17" fillId="86" borderId="86" applyNumberFormat="0" applyFont="0" applyAlignment="0" applyProtection="0"/>
    <xf numFmtId="0" fontId="226" fillId="0" borderId="0"/>
    <xf numFmtId="0" fontId="226" fillId="0" borderId="0"/>
    <xf numFmtId="0" fontId="185" fillId="84" borderId="80" applyNumberFormat="0" applyAlignment="0" applyProtection="0"/>
    <xf numFmtId="0" fontId="185" fillId="84" borderId="80" applyNumberFormat="0" applyAlignment="0" applyProtection="0"/>
    <xf numFmtId="0" fontId="226" fillId="0" borderId="0"/>
    <xf numFmtId="0" fontId="226" fillId="0" borderId="0"/>
    <xf numFmtId="0" fontId="226" fillId="0" borderId="0"/>
    <xf numFmtId="0" fontId="226" fillId="0" borderId="0"/>
    <xf numFmtId="0" fontId="226" fillId="0" borderId="0"/>
    <xf numFmtId="0" fontId="16" fillId="0" borderId="0"/>
    <xf numFmtId="0" fontId="227" fillId="0" borderId="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85" fillId="84" borderId="80" applyNumberFormat="0" applyAlignment="0" applyProtection="0"/>
    <xf numFmtId="0" fontId="185" fillId="84" borderId="80" applyNumberFormat="0" applyAlignment="0" applyProtection="0"/>
    <xf numFmtId="0" fontId="185" fillId="84" borderId="80" applyNumberFormat="0" applyAlignment="0" applyProtection="0"/>
    <xf numFmtId="0" fontId="185" fillId="84" borderId="80"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86" borderId="86" applyNumberFormat="0" applyFont="0" applyAlignment="0" applyProtection="0"/>
    <xf numFmtId="0" fontId="15" fillId="86" borderId="86" applyNumberFormat="0" applyFont="0" applyAlignment="0" applyProtection="0"/>
    <xf numFmtId="0" fontId="15" fillId="86" borderId="86" applyNumberFormat="0" applyFont="0" applyAlignment="0" applyProtection="0"/>
    <xf numFmtId="0" fontId="15" fillId="86" borderId="86" applyNumberFormat="0" applyFont="0" applyAlignment="0" applyProtection="0"/>
    <xf numFmtId="0" fontId="227" fillId="0" borderId="0"/>
    <xf numFmtId="0" fontId="185" fillId="84" borderId="80" applyNumberFormat="0" applyAlignment="0" applyProtection="0"/>
    <xf numFmtId="0" fontId="185" fillId="84" borderId="80" applyNumberFormat="0" applyAlignment="0" applyProtection="0"/>
    <xf numFmtId="0" fontId="227" fillId="0" borderId="0"/>
    <xf numFmtId="0" fontId="185" fillId="84" borderId="80" applyNumberFormat="0" applyAlignment="0" applyProtection="0"/>
    <xf numFmtId="0" fontId="185" fillId="84" borderId="80" applyNumberFormat="0" applyAlignment="0" applyProtection="0"/>
    <xf numFmtId="0" fontId="227" fillId="0" borderId="0"/>
    <xf numFmtId="0" fontId="227" fillId="0" borderId="0"/>
    <xf numFmtId="0" fontId="227" fillId="0" borderId="0"/>
    <xf numFmtId="0" fontId="227" fillId="0" borderId="0"/>
    <xf numFmtId="0" fontId="227" fillId="0" borderId="0"/>
    <xf numFmtId="0" fontId="227" fillId="0" borderId="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85" fillId="84" borderId="80" applyNumberFormat="0" applyAlignment="0" applyProtection="0"/>
    <xf numFmtId="0" fontId="185" fillId="84" borderId="80"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227" fillId="0" borderId="0"/>
    <xf numFmtId="0" fontId="185" fillId="84" borderId="80" applyNumberFormat="0" applyAlignment="0" applyProtection="0"/>
    <xf numFmtId="0" fontId="227" fillId="0" borderId="0"/>
    <xf numFmtId="0" fontId="48" fillId="0" borderId="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85" fillId="84" borderId="80"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48" fillId="0" borderId="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85" fillId="84" borderId="80"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6" borderId="86" applyNumberFormat="0" applyFont="0" applyAlignment="0" applyProtection="0"/>
    <xf numFmtId="0" fontId="12" fillId="86" borderId="86" applyNumberFormat="0" applyFont="0" applyAlignment="0" applyProtection="0"/>
    <xf numFmtId="0" fontId="12" fillId="86" borderId="86" applyNumberFormat="0" applyFont="0" applyAlignment="0" applyProtection="0"/>
    <xf numFmtId="0" fontId="12" fillId="86" borderId="86" applyNumberFormat="0" applyFont="0" applyAlignment="0" applyProtection="0"/>
    <xf numFmtId="0" fontId="230" fillId="0" borderId="0"/>
    <xf numFmtId="0" fontId="11" fillId="56"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85" fillId="84" borderId="80" applyNumberFormat="0" applyAlignment="0" applyProtection="0"/>
    <xf numFmtId="0" fontId="11" fillId="0" borderId="0"/>
    <xf numFmtId="0" fontId="11" fillId="86" borderId="86" applyNumberFormat="0" applyFont="0" applyAlignment="0" applyProtection="0"/>
    <xf numFmtId="0" fontId="231" fillId="0" borderId="0"/>
    <xf numFmtId="0" fontId="9" fillId="0" borderId="0"/>
    <xf numFmtId="0" fontId="185" fillId="84" borderId="80" applyNumberFormat="0" applyAlignment="0" applyProtection="0"/>
    <xf numFmtId="0" fontId="231" fillId="0" borderId="0"/>
    <xf numFmtId="0" fontId="185" fillId="84" borderId="80" applyNumberFormat="0" applyAlignment="0" applyProtection="0"/>
    <xf numFmtId="0" fontId="231" fillId="0" borderId="0"/>
    <xf numFmtId="0" fontId="231" fillId="0" borderId="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231" fillId="0" borderId="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86" applyNumberFormat="0" applyFont="0" applyAlignment="0" applyProtection="0"/>
    <xf numFmtId="0" fontId="9" fillId="0" borderId="0"/>
    <xf numFmtId="0" fontId="9" fillId="86" borderId="86"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86" applyNumberFormat="0" applyFont="0" applyAlignment="0" applyProtection="0"/>
    <xf numFmtId="0" fontId="9" fillId="86" borderId="86" applyNumberFormat="0" applyFont="0" applyAlignment="0" applyProtection="0"/>
    <xf numFmtId="0" fontId="185" fillId="84" borderId="80" applyNumberFormat="0" applyAlignment="0" applyProtection="0"/>
    <xf numFmtId="0" fontId="185" fillId="84" borderId="80" applyNumberFormat="0" applyAlignment="0" applyProtection="0"/>
    <xf numFmtId="0" fontId="185" fillId="84" borderId="80" applyNumberFormat="0" applyAlignment="0" applyProtection="0"/>
    <xf numFmtId="0" fontId="231" fillId="0" borderId="0"/>
    <xf numFmtId="0" fontId="8" fillId="0" borderId="0"/>
    <xf numFmtId="0" fontId="185" fillId="84" borderId="80" applyNumberForma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86" applyNumberFormat="0" applyFont="0" applyAlignment="0" applyProtection="0"/>
    <xf numFmtId="0" fontId="8" fillId="0" borderId="0"/>
    <xf numFmtId="0" fontId="8" fillId="86" borderId="86"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86" applyNumberFormat="0" applyFont="0" applyAlignment="0" applyProtection="0"/>
    <xf numFmtId="0" fontId="8" fillId="86" borderId="86" applyNumberFormat="0" applyFont="0" applyAlignment="0" applyProtection="0"/>
    <xf numFmtId="0" fontId="231" fillId="0" borderId="0"/>
    <xf numFmtId="0" fontId="7" fillId="0" borderId="0"/>
    <xf numFmtId="0" fontId="185" fillId="84" borderId="80" applyNumberFormat="0" applyAlignment="0" applyProtection="0"/>
    <xf numFmtId="0" fontId="185" fillId="84" borderId="80" applyNumberFormat="0" applyAlignment="0" applyProtection="0"/>
    <xf numFmtId="0" fontId="231" fillId="0" borderId="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86" borderId="86" applyNumberFormat="0" applyFont="0" applyAlignment="0" applyProtection="0"/>
    <xf numFmtId="0" fontId="7" fillId="0" borderId="0"/>
    <xf numFmtId="0" fontId="7" fillId="86" borderId="86" applyNumberFormat="0" applyFon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6" borderId="86" applyNumberFormat="0" applyFont="0" applyAlignment="0" applyProtection="0"/>
    <xf numFmtId="0" fontId="7" fillId="86" borderId="86" applyNumberFormat="0" applyFont="0" applyAlignment="0" applyProtection="0"/>
    <xf numFmtId="0" fontId="185" fillId="84" borderId="80" applyNumberFormat="0" applyAlignment="0" applyProtection="0"/>
    <xf numFmtId="0" fontId="231" fillId="0" borderId="0"/>
    <xf numFmtId="0" fontId="215" fillId="0" borderId="0"/>
    <xf numFmtId="0" fontId="48"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85" fillId="84" borderId="80" applyNumberFormat="0" applyAlignment="0" applyProtection="0"/>
    <xf numFmtId="0" fontId="6" fillId="0" borderId="0"/>
    <xf numFmtId="0" fontId="6" fillId="86" borderId="86" applyNumberFormat="0" applyFont="0" applyAlignment="0" applyProtection="0"/>
    <xf numFmtId="0" fontId="5" fillId="0" borderId="0"/>
    <xf numFmtId="0" fontId="185" fillId="84" borderId="80" applyNumberFormat="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185" fillId="84" borderId="80" applyNumberFormat="0" applyAlignment="0" applyProtection="0"/>
    <xf numFmtId="0" fontId="222" fillId="8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8" fillId="0" borderId="0"/>
    <xf numFmtId="0" fontId="5" fillId="86" borderId="86" applyNumberFormat="0" applyFont="0" applyAlignment="0" applyProtection="0"/>
    <xf numFmtId="0" fontId="5" fillId="86" borderId="86" applyNumberFormat="0" applyFont="0" applyAlignment="0" applyProtection="0"/>
    <xf numFmtId="0" fontId="5" fillId="86" borderId="86" applyNumberFormat="0" applyFont="0" applyAlignment="0" applyProtection="0"/>
    <xf numFmtId="0" fontId="5" fillId="86" borderId="86" applyNumberFormat="0" applyFont="0" applyAlignment="0" applyProtection="0"/>
    <xf numFmtId="0" fontId="221" fillId="0" borderId="0" applyNumberFormat="0" applyFill="0" applyBorder="0" applyAlignment="0" applyProtection="0"/>
    <xf numFmtId="0" fontId="5" fillId="0" borderId="0"/>
    <xf numFmtId="0" fontId="185" fillId="84" borderId="80" applyNumberFormat="0" applyAlignment="0" applyProtection="0"/>
    <xf numFmtId="0" fontId="185" fillId="84" borderId="80" applyNumberFormat="0" applyAlignment="0" applyProtection="0"/>
    <xf numFmtId="0" fontId="185" fillId="84" borderId="80" applyNumberFormat="0" applyAlignment="0" applyProtection="0"/>
    <xf numFmtId="0" fontId="5" fillId="0" borderId="0"/>
    <xf numFmtId="0" fontId="5" fillId="0" borderId="0"/>
    <xf numFmtId="0" fontId="232" fillId="0" borderId="0"/>
    <xf numFmtId="0" fontId="4" fillId="0" borderId="0"/>
    <xf numFmtId="0" fontId="185" fillId="84" borderId="80" applyNumberForma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86" borderId="86" applyNumberFormat="0" applyFont="0" applyAlignment="0" applyProtection="0"/>
    <xf numFmtId="0" fontId="4" fillId="0" borderId="0"/>
    <xf numFmtId="0" fontId="4" fillId="86" borderId="86" applyNumberFormat="0" applyFon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86" borderId="86" applyNumberFormat="0" applyFont="0" applyAlignment="0" applyProtection="0"/>
    <xf numFmtId="0" fontId="4" fillId="86" borderId="86" applyNumberFormat="0" applyFont="0" applyAlignment="0" applyProtection="0"/>
    <xf numFmtId="0" fontId="233" fillId="0" borderId="0"/>
    <xf numFmtId="0" fontId="3" fillId="0" borderId="0"/>
    <xf numFmtId="0" fontId="185" fillId="84" borderId="80" applyNumberForma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86" borderId="86" applyNumberFormat="0" applyFont="0" applyAlignment="0" applyProtection="0"/>
    <xf numFmtId="0" fontId="3" fillId="0" borderId="0"/>
    <xf numFmtId="0" fontId="3" fillId="86" borderId="86" applyNumberFormat="0" applyFon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6" borderId="86" applyNumberFormat="0" applyFont="0" applyAlignment="0" applyProtection="0"/>
    <xf numFmtId="0" fontId="3" fillId="86" borderId="86" applyNumberFormat="0" applyFont="0" applyAlignment="0" applyProtection="0"/>
    <xf numFmtId="0" fontId="234" fillId="0" borderId="0"/>
    <xf numFmtId="0" fontId="2" fillId="56" borderId="0" applyNumberFormat="0" applyBorder="0" applyAlignment="0" applyProtection="0"/>
    <xf numFmtId="0" fontId="215" fillId="56" borderId="0" applyNumberFormat="0" applyBorder="0" applyAlignment="0" applyProtection="0"/>
    <xf numFmtId="0" fontId="2" fillId="57" borderId="0" applyNumberFormat="0" applyBorder="0" applyAlignment="0" applyProtection="0"/>
    <xf numFmtId="0" fontId="215" fillId="57" borderId="0" applyNumberFormat="0" applyBorder="0" applyAlignment="0" applyProtection="0"/>
    <xf numFmtId="0" fontId="2" fillId="58" borderId="0" applyNumberFormat="0" applyBorder="0" applyAlignment="0" applyProtection="0"/>
    <xf numFmtId="0" fontId="215" fillId="58" borderId="0" applyNumberFormat="0" applyBorder="0" applyAlignment="0" applyProtection="0"/>
    <xf numFmtId="0" fontId="2" fillId="59" borderId="0" applyNumberFormat="0" applyBorder="0" applyAlignment="0" applyProtection="0"/>
    <xf numFmtId="0" fontId="215" fillId="59" borderId="0" applyNumberFormat="0" applyBorder="0" applyAlignment="0" applyProtection="0"/>
    <xf numFmtId="0" fontId="2" fillId="60" borderId="0" applyNumberFormat="0" applyBorder="0" applyAlignment="0" applyProtection="0"/>
    <xf numFmtId="0" fontId="215" fillId="60" borderId="0" applyNumberFormat="0" applyBorder="0" applyAlignment="0" applyProtection="0"/>
    <xf numFmtId="0" fontId="2" fillId="61" borderId="0" applyNumberFormat="0" applyBorder="0" applyAlignment="0" applyProtection="0"/>
    <xf numFmtId="0" fontId="215" fillId="61" borderId="0" applyNumberFormat="0" applyBorder="0" applyAlignment="0" applyProtection="0"/>
    <xf numFmtId="0" fontId="2" fillId="62" borderId="0" applyNumberFormat="0" applyBorder="0" applyAlignment="0" applyProtection="0"/>
    <xf numFmtId="0" fontId="215" fillId="62" borderId="0" applyNumberFormat="0" applyBorder="0" applyAlignment="0" applyProtection="0"/>
    <xf numFmtId="0" fontId="2" fillId="63" borderId="0" applyNumberFormat="0" applyBorder="0" applyAlignment="0" applyProtection="0"/>
    <xf numFmtId="0" fontId="215" fillId="63" borderId="0" applyNumberFormat="0" applyBorder="0" applyAlignment="0" applyProtection="0"/>
    <xf numFmtId="0" fontId="2" fillId="64" borderId="0" applyNumberFormat="0" applyBorder="0" applyAlignment="0" applyProtection="0"/>
    <xf numFmtId="0" fontId="215" fillId="64" borderId="0" applyNumberFormat="0" applyBorder="0" applyAlignment="0" applyProtection="0"/>
    <xf numFmtId="0" fontId="2" fillId="65" borderId="0" applyNumberFormat="0" applyBorder="0" applyAlignment="0" applyProtection="0"/>
    <xf numFmtId="0" fontId="215" fillId="65" borderId="0" applyNumberFormat="0" applyBorder="0" applyAlignment="0" applyProtection="0"/>
    <xf numFmtId="0" fontId="2" fillId="66" borderId="0" applyNumberFormat="0" applyBorder="0" applyAlignment="0" applyProtection="0"/>
    <xf numFmtId="0" fontId="215" fillId="66" borderId="0" applyNumberFormat="0" applyBorder="0" applyAlignment="0" applyProtection="0"/>
    <xf numFmtId="0" fontId="2" fillId="67" borderId="0" applyNumberFormat="0" applyBorder="0" applyAlignment="0" applyProtection="0"/>
    <xf numFmtId="0" fontId="215" fillId="67" borderId="0" applyNumberFormat="0" applyBorder="0" applyAlignment="0" applyProtection="0"/>
    <xf numFmtId="0" fontId="215" fillId="68" borderId="0" applyNumberFormat="0" applyBorder="0" applyAlignment="0" applyProtection="0"/>
    <xf numFmtId="0" fontId="215" fillId="69" borderId="0" applyNumberFormat="0" applyBorder="0" applyAlignment="0" applyProtection="0"/>
    <xf numFmtId="0" fontId="215" fillId="70" borderId="0" applyNumberFormat="0" applyBorder="0" applyAlignment="0" applyProtection="0"/>
    <xf numFmtId="0" fontId="215" fillId="71" borderId="0" applyNumberFormat="0" applyBorder="0" applyAlignment="0" applyProtection="0"/>
    <xf numFmtId="0" fontId="215" fillId="72" borderId="0" applyNumberFormat="0" applyBorder="0" applyAlignment="0" applyProtection="0"/>
    <xf numFmtId="0" fontId="215" fillId="73" borderId="0" applyNumberFormat="0" applyBorder="0" applyAlignment="0" applyProtection="0"/>
    <xf numFmtId="0" fontId="235" fillId="74" borderId="0" applyNumberFormat="0" applyBorder="0" applyAlignment="0" applyProtection="0"/>
    <xf numFmtId="0" fontId="235" fillId="75" borderId="0" applyNumberFormat="0" applyBorder="0" applyAlignment="0" applyProtection="0"/>
    <xf numFmtId="0" fontId="235" fillId="76" borderId="0" applyNumberFormat="0" applyBorder="0" applyAlignment="0" applyProtection="0"/>
    <xf numFmtId="0" fontId="235" fillId="77" borderId="0" applyNumberFormat="0" applyBorder="0" applyAlignment="0" applyProtection="0"/>
    <xf numFmtId="0" fontId="235" fillId="78" borderId="0" applyNumberFormat="0" applyBorder="0" applyAlignment="0" applyProtection="0"/>
    <xf numFmtId="0" fontId="235" fillId="79" borderId="0" applyNumberFormat="0" applyBorder="0" applyAlignment="0" applyProtection="0"/>
    <xf numFmtId="0" fontId="236" fillId="80" borderId="0" applyNumberFormat="0" applyBorder="0" applyAlignment="0" applyProtection="0"/>
    <xf numFmtId="0" fontId="237" fillId="81" borderId="80" applyNumberFormat="0" applyAlignment="0" applyProtection="0"/>
    <xf numFmtId="0" fontId="238" fillId="82" borderId="81" applyNumberFormat="0" applyAlignment="0" applyProtection="0"/>
    <xf numFmtId="0" fontId="239" fillId="0" borderId="0" applyNumberFormat="0" applyFill="0" applyBorder="0" applyAlignment="0" applyProtection="0"/>
    <xf numFmtId="0" fontId="240" fillId="83" borderId="0" applyNumberFormat="0" applyBorder="0" applyAlignment="0" applyProtection="0"/>
    <xf numFmtId="0" fontId="241" fillId="0" borderId="82" applyNumberFormat="0" applyFill="0" applyAlignment="0" applyProtection="0"/>
    <xf numFmtId="0" fontId="242" fillId="0" borderId="83" applyNumberFormat="0" applyFill="0" applyAlignment="0" applyProtection="0"/>
    <xf numFmtId="0" fontId="243" fillId="0" borderId="84" applyNumberFormat="0" applyFill="0" applyAlignment="0" applyProtection="0"/>
    <xf numFmtId="0" fontId="243" fillId="0" borderId="0" applyNumberFormat="0" applyFill="0" applyBorder="0" applyAlignment="0" applyProtection="0"/>
    <xf numFmtId="0" fontId="185" fillId="84" borderId="80" applyNumberFormat="0" applyAlignment="0" applyProtection="0"/>
    <xf numFmtId="0" fontId="244" fillId="84" borderId="80" applyNumberFormat="0" applyAlignment="0" applyProtection="0"/>
    <xf numFmtId="0" fontId="245" fillId="0" borderId="85" applyNumberFormat="0" applyFill="0" applyAlignment="0" applyProtection="0"/>
    <xf numFmtId="0" fontId="246" fillId="85" borderId="0" applyNumberFormat="0" applyBorder="0" applyAlignment="0" applyProtection="0"/>
    <xf numFmtId="0" fontId="2" fillId="0" borderId="0"/>
    <xf numFmtId="0" fontId="215" fillId="0" borderId="0"/>
    <xf numFmtId="0" fontId="2" fillId="86" borderId="86" applyNumberFormat="0" applyFont="0" applyAlignment="0" applyProtection="0"/>
    <xf numFmtId="0" fontId="215" fillId="86" borderId="86" applyNumberFormat="0" applyFont="0" applyAlignment="0" applyProtection="0"/>
    <xf numFmtId="0" fontId="247" fillId="81" borderId="87" applyNumberFormat="0" applyAlignment="0" applyProtection="0"/>
    <xf numFmtId="0" fontId="248" fillId="0" borderId="88" applyNumberFormat="0" applyFill="0" applyAlignment="0" applyProtection="0"/>
    <xf numFmtId="0" fontId="249" fillId="0" borderId="0" applyNumberFormat="0" applyFill="0" applyBorder="0" applyAlignment="0" applyProtection="0"/>
    <xf numFmtId="0" fontId="250"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85" fillId="84" borderId="80" applyNumberFormat="0" applyAlignment="0" applyProtection="0"/>
    <xf numFmtId="0" fontId="1" fillId="0" borderId="0"/>
    <xf numFmtId="0" fontId="48" fillId="0" borderId="0"/>
    <xf numFmtId="0" fontId="1" fillId="86" borderId="86" applyNumberFormat="0" applyFont="0" applyAlignment="0" applyProtection="0"/>
    <xf numFmtId="0" fontId="250" fillId="0" borderId="0"/>
    <xf numFmtId="0" fontId="250" fillId="0" borderId="0"/>
  </cellStyleXfs>
  <cellXfs count="436">
    <xf numFmtId="0" fontId="0" fillId="0" borderId="0" xfId="0"/>
    <xf numFmtId="2" fontId="149" fillId="51" borderId="0" xfId="340" applyNumberFormat="1" applyFont="1" applyFill="1" applyBorder="1" applyAlignment="1">
      <alignment horizontal="center" wrapText="1"/>
    </xf>
    <xf numFmtId="0" fontId="148" fillId="28" borderId="0" xfId="340" applyFont="1" applyFill="1" applyAlignment="1">
      <alignment horizontal="center"/>
    </xf>
    <xf numFmtId="0" fontId="148" fillId="28" borderId="35" xfId="340" applyFont="1" applyFill="1" applyBorder="1"/>
    <xf numFmtId="0" fontId="148" fillId="28" borderId="0" xfId="340" applyFont="1" applyFill="1"/>
    <xf numFmtId="0" fontId="148" fillId="28" borderId="0" xfId="340" applyFont="1" applyFill="1" applyBorder="1"/>
    <xf numFmtId="164" fontId="153" fillId="51" borderId="36" xfId="2" applyNumberFormat="1" applyFont="1" applyFill="1" applyBorder="1" applyAlignment="1">
      <alignment vertical="center" wrapText="1"/>
    </xf>
    <xf numFmtId="0" fontId="148" fillId="51" borderId="37" xfId="0" applyFont="1" applyFill="1" applyBorder="1" applyAlignment="1">
      <alignment horizontal="centerContinuous" vertical="center" wrapText="1"/>
    </xf>
    <xf numFmtId="0" fontId="148" fillId="51" borderId="0" xfId="340" applyFont="1" applyFill="1" applyBorder="1" applyAlignment="1">
      <alignment vertical="center" wrapText="1"/>
    </xf>
    <xf numFmtId="0" fontId="148" fillId="51" borderId="0" xfId="0" applyFont="1" applyFill="1" applyBorder="1" applyAlignment="1">
      <alignment horizontal="centerContinuous" vertical="center" wrapText="1"/>
    </xf>
    <xf numFmtId="0" fontId="148" fillId="51" borderId="38" xfId="0" applyFont="1" applyFill="1" applyBorder="1" applyAlignment="1">
      <alignment horizontal="centerContinuous" vertical="center" wrapText="1"/>
    </xf>
    <xf numFmtId="0" fontId="148" fillId="28" borderId="0" xfId="340" applyFont="1" applyFill="1" applyAlignment="1">
      <alignment vertical="center"/>
    </xf>
    <xf numFmtId="0" fontId="148" fillId="28" borderId="0" xfId="340" applyFont="1" applyFill="1" applyBorder="1" applyAlignment="1">
      <alignment vertical="center" wrapText="1"/>
    </xf>
    <xf numFmtId="0" fontId="148" fillId="28" borderId="0" xfId="340" applyFont="1" applyFill="1" applyBorder="1" applyAlignment="1">
      <alignment vertical="center"/>
    </xf>
    <xf numFmtId="0" fontId="148" fillId="51" borderId="39" xfId="0" applyFont="1" applyFill="1" applyBorder="1" applyAlignment="1">
      <alignment horizontal="centerContinuous" vertical="center" wrapText="1"/>
    </xf>
    <xf numFmtId="164" fontId="149" fillId="51" borderId="36" xfId="2" applyNumberFormat="1" applyFont="1" applyFill="1" applyBorder="1" applyAlignment="1">
      <alignment horizontal="center" wrapText="1"/>
    </xf>
    <xf numFmtId="0" fontId="150" fillId="51" borderId="0" xfId="340" applyFont="1" applyFill="1" applyBorder="1" applyAlignment="1">
      <alignment horizontal="center" wrapText="1"/>
    </xf>
    <xf numFmtId="0" fontId="150" fillId="28" borderId="0" xfId="340" applyFont="1" applyFill="1" applyBorder="1" applyAlignment="1">
      <alignment horizontal="center" wrapText="1"/>
    </xf>
    <xf numFmtId="0" fontId="148" fillId="28" borderId="0" xfId="340" applyFont="1" applyFill="1" applyBorder="1" applyAlignment="1">
      <alignment horizontal="center"/>
    </xf>
    <xf numFmtId="0" fontId="150" fillId="28" borderId="0" xfId="340" applyFont="1" applyFill="1" applyBorder="1" applyAlignment="1">
      <alignment horizontal="center"/>
    </xf>
    <xf numFmtId="2" fontId="149" fillId="28" borderId="0" xfId="340" applyNumberFormat="1" applyFont="1" applyFill="1" applyBorder="1" applyAlignment="1">
      <alignment horizontal="center" wrapText="1"/>
    </xf>
    <xf numFmtId="0" fontId="150" fillId="51" borderId="0" xfId="0" applyFont="1" applyFill="1" applyBorder="1" applyAlignment="1">
      <alignment horizontal="center" vertical="center" wrapText="1"/>
    </xf>
    <xf numFmtId="0" fontId="150" fillId="51" borderId="0" xfId="0" applyFont="1" applyFill="1" applyBorder="1" applyAlignment="1">
      <alignment horizontal="centerContinuous" vertical="center" wrapText="1"/>
    </xf>
    <xf numFmtId="2" fontId="149" fillId="51" borderId="0" xfId="340" applyNumberFormat="1" applyFont="1" applyFill="1" applyBorder="1" applyAlignment="1">
      <alignment horizontal="right" wrapText="1"/>
    </xf>
    <xf numFmtId="0" fontId="150" fillId="51" borderId="0" xfId="340" applyFont="1" applyFill="1" applyBorder="1" applyAlignment="1">
      <alignment horizontal="right" wrapText="1"/>
    </xf>
    <xf numFmtId="2" fontId="149" fillId="51" borderId="38" xfId="340" applyNumberFormat="1" applyFont="1" applyFill="1" applyBorder="1" applyAlignment="1">
      <alignment horizontal="right" wrapText="1"/>
    </xf>
    <xf numFmtId="0" fontId="148" fillId="28" borderId="0" xfId="340" applyFont="1" applyFill="1" applyAlignment="1">
      <alignment horizontal="right"/>
    </xf>
    <xf numFmtId="0" fontId="150" fillId="28" borderId="0" xfId="340" applyFont="1" applyFill="1" applyBorder="1" applyAlignment="1">
      <alignment horizontal="right" wrapText="1"/>
    </xf>
    <xf numFmtId="0" fontId="148" fillId="28" borderId="0" xfId="340" applyFont="1" applyFill="1" applyBorder="1" applyAlignment="1">
      <alignment horizontal="right"/>
    </xf>
    <xf numFmtId="0" fontId="151" fillId="28" borderId="0" xfId="340" applyFont="1" applyFill="1" applyBorder="1" applyAlignment="1">
      <alignment horizontal="right" wrapText="1"/>
    </xf>
    <xf numFmtId="0" fontId="150" fillId="51" borderId="37" xfId="0" applyFont="1" applyFill="1" applyBorder="1" applyAlignment="1">
      <alignment horizontal="center" vertical="center" wrapText="1"/>
    </xf>
    <xf numFmtId="0" fontId="150" fillId="51" borderId="37" xfId="0" applyFont="1" applyFill="1" applyBorder="1" applyAlignment="1">
      <alignment horizontal="centerContinuous" vertical="center" wrapText="1"/>
    </xf>
    <xf numFmtId="2" fontId="149" fillId="51" borderId="37" xfId="340" applyNumberFormat="1" applyFont="1" applyFill="1" applyBorder="1" applyAlignment="1">
      <alignment horizontal="right" wrapText="1"/>
    </xf>
    <xf numFmtId="0" fontId="150" fillId="51" borderId="37" xfId="340" applyFont="1" applyFill="1" applyBorder="1" applyAlignment="1">
      <alignment horizontal="right" wrapText="1"/>
    </xf>
    <xf numFmtId="2" fontId="149" fillId="51" borderId="40" xfId="340" applyNumberFormat="1" applyFont="1" applyFill="1" applyBorder="1" applyAlignment="1">
      <alignment horizontal="right" wrapText="1"/>
    </xf>
    <xf numFmtId="2" fontId="149" fillId="51" borderId="41" xfId="340" applyNumberFormat="1" applyFont="1" applyFill="1" applyBorder="1" applyAlignment="1">
      <alignment horizontal="right" wrapText="1"/>
    </xf>
    <xf numFmtId="0" fontId="149" fillId="28" borderId="42" xfId="0" applyFont="1" applyFill="1" applyBorder="1" applyAlignment="1">
      <alignment horizontal="right"/>
    </xf>
    <xf numFmtId="164" fontId="150" fillId="52" borderId="0" xfId="340" applyNumberFormat="1" applyFont="1" applyFill="1" applyBorder="1" applyAlignment="1">
      <alignment horizontal="center" vertical="center" wrapText="1"/>
    </xf>
    <xf numFmtId="164" fontId="149" fillId="52" borderId="0" xfId="340" applyNumberFormat="1" applyFont="1" applyFill="1" applyBorder="1" applyAlignment="1">
      <alignment horizontal="center" vertical="center" wrapText="1"/>
    </xf>
    <xf numFmtId="164" fontId="149" fillId="28" borderId="0" xfId="2" applyNumberFormat="1" applyFont="1" applyFill="1" applyBorder="1" applyAlignment="1">
      <alignment horizontal="center" vertical="center"/>
    </xf>
    <xf numFmtId="2" fontId="149" fillId="28" borderId="0" xfId="340" applyNumberFormat="1" applyFont="1" applyFill="1" applyBorder="1" applyAlignment="1">
      <alignment horizontal="center" vertical="center" wrapText="1"/>
    </xf>
    <xf numFmtId="2" fontId="149" fillId="28" borderId="0" xfId="340" applyNumberFormat="1" applyFont="1" applyFill="1" applyBorder="1" applyAlignment="1">
      <alignment horizontal="right" vertical="center" wrapText="1"/>
    </xf>
    <xf numFmtId="0" fontId="150" fillId="28" borderId="0" xfId="340" applyFont="1" applyFill="1" applyBorder="1" applyAlignment="1">
      <alignment horizontal="right" vertical="center" wrapText="1"/>
    </xf>
    <xf numFmtId="164" fontId="149" fillId="28" borderId="0" xfId="340" applyNumberFormat="1" applyFont="1" applyFill="1" applyBorder="1" applyAlignment="1">
      <alignment horizontal="center" vertical="center"/>
    </xf>
    <xf numFmtId="0" fontId="148" fillId="28" borderId="35" xfId="340" applyFont="1" applyFill="1" applyBorder="1" applyAlignment="1">
      <alignment vertical="center"/>
    </xf>
    <xf numFmtId="164" fontId="149" fillId="52" borderId="36" xfId="340" applyNumberFormat="1" applyFont="1" applyFill="1" applyBorder="1" applyAlignment="1">
      <alignment horizontal="center" vertical="center" wrapText="1"/>
    </xf>
    <xf numFmtId="2" fontId="149" fillId="28" borderId="38" xfId="340" applyNumberFormat="1" applyFont="1" applyFill="1" applyBorder="1" applyAlignment="1">
      <alignment horizontal="center" vertical="center" wrapText="1"/>
    </xf>
    <xf numFmtId="0" fontId="149" fillId="28" borderId="43" xfId="0" applyFont="1" applyFill="1" applyBorder="1" applyAlignment="1">
      <alignment horizontal="right"/>
    </xf>
    <xf numFmtId="164" fontId="149" fillId="28" borderId="38" xfId="340" applyNumberFormat="1" applyFont="1" applyFill="1" applyBorder="1" applyAlignment="1">
      <alignment horizontal="center" vertical="center" wrapText="1"/>
    </xf>
    <xf numFmtId="0" fontId="148" fillId="52" borderId="0" xfId="340" applyFont="1" applyFill="1" applyAlignment="1">
      <alignment horizontal="right"/>
    </xf>
    <xf numFmtId="164" fontId="149" fillId="52" borderId="43" xfId="2" applyNumberFormat="1" applyFont="1" applyFill="1" applyBorder="1" applyAlignment="1">
      <alignment horizontal="right"/>
    </xf>
    <xf numFmtId="164" fontId="150" fillId="28" borderId="0" xfId="340" applyNumberFormat="1" applyFont="1" applyFill="1" applyBorder="1" applyAlignment="1">
      <alignment horizontal="right" wrapText="1"/>
    </xf>
    <xf numFmtId="164" fontId="150" fillId="28" borderId="0" xfId="340" applyNumberFormat="1" applyFont="1" applyFill="1" applyBorder="1" applyAlignment="1">
      <alignment horizontal="left" indent="1"/>
    </xf>
    <xf numFmtId="164" fontId="150" fillId="28" borderId="0" xfId="340" applyNumberFormat="1" applyFont="1" applyFill="1" applyBorder="1" applyAlignment="1">
      <alignment horizontal="left" wrapText="1" indent="1"/>
    </xf>
    <xf numFmtId="164" fontId="148" fillId="28" borderId="0" xfId="340" applyNumberFormat="1" applyFont="1" applyFill="1" applyBorder="1" applyAlignment="1">
      <alignment horizontal="right"/>
    </xf>
    <xf numFmtId="0" fontId="148" fillId="52" borderId="0" xfId="340" applyFont="1" applyFill="1" applyBorder="1" applyAlignment="1">
      <alignment horizontal="right"/>
    </xf>
    <xf numFmtId="164" fontId="149" fillId="28" borderId="0" xfId="0" applyNumberFormat="1" applyFont="1" applyFill="1" applyBorder="1" applyAlignment="1">
      <alignment horizontal="left" vertical="center" indent="1"/>
    </xf>
    <xf numFmtId="0" fontId="148" fillId="52" borderId="0" xfId="340" applyFont="1" applyFill="1"/>
    <xf numFmtId="2" fontId="149" fillId="28" borderId="43" xfId="340" applyNumberFormat="1" applyFont="1" applyFill="1" applyBorder="1" applyAlignment="1">
      <alignment horizontal="right" vertical="center"/>
    </xf>
    <xf numFmtId="164" fontId="149" fillId="28" borderId="0" xfId="358" applyNumberFormat="1" applyFont="1" applyFill="1" applyBorder="1" applyAlignment="1">
      <alignment horizontal="center" vertical="center"/>
    </xf>
    <xf numFmtId="164" fontId="150" fillId="28" borderId="0" xfId="340" applyNumberFormat="1" applyFont="1" applyFill="1" applyBorder="1" applyAlignment="1">
      <alignment horizontal="center" vertical="center"/>
    </xf>
    <xf numFmtId="164" fontId="154" fillId="28" borderId="0" xfId="2" applyNumberFormat="1" applyFont="1" applyFill="1" applyBorder="1" applyAlignment="1">
      <alignment horizontal="center" vertical="center"/>
    </xf>
    <xf numFmtId="0" fontId="148" fillId="28" borderId="36" xfId="340" applyFont="1" applyFill="1" applyBorder="1"/>
    <xf numFmtId="0" fontId="149" fillId="28" borderId="0" xfId="0" applyFont="1" applyFill="1" applyBorder="1" applyAlignment="1">
      <alignment vertical="center"/>
    </xf>
    <xf numFmtId="0" fontId="148" fillId="28" borderId="38" xfId="340" applyFont="1" applyFill="1" applyBorder="1"/>
    <xf numFmtId="16" fontId="148" fillId="28" borderId="36" xfId="340" applyNumberFormat="1" applyFont="1" applyFill="1" applyBorder="1"/>
    <xf numFmtId="16" fontId="148" fillId="28" borderId="45" xfId="340" applyNumberFormat="1" applyFont="1" applyFill="1" applyBorder="1"/>
    <xf numFmtId="0" fontId="149" fillId="52" borderId="46" xfId="0" applyFont="1" applyFill="1" applyBorder="1" applyAlignment="1">
      <alignment vertical="center"/>
    </xf>
    <xf numFmtId="0" fontId="148" fillId="28" borderId="46" xfId="340" applyFont="1" applyFill="1" applyBorder="1"/>
    <xf numFmtId="0" fontId="148" fillId="28" borderId="47" xfId="340" applyFont="1" applyFill="1" applyBorder="1"/>
    <xf numFmtId="16" fontId="148" fillId="28" borderId="0" xfId="340" applyNumberFormat="1" applyFont="1" applyFill="1"/>
    <xf numFmtId="2" fontId="149" fillId="28" borderId="35" xfId="340" applyNumberFormat="1" applyFont="1" applyFill="1" applyBorder="1" applyAlignment="1">
      <alignment horizontal="right" wrapText="1"/>
    </xf>
    <xf numFmtId="0" fontId="148" fillId="52" borderId="0" xfId="340" applyFont="1" applyFill="1" applyAlignment="1">
      <alignment vertical="center"/>
    </xf>
    <xf numFmtId="0" fontId="149" fillId="28" borderId="43" xfId="0" quotePrefix="1" applyFont="1" applyFill="1" applyBorder="1" applyAlignment="1">
      <alignment horizontal="right"/>
    </xf>
    <xf numFmtId="0" fontId="157" fillId="28" borderId="0" xfId="0" applyFont="1" applyFill="1" applyBorder="1" applyAlignment="1">
      <alignment vertical="center" wrapText="1"/>
    </xf>
    <xf numFmtId="0" fontId="157" fillId="28" borderId="38" xfId="0" applyFont="1" applyFill="1" applyBorder="1" applyAlignment="1">
      <alignment vertical="center" wrapText="1"/>
    </xf>
    <xf numFmtId="2" fontId="149" fillId="28" borderId="36" xfId="2" applyNumberFormat="1" applyFont="1" applyFill="1" applyBorder="1" applyAlignment="1">
      <alignment vertical="center" wrapText="1"/>
    </xf>
    <xf numFmtId="0" fontId="158" fillId="28" borderId="0" xfId="0" applyFont="1" applyFill="1" applyBorder="1" applyAlignment="1">
      <alignment vertical="center"/>
    </xf>
    <xf numFmtId="0" fontId="150" fillId="28" borderId="45" xfId="340" applyFont="1" applyFill="1" applyBorder="1" applyAlignment="1">
      <alignment vertical="center"/>
    </xf>
    <xf numFmtId="0" fontId="157" fillId="52" borderId="46" xfId="0" applyFont="1" applyFill="1" applyBorder="1" applyAlignment="1">
      <alignment vertical="center" wrapText="1"/>
    </xf>
    <xf numFmtId="0" fontId="157" fillId="52" borderId="47" xfId="0" applyFont="1" applyFill="1" applyBorder="1" applyAlignment="1">
      <alignment vertical="center" wrapText="1"/>
    </xf>
    <xf numFmtId="164" fontId="159" fillId="51" borderId="48" xfId="2" applyNumberFormat="1" applyFont="1" applyFill="1" applyBorder="1" applyAlignment="1">
      <alignment horizontal="centerContinuous" vertical="top" wrapText="1"/>
    </xf>
    <xf numFmtId="164" fontId="159" fillId="51" borderId="49" xfId="2" applyNumberFormat="1" applyFont="1" applyFill="1" applyBorder="1" applyAlignment="1">
      <alignment horizontal="center" vertical="top" wrapText="1"/>
    </xf>
    <xf numFmtId="164" fontId="159" fillId="51" borderId="50" xfId="2" applyNumberFormat="1" applyFont="1" applyFill="1" applyBorder="1" applyAlignment="1">
      <alignment horizontal="center" vertical="top" wrapText="1"/>
    </xf>
    <xf numFmtId="164" fontId="159" fillId="28" borderId="0" xfId="2" applyNumberFormat="1" applyFont="1" applyFill="1" applyBorder="1" applyAlignment="1">
      <alignment horizontal="centerContinuous" vertical="top" wrapText="1"/>
    </xf>
    <xf numFmtId="0" fontId="148" fillId="28" borderId="0" xfId="340" applyFont="1" applyFill="1" applyBorder="1" applyAlignment="1">
      <alignment horizontal="centerContinuous" vertical="center" wrapText="1"/>
    </xf>
    <xf numFmtId="0" fontId="148" fillId="28" borderId="0" xfId="340" applyFont="1" applyFill="1" applyBorder="1" applyAlignment="1">
      <alignment horizontal="left" vertical="center"/>
    </xf>
    <xf numFmtId="2" fontId="150" fillId="51" borderId="0" xfId="340" applyNumberFormat="1" applyFont="1" applyFill="1" applyBorder="1" applyAlignment="1">
      <alignment horizontal="center" wrapText="1"/>
    </xf>
    <xf numFmtId="2" fontId="150" fillId="51" borderId="44" xfId="340" applyNumberFormat="1" applyFont="1" applyFill="1" applyBorder="1" applyAlignment="1">
      <alignment horizontal="center" wrapText="1"/>
    </xf>
    <xf numFmtId="164" fontId="149" fillId="51" borderId="36" xfId="2" applyNumberFormat="1" applyFont="1" applyFill="1" applyBorder="1" applyAlignment="1">
      <alignment horizontal="left" wrapText="1"/>
    </xf>
    <xf numFmtId="2" fontId="149" fillId="51" borderId="0" xfId="340" quotePrefix="1" applyNumberFormat="1" applyFont="1" applyFill="1" applyBorder="1" applyAlignment="1">
      <alignment horizontal="center" wrapText="1"/>
    </xf>
    <xf numFmtId="2" fontId="150" fillId="51" borderId="0" xfId="340" quotePrefix="1" applyNumberFormat="1" applyFont="1" applyFill="1" applyBorder="1" applyAlignment="1">
      <alignment horizontal="center" wrapText="1"/>
    </xf>
    <xf numFmtId="2" fontId="150" fillId="51" borderId="38" xfId="340" applyNumberFormat="1" applyFont="1" applyFill="1" applyBorder="1" applyAlignment="1">
      <alignment horizontal="center" wrapText="1"/>
    </xf>
    <xf numFmtId="2" fontId="149" fillId="53" borderId="0" xfId="340" applyNumberFormat="1" applyFont="1" applyFill="1" applyBorder="1" applyAlignment="1">
      <alignment horizontal="center" wrapText="1"/>
    </xf>
    <xf numFmtId="2" fontId="149" fillId="54" borderId="0" xfId="340" applyNumberFormat="1" applyFont="1" applyFill="1" applyBorder="1" applyAlignment="1">
      <alignment horizontal="center" wrapText="1"/>
    </xf>
    <xf numFmtId="0" fontId="150" fillId="54" borderId="0" xfId="340" applyFont="1" applyFill="1" applyBorder="1" applyAlignment="1">
      <alignment horizontal="center" wrapText="1"/>
    </xf>
    <xf numFmtId="0" fontId="148" fillId="54" borderId="35" xfId="340" applyFont="1" applyFill="1" applyBorder="1"/>
    <xf numFmtId="2" fontId="149" fillId="54" borderId="35" xfId="340" applyNumberFormat="1" applyFont="1" applyFill="1" applyBorder="1" applyAlignment="1">
      <alignment horizontal="right" wrapText="1"/>
    </xf>
    <xf numFmtId="2" fontId="149" fillId="54" borderId="43" xfId="340" applyNumberFormat="1" applyFont="1" applyFill="1" applyBorder="1" applyAlignment="1">
      <alignment horizontal="right" vertical="center"/>
    </xf>
    <xf numFmtId="164" fontId="149" fillId="54" borderId="0" xfId="2" applyNumberFormat="1" applyFont="1" applyFill="1" applyBorder="1" applyAlignment="1">
      <alignment horizontal="center" vertical="center"/>
    </xf>
    <xf numFmtId="164" fontId="149" fillId="54" borderId="0" xfId="340" applyNumberFormat="1" applyFont="1" applyFill="1" applyBorder="1" applyAlignment="1">
      <alignment horizontal="center" vertical="center"/>
    </xf>
    <xf numFmtId="164" fontId="150" fillId="54" borderId="0" xfId="340" applyNumberFormat="1" applyFont="1" applyFill="1" applyBorder="1" applyAlignment="1">
      <alignment horizontal="center" vertical="center"/>
    </xf>
    <xf numFmtId="0" fontId="148" fillId="54" borderId="35" xfId="340" applyFont="1" applyFill="1" applyBorder="1" applyAlignment="1">
      <alignment vertical="center"/>
    </xf>
    <xf numFmtId="0" fontId="148" fillId="54" borderId="0" xfId="340" applyFont="1" applyFill="1"/>
    <xf numFmtId="164" fontId="150" fillId="54" borderId="0" xfId="340" applyNumberFormat="1" applyFont="1" applyFill="1" applyBorder="1"/>
    <xf numFmtId="164" fontId="150" fillId="54" borderId="0" xfId="340" applyNumberFormat="1" applyFont="1" applyFill="1" applyBorder="1" applyAlignment="1">
      <alignment horizontal="right" wrapText="1"/>
    </xf>
    <xf numFmtId="0" fontId="148" fillId="54" borderId="0" xfId="340" applyFont="1" applyFill="1" applyBorder="1"/>
    <xf numFmtId="164" fontId="150" fillId="54" borderId="0" xfId="340" applyNumberFormat="1" applyFont="1" applyFill="1" applyBorder="1" applyAlignment="1">
      <alignment horizontal="left" indent="1"/>
    </xf>
    <xf numFmtId="164" fontId="149" fillId="54" borderId="0" xfId="0" applyNumberFormat="1" applyFont="1" applyFill="1" applyBorder="1" applyAlignment="1">
      <alignment horizontal="left" vertical="center" indent="1"/>
    </xf>
    <xf numFmtId="164" fontId="148" fillId="54" borderId="0" xfId="340" applyNumberFormat="1" applyFont="1" applyFill="1" applyBorder="1" applyAlignment="1">
      <alignment horizontal="right"/>
    </xf>
    <xf numFmtId="164" fontId="149" fillId="54" borderId="0" xfId="340" applyNumberFormat="1" applyFont="1" applyFill="1" applyBorder="1"/>
    <xf numFmtId="164" fontId="149" fillId="54" borderId="0" xfId="340" applyNumberFormat="1" applyFont="1" applyFill="1" applyBorder="1" applyAlignment="1">
      <alignment horizontal="right" wrapText="1"/>
    </xf>
    <xf numFmtId="164" fontId="149" fillId="54" borderId="0" xfId="340" applyNumberFormat="1" applyFont="1" applyFill="1" applyBorder="1" applyAlignment="1">
      <alignment horizontal="left" indent="1"/>
    </xf>
    <xf numFmtId="164" fontId="149" fillId="54" borderId="0" xfId="340" applyNumberFormat="1" applyFont="1" applyFill="1" applyBorder="1" applyAlignment="1">
      <alignment horizontal="left" vertical="center" wrapText="1" indent="1"/>
    </xf>
    <xf numFmtId="0" fontId="153" fillId="54" borderId="0" xfId="340" applyFont="1" applyFill="1"/>
    <xf numFmtId="164" fontId="152" fillId="54" borderId="0" xfId="340" applyNumberFormat="1" applyFont="1" applyFill="1" applyBorder="1"/>
    <xf numFmtId="164" fontId="155" fillId="54" borderId="0" xfId="340" applyNumberFormat="1" applyFont="1" applyFill="1" applyBorder="1" applyAlignment="1">
      <alignment horizontal="left" indent="1"/>
    </xf>
    <xf numFmtId="164" fontId="156" fillId="54" borderId="0" xfId="340" applyNumberFormat="1" applyFont="1" applyFill="1" applyBorder="1" applyAlignment="1">
      <alignment horizontal="left" indent="1"/>
    </xf>
    <xf numFmtId="164" fontId="155" fillId="54" borderId="0" xfId="340" applyNumberFormat="1" applyFont="1" applyFill="1" applyBorder="1" applyAlignment="1">
      <alignment horizontal="left" vertical="center" wrapText="1" indent="1"/>
    </xf>
    <xf numFmtId="164" fontId="148" fillId="54" borderId="0" xfId="340" applyNumberFormat="1" applyFont="1" applyFill="1" applyBorder="1"/>
    <xf numFmtId="2" fontId="152" fillId="54" borderId="43" xfId="340" applyNumberFormat="1" applyFont="1" applyFill="1" applyBorder="1" applyAlignment="1">
      <alignment horizontal="right" vertical="center"/>
    </xf>
    <xf numFmtId="0" fontId="157" fillId="54" borderId="0" xfId="0" applyFont="1" applyFill="1" applyBorder="1" applyAlignment="1">
      <alignment wrapText="1"/>
    </xf>
    <xf numFmtId="164" fontId="149" fillId="54" borderId="0" xfId="358" applyNumberFormat="1" applyFont="1" applyFill="1" applyBorder="1" applyAlignment="1">
      <alignment horizontal="center" vertical="center"/>
    </xf>
    <xf numFmtId="0" fontId="148" fillId="54" borderId="57" xfId="340" applyFont="1" applyFill="1" applyBorder="1"/>
    <xf numFmtId="2" fontId="149" fillId="54" borderId="36" xfId="340" applyNumberFormat="1" applyFont="1" applyFill="1" applyBorder="1" applyAlignment="1">
      <alignment horizontal="right" vertical="center"/>
    </xf>
    <xf numFmtId="0" fontId="148" fillId="51" borderId="58" xfId="0" applyFont="1" applyFill="1" applyBorder="1" applyAlignment="1">
      <alignment horizontal="centerContinuous" vertical="center" wrapText="1"/>
    </xf>
    <xf numFmtId="0" fontId="148" fillId="54" borderId="0" xfId="340" applyFont="1" applyFill="1" applyAlignment="1">
      <alignment horizontal="center"/>
    </xf>
    <xf numFmtId="2" fontId="150" fillId="53" borderId="0" xfId="340" applyNumberFormat="1" applyFont="1" applyFill="1" applyBorder="1" applyAlignment="1">
      <alignment horizontal="center" wrapText="1"/>
    </xf>
    <xf numFmtId="0" fontId="150" fillId="53" borderId="0" xfId="340" applyFont="1" applyFill="1" applyBorder="1" applyAlignment="1">
      <alignment horizontal="center" wrapText="1"/>
    </xf>
    <xf numFmtId="164" fontId="149" fillId="53" borderId="41" xfId="2" applyNumberFormat="1" applyFont="1" applyFill="1" applyBorder="1" applyAlignment="1">
      <alignment horizontal="center" wrapText="1"/>
    </xf>
    <xf numFmtId="2" fontId="149" fillId="53" borderId="37" xfId="340" applyNumberFormat="1" applyFont="1" applyFill="1" applyBorder="1" applyAlignment="1">
      <alignment horizontal="center" wrapText="1"/>
    </xf>
    <xf numFmtId="2" fontId="150" fillId="53" borderId="60" xfId="340" applyNumberFormat="1" applyFont="1" applyFill="1" applyBorder="1" applyAlignment="1">
      <alignment horizontal="center" wrapText="1"/>
    </xf>
    <xf numFmtId="0" fontId="150" fillId="53" borderId="37" xfId="340" applyFont="1" applyFill="1" applyBorder="1" applyAlignment="1">
      <alignment horizontal="center" wrapText="1"/>
    </xf>
    <xf numFmtId="2" fontId="150" fillId="53" borderId="41" xfId="340" applyNumberFormat="1" applyFont="1" applyFill="1" applyBorder="1" applyAlignment="1">
      <alignment horizontal="center" wrapText="1"/>
    </xf>
    <xf numFmtId="2" fontId="150" fillId="53" borderId="52" xfId="340" applyNumberFormat="1" applyFont="1" applyFill="1" applyBorder="1" applyAlignment="1">
      <alignment horizontal="center"/>
    </xf>
    <xf numFmtId="164" fontId="159" fillId="54" borderId="0" xfId="2" applyNumberFormat="1" applyFont="1" applyFill="1" applyBorder="1" applyAlignment="1">
      <alignment horizontal="centerContinuous" vertical="top" wrapText="1"/>
    </xf>
    <xf numFmtId="0" fontId="148" fillId="54" borderId="0" xfId="340" applyFont="1" applyFill="1" applyAlignment="1">
      <alignment vertical="center"/>
    </xf>
    <xf numFmtId="0" fontId="148" fillId="54" borderId="0" xfId="340" applyFont="1" applyFill="1" applyBorder="1" applyAlignment="1">
      <alignment vertical="center" wrapText="1"/>
    </xf>
    <xf numFmtId="0" fontId="148" fillId="54" borderId="0" xfId="340" applyFont="1" applyFill="1" applyBorder="1" applyAlignment="1">
      <alignment horizontal="centerContinuous" vertical="center" wrapText="1"/>
    </xf>
    <xf numFmtId="0" fontId="148" fillId="54" borderId="0" xfId="340" applyFont="1" applyFill="1" applyBorder="1" applyAlignment="1">
      <alignment vertical="center"/>
    </xf>
    <xf numFmtId="0" fontId="148" fillId="54" borderId="0" xfId="340" applyFont="1" applyFill="1" applyBorder="1" applyAlignment="1">
      <alignment horizontal="left" vertical="center"/>
    </xf>
    <xf numFmtId="0" fontId="148" fillId="54" borderId="0" xfId="340" applyFont="1" applyFill="1" applyBorder="1" applyAlignment="1">
      <alignment horizontal="center"/>
    </xf>
    <xf numFmtId="0" fontId="150" fillId="54" borderId="0" xfId="340" applyFont="1" applyFill="1" applyBorder="1" applyAlignment="1">
      <alignment horizontal="center"/>
    </xf>
    <xf numFmtId="0" fontId="148" fillId="54" borderId="0" xfId="340" applyFont="1" applyFill="1" applyAlignment="1">
      <alignment horizontal="right"/>
    </xf>
    <xf numFmtId="0" fontId="150" fillId="54" borderId="0" xfId="340" applyFont="1" applyFill="1" applyBorder="1" applyAlignment="1">
      <alignment horizontal="right" wrapText="1"/>
    </xf>
    <xf numFmtId="0" fontId="148" fillId="54" borderId="0" xfId="340" applyFont="1" applyFill="1" applyBorder="1" applyAlignment="1">
      <alignment horizontal="right"/>
    </xf>
    <xf numFmtId="0" fontId="151" fillId="54" borderId="0" xfId="340" applyFont="1" applyFill="1" applyBorder="1" applyAlignment="1">
      <alignment horizontal="right" wrapText="1"/>
    </xf>
    <xf numFmtId="164" fontId="150" fillId="54" borderId="0" xfId="340" applyNumberFormat="1" applyFont="1" applyFill="1" applyBorder="1" applyAlignment="1">
      <alignment horizontal="left" wrapText="1" indent="1"/>
    </xf>
    <xf numFmtId="0" fontId="0" fillId="55" borderId="0" xfId="0" applyFont="1" applyFill="1"/>
    <xf numFmtId="0" fontId="0" fillId="55" borderId="63" xfId="0" applyFont="1" applyFill="1" applyBorder="1"/>
    <xf numFmtId="0" fontId="0" fillId="55" borderId="64" xfId="0" applyFont="1" applyFill="1" applyBorder="1"/>
    <xf numFmtId="0" fontId="0" fillId="53" borderId="0" xfId="0" applyFont="1" applyFill="1" applyAlignment="1">
      <alignment horizontal="center"/>
    </xf>
    <xf numFmtId="0" fontId="0" fillId="55" borderId="66"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7" xfId="0" applyFont="1" applyFill="1" applyBorder="1"/>
    <xf numFmtId="0" fontId="0" fillId="55" borderId="0" xfId="0" applyFont="1" applyFill="1" applyBorder="1"/>
    <xf numFmtId="0" fontId="0" fillId="53" borderId="66" xfId="0" applyFont="1" applyFill="1" applyBorder="1" applyAlignment="1">
      <alignment horizontal="center" vertical="center" wrapText="1"/>
    </xf>
    <xf numFmtId="0" fontId="0" fillId="55" borderId="69" xfId="0" applyFont="1" applyFill="1" applyBorder="1"/>
    <xf numFmtId="0" fontId="0" fillId="55" borderId="70" xfId="0" applyFont="1" applyFill="1" applyBorder="1"/>
    <xf numFmtId="0" fontId="0" fillId="55" borderId="71" xfId="0" applyFont="1" applyFill="1" applyBorder="1"/>
    <xf numFmtId="164" fontId="0" fillId="55" borderId="0" xfId="0" applyNumberFormat="1" applyFont="1" applyFill="1" applyAlignment="1">
      <alignment horizontal="center" vertical="center"/>
    </xf>
    <xf numFmtId="164" fontId="159" fillId="51" borderId="49" xfId="2" applyNumberFormat="1" applyFont="1" applyFill="1" applyBorder="1" applyAlignment="1">
      <alignment horizontal="center" vertical="top" wrapText="1"/>
    </xf>
    <xf numFmtId="164" fontId="149" fillId="28" borderId="0" xfId="2" quotePrefix="1" applyNumberFormat="1" applyFont="1" applyFill="1" applyBorder="1" applyAlignment="1">
      <alignment horizontal="center" vertical="center"/>
    </xf>
    <xf numFmtId="164" fontId="163" fillId="28" borderId="0" xfId="2" applyNumberFormat="1" applyFont="1" applyFill="1" applyBorder="1" applyAlignment="1">
      <alignment horizontal="center" vertical="center"/>
    </xf>
    <xf numFmtId="164" fontId="163" fillId="54" borderId="0" xfId="2" applyNumberFormat="1" applyFont="1" applyFill="1" applyBorder="1" applyAlignment="1">
      <alignment horizontal="center" vertical="center"/>
    </xf>
    <xf numFmtId="164" fontId="163" fillId="54" borderId="0" xfId="340" applyNumberFormat="1" applyFont="1" applyFill="1" applyBorder="1" applyAlignment="1">
      <alignment horizontal="center" vertical="center"/>
    </xf>
    <xf numFmtId="0" fontId="148" fillId="51" borderId="36" xfId="340" applyFont="1" applyFill="1" applyBorder="1" applyAlignment="1">
      <alignment vertical="center" wrapText="1"/>
    </xf>
    <xf numFmtId="2" fontId="149" fillId="28" borderId="36" xfId="2" applyNumberFormat="1" applyFont="1" applyFill="1" applyBorder="1" applyAlignment="1">
      <alignment horizontal="left" vertical="top" wrapText="1"/>
    </xf>
    <xf numFmtId="164" fontId="153" fillId="51" borderId="59" xfId="2" applyNumberFormat="1" applyFont="1" applyFill="1" applyBorder="1" applyAlignment="1">
      <alignment vertical="center" wrapText="1"/>
    </xf>
    <xf numFmtId="164" fontId="149" fillId="51" borderId="59" xfId="2" applyNumberFormat="1" applyFont="1" applyFill="1" applyBorder="1" applyAlignment="1">
      <alignment horizontal="center" wrapText="1"/>
    </xf>
    <xf numFmtId="164" fontId="149" fillId="51" borderId="59" xfId="2" applyNumberFormat="1" applyFont="1" applyFill="1" applyBorder="1" applyAlignment="1">
      <alignment horizontal="left" wrapText="1"/>
    </xf>
    <xf numFmtId="2" fontId="149" fillId="54" borderId="73" xfId="340" applyNumberFormat="1" applyFont="1" applyFill="1" applyBorder="1" applyAlignment="1">
      <alignment horizontal="right" vertical="center"/>
    </xf>
    <xf numFmtId="0" fontId="148" fillId="28" borderId="56" xfId="340" applyFont="1" applyFill="1" applyBorder="1"/>
    <xf numFmtId="164" fontId="159" fillId="51" borderId="74" xfId="2" applyNumberFormat="1" applyFont="1" applyFill="1" applyBorder="1" applyAlignment="1">
      <alignment horizontal="centerContinuous" vertical="top" wrapText="1"/>
    </xf>
    <xf numFmtId="0" fontId="157" fillId="54" borderId="56" xfId="0" applyFont="1" applyFill="1" applyBorder="1" applyAlignment="1">
      <alignment wrapText="1"/>
    </xf>
    <xf numFmtId="164" fontId="149" fillId="54" borderId="56" xfId="2" applyNumberFormat="1" applyFont="1" applyFill="1" applyBorder="1" applyAlignment="1">
      <alignment horizontal="center" vertical="center"/>
    </xf>
    <xf numFmtId="164" fontId="149" fillId="54" borderId="36" xfId="2" applyNumberFormat="1" applyFont="1" applyFill="1" applyBorder="1" applyAlignment="1">
      <alignment horizontal="center" vertical="center"/>
    </xf>
    <xf numFmtId="164" fontId="149" fillId="54" borderId="38" xfId="340" applyNumberFormat="1" applyFont="1" applyFill="1" applyBorder="1" applyAlignment="1">
      <alignment horizontal="center" vertical="center"/>
    </xf>
    <xf numFmtId="164" fontId="149" fillId="28" borderId="36" xfId="2" applyNumberFormat="1" applyFont="1" applyFill="1" applyBorder="1" applyAlignment="1">
      <alignment horizontal="center" vertical="center"/>
    </xf>
    <xf numFmtId="164" fontId="150" fillId="52" borderId="56" xfId="340" applyNumberFormat="1" applyFont="1" applyFill="1" applyBorder="1" applyAlignment="1">
      <alignment horizontal="center" vertical="center" wrapText="1"/>
    </xf>
    <xf numFmtId="0" fontId="157" fillId="54" borderId="59" xfId="0" applyFont="1" applyFill="1" applyBorder="1" applyAlignment="1">
      <alignment wrapText="1"/>
    </xf>
    <xf numFmtId="2" fontId="150" fillId="53" borderId="72" xfId="340" applyNumberFormat="1" applyFont="1" applyFill="1" applyBorder="1" applyAlignment="1">
      <alignment horizontal="center" wrapText="1"/>
    </xf>
    <xf numFmtId="164" fontId="150" fillId="52" borderId="78" xfId="340" applyNumberFormat="1" applyFont="1" applyFill="1" applyBorder="1" applyAlignment="1">
      <alignment horizontal="center" vertical="center" wrapText="1"/>
    </xf>
    <xf numFmtId="0" fontId="157" fillId="28" borderId="56" xfId="0" applyFont="1" applyFill="1" applyBorder="1" applyAlignment="1">
      <alignment vertical="center" wrapText="1"/>
    </xf>
    <xf numFmtId="0" fontId="148" fillId="51" borderId="56" xfId="340" applyFont="1" applyFill="1" applyBorder="1" applyAlignment="1">
      <alignment vertical="center" wrapText="1"/>
    </xf>
    <xf numFmtId="0" fontId="148" fillId="51" borderId="56" xfId="0" applyFont="1" applyFill="1" applyBorder="1" applyAlignment="1">
      <alignment horizontal="centerContinuous" vertical="center" wrapText="1"/>
    </xf>
    <xf numFmtId="2" fontId="149" fillId="53" borderId="56" xfId="340" applyNumberFormat="1" applyFont="1" applyFill="1" applyBorder="1" applyAlignment="1">
      <alignment horizontal="center" wrapText="1"/>
    </xf>
    <xf numFmtId="2" fontId="149" fillId="51" borderId="56" xfId="340" applyNumberFormat="1" applyFont="1" applyFill="1" applyBorder="1" applyAlignment="1">
      <alignment horizontal="center" wrapText="1"/>
    </xf>
    <xf numFmtId="164" fontId="149" fillId="51" borderId="59" xfId="2" applyNumberFormat="1" applyFont="1" applyFill="1" applyBorder="1" applyAlignment="1">
      <alignment vertical="center" wrapText="1"/>
    </xf>
    <xf numFmtId="0" fontId="150" fillId="51" borderId="56" xfId="0" applyFont="1" applyFill="1" applyBorder="1" applyAlignment="1">
      <alignment horizontal="center" vertical="center" wrapText="1"/>
    </xf>
    <xf numFmtId="0" fontId="150" fillId="51" borderId="72" xfId="0" applyFont="1" applyFill="1" applyBorder="1" applyAlignment="1">
      <alignment horizontal="center" vertical="center" wrapText="1"/>
    </xf>
    <xf numFmtId="164" fontId="163" fillId="28" borderId="56" xfId="2" applyNumberFormat="1" applyFont="1" applyFill="1" applyBorder="1" applyAlignment="1">
      <alignment horizontal="center" vertical="center"/>
    </xf>
    <xf numFmtId="0" fontId="162" fillId="51" borderId="0" xfId="0" applyFont="1" applyFill="1" applyBorder="1" applyAlignment="1">
      <alignment horizontal="center" vertical="center" wrapText="1"/>
    </xf>
    <xf numFmtId="0" fontId="149" fillId="28" borderId="63" xfId="0" applyFont="1" applyFill="1" applyBorder="1" applyAlignment="1">
      <alignment vertical="center"/>
    </xf>
    <xf numFmtId="0" fontId="148" fillId="28" borderId="63" xfId="340" applyFont="1" applyFill="1" applyBorder="1"/>
    <xf numFmtId="0" fontId="148" fillId="28" borderId="79" xfId="340" applyFont="1" applyFill="1" applyBorder="1"/>
    <xf numFmtId="0" fontId="0" fillId="54" borderId="0" xfId="0" applyFill="1" applyBorder="1" applyAlignment="1">
      <alignment vertical="center"/>
    </xf>
    <xf numFmtId="0" fontId="148" fillId="54" borderId="56" xfId="340" applyFont="1" applyFill="1" applyBorder="1"/>
    <xf numFmtId="1" fontId="153" fillId="54" borderId="38" xfId="340" applyNumberFormat="1" applyFont="1" applyFill="1" applyBorder="1" applyAlignment="1">
      <alignment vertical="center"/>
    </xf>
    <xf numFmtId="0" fontId="149" fillId="54" borderId="0" xfId="0" applyFont="1" applyFill="1" applyBorder="1" applyAlignment="1">
      <alignment vertical="center"/>
    </xf>
    <xf numFmtId="0" fontId="0" fillId="0" borderId="0" xfId="0" applyBorder="1" applyAlignment="1">
      <alignment vertical="center"/>
    </xf>
    <xf numFmtId="164" fontId="149" fillId="28" borderId="35" xfId="2" applyNumberFormat="1" applyFont="1" applyFill="1" applyBorder="1" applyAlignment="1">
      <alignment horizontal="center" vertical="center"/>
    </xf>
    <xf numFmtId="164" fontId="149" fillId="54" borderId="56" xfId="358" applyNumberFormat="1" applyFont="1" applyFill="1" applyBorder="1" applyAlignment="1">
      <alignment horizontal="center" vertical="center"/>
    </xf>
    <xf numFmtId="2" fontId="171" fillId="54" borderId="43" xfId="340" applyNumberFormat="1" applyFont="1" applyFill="1" applyBorder="1" applyAlignment="1">
      <alignment horizontal="right" vertical="center"/>
    </xf>
    <xf numFmtId="0" fontId="165" fillId="55" borderId="70" xfId="0" applyFont="1" applyFill="1" applyBorder="1" applyAlignment="1">
      <alignment horizontal="center"/>
    </xf>
    <xf numFmtId="164" fontId="148" fillId="54" borderId="0" xfId="340" applyNumberFormat="1" applyFont="1" applyFill="1"/>
    <xf numFmtId="164" fontId="148" fillId="28" borderId="0" xfId="340" applyNumberFormat="1" applyFont="1" applyFill="1"/>
    <xf numFmtId="164" fontId="148" fillId="54" borderId="0" xfId="340" applyNumberFormat="1" applyFont="1" applyFill="1" applyBorder="1"/>
    <xf numFmtId="0" fontId="153" fillId="54" borderId="0" xfId="340" applyFont="1" applyFill="1" applyBorder="1"/>
    <xf numFmtId="164" fontId="46" fillId="55" borderId="0" xfId="0" applyNumberFormat="1" applyFont="1" applyFill="1" applyBorder="1" applyAlignment="1">
      <alignment horizontal="center" vertical="center"/>
    </xf>
    <xf numFmtId="164" fontId="149" fillId="28" borderId="35" xfId="340" applyNumberFormat="1" applyFont="1" applyFill="1" applyBorder="1" applyAlignment="1">
      <alignment horizontal="center" vertical="center" wrapText="1"/>
    </xf>
    <xf numFmtId="164" fontId="149" fillId="52" borderId="38" xfId="340" applyNumberFormat="1" applyFont="1" applyFill="1" applyBorder="1" applyAlignment="1">
      <alignment horizontal="center" vertical="center" wrapText="1"/>
    </xf>
    <xf numFmtId="2" fontId="171" fillId="54" borderId="36" xfId="340" applyNumberFormat="1" applyFont="1" applyFill="1" applyBorder="1" applyAlignment="1">
      <alignment horizontal="right" vertical="center"/>
    </xf>
    <xf numFmtId="0" fontId="148" fillId="54" borderId="59" xfId="340" applyFont="1" applyFill="1" applyBorder="1"/>
    <xf numFmtId="164" fontId="163" fillId="54" borderId="56" xfId="340" applyNumberFormat="1" applyFont="1" applyFill="1" applyBorder="1" applyAlignment="1">
      <alignment horizontal="center" vertical="center"/>
    </xf>
    <xf numFmtId="164" fontId="163" fillId="54" borderId="36" xfId="340" applyNumberFormat="1" applyFont="1" applyFill="1" applyBorder="1" applyAlignment="1">
      <alignment horizontal="center" vertical="center"/>
    </xf>
    <xf numFmtId="164" fontId="163" fillId="52" borderId="0" xfId="340" applyNumberFormat="1" applyFont="1" applyFill="1" applyBorder="1" applyAlignment="1">
      <alignment horizontal="center" vertical="center" wrapText="1"/>
    </xf>
    <xf numFmtId="164" fontId="163" fillId="52" borderId="36" xfId="340" applyNumberFormat="1" applyFont="1" applyFill="1" applyBorder="1" applyAlignment="1">
      <alignment horizontal="center" vertical="center" wrapText="1"/>
    </xf>
    <xf numFmtId="164" fontId="163" fillId="28" borderId="38" xfId="340" applyNumberFormat="1" applyFont="1" applyFill="1" applyBorder="1" applyAlignment="1">
      <alignment horizontal="center" vertical="center" wrapText="1"/>
    </xf>
    <xf numFmtId="0" fontId="167" fillId="55" borderId="89" xfId="0" applyFont="1" applyFill="1" applyBorder="1"/>
    <xf numFmtId="0" fontId="0" fillId="55" borderId="61" xfId="0" applyFont="1" applyFill="1" applyBorder="1"/>
    <xf numFmtId="0" fontId="0" fillId="55" borderId="90" xfId="0" applyFont="1" applyFill="1" applyBorder="1"/>
    <xf numFmtId="164" fontId="163" fillId="54" borderId="0" xfId="340" applyNumberFormat="1" applyFont="1" applyFill="1" applyBorder="1" applyAlignment="1">
      <alignment horizontal="center" vertical="center" wrapText="1"/>
    </xf>
    <xf numFmtId="2" fontId="163" fillId="54" borderId="91" xfId="340" applyNumberFormat="1" applyFont="1" applyFill="1" applyBorder="1" applyAlignment="1">
      <alignment horizontal="right" vertical="center"/>
    </xf>
    <xf numFmtId="0" fontId="148" fillId="28" borderId="43" xfId="340" applyFont="1" applyFill="1" applyBorder="1"/>
    <xf numFmtId="16" fontId="148" fillId="28" borderId="43" xfId="340" applyNumberFormat="1" applyFont="1" applyFill="1" applyBorder="1"/>
    <xf numFmtId="16" fontId="148" fillId="28" borderId="92" xfId="340" applyNumberFormat="1" applyFont="1" applyFill="1" applyBorder="1"/>
    <xf numFmtId="2" fontId="149" fillId="54" borderId="94" xfId="340" applyNumberFormat="1" applyFont="1" applyFill="1" applyBorder="1" applyAlignment="1">
      <alignment horizontal="right" vertical="center"/>
    </xf>
    <xf numFmtId="2" fontId="163" fillId="54" borderId="94" xfId="340" applyNumberFormat="1" applyFont="1" applyFill="1" applyBorder="1" applyAlignment="1">
      <alignment horizontal="right" vertical="center"/>
    </xf>
    <xf numFmtId="2" fontId="163" fillId="54" borderId="93" xfId="340" applyNumberFormat="1" applyFont="1" applyFill="1" applyBorder="1" applyAlignment="1">
      <alignment horizontal="right" vertical="center"/>
    </xf>
    <xf numFmtId="0" fontId="148" fillId="28" borderId="94" xfId="340" applyFont="1" applyFill="1" applyBorder="1"/>
    <xf numFmtId="16" fontId="148" fillId="28" borderId="95" xfId="340" applyNumberFormat="1" applyFont="1" applyFill="1" applyBorder="1"/>
    <xf numFmtId="164" fontId="150" fillId="52" borderId="96" xfId="340" applyNumberFormat="1" applyFont="1" applyFill="1" applyBorder="1" applyAlignment="1">
      <alignment horizontal="center" vertical="center" wrapText="1"/>
    </xf>
    <xf numFmtId="164" fontId="149" fillId="28" borderId="96" xfId="2" applyNumberFormat="1" applyFont="1" applyFill="1" applyBorder="1" applyAlignment="1">
      <alignment horizontal="center" vertical="center"/>
    </xf>
    <xf numFmtId="0" fontId="205" fillId="55" borderId="0" xfId="0" applyFont="1" applyFill="1"/>
    <xf numFmtId="179" fontId="148" fillId="54" borderId="0" xfId="527" applyNumberFormat="1" applyFont="1" applyFill="1" applyBorder="1"/>
    <xf numFmtId="0" fontId="209" fillId="54" borderId="0" xfId="340" applyFont="1" applyFill="1" applyAlignment="1">
      <alignment horizontal="center"/>
    </xf>
    <xf numFmtId="164" fontId="163" fillId="28" borderId="96" xfId="2" applyNumberFormat="1" applyFont="1" applyFill="1" applyBorder="1" applyAlignment="1">
      <alignment horizontal="center" vertical="center"/>
    </xf>
    <xf numFmtId="0" fontId="157" fillId="52" borderId="38" xfId="0" applyFont="1" applyFill="1" applyBorder="1" applyAlignment="1">
      <alignment wrapText="1"/>
    </xf>
    <xf numFmtId="0" fontId="164" fillId="55" borderId="0" xfId="0" applyFont="1" applyFill="1"/>
    <xf numFmtId="164" fontId="149" fillId="52" borderId="61" xfId="340" applyNumberFormat="1" applyFont="1" applyFill="1" applyBorder="1" applyAlignment="1">
      <alignment horizontal="center" vertical="center" wrapText="1"/>
    </xf>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6" xfId="0" applyNumberFormat="1" applyFont="1" applyFill="1" applyBorder="1" applyAlignment="1">
      <alignment horizontal="center" vertical="center"/>
    </xf>
    <xf numFmtId="164" fontId="165" fillId="54" borderId="0" xfId="0" applyNumberFormat="1" applyFont="1" applyFill="1" applyBorder="1" applyAlignment="1">
      <alignment horizontal="center" vertical="center"/>
    </xf>
    <xf numFmtId="164" fontId="165" fillId="54" borderId="66" xfId="0" applyNumberFormat="1" applyFont="1" applyFill="1" applyBorder="1" applyAlignment="1">
      <alignment horizontal="center" vertical="center"/>
    </xf>
    <xf numFmtId="164" fontId="149" fillId="54" borderId="0" xfId="340" applyNumberFormat="1" applyFont="1" applyFill="1" applyBorder="1" applyAlignment="1">
      <alignment horizontal="center" vertical="center" wrapText="1"/>
    </xf>
    <xf numFmtId="0" fontId="219" fillId="54" borderId="0" xfId="340" applyFont="1" applyFill="1" applyBorder="1" applyAlignment="1">
      <alignment vertical="center"/>
    </xf>
    <xf numFmtId="0" fontId="41" fillId="55" borderId="0" xfId="0" applyFont="1" applyFill="1" applyBorder="1" applyAlignment="1">
      <alignment horizontal="center"/>
    </xf>
    <xf numFmtId="0" fontId="149" fillId="54" borderId="38" xfId="0" applyFont="1" applyFill="1" applyBorder="1" applyAlignment="1">
      <alignment vertical="center"/>
    </xf>
    <xf numFmtId="0" fontId="150" fillId="28" borderId="38" xfId="340" applyFont="1" applyFill="1" applyBorder="1" applyAlignment="1">
      <alignment horizontal="left" vertical="center"/>
    </xf>
    <xf numFmtId="0" fontId="148" fillId="51" borderId="55" xfId="0" applyFont="1" applyFill="1" applyBorder="1" applyAlignment="1">
      <alignment horizontal="centerContinuous" vertical="center" wrapText="1"/>
    </xf>
    <xf numFmtId="0" fontId="148" fillId="54" borderId="38" xfId="340" applyFont="1" applyFill="1" applyBorder="1"/>
    <xf numFmtId="2" fontId="149" fillId="28" borderId="38" xfId="340" applyNumberFormat="1" applyFont="1" applyFill="1" applyBorder="1" applyAlignment="1">
      <alignment horizontal="right" vertical="center" wrapText="1"/>
    </xf>
    <xf numFmtId="164" fontId="149" fillId="28" borderId="38" xfId="340" applyNumberFormat="1" applyFont="1" applyFill="1" applyBorder="1" applyAlignment="1">
      <alignment horizontal="center" vertical="center"/>
    </xf>
    <xf numFmtId="1" fontId="153" fillId="54" borderId="56" xfId="340" applyNumberFormat="1" applyFont="1" applyFill="1" applyBorder="1" applyAlignment="1">
      <alignment vertical="center"/>
    </xf>
    <xf numFmtId="0" fontId="148" fillId="54" borderId="38" xfId="340" applyFont="1" applyFill="1" applyBorder="1" applyAlignment="1">
      <alignment vertical="center"/>
    </xf>
    <xf numFmtId="0" fontId="153" fillId="54" borderId="38" xfId="340" applyFont="1" applyFill="1" applyBorder="1" applyAlignment="1">
      <alignment vertical="center"/>
    </xf>
    <xf numFmtId="0" fontId="149" fillId="54" borderId="38" xfId="340" applyFont="1" applyFill="1" applyBorder="1" applyAlignment="1">
      <alignment vertical="center"/>
    </xf>
    <xf numFmtId="164" fontId="149" fillId="28" borderId="56" xfId="340" applyNumberFormat="1" applyFont="1" applyFill="1" applyBorder="1" applyAlignment="1">
      <alignment horizontal="center" vertical="center"/>
    </xf>
    <xf numFmtId="179" fontId="152" fillId="54" borderId="0" xfId="340" applyNumberFormat="1" applyFont="1" applyFill="1" applyBorder="1"/>
    <xf numFmtId="165" fontId="149" fillId="54" borderId="38" xfId="340" applyNumberFormat="1" applyFont="1" applyFill="1" applyBorder="1" applyAlignment="1">
      <alignment horizontal="center" vertical="center"/>
    </xf>
    <xf numFmtId="211" fontId="149" fillId="54" borderId="38" xfId="340" applyNumberFormat="1" applyFont="1" applyFill="1" applyBorder="1" applyAlignment="1">
      <alignment horizontal="center" vertical="center"/>
    </xf>
    <xf numFmtId="0" fontId="149" fillId="54" borderId="38" xfId="0" applyFont="1" applyFill="1" applyBorder="1" applyAlignment="1">
      <alignment vertical="center"/>
    </xf>
    <xf numFmtId="1" fontId="153" fillId="54" borderId="0" xfId="340" applyNumberFormat="1" applyFont="1" applyFill="1" applyBorder="1" applyAlignment="1">
      <alignment vertical="center"/>
    </xf>
    <xf numFmtId="0" fontId="158" fillId="28" borderId="38" xfId="0" applyFont="1" applyFill="1" applyBorder="1" applyAlignment="1">
      <alignment horizontal="left" vertical="center"/>
    </xf>
    <xf numFmtId="164" fontId="163" fillId="28" borderId="98" xfId="340" applyNumberFormat="1" applyFont="1" applyFill="1" applyBorder="1" applyAlignment="1">
      <alignment horizontal="center" vertical="center" wrapText="1"/>
    </xf>
    <xf numFmtId="2" fontId="149" fillId="54" borderId="0" xfId="2" applyNumberFormat="1" applyFont="1" applyFill="1" applyBorder="1" applyAlignment="1">
      <alignment horizontal="center" vertical="center"/>
    </xf>
    <xf numFmtId="2" fontId="163" fillId="54" borderId="0" xfId="340" applyNumberFormat="1" applyFont="1" applyFill="1" applyBorder="1" applyAlignment="1">
      <alignment horizontal="center" vertical="center"/>
    </xf>
    <xf numFmtId="164" fontId="149" fillId="54" borderId="59" xfId="2" applyNumberFormat="1" applyFont="1" applyFill="1" applyBorder="1" applyAlignment="1">
      <alignment horizontal="center" vertical="center"/>
    </xf>
    <xf numFmtId="164" fontId="149" fillId="52" borderId="59" xfId="340" applyNumberFormat="1" applyFont="1" applyFill="1" applyBorder="1" applyAlignment="1">
      <alignment horizontal="center" vertical="center" wrapText="1"/>
    </xf>
    <xf numFmtId="164" fontId="171" fillId="28" borderId="59" xfId="340" applyNumberFormat="1" applyFont="1" applyFill="1" applyBorder="1" applyAlignment="1">
      <alignment horizontal="center" vertical="center" wrapText="1"/>
    </xf>
    <xf numFmtId="164" fontId="218" fillId="54" borderId="0" xfId="0" applyNumberFormat="1" applyFont="1" applyFill="1" applyBorder="1" applyAlignment="1">
      <alignment horizontal="center" vertical="center"/>
    </xf>
    <xf numFmtId="0" fontId="218" fillId="55" borderId="0" xfId="0" applyFont="1" applyFill="1" applyBorder="1" applyAlignment="1">
      <alignment horizontal="center"/>
    </xf>
    <xf numFmtId="164" fontId="159" fillId="51" borderId="45" xfId="2" applyNumberFormat="1" applyFont="1" applyFill="1" applyBorder="1" applyAlignment="1">
      <alignment vertical="top" wrapText="1"/>
    </xf>
    <xf numFmtId="164" fontId="159" fillId="51" borderId="46" xfId="2" applyNumberFormat="1" applyFont="1" applyFill="1" applyBorder="1" applyAlignment="1">
      <alignment vertical="top" wrapText="1"/>
    </xf>
    <xf numFmtId="164" fontId="159" fillId="51" borderId="100" xfId="2" applyNumberFormat="1" applyFont="1" applyFill="1" applyBorder="1" applyAlignment="1">
      <alignment vertical="top" wrapText="1"/>
    </xf>
    <xf numFmtId="43" fontId="148" fillId="54" borderId="0" xfId="531" applyFont="1" applyFill="1"/>
    <xf numFmtId="0" fontId="228" fillId="55" borderId="0" xfId="0" applyFont="1" applyFill="1" applyAlignment="1">
      <alignment vertical="center"/>
    </xf>
    <xf numFmtId="0" fontId="166" fillId="55" borderId="0" xfId="528" applyFill="1" applyAlignment="1">
      <alignment vertical="top"/>
    </xf>
    <xf numFmtId="164" fontId="163" fillId="28" borderId="35" xfId="340" applyNumberFormat="1" applyFont="1" applyFill="1" applyBorder="1" applyAlignment="1">
      <alignment horizontal="center" vertical="center" wrapText="1"/>
    </xf>
    <xf numFmtId="0" fontId="148" fillId="51" borderId="0" xfId="0" applyFont="1" applyFill="1" applyBorder="1" applyAlignment="1">
      <alignment horizontal="center" vertical="center" wrapText="1"/>
    </xf>
    <xf numFmtId="164" fontId="149" fillId="54" borderId="56" xfId="340" applyNumberFormat="1" applyFont="1" applyFill="1" applyBorder="1" applyAlignment="1">
      <alignment horizontal="center" vertical="center"/>
    </xf>
    <xf numFmtId="164" fontId="152" fillId="54" borderId="0" xfId="340" applyNumberFormat="1" applyFont="1" applyFill="1" applyBorder="1" applyAlignment="1">
      <alignment horizontal="center" vertical="center"/>
    </xf>
    <xf numFmtId="2" fontId="171" fillId="54" borderId="94" xfId="340" applyNumberFormat="1" applyFont="1" applyFill="1" applyBorder="1" applyAlignment="1">
      <alignment horizontal="right" vertical="center"/>
    </xf>
    <xf numFmtId="2" fontId="152" fillId="54" borderId="102" xfId="340" applyNumberFormat="1" applyFont="1" applyFill="1" applyBorder="1" applyAlignment="1">
      <alignment horizontal="right" vertical="center"/>
    </xf>
    <xf numFmtId="164" fontId="152" fillId="54" borderId="77" xfId="340" applyNumberFormat="1" applyFont="1" applyFill="1" applyBorder="1" applyAlignment="1">
      <alignment horizontal="center" vertical="center"/>
    </xf>
    <xf numFmtId="164" fontId="152" fillId="54" borderId="38" xfId="340" applyNumberFormat="1" applyFont="1" applyFill="1" applyBorder="1" applyAlignment="1">
      <alignment horizontal="center" vertical="center"/>
    </xf>
    <xf numFmtId="164" fontId="152" fillId="54" borderId="97" xfId="340" applyNumberFormat="1" applyFont="1" applyFill="1" applyBorder="1" applyAlignment="1">
      <alignment horizontal="center" vertical="center"/>
    </xf>
    <xf numFmtId="164" fontId="152" fillId="54" borderId="37" xfId="340" applyNumberFormat="1" applyFont="1" applyFill="1" applyBorder="1" applyAlignment="1">
      <alignment horizontal="center" vertical="center"/>
    </xf>
    <xf numFmtId="164" fontId="152" fillId="54" borderId="40" xfId="340" applyNumberFormat="1" applyFont="1" applyFill="1" applyBorder="1" applyAlignment="1">
      <alignment horizontal="center" vertical="center"/>
    </xf>
    <xf numFmtId="164" fontId="150" fillId="52" borderId="38" xfId="340" applyNumberFormat="1" applyFont="1" applyFill="1" applyBorder="1" applyAlignment="1">
      <alignment horizontal="center" vertical="center" wrapText="1"/>
    </xf>
    <xf numFmtId="2" fontId="152" fillId="28" borderId="36" xfId="340" applyNumberFormat="1" applyFont="1" applyFill="1" applyBorder="1" applyAlignment="1">
      <alignment horizontal="right" vertical="center"/>
    </xf>
    <xf numFmtId="164" fontId="152" fillId="28" borderId="77" xfId="340" applyNumberFormat="1" applyFont="1" applyFill="1" applyBorder="1" applyAlignment="1">
      <alignment horizontal="center" vertical="center"/>
    </xf>
    <xf numFmtId="164" fontId="152" fillId="28" borderId="0" xfId="340" applyNumberFormat="1" applyFont="1" applyFill="1" applyBorder="1" applyAlignment="1">
      <alignment horizontal="center" vertical="center"/>
    </xf>
    <xf numFmtId="164" fontId="152" fillId="28" borderId="38" xfId="340" applyNumberFormat="1" applyFont="1" applyFill="1" applyBorder="1" applyAlignment="1">
      <alignment horizontal="center" vertical="center"/>
    </xf>
    <xf numFmtId="164" fontId="152" fillId="28" borderId="97" xfId="340" applyNumberFormat="1" applyFont="1" applyFill="1" applyBorder="1" applyAlignment="1">
      <alignment horizontal="center" vertical="center"/>
    </xf>
    <xf numFmtId="164" fontId="152" fillId="28" borderId="37" xfId="340" applyNumberFormat="1" applyFont="1" applyFill="1" applyBorder="1" applyAlignment="1">
      <alignment horizontal="center" vertical="center"/>
    </xf>
    <xf numFmtId="164" fontId="152" fillId="28" borderId="40" xfId="340" applyNumberFormat="1" applyFont="1" applyFill="1" applyBorder="1" applyAlignment="1">
      <alignment horizontal="center" vertical="center"/>
    </xf>
    <xf numFmtId="2" fontId="150" fillId="53" borderId="61" xfId="340" applyNumberFormat="1" applyFont="1" applyFill="1" applyBorder="1" applyAlignment="1">
      <alignment horizontal="center" wrapText="1"/>
    </xf>
    <xf numFmtId="164" fontId="150" fillId="52" borderId="103" xfId="340" applyNumberFormat="1" applyFont="1" applyFill="1" applyBorder="1" applyAlignment="1">
      <alignment horizontal="center" vertical="center" wrapText="1"/>
    </xf>
    <xf numFmtId="164" fontId="150" fillId="52" borderId="104" xfId="340" applyNumberFormat="1" applyFont="1" applyFill="1" applyBorder="1" applyAlignment="1">
      <alignment horizontal="center" vertical="center" wrapText="1"/>
    </xf>
    <xf numFmtId="164" fontId="150" fillId="52" borderId="44" xfId="340" applyNumberFormat="1" applyFont="1" applyFill="1" applyBorder="1" applyAlignment="1">
      <alignment horizontal="center" vertical="center" wrapText="1"/>
    </xf>
    <xf numFmtId="0" fontId="148" fillId="54" borderId="36" xfId="340" applyFont="1" applyFill="1" applyBorder="1" applyAlignment="1">
      <alignment horizontal="center"/>
    </xf>
    <xf numFmtId="0" fontId="219" fillId="54" borderId="35" xfId="340" applyFont="1" applyFill="1" applyBorder="1" applyAlignment="1">
      <alignment vertical="center"/>
    </xf>
    <xf numFmtId="0" fontId="20" fillId="55" borderId="105" xfId="0" applyFont="1" applyFill="1" applyBorder="1" applyAlignment="1">
      <alignment horizontal="center"/>
    </xf>
    <xf numFmtId="179" fontId="148" fillId="54" borderId="0" xfId="527" applyNumberFormat="1" applyFont="1" applyFill="1"/>
    <xf numFmtId="164" fontId="171" fillId="54" borderId="56" xfId="2" applyNumberFormat="1" applyFont="1" applyFill="1" applyBorder="1" applyAlignment="1">
      <alignment horizontal="center" vertical="center"/>
    </xf>
    <xf numFmtId="2" fontId="149" fillId="54" borderId="42" xfId="2" applyNumberFormat="1" applyFont="1" applyFill="1" applyBorder="1" applyAlignment="1">
      <alignment horizontal="left" vertical="top" wrapText="1"/>
    </xf>
    <xf numFmtId="164" fontId="163" fillId="52" borderId="41" xfId="340" applyNumberFormat="1" applyFont="1" applyFill="1" applyBorder="1" applyAlignment="1">
      <alignment horizontal="center" vertical="center" wrapText="1"/>
    </xf>
    <xf numFmtId="164" fontId="163" fillId="52" borderId="37" xfId="340" applyNumberFormat="1" applyFont="1" applyFill="1" applyBorder="1" applyAlignment="1">
      <alignment horizontal="center" vertical="center" wrapText="1"/>
    </xf>
    <xf numFmtId="164" fontId="171" fillId="52" borderId="0" xfId="340" applyNumberFormat="1" applyFont="1" applyFill="1" applyBorder="1" applyAlignment="1">
      <alignment horizontal="center" vertical="center" wrapText="1"/>
    </xf>
    <xf numFmtId="2" fontId="149" fillId="54" borderId="94" xfId="2" applyNumberFormat="1" applyFont="1" applyFill="1" applyBorder="1" applyAlignment="1">
      <alignment horizontal="left" vertical="top" wrapText="1"/>
    </xf>
    <xf numFmtId="0" fontId="0" fillId="0" borderId="0" xfId="0" applyFill="1" applyBorder="1" applyAlignment="1">
      <alignment vertical="center"/>
    </xf>
    <xf numFmtId="2" fontId="152" fillId="28" borderId="43" xfId="340" applyNumberFormat="1" applyFont="1" applyFill="1" applyBorder="1" applyAlignment="1">
      <alignment horizontal="right" vertical="center"/>
    </xf>
    <xf numFmtId="2" fontId="152" fillId="28" borderId="102" xfId="340" applyNumberFormat="1" applyFont="1" applyFill="1" applyBorder="1" applyAlignment="1">
      <alignment horizontal="right" vertical="center"/>
    </xf>
    <xf numFmtId="164" fontId="163" fillId="54" borderId="41" xfId="340" applyNumberFormat="1" applyFont="1" applyFill="1" applyBorder="1" applyAlignment="1">
      <alignment horizontal="center" vertical="center"/>
    </xf>
    <xf numFmtId="164" fontId="163" fillId="54" borderId="37" xfId="340" applyNumberFormat="1" applyFont="1" applyFill="1" applyBorder="1" applyAlignment="1">
      <alignment horizontal="center" vertical="center"/>
    </xf>
    <xf numFmtId="2" fontId="163" fillId="54" borderId="37" xfId="340" applyNumberFormat="1" applyFont="1" applyFill="1" applyBorder="1" applyAlignment="1">
      <alignment horizontal="center" vertical="center"/>
    </xf>
    <xf numFmtId="164" fontId="163" fillId="54" borderId="72" xfId="340" applyNumberFormat="1" applyFont="1" applyFill="1" applyBorder="1" applyAlignment="1">
      <alignment horizontal="center" vertical="center"/>
    </xf>
    <xf numFmtId="164" fontId="163" fillId="28" borderId="106" xfId="2" applyNumberFormat="1" applyFont="1" applyFill="1" applyBorder="1" applyAlignment="1">
      <alignment horizontal="center" vertical="center"/>
    </xf>
    <xf numFmtId="164" fontId="163" fillId="28" borderId="55" xfId="2" applyNumberFormat="1" applyFont="1" applyFill="1" applyBorder="1" applyAlignment="1">
      <alignment horizontal="center" vertical="center"/>
    </xf>
    <xf numFmtId="164" fontId="163" fillId="28" borderId="107" xfId="2" applyNumberFormat="1" applyFont="1" applyFill="1" applyBorder="1" applyAlignment="1">
      <alignment horizontal="center" vertical="center"/>
    </xf>
    <xf numFmtId="43" fontId="152" fillId="54" borderId="0" xfId="531" applyNumberFormat="1" applyFont="1" applyFill="1" applyBorder="1"/>
    <xf numFmtId="2" fontId="171" fillId="54" borderId="91" xfId="340" applyNumberFormat="1" applyFont="1" applyFill="1" applyBorder="1" applyAlignment="1">
      <alignment horizontal="right" vertical="center"/>
    </xf>
    <xf numFmtId="164" fontId="149" fillId="54" borderId="77" xfId="340" applyNumberFormat="1" applyFont="1" applyFill="1" applyBorder="1" applyAlignment="1">
      <alignment horizontal="center" vertical="center"/>
    </xf>
    <xf numFmtId="2" fontId="171" fillId="28" borderId="36" xfId="340" applyNumberFormat="1" applyFont="1" applyFill="1" applyBorder="1" applyAlignment="1">
      <alignment horizontal="right" vertical="center"/>
    </xf>
    <xf numFmtId="164" fontId="171" fillId="28" borderId="77" xfId="340" applyNumberFormat="1" applyFont="1" applyFill="1" applyBorder="1" applyAlignment="1">
      <alignment horizontal="center" vertical="center"/>
    </xf>
    <xf numFmtId="164" fontId="171" fillId="28" borderId="0" xfId="340" applyNumberFormat="1" applyFont="1" applyFill="1" applyBorder="1" applyAlignment="1">
      <alignment horizontal="center" vertical="center"/>
    </xf>
    <xf numFmtId="164" fontId="171" fillId="28" borderId="38" xfId="340" applyNumberFormat="1" applyFont="1" applyFill="1" applyBorder="1" applyAlignment="1">
      <alignment horizontal="center" vertical="center"/>
    </xf>
    <xf numFmtId="164" fontId="171" fillId="28" borderId="35" xfId="340" applyNumberFormat="1" applyFont="1" applyFill="1" applyBorder="1" applyAlignment="1">
      <alignment horizontal="center" vertical="center" wrapText="1"/>
    </xf>
    <xf numFmtId="2" fontId="149" fillId="54" borderId="101" xfId="340" applyNumberFormat="1" applyFont="1" applyFill="1" applyBorder="1" applyAlignment="1">
      <alignment horizontal="right" vertical="center"/>
    </xf>
    <xf numFmtId="164" fontId="163" fillId="28" borderId="108" xfId="2" applyNumberFormat="1" applyFont="1" applyFill="1" applyBorder="1" applyAlignment="1">
      <alignment horizontal="center" vertical="center"/>
    </xf>
    <xf numFmtId="164" fontId="163" fillId="28" borderId="109" xfId="2" applyNumberFormat="1" applyFont="1" applyFill="1" applyBorder="1" applyAlignment="1">
      <alignment horizontal="center" vertical="center"/>
    </xf>
    <xf numFmtId="164" fontId="163" fillId="54" borderId="109" xfId="2" applyNumberFormat="1" applyFont="1" applyFill="1" applyBorder="1" applyAlignment="1">
      <alignment horizontal="center" vertical="center"/>
    </xf>
    <xf numFmtId="164" fontId="163" fillId="54" borderId="109" xfId="340" applyNumberFormat="1" applyFont="1" applyFill="1" applyBorder="1" applyAlignment="1">
      <alignment horizontal="center" vertical="center" wrapText="1"/>
    </xf>
    <xf numFmtId="164" fontId="149" fillId="54" borderId="109" xfId="340" applyNumberFormat="1" applyFont="1" applyFill="1" applyBorder="1" applyAlignment="1">
      <alignment horizontal="center" vertical="center"/>
    </xf>
    <xf numFmtId="164" fontId="163" fillId="54" borderId="109" xfId="340" applyNumberFormat="1" applyFont="1" applyFill="1" applyBorder="1" applyAlignment="1">
      <alignment horizontal="center" vertical="center"/>
    </xf>
    <xf numFmtId="164" fontId="163" fillId="54" borderId="110" xfId="340" applyNumberFormat="1" applyFont="1" applyFill="1" applyBorder="1" applyAlignment="1">
      <alignment horizontal="center" vertical="center"/>
    </xf>
    <xf numFmtId="164" fontId="163" fillId="28" borderId="110" xfId="2" applyNumberFormat="1" applyFont="1" applyFill="1" applyBorder="1" applyAlignment="1">
      <alignment horizontal="center" vertical="center"/>
    </xf>
    <xf numFmtId="164" fontId="10" fillId="54" borderId="113" xfId="0" applyNumberFormat="1" applyFont="1" applyFill="1" applyBorder="1" applyAlignment="1">
      <alignment horizontal="center" vertical="center"/>
    </xf>
    <xf numFmtId="164" fontId="10" fillId="54" borderId="112" xfId="0" applyNumberFormat="1" applyFont="1" applyFill="1" applyBorder="1" applyAlignment="1">
      <alignment horizontal="center" vertical="center"/>
    </xf>
    <xf numFmtId="0" fontId="10" fillId="55" borderId="111" xfId="0" applyFont="1" applyFill="1" applyBorder="1" applyAlignment="1">
      <alignment horizontal="center"/>
    </xf>
    <xf numFmtId="164" fontId="10" fillId="54" borderId="0" xfId="0" applyNumberFormat="1" applyFont="1" applyFill="1" applyBorder="1" applyAlignment="1">
      <alignment horizontal="center" vertical="center"/>
    </xf>
    <xf numFmtId="164" fontId="10" fillId="54" borderId="66" xfId="0" applyNumberFormat="1" applyFont="1" applyFill="1" applyBorder="1" applyAlignment="1">
      <alignment horizontal="center" vertical="center"/>
    </xf>
    <xf numFmtId="0" fontId="10" fillId="55" borderId="70" xfId="0" applyFont="1" applyFill="1" applyBorder="1" applyAlignment="1">
      <alignment horizontal="center"/>
    </xf>
    <xf numFmtId="164" fontId="149" fillId="54" borderId="114" xfId="2" applyNumberFormat="1" applyFont="1" applyFill="1" applyBorder="1" applyAlignment="1">
      <alignment horizontal="center" vertical="center"/>
    </xf>
    <xf numFmtId="164" fontId="149" fillId="28" borderId="115" xfId="340" applyNumberFormat="1" applyFont="1" applyFill="1" applyBorder="1" applyAlignment="1">
      <alignment horizontal="center" vertical="center" wrapText="1"/>
    </xf>
    <xf numFmtId="164" fontId="171" fillId="54" borderId="117" xfId="2" applyNumberFormat="1" applyFont="1" applyFill="1" applyBorder="1" applyAlignment="1">
      <alignment horizontal="center" vertical="center"/>
    </xf>
    <xf numFmtId="164" fontId="149" fillId="52" borderId="114" xfId="340" applyNumberFormat="1" applyFont="1" applyFill="1" applyBorder="1" applyAlignment="1">
      <alignment horizontal="center" vertical="center" wrapText="1"/>
    </xf>
    <xf numFmtId="164" fontId="152" fillId="28" borderId="55" xfId="340" applyNumberFormat="1" applyFont="1" applyFill="1" applyBorder="1" applyAlignment="1">
      <alignment horizontal="center" vertical="center"/>
    </xf>
    <xf numFmtId="164" fontId="150" fillId="54" borderId="0" xfId="340" applyNumberFormat="1" applyFont="1" applyFill="1" applyBorder="1" applyAlignment="1">
      <alignment horizontal="center" vertical="center" wrapText="1"/>
    </xf>
    <xf numFmtId="164" fontId="163" fillId="54" borderId="55" xfId="2" applyNumberFormat="1" applyFont="1" applyFill="1" applyBorder="1" applyAlignment="1">
      <alignment horizontal="center" vertical="center"/>
    </xf>
    <xf numFmtId="2" fontId="171" fillId="54" borderId="116" xfId="2" applyNumberFormat="1" applyFont="1" applyFill="1" applyBorder="1" applyAlignment="1">
      <alignment horizontal="center" vertical="center"/>
    </xf>
    <xf numFmtId="164" fontId="163" fillId="52" borderId="38" xfId="340" applyNumberFormat="1" applyFont="1" applyFill="1" applyBorder="1" applyAlignment="1">
      <alignment horizontal="center" vertical="center" wrapText="1"/>
    </xf>
    <xf numFmtId="164" fontId="163" fillId="52" borderId="40" xfId="340" applyNumberFormat="1" applyFont="1" applyFill="1" applyBorder="1" applyAlignment="1">
      <alignment horizontal="center" vertical="center" wrapText="1"/>
    </xf>
    <xf numFmtId="164" fontId="163" fillId="52" borderId="118" xfId="340" applyNumberFormat="1" applyFont="1" applyFill="1" applyBorder="1" applyAlignment="1">
      <alignment horizontal="center" vertical="center" wrapText="1"/>
    </xf>
    <xf numFmtId="0" fontId="148" fillId="51" borderId="53" xfId="0" applyFont="1" applyFill="1" applyBorder="1" applyAlignment="1">
      <alignment horizontal="center" vertical="center" wrapText="1"/>
    </xf>
    <xf numFmtId="0" fontId="148" fillId="51" borderId="0" xfId="0" applyFont="1" applyFill="1" applyBorder="1" applyAlignment="1">
      <alignment horizontal="center" vertical="center" wrapText="1"/>
    </xf>
    <xf numFmtId="164" fontId="149" fillId="28" borderId="0" xfId="340" applyNumberFormat="1" applyFont="1" applyFill="1" applyBorder="1" applyAlignment="1">
      <alignment horizontal="center" vertical="center" wrapText="1"/>
    </xf>
    <xf numFmtId="164" fontId="153" fillId="51" borderId="0" xfId="2" applyNumberFormat="1" applyFont="1" applyFill="1" applyBorder="1" applyAlignment="1">
      <alignment horizontal="centerContinuous" vertical="center" wrapText="1"/>
    </xf>
    <xf numFmtId="164" fontId="150" fillId="52" borderId="120" xfId="340" applyNumberFormat="1" applyFont="1" applyFill="1" applyBorder="1" applyAlignment="1">
      <alignment horizontal="center" vertical="center" wrapText="1"/>
    </xf>
    <xf numFmtId="164" fontId="163" fillId="28" borderId="121" xfId="2" applyNumberFormat="1" applyFont="1" applyFill="1" applyBorder="1" applyAlignment="1">
      <alignment horizontal="center" vertical="center"/>
    </xf>
    <xf numFmtId="164" fontId="149" fillId="54" borderId="119" xfId="2" applyNumberFormat="1" applyFont="1" applyFill="1" applyBorder="1" applyAlignment="1">
      <alignment horizontal="center" vertical="center"/>
    </xf>
    <xf numFmtId="164" fontId="149" fillId="52" borderId="119" xfId="340" applyNumberFormat="1" applyFont="1" applyFill="1" applyBorder="1" applyAlignment="1">
      <alignment horizontal="center" vertical="center" wrapText="1"/>
    </xf>
    <xf numFmtId="2" fontId="149" fillId="54" borderId="91" xfId="340" applyNumberFormat="1" applyFont="1" applyFill="1" applyBorder="1" applyAlignment="1">
      <alignment horizontal="right" vertical="center"/>
    </xf>
    <xf numFmtId="2" fontId="163" fillId="54" borderId="0" xfId="2" applyNumberFormat="1" applyFont="1" applyFill="1" applyBorder="1" applyAlignment="1">
      <alignment horizontal="center" vertical="center"/>
    </xf>
    <xf numFmtId="164" fontId="163" fillId="54" borderId="56" xfId="2" applyNumberFormat="1" applyFont="1" applyFill="1" applyBorder="1" applyAlignment="1">
      <alignment horizontal="center" vertical="center"/>
    </xf>
    <xf numFmtId="2" fontId="171" fillId="54" borderId="122" xfId="340" applyNumberFormat="1" applyFont="1" applyFill="1" applyBorder="1" applyAlignment="1">
      <alignment horizontal="right" vertical="center"/>
    </xf>
    <xf numFmtId="164" fontId="163" fillId="54" borderId="123" xfId="340" applyNumberFormat="1" applyFont="1" applyFill="1" applyBorder="1" applyAlignment="1">
      <alignment horizontal="center" vertical="center" wrapText="1"/>
    </xf>
    <xf numFmtId="2" fontId="171" fillId="54" borderId="114" xfId="340" applyNumberFormat="1" applyFont="1" applyFill="1" applyBorder="1" applyAlignment="1">
      <alignment horizontal="right" vertical="center"/>
    </xf>
    <xf numFmtId="164" fontId="149" fillId="54" borderId="124" xfId="340" applyNumberFormat="1" applyFont="1" applyFill="1" applyBorder="1" applyAlignment="1">
      <alignment horizontal="center" vertical="center" wrapText="1"/>
    </xf>
    <xf numFmtId="164" fontId="149" fillId="54" borderId="124" xfId="2" applyNumberFormat="1" applyFont="1" applyFill="1" applyBorder="1" applyAlignment="1">
      <alignment horizontal="center" vertical="center"/>
    </xf>
    <xf numFmtId="164" fontId="149" fillId="54" borderId="125" xfId="340" applyNumberFormat="1" applyFont="1" applyFill="1" applyBorder="1" applyAlignment="1">
      <alignment horizontal="center" vertical="center"/>
    </xf>
    <xf numFmtId="0" fontId="251" fillId="28" borderId="0" xfId="0" applyFont="1" applyFill="1"/>
    <xf numFmtId="0" fontId="144" fillId="28" borderId="0" xfId="0" applyFont="1" applyFill="1"/>
    <xf numFmtId="0" fontId="0" fillId="28" borderId="0" xfId="0" applyFont="1" applyFill="1"/>
    <xf numFmtId="0" fontId="252" fillId="28" borderId="17" xfId="0" applyFont="1" applyFill="1" applyBorder="1"/>
    <xf numFmtId="0" fontId="144"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164" fontId="159" fillId="51" borderId="49" xfId="2" applyNumberFormat="1" applyFont="1" applyFill="1" applyBorder="1" applyAlignment="1">
      <alignment horizontal="center" vertical="center" wrapText="1"/>
    </xf>
    <xf numFmtId="164" fontId="159" fillId="51" borderId="50" xfId="2" applyNumberFormat="1" applyFont="1" applyFill="1" applyBorder="1" applyAlignment="1">
      <alignment horizontal="center" vertical="center" wrapText="1"/>
    </xf>
    <xf numFmtId="0" fontId="148" fillId="54" borderId="0" xfId="340" applyFont="1" applyFill="1" applyBorder="1" applyAlignment="1">
      <alignment horizontal="left" vertical="center"/>
    </xf>
    <xf numFmtId="0" fontId="148" fillId="51" borderId="62" xfId="0" applyFont="1" applyFill="1" applyBorder="1" applyAlignment="1">
      <alignment horizontal="center" vertical="center" wrapText="1"/>
    </xf>
    <xf numFmtId="0" fontId="148" fillId="51" borderId="53" xfId="0" applyFont="1" applyFill="1" applyBorder="1" applyAlignment="1">
      <alignment horizontal="center" vertical="center" wrapText="1"/>
    </xf>
    <xf numFmtId="0" fontId="148" fillId="51" borderId="55" xfId="0" applyFont="1" applyFill="1" applyBorder="1" applyAlignment="1">
      <alignment horizontal="center" vertical="center" wrapText="1"/>
    </xf>
    <xf numFmtId="0" fontId="148" fillId="51" borderId="54" xfId="340" applyFont="1" applyFill="1" applyBorder="1" applyAlignment="1">
      <alignment horizontal="center" vertical="center" wrapText="1"/>
    </xf>
    <xf numFmtId="0" fontId="148" fillId="51" borderId="53" xfId="340" applyFont="1" applyFill="1" applyBorder="1" applyAlignment="1">
      <alignment horizontal="center" vertical="center" wrapText="1"/>
    </xf>
    <xf numFmtId="0" fontId="148" fillId="51" borderId="39" xfId="340" applyFont="1" applyFill="1" applyBorder="1" applyAlignment="1">
      <alignment horizontal="center" vertical="center" wrapText="1"/>
    </xf>
    <xf numFmtId="0" fontId="148" fillId="51" borderId="0" xfId="0" applyFont="1" applyFill="1" applyBorder="1" applyAlignment="1">
      <alignment horizontal="center" vertical="center" wrapText="1"/>
    </xf>
    <xf numFmtId="164" fontId="149" fillId="51" borderId="36" xfId="2" applyNumberFormat="1" applyFont="1" applyFill="1" applyBorder="1" applyAlignment="1">
      <alignment horizontal="left" vertical="center" wrapText="1"/>
    </xf>
    <xf numFmtId="0" fontId="148" fillId="28" borderId="41" xfId="340" applyFont="1" applyFill="1" applyBorder="1" applyAlignment="1">
      <alignment horizontal="left" vertical="center" wrapText="1"/>
    </xf>
    <xf numFmtId="0" fontId="149" fillId="54" borderId="0" xfId="0" applyFont="1" applyFill="1" applyBorder="1" applyAlignment="1">
      <alignment vertical="center"/>
    </xf>
    <xf numFmtId="0" fontId="148" fillId="51" borderId="39" xfId="0" applyFont="1" applyFill="1" applyBorder="1" applyAlignment="1">
      <alignment horizontal="center" vertical="center" wrapText="1"/>
    </xf>
    <xf numFmtId="0" fontId="148" fillId="51" borderId="62" xfId="0" applyFont="1" applyFill="1" applyBorder="1" applyAlignment="1">
      <alignment horizontal="center" vertical="center"/>
    </xf>
    <xf numFmtId="0" fontId="150" fillId="28" borderId="0" xfId="340" applyFont="1" applyFill="1" applyBorder="1" applyAlignment="1">
      <alignment horizontal="left" vertical="center"/>
    </xf>
    <xf numFmtId="164" fontId="159" fillId="51" borderId="46" xfId="2" applyNumberFormat="1" applyFont="1" applyFill="1" applyBorder="1" applyAlignment="1">
      <alignment horizontal="center" vertical="center" wrapText="1"/>
    </xf>
    <xf numFmtId="164" fontId="159" fillId="51" borderId="47" xfId="2" applyNumberFormat="1" applyFont="1" applyFill="1" applyBorder="1" applyAlignment="1">
      <alignment horizontal="center" vertical="center" wrapText="1"/>
    </xf>
    <xf numFmtId="0" fontId="158" fillId="28" borderId="0" xfId="0" applyFont="1" applyFill="1" applyBorder="1" applyAlignment="1">
      <alignment horizontal="left" vertical="center"/>
    </xf>
    <xf numFmtId="0" fontId="149" fillId="54" borderId="104" xfId="0" applyFont="1" applyFill="1" applyBorder="1" applyAlignment="1">
      <alignment vertical="center"/>
    </xf>
    <xf numFmtId="0" fontId="149" fillId="54" borderId="44" xfId="0" applyFont="1" applyFill="1" applyBorder="1" applyAlignment="1">
      <alignment vertical="center"/>
    </xf>
    <xf numFmtId="0" fontId="0" fillId="0" borderId="55" xfId="0" applyBorder="1" applyAlignment="1">
      <alignment horizontal="center" vertical="center" wrapText="1"/>
    </xf>
    <xf numFmtId="164" fontId="159" fillId="51" borderId="46" xfId="2" applyNumberFormat="1" applyFont="1" applyFill="1" applyBorder="1" applyAlignment="1">
      <alignment horizontal="center" vertical="top" wrapText="1"/>
    </xf>
    <xf numFmtId="164" fontId="159" fillId="51" borderId="47" xfId="2" applyNumberFormat="1" applyFont="1" applyFill="1" applyBorder="1" applyAlignment="1">
      <alignment horizontal="center" vertical="top" wrapText="1"/>
    </xf>
    <xf numFmtId="0" fontId="148" fillId="51" borderId="99" xfId="340" applyFont="1" applyFill="1" applyBorder="1" applyAlignment="1">
      <alignment horizontal="center" vertical="center" wrapText="1"/>
    </xf>
    <xf numFmtId="164" fontId="159" fillId="51" borderId="75" xfId="2" applyNumberFormat="1" applyFont="1" applyFill="1" applyBorder="1" applyAlignment="1">
      <alignment horizontal="center" vertical="center" wrapText="1"/>
    </xf>
    <xf numFmtId="164" fontId="159" fillId="51" borderId="76" xfId="2" applyNumberFormat="1" applyFont="1" applyFill="1" applyBorder="1" applyAlignment="1">
      <alignment horizontal="center" vertical="center" wrapText="1"/>
    </xf>
    <xf numFmtId="0" fontId="0" fillId="0" borderId="0" xfId="0" applyBorder="1" applyAlignment="1">
      <alignment vertical="center"/>
    </xf>
    <xf numFmtId="0" fontId="147" fillId="55" borderId="63" xfId="0" applyFont="1" applyFill="1" applyBorder="1" applyAlignment="1">
      <alignment horizontal="left" vertical="center" wrapText="1" indent="1"/>
    </xf>
    <xf numFmtId="0" fontId="147" fillId="55" borderId="69" xfId="0" applyFont="1" applyFill="1" applyBorder="1" applyAlignment="1">
      <alignment horizontal="left" vertical="center" wrapText="1" indent="1"/>
    </xf>
    <xf numFmtId="0" fontId="207" fillId="55" borderId="70" xfId="0" applyFont="1" applyFill="1" applyBorder="1" applyAlignment="1">
      <alignment horizontal="left" wrapText="1" indent="1"/>
    </xf>
    <xf numFmtId="0" fontId="207" fillId="55" borderId="0" xfId="0" applyFont="1" applyFill="1" applyBorder="1" applyAlignment="1">
      <alignment horizontal="left" wrapText="1" indent="1"/>
    </xf>
    <xf numFmtId="0" fontId="207" fillId="55" borderId="66" xfId="0" applyFont="1" applyFill="1" applyBorder="1" applyAlignment="1">
      <alignment horizontal="left" wrapText="1" indent="1"/>
    </xf>
    <xf numFmtId="0" fontId="147" fillId="55" borderId="70" xfId="0" applyFont="1" applyFill="1" applyBorder="1" applyAlignment="1">
      <alignment horizontal="left" vertical="center" wrapText="1" indent="1"/>
    </xf>
    <xf numFmtId="0" fontId="147" fillId="55" borderId="0" xfId="0" applyFont="1" applyFill="1" applyBorder="1" applyAlignment="1">
      <alignment horizontal="left" vertical="center" wrapText="1" indent="1"/>
    </xf>
    <xf numFmtId="0" fontId="147" fillId="55" borderId="66" xfId="0" applyFont="1" applyFill="1" applyBorder="1" applyAlignment="1">
      <alignment horizontal="left" vertical="center" wrapText="1" indent="1"/>
    </xf>
    <xf numFmtId="0" fontId="217" fillId="55" borderId="70" xfId="0" applyFont="1" applyFill="1" applyBorder="1" applyAlignment="1">
      <alignment horizontal="left" wrapText="1" indent="1"/>
    </xf>
    <xf numFmtId="0" fontId="217" fillId="55" borderId="0" xfId="0" applyFont="1" applyFill="1" applyBorder="1" applyAlignment="1">
      <alignment horizontal="left" wrapText="1" indent="1"/>
    </xf>
    <xf numFmtId="0" fontId="217" fillId="55" borderId="66" xfId="0" applyFont="1" applyFill="1" applyBorder="1" applyAlignment="1">
      <alignment horizontal="left" wrapText="1" indent="1"/>
    </xf>
    <xf numFmtId="0" fontId="167" fillId="55" borderId="70" xfId="0" applyFont="1" applyFill="1" applyBorder="1" applyAlignment="1">
      <alignment horizontal="left" wrapText="1"/>
    </xf>
    <xf numFmtId="0" fontId="167" fillId="55" borderId="0" xfId="0" applyFont="1" applyFill="1" applyBorder="1" applyAlignment="1">
      <alignment horizontal="left" wrapText="1"/>
    </xf>
    <xf numFmtId="0" fontId="167" fillId="55" borderId="66" xfId="0" applyFont="1" applyFill="1" applyBorder="1" applyAlignment="1">
      <alignment horizontal="left" wrapText="1"/>
    </xf>
    <xf numFmtId="0" fontId="210" fillId="0" borderId="0" xfId="0" applyFont="1" applyFill="1"/>
    <xf numFmtId="0" fontId="214" fillId="54" borderId="0" xfId="525" applyFont="1" applyFill="1" applyAlignment="1">
      <alignment horizontal="left" vertical="center" wrapText="1"/>
    </xf>
    <xf numFmtId="0" fontId="120" fillId="55" borderId="0" xfId="0" applyFont="1" applyFill="1" applyAlignment="1">
      <alignment horizontal="left" vertical="center" wrapText="1"/>
    </xf>
    <xf numFmtId="0" fontId="0" fillId="53" borderId="65" xfId="0" applyFont="1" applyFill="1" applyBorder="1" applyAlignment="1">
      <alignment horizontal="center"/>
    </xf>
    <xf numFmtId="0" fontId="0" fillId="53" borderId="68" xfId="0" applyFont="1" applyFill="1" applyBorder="1" applyAlignment="1">
      <alignment horizontal="center"/>
    </xf>
    <xf numFmtId="0" fontId="253"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216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A"/>
      <color rgb="FFFFFF99"/>
      <color rgb="FFD7E3EC"/>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2.xml"/><Relationship Id="rId7" Type="http://schemas.openxmlformats.org/officeDocument/2006/relationships/worksheet" Target="worksheets/sheet6.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35.966077449678139</c:v>
                </c:pt>
                <c:pt idx="8">
                  <c:v>35.573197240336455</c:v>
                </c:pt>
                <c:pt idx="9">
                  <c:v>35.168154960238127</c:v>
                </c:pt>
                <c:pt idx="10">
                  <c:v>35.65031069209342</c:v>
                </c:pt>
                <c:pt idx="11">
                  <c:v>33.658987657299079</c:v>
                </c:pt>
                <c:pt idx="12">
                  <c:v>33.458463155523859</c:v>
                </c:pt>
                <c:pt idx="13">
                  <c:v>35.464269215735051</c:v>
                </c:pt>
                <c:pt idx="14">
                  <c:v>35.480475382003398</c:v>
                </c:pt>
                <c:pt idx="15">
                  <c:v>34.635506406440896</c:v>
                </c:pt>
                <c:pt idx="16">
                  <c:v>35.165686415148471</c:v>
                </c:pt>
                <c:pt idx="17">
                  <c:v>36.961106217132489</c:v>
                </c:pt>
                <c:pt idx="18">
                  <c:v>37.640491626824208</c:v>
                </c:pt>
                <c:pt idx="19">
                  <c:v>39.090438546960286</c:v>
                </c:pt>
                <c:pt idx="20">
                  <c:v>40.807903684536917</c:v>
                </c:pt>
                <c:pt idx="21">
                  <c:v>41.85236905768739</c:v>
                </c:pt>
                <c:pt idx="22">
                  <c:v>40.048161044990735</c:v>
                </c:pt>
                <c:pt idx="23">
                  <c:v>38.373983739837399</c:v>
                </c:pt>
                <c:pt idx="24">
                  <c:v>35.879607710517419</c:v>
                </c:pt>
                <c:pt idx="25">
                  <c:v>36.176452839297568</c:v>
                </c:pt>
                <c:pt idx="26">
                  <c:v>39.012242569921163</c:v>
                </c:pt>
                <c:pt idx="27">
                  <c:v>40.119492899937107</c:v>
                </c:pt>
                <c:pt idx="28">
                  <c:v>40.209182344784871</c:v>
                </c:pt>
                <c:pt idx="29">
                  <c:v>38.385912101143894</c:v>
                </c:pt>
                <c:pt idx="30">
                  <c:v>36.902026429885936</c:v>
                </c:pt>
                <c:pt idx="31">
                  <c:v>37.265684116392656</c:v>
                </c:pt>
                <c:pt idx="32">
                  <c:v>38.496101196928805</c:v>
                </c:pt>
                <c:pt idx="33">
                  <c:v>40.877620607454539</c:v>
                </c:pt>
                <c:pt idx="34">
                  <c:v>40.580059795571216</c:v>
                </c:pt>
                <c:pt idx="35">
                  <c:v>39.479475621540402</c:v>
                </c:pt>
                <c:pt idx="36">
                  <c:v>39.215864075506701</c:v>
                </c:pt>
                <c:pt idx="37">
                  <c:v>38.290254977296541</c:v>
                </c:pt>
                <c:pt idx="38">
                  <c:v>37.404077041541534</c:v>
                </c:pt>
                <c:pt idx="39">
                  <c:v>36.18057836375295</c:v>
                </c:pt>
                <c:pt idx="40">
                  <c:v>35.538197184086407</c:v>
                </c:pt>
                <c:pt idx="41">
                  <c:v>34.727483841863908</c:v>
                </c:pt>
                <c:pt idx="42">
                  <c:v>33.915379745903692</c:v>
                </c:pt>
                <c:pt idx="43">
                  <c:v>33.544990432035256</c:v>
                </c:pt>
                <c:pt idx="44">
                  <c:v>32.065884595029551</c:v>
                </c:pt>
                <c:pt idx="45">
                  <c:v>31.347099815535973</c:v>
                </c:pt>
                <c:pt idx="46">
                  <c:v>32.227896335892368</c:v>
                </c:pt>
                <c:pt idx="47">
                  <c:v>33.288454363649429</c:v>
                </c:pt>
                <c:pt idx="48">
                  <c:v>32.449729144095343</c:v>
                </c:pt>
                <c:pt idx="49">
                  <c:v>34.629717741475694</c:v>
                </c:pt>
                <c:pt idx="50">
                  <c:v>35.157740496710545</c:v>
                </c:pt>
                <c:pt idx="51">
                  <c:v>35.824532285840121</c:v>
                </c:pt>
                <c:pt idx="52">
                  <c:v>36.510664867658029</c:v>
                </c:pt>
                <c:pt idx="53">
                  <c:v>35.83028958756919</c:v>
                </c:pt>
                <c:pt idx="54">
                  <c:v>34.638250984602884</c:v>
                </c:pt>
                <c:pt idx="55">
                  <c:v>35.466155168701604</c:v>
                </c:pt>
                <c:pt idx="56">
                  <c:v>36.044027767326078</c:v>
                </c:pt>
                <c:pt idx="57">
                  <c:v>36.698234722229081</c:v>
                </c:pt>
                <c:pt idx="58">
                  <c:v>37.168949587351825</c:v>
                </c:pt>
                <c:pt idx="59">
                  <c:v>37.398096719744181</c:v>
                </c:pt>
                <c:pt idx="60">
                  <c:v>36.095993692904329</c:v>
                </c:pt>
                <c:pt idx="61">
                  <c:v>36.138183681871048</c:v>
                </c:pt>
                <c:pt idx="62">
                  <c:v>37.025585705571181</c:v>
                </c:pt>
                <c:pt idx="63">
                  <c:v>37.342095559341949</c:v>
                </c:pt>
                <c:pt idx="64">
                  <c:v>36.870493276973392</c:v>
                </c:pt>
                <c:pt idx="65">
                  <c:v>36.758795334877433</c:v>
                </c:pt>
                <c:pt idx="66">
                  <c:v>36.783420301354056</c:v>
                </c:pt>
                <c:pt idx="67">
                  <c:v>36.971067750116454</c:v>
                </c:pt>
                <c:pt idx="68">
                  <c:v>37.522981159174137</c:v>
                </c:pt>
                <c:pt idx="69">
                  <c:v>37.188472128716803</c:v>
                </c:pt>
                <c:pt idx="70">
                  <c:v>37.390013001077442</c:v>
                </c:pt>
                <c:pt idx="71">
                  <c:v>36.9312393054879</c:v>
                </c:pt>
                <c:pt idx="72">
                  <c:v>37.972980741592409</c:v>
                </c:pt>
                <c:pt idx="73">
                  <c:v>39.101601564439136</c:v>
                </c:pt>
                <c:pt idx="74">
                  <c:v>40.010258772702372</c:v>
                </c:pt>
                <c:pt idx="75">
                  <c:v>39.964297339157795</c:v>
                </c:pt>
                <c:pt idx="76">
                  <c:v>39.412321167514385</c:v>
                </c:pt>
                <c:pt idx="77">
                  <c:v>41.067447936937896</c:v>
                </c:pt>
                <c:pt idx="78">
                  <c:v>41.669876704561418</c:v>
                </c:pt>
                <c:pt idx="79">
                  <c:v>41.949114720405319</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35.771942372534994</c:v>
                </c:pt>
                <c:pt idx="8">
                  <c:v>35.960684245345433</c:v>
                </c:pt>
                <c:pt idx="9">
                  <c:v>35.194810964503084</c:v>
                </c:pt>
                <c:pt idx="10">
                  <c:v>35.95457467323763</c:v>
                </c:pt>
                <c:pt idx="11">
                  <c:v>35.94660877256463</c:v>
                </c:pt>
                <c:pt idx="12">
                  <c:v>35.943541424227632</c:v>
                </c:pt>
                <c:pt idx="13">
                  <c:v>37.631924949362144</c:v>
                </c:pt>
                <c:pt idx="14">
                  <c:v>37.307300509337857</c:v>
                </c:pt>
                <c:pt idx="15">
                  <c:v>37.339055793991413</c:v>
                </c:pt>
                <c:pt idx="16">
                  <c:v>37.03342418591307</c:v>
                </c:pt>
                <c:pt idx="17">
                  <c:v>38.485358105763332</c:v>
                </c:pt>
                <c:pt idx="18">
                  <c:v>40.036045958597214</c:v>
                </c:pt>
                <c:pt idx="19">
                  <c:v>42.941840767927722</c:v>
                </c:pt>
                <c:pt idx="20">
                  <c:v>41.385283236747007</c:v>
                </c:pt>
                <c:pt idx="21">
                  <c:v>40.137285368683983</c:v>
                </c:pt>
                <c:pt idx="22">
                  <c:v>39.488592069019283</c:v>
                </c:pt>
                <c:pt idx="23">
                  <c:v>39.355787843592722</c:v>
                </c:pt>
                <c:pt idx="24">
                  <c:v>38.4673655732161</c:v>
                </c:pt>
                <c:pt idx="25">
                  <c:v>40.259489469555241</c:v>
                </c:pt>
                <c:pt idx="26">
                  <c:v>44.707787578171157</c:v>
                </c:pt>
                <c:pt idx="27">
                  <c:v>46.450796067657478</c:v>
                </c:pt>
                <c:pt idx="28">
                  <c:v>45.138903552299112</c:v>
                </c:pt>
                <c:pt idx="29">
                  <c:v>42.25346177001807</c:v>
                </c:pt>
                <c:pt idx="30">
                  <c:v>41.417045300949269</c:v>
                </c:pt>
                <c:pt idx="31">
                  <c:v>40.939929146316295</c:v>
                </c:pt>
                <c:pt idx="32">
                  <c:v>42.808708199074459</c:v>
                </c:pt>
                <c:pt idx="33">
                  <c:v>42.888946258478313</c:v>
                </c:pt>
                <c:pt idx="34">
                  <c:v>43.188710302978471</c:v>
                </c:pt>
                <c:pt idx="35">
                  <c:v>42.775552837218136</c:v>
                </c:pt>
                <c:pt idx="36">
                  <c:v>42.463450084071937</c:v>
                </c:pt>
                <c:pt idx="37">
                  <c:v>40.422303197364322</c:v>
                </c:pt>
                <c:pt idx="38">
                  <c:v>39.324183899662337</c:v>
                </c:pt>
                <c:pt idx="39">
                  <c:v>37.172539451664868</c:v>
                </c:pt>
                <c:pt idx="40">
                  <c:v>34.56858310101169</c:v>
                </c:pt>
                <c:pt idx="41">
                  <c:v>34.747180168975426</c:v>
                </c:pt>
                <c:pt idx="42">
                  <c:v>34.992271114578891</c:v>
                </c:pt>
                <c:pt idx="43">
                  <c:v>36.871590493908556</c:v>
                </c:pt>
                <c:pt idx="44">
                  <c:v>38.339106153569205</c:v>
                </c:pt>
                <c:pt idx="45">
                  <c:v>37.924011067841775</c:v>
                </c:pt>
                <c:pt idx="46">
                  <c:v>37.57872629683682</c:v>
                </c:pt>
                <c:pt idx="47">
                  <c:v>37.405771543643446</c:v>
                </c:pt>
                <c:pt idx="48">
                  <c:v>35.583423618634882</c:v>
                </c:pt>
                <c:pt idx="49">
                  <c:v>35.697322332828499</c:v>
                </c:pt>
                <c:pt idx="50">
                  <c:v>35.153582266136659</c:v>
                </c:pt>
                <c:pt idx="51">
                  <c:v>34.75375655234599</c:v>
                </c:pt>
                <c:pt idx="52">
                  <c:v>35.055818309697415</c:v>
                </c:pt>
                <c:pt idx="53">
                  <c:v>36.332822209668301</c:v>
                </c:pt>
                <c:pt idx="54">
                  <c:v>37.556861282047677</c:v>
                </c:pt>
                <c:pt idx="55">
                  <c:v>38.91915932868249</c:v>
                </c:pt>
                <c:pt idx="56">
                  <c:v>39.930693445531176</c:v>
                </c:pt>
                <c:pt idx="57">
                  <c:v>39.937620600993924</c:v>
                </c:pt>
                <c:pt idx="58">
                  <c:v>39.968067369372939</c:v>
                </c:pt>
                <c:pt idx="59">
                  <c:v>40.31611491209415</c:v>
                </c:pt>
                <c:pt idx="60">
                  <c:v>43.485352616806665</c:v>
                </c:pt>
                <c:pt idx="61">
                  <c:v>46.440881961736096</c:v>
                </c:pt>
                <c:pt idx="62">
                  <c:v>45.717501227099014</c:v>
                </c:pt>
                <c:pt idx="63">
                  <c:v>44.553421110980295</c:v>
                </c:pt>
                <c:pt idx="64">
                  <c:v>44.046416385417601</c:v>
                </c:pt>
                <c:pt idx="65">
                  <c:v>42.495235201962025</c:v>
                </c:pt>
                <c:pt idx="66">
                  <c:v>42.028909001909994</c:v>
                </c:pt>
                <c:pt idx="67">
                  <c:v>41.195486776046792</c:v>
                </c:pt>
                <c:pt idx="68">
                  <c:v>40.386550298320529</c:v>
                </c:pt>
                <c:pt idx="69">
                  <c:v>40.03551538038954</c:v>
                </c:pt>
                <c:pt idx="70">
                  <c:v>39.455095677072741</c:v>
                </c:pt>
                <c:pt idx="71">
                  <c:v>39.643965306512072</c:v>
                </c:pt>
                <c:pt idx="72">
                  <c:v>53.042061895180602</c:v>
                </c:pt>
                <c:pt idx="73">
                  <c:v>44.28348797967486</c:v>
                </c:pt>
                <c:pt idx="74">
                  <c:v>44.943218660901103</c:v>
                </c:pt>
                <c:pt idx="75">
                  <c:v>44.740684212404254</c:v>
                </c:pt>
                <c:pt idx="76">
                  <c:v>44.69352360329907</c:v>
                </c:pt>
                <c:pt idx="77">
                  <c:v>44.998420923426444</c:v>
                </c:pt>
                <c:pt idx="78">
                  <c:v>44.802800066288391</c:v>
                </c:pt>
                <c:pt idx="79">
                  <c:v>44.438891902709287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68"/>
  <sheetViews>
    <sheetView zoomScaleNormal="100" workbookViewId="0">
      <pane xSplit="2" ySplit="7" topLeftCell="C18" activePane="bottomRight" state="frozen"/>
      <selection activeCell="D47" sqref="D47"/>
      <selection pane="topRight" activeCell="D47" sqref="D47"/>
      <selection pane="bottomLeft" activeCell="D47" sqref="D47"/>
      <selection pane="bottomRight"/>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2.42578125" style="4" customWidth="1"/>
    <col min="11" max="15" width="12.85546875" style="4" customWidth="1"/>
    <col min="16" max="16" width="2.140625" style="4" customWidth="1"/>
    <col min="17" max="18" width="13" style="4" customWidth="1"/>
    <col min="19" max="19" width="2.140625" style="4" customWidth="1"/>
    <col min="20" max="20" width="15.85546875" style="4" customWidth="1"/>
    <col min="21" max="21" width="15.85546875" style="4" bestFit="1" customWidth="1"/>
    <col min="22" max="22" width="15.85546875" style="4" customWidth="1"/>
    <col min="23" max="23" width="2.5703125" style="4" customWidth="1"/>
    <col min="24" max="26" width="15.85546875" style="4" customWidth="1"/>
    <col min="27" max="28" width="15.85546875" style="4" bestFit="1" customWidth="1"/>
    <col min="29" max="29" width="15.85546875" style="4" customWidth="1"/>
    <col min="30" max="30" width="2.42578125" style="4" customWidth="1"/>
    <col min="31" max="32" width="13.140625" style="4" customWidth="1"/>
    <col min="33" max="33" width="11.85546875" style="4" bestFit="1" customWidth="1"/>
    <col min="34" max="34" width="13.140625" style="4" customWidth="1"/>
    <col min="35" max="36" width="9" style="4" customWidth="1"/>
    <col min="37" max="37" width="10.85546875" style="4" customWidth="1"/>
    <col min="38" max="49" width="9" style="4" customWidth="1"/>
    <col min="50" max="16384" width="9.140625" style="4"/>
  </cols>
  <sheetData>
    <row r="1" spans="2:51" ht="29.25" customHeight="1" thickBot="1">
      <c r="B1" s="81"/>
      <c r="C1" s="383" t="s">
        <v>88</v>
      </c>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4"/>
      <c r="AD1" s="3"/>
      <c r="AE1" s="82"/>
      <c r="AF1" s="163"/>
      <c r="AG1" s="82"/>
      <c r="AH1" s="83"/>
      <c r="AJ1" s="84"/>
      <c r="AK1" s="5"/>
      <c r="AL1" s="5"/>
      <c r="AM1" s="5"/>
      <c r="AN1" s="5"/>
      <c r="AO1" s="5"/>
      <c r="AP1" s="5"/>
      <c r="AQ1" s="5"/>
      <c r="AR1" s="5"/>
      <c r="AS1" s="5"/>
      <c r="AT1" s="5"/>
      <c r="AU1" s="5"/>
      <c r="AV1" s="5"/>
      <c r="AW1" s="5"/>
      <c r="AX1" s="5"/>
      <c r="AY1" s="5"/>
    </row>
    <row r="2" spans="2:51" s="11" customFormat="1" ht="15.75" customHeight="1">
      <c r="B2" s="6"/>
      <c r="C2" s="9"/>
      <c r="D2" s="9"/>
      <c r="E2" s="9"/>
      <c r="F2" s="9"/>
      <c r="G2" s="9"/>
      <c r="H2" s="9"/>
      <c r="I2" s="9"/>
      <c r="J2" s="8"/>
      <c r="K2" s="283"/>
      <c r="L2" s="283"/>
      <c r="M2" s="283"/>
      <c r="N2" s="283"/>
      <c r="O2" s="360"/>
      <c r="P2" s="8"/>
      <c r="Q2" s="8"/>
      <c r="R2" s="8"/>
      <c r="S2" s="8"/>
      <c r="T2" s="7"/>
      <c r="U2" s="7"/>
      <c r="V2" s="125"/>
      <c r="W2" s="8"/>
      <c r="X2" s="8"/>
      <c r="Y2" s="8"/>
      <c r="Z2" s="8"/>
      <c r="AA2" s="9"/>
      <c r="AB2" s="9"/>
      <c r="AC2" s="9"/>
      <c r="AD2" s="3"/>
      <c r="AE2" s="8"/>
      <c r="AF2" s="8"/>
      <c r="AG2" s="9"/>
      <c r="AH2" s="10"/>
      <c r="AJ2" s="85"/>
      <c r="AK2" s="13"/>
      <c r="AL2" s="13"/>
      <c r="AM2" s="13"/>
      <c r="AN2" s="13"/>
      <c r="AO2" s="13"/>
      <c r="AP2" s="385"/>
      <c r="AQ2" s="385"/>
      <c r="AR2" s="385"/>
      <c r="AS2" s="385"/>
      <c r="AT2" s="13"/>
      <c r="AU2" s="13"/>
      <c r="AV2" s="13"/>
      <c r="AW2" s="13"/>
      <c r="AX2" s="13"/>
      <c r="AY2" s="13"/>
    </row>
    <row r="3" spans="2:51" s="11" customFormat="1" ht="15.75" customHeight="1">
      <c r="B3" s="6"/>
      <c r="C3" s="386" t="s">
        <v>71</v>
      </c>
      <c r="D3" s="386"/>
      <c r="E3" s="386"/>
      <c r="F3" s="386"/>
      <c r="G3" s="386"/>
      <c r="H3" s="386"/>
      <c r="I3" s="386"/>
      <c r="J3" s="8"/>
      <c r="K3" s="388" t="s">
        <v>68</v>
      </c>
      <c r="L3" s="388"/>
      <c r="M3" s="388"/>
      <c r="N3" s="388"/>
      <c r="O3" s="404"/>
      <c r="P3" s="8"/>
      <c r="Q3" s="386" t="s">
        <v>112</v>
      </c>
      <c r="R3" s="386"/>
      <c r="S3" s="8"/>
      <c r="T3" s="388" t="s">
        <v>74</v>
      </c>
      <c r="U3" s="388"/>
      <c r="V3" s="388"/>
      <c r="W3" s="8"/>
      <c r="X3" s="387" t="s">
        <v>301</v>
      </c>
      <c r="Y3" s="387"/>
      <c r="Z3" s="387"/>
      <c r="AA3" s="387"/>
      <c r="AB3" s="387"/>
      <c r="AC3" s="396"/>
      <c r="AD3" s="3"/>
      <c r="AE3" s="389" t="s">
        <v>85</v>
      </c>
      <c r="AF3" s="390"/>
      <c r="AG3" s="390"/>
      <c r="AH3" s="391"/>
      <c r="AJ3" s="12"/>
      <c r="AK3" s="13"/>
      <c r="AL3" s="13"/>
      <c r="AM3" s="13"/>
      <c r="AN3" s="13"/>
      <c r="AO3" s="13"/>
      <c r="AP3" s="86"/>
      <c r="AQ3" s="86"/>
      <c r="AR3" s="86"/>
      <c r="AS3" s="86"/>
      <c r="AT3" s="13"/>
      <c r="AU3" s="13"/>
      <c r="AV3" s="13"/>
      <c r="AW3" s="13"/>
      <c r="AX3" s="13"/>
      <c r="AY3" s="13"/>
    </row>
    <row r="4" spans="2:51" s="2" customFormat="1" ht="80.25" customHeight="1">
      <c r="B4" s="15"/>
      <c r="C4" s="1" t="s">
        <v>3</v>
      </c>
      <c r="D4" s="1" t="s">
        <v>8</v>
      </c>
      <c r="E4" s="1" t="s">
        <v>5</v>
      </c>
      <c r="F4" s="1" t="s">
        <v>6</v>
      </c>
      <c r="G4" s="1" t="s">
        <v>62</v>
      </c>
      <c r="H4" s="1" t="s">
        <v>7</v>
      </c>
      <c r="I4" s="93" t="s">
        <v>175</v>
      </c>
      <c r="J4" s="93"/>
      <c r="K4" s="93" t="s">
        <v>164</v>
      </c>
      <c r="L4" s="93" t="s">
        <v>70</v>
      </c>
      <c r="M4" s="93" t="s">
        <v>76</v>
      </c>
      <c r="N4" s="93" t="s">
        <v>1</v>
      </c>
      <c r="O4" s="93" t="s">
        <v>0</v>
      </c>
      <c r="P4" s="93"/>
      <c r="Q4" s="93" t="s">
        <v>163</v>
      </c>
      <c r="R4" s="93" t="s">
        <v>321</v>
      </c>
      <c r="S4" s="93"/>
      <c r="T4" s="127" t="s">
        <v>72</v>
      </c>
      <c r="U4" s="127" t="s">
        <v>2</v>
      </c>
      <c r="V4" s="127" t="s">
        <v>173</v>
      </c>
      <c r="W4" s="128"/>
      <c r="X4" s="93" t="s">
        <v>4</v>
      </c>
      <c r="Y4" s="93" t="s">
        <v>302</v>
      </c>
      <c r="Z4" s="93" t="s">
        <v>322</v>
      </c>
      <c r="AA4" s="127" t="s">
        <v>307</v>
      </c>
      <c r="AB4" s="87" t="s">
        <v>308</v>
      </c>
      <c r="AC4" s="87" t="s">
        <v>309</v>
      </c>
      <c r="AD4" s="3"/>
      <c r="AE4" s="87" t="s">
        <v>115</v>
      </c>
      <c r="AF4" s="87" t="s">
        <v>212</v>
      </c>
      <c r="AG4" s="87" t="s">
        <v>156</v>
      </c>
      <c r="AH4" s="88" t="s">
        <v>319</v>
      </c>
      <c r="AJ4" s="17"/>
      <c r="AK4" s="18"/>
      <c r="AL4" s="19"/>
      <c r="AM4" s="19"/>
      <c r="AN4" s="19"/>
      <c r="AO4" s="19"/>
      <c r="AP4" s="20"/>
      <c r="AQ4" s="17"/>
      <c r="AR4" s="20"/>
      <c r="AS4" s="17"/>
      <c r="AT4" s="18"/>
      <c r="AU4" s="18"/>
      <c r="AV4" s="18"/>
      <c r="AW4" s="18"/>
      <c r="AX4" s="18"/>
      <c r="AY4" s="18"/>
    </row>
    <row r="5" spans="2:51" s="2" customFormat="1" ht="40.5" customHeight="1">
      <c r="B5" s="89" t="s">
        <v>81</v>
      </c>
      <c r="C5" s="1" t="s">
        <v>78</v>
      </c>
      <c r="D5" s="1" t="s">
        <v>157</v>
      </c>
      <c r="E5" s="1" t="s">
        <v>79</v>
      </c>
      <c r="F5" s="90" t="s">
        <v>154</v>
      </c>
      <c r="G5" s="90" t="s">
        <v>155</v>
      </c>
      <c r="H5" s="1"/>
      <c r="I5" s="1"/>
      <c r="J5" s="1"/>
      <c r="K5" s="1"/>
      <c r="L5" s="1" t="s">
        <v>300</v>
      </c>
      <c r="M5" s="1"/>
      <c r="N5" s="1"/>
      <c r="O5" s="90" t="s">
        <v>170</v>
      </c>
      <c r="P5" s="1"/>
      <c r="Q5" s="90" t="s">
        <v>169</v>
      </c>
      <c r="R5" s="87"/>
      <c r="S5" s="1"/>
      <c r="T5" s="87" t="s">
        <v>145</v>
      </c>
      <c r="U5" s="87" t="s">
        <v>75</v>
      </c>
      <c r="V5" s="87" t="s">
        <v>174</v>
      </c>
      <c r="W5" s="16"/>
      <c r="X5" s="1" t="s">
        <v>90</v>
      </c>
      <c r="Y5" s="1" t="s">
        <v>272</v>
      </c>
      <c r="Z5" s="1"/>
      <c r="AA5" s="91" t="s">
        <v>171</v>
      </c>
      <c r="AB5" s="87"/>
      <c r="AC5" s="87" t="s">
        <v>177</v>
      </c>
      <c r="AD5" s="3"/>
      <c r="AE5" s="87" t="s">
        <v>111</v>
      </c>
      <c r="AF5" s="87" t="s">
        <v>111</v>
      </c>
      <c r="AG5" s="87"/>
      <c r="AH5" s="92" t="s">
        <v>138</v>
      </c>
      <c r="AJ5" s="17"/>
      <c r="AK5" s="18"/>
      <c r="AL5" s="19"/>
      <c r="AM5" s="19"/>
      <c r="AN5" s="19"/>
      <c r="AO5" s="19"/>
      <c r="AP5" s="20"/>
      <c r="AQ5" s="17"/>
      <c r="AR5" s="20"/>
      <c r="AS5" s="17"/>
      <c r="AT5" s="18"/>
      <c r="AU5" s="18"/>
      <c r="AV5" s="18"/>
      <c r="AW5" s="18"/>
      <c r="AX5" s="18"/>
      <c r="AY5" s="18"/>
    </row>
    <row r="6" spans="2:51" s="26" customFormat="1">
      <c r="B6" s="393" t="s">
        <v>82</v>
      </c>
      <c r="C6" s="21" t="s">
        <v>63</v>
      </c>
      <c r="D6" s="21" t="s">
        <v>64</v>
      </c>
      <c r="E6" s="21" t="s">
        <v>65</v>
      </c>
      <c r="F6" s="21" t="s">
        <v>66</v>
      </c>
      <c r="G6" s="21" t="s">
        <v>67</v>
      </c>
      <c r="H6" s="21"/>
      <c r="I6" s="21"/>
      <c r="J6" s="22"/>
      <c r="K6" s="23"/>
      <c r="L6" s="23"/>
      <c r="M6" s="23"/>
      <c r="N6" s="23"/>
      <c r="O6" s="21"/>
      <c r="P6" s="23"/>
      <c r="Q6" s="21"/>
      <c r="R6" s="21"/>
      <c r="S6" s="23"/>
      <c r="T6" s="23"/>
      <c r="U6" s="23"/>
      <c r="V6" s="23"/>
      <c r="W6" s="24"/>
      <c r="X6" s="24"/>
      <c r="Y6" s="24"/>
      <c r="Z6" s="24"/>
      <c r="AA6" s="23"/>
      <c r="AB6" s="23"/>
      <c r="AC6" s="23"/>
      <c r="AD6" s="3"/>
      <c r="AE6" s="23"/>
      <c r="AF6" s="23"/>
      <c r="AG6" s="23"/>
      <c r="AH6" s="25"/>
      <c r="AJ6" s="27"/>
      <c r="AK6" s="28"/>
      <c r="AL6" s="28"/>
      <c r="AM6" s="28"/>
      <c r="AN6" s="28"/>
      <c r="AO6" s="28"/>
      <c r="AP6" s="29"/>
      <c r="AQ6" s="29"/>
      <c r="AR6" s="29"/>
      <c r="AS6" s="29"/>
      <c r="AT6" s="28"/>
      <c r="AU6" s="28"/>
      <c r="AV6" s="28"/>
      <c r="AW6" s="28"/>
      <c r="AX6" s="28"/>
      <c r="AY6" s="28"/>
    </row>
    <row r="7" spans="2:51" s="26" customFormat="1">
      <c r="B7" s="394"/>
      <c r="C7" s="30"/>
      <c r="D7" s="30" t="s">
        <v>80</v>
      </c>
      <c r="E7" s="30"/>
      <c r="F7" s="30"/>
      <c r="G7" s="30"/>
      <c r="H7" s="30" t="s">
        <v>73</v>
      </c>
      <c r="I7" s="30"/>
      <c r="J7" s="31"/>
      <c r="K7" s="32"/>
      <c r="L7" s="32"/>
      <c r="M7" s="32"/>
      <c r="N7" s="32"/>
      <c r="O7" s="30" t="s">
        <v>69</v>
      </c>
      <c r="P7" s="32"/>
      <c r="Q7" s="30" t="s">
        <v>165</v>
      </c>
      <c r="R7" s="30"/>
      <c r="S7" s="32"/>
      <c r="T7" s="32"/>
      <c r="U7" s="32"/>
      <c r="V7" s="32"/>
      <c r="W7" s="33"/>
      <c r="X7" s="33"/>
      <c r="Y7" s="33"/>
      <c r="Z7" s="33"/>
      <c r="AA7" s="32"/>
      <c r="AB7" s="32"/>
      <c r="AC7" s="32"/>
      <c r="AD7" s="3"/>
      <c r="AE7" s="35"/>
      <c r="AF7" s="32"/>
      <c r="AG7" s="32"/>
      <c r="AH7" s="34"/>
      <c r="AJ7" s="27"/>
      <c r="AK7" s="28"/>
      <c r="AL7" s="28"/>
      <c r="AM7" s="28"/>
      <c r="AN7" s="28"/>
      <c r="AO7" s="28"/>
      <c r="AP7" s="29"/>
      <c r="AQ7" s="29"/>
      <c r="AR7" s="29"/>
      <c r="AS7" s="29"/>
      <c r="AT7" s="28"/>
      <c r="AU7" s="28"/>
      <c r="AV7" s="28"/>
      <c r="AW7" s="28"/>
      <c r="AX7" s="28"/>
      <c r="AY7" s="28"/>
    </row>
    <row r="8" spans="2:51" s="26" customFormat="1">
      <c r="B8" s="36" t="s">
        <v>92</v>
      </c>
      <c r="C8" s="37">
        <v>3.6480000000000001</v>
      </c>
      <c r="D8" s="37">
        <v>4.2770000000000001</v>
      </c>
      <c r="E8" s="37">
        <v>3.734</v>
      </c>
      <c r="F8" s="37">
        <v>0.41199999999999998</v>
      </c>
      <c r="G8" s="37">
        <v>0.13100000000000001</v>
      </c>
      <c r="H8" s="37">
        <v>0.54300000000000004</v>
      </c>
      <c r="I8" s="37">
        <v>3.5470000000000002</v>
      </c>
      <c r="J8" s="38"/>
      <c r="K8" s="164" t="s">
        <v>116</v>
      </c>
      <c r="L8" s="39">
        <v>-6.6000000000000003E-2</v>
      </c>
      <c r="M8" s="164" t="s">
        <v>116</v>
      </c>
      <c r="N8" s="164" t="s">
        <v>116</v>
      </c>
      <c r="O8" s="164">
        <v>0.629</v>
      </c>
      <c r="P8" s="39"/>
      <c r="Q8" s="39">
        <v>0.217</v>
      </c>
      <c r="R8" s="40"/>
      <c r="S8" s="41"/>
      <c r="T8" s="38">
        <v>0.439</v>
      </c>
      <c r="U8" s="38">
        <v>0.629</v>
      </c>
      <c r="V8" s="38">
        <v>0.504</v>
      </c>
      <c r="W8" s="42"/>
      <c r="X8" s="42"/>
      <c r="Y8" s="42"/>
      <c r="Z8" s="42"/>
      <c r="AA8" s="38">
        <v>0.63200000000000001</v>
      </c>
      <c r="AB8" s="40" t="s">
        <v>116</v>
      </c>
      <c r="AC8" s="40" t="s">
        <v>116</v>
      </c>
      <c r="AD8" s="44"/>
      <c r="AE8" s="45" t="s">
        <v>116</v>
      </c>
      <c r="AF8" s="40" t="s">
        <v>116</v>
      </c>
      <c r="AG8" s="40" t="s">
        <v>116</v>
      </c>
      <c r="AH8" s="46" t="s">
        <v>116</v>
      </c>
      <c r="AJ8" s="27"/>
      <c r="AK8" s="28"/>
      <c r="AL8" s="28"/>
      <c r="AM8" s="28"/>
      <c r="AN8" s="28"/>
      <c r="AO8" s="28"/>
      <c r="AP8" s="29"/>
      <c r="AQ8" s="29"/>
      <c r="AR8" s="29"/>
      <c r="AS8" s="29"/>
      <c r="AT8" s="28"/>
      <c r="AU8" s="28"/>
      <c r="AV8" s="28"/>
      <c r="AW8" s="28"/>
      <c r="AX8" s="28"/>
      <c r="AY8" s="28"/>
    </row>
    <row r="9" spans="2:51" s="26" customFormat="1">
      <c r="B9" s="47" t="s">
        <v>93</v>
      </c>
      <c r="C9" s="37">
        <v>3.9489999999999998</v>
      </c>
      <c r="D9" s="37">
        <v>4.0279999999999996</v>
      </c>
      <c r="E9" s="37">
        <v>3.4489999999999998</v>
      </c>
      <c r="F9" s="37">
        <v>0.371</v>
      </c>
      <c r="G9" s="37">
        <v>0.20799999999999999</v>
      </c>
      <c r="H9" s="37">
        <v>0.57899999999999996</v>
      </c>
      <c r="I9" s="37">
        <v>3.7170000000000001</v>
      </c>
      <c r="J9" s="38"/>
      <c r="K9" s="164" t="s">
        <v>116</v>
      </c>
      <c r="L9" s="39">
        <v>0.42799999999999999</v>
      </c>
      <c r="M9" s="164" t="s">
        <v>116</v>
      </c>
      <c r="N9" s="164" t="s">
        <v>116</v>
      </c>
      <c r="O9" s="164">
        <v>7.9000000000000001E-2</v>
      </c>
      <c r="P9" s="39"/>
      <c r="Q9" s="39">
        <v>-0.29199999999999998</v>
      </c>
      <c r="R9" s="40"/>
      <c r="S9" s="41"/>
      <c r="T9" s="38">
        <v>-0.19700000000000001</v>
      </c>
      <c r="U9" s="38">
        <v>7.9000000000000001E-2</v>
      </c>
      <c r="V9" s="38">
        <v>0.52700000000000002</v>
      </c>
      <c r="W9" s="42"/>
      <c r="X9" s="42"/>
      <c r="Y9" s="42"/>
      <c r="Z9" s="42"/>
      <c r="AA9" s="38">
        <v>0.11899999999999999</v>
      </c>
      <c r="AB9" s="40" t="s">
        <v>116</v>
      </c>
      <c r="AC9" s="40" t="s">
        <v>116</v>
      </c>
      <c r="AD9" s="44"/>
      <c r="AE9" s="45" t="s">
        <v>116</v>
      </c>
      <c r="AF9" s="40" t="s">
        <v>116</v>
      </c>
      <c r="AG9" s="40" t="s">
        <v>116</v>
      </c>
      <c r="AH9" s="46" t="s">
        <v>116</v>
      </c>
      <c r="AJ9" s="27"/>
      <c r="AK9" s="28"/>
      <c r="AL9" s="28"/>
      <c r="AM9" s="28"/>
      <c r="AN9" s="28"/>
      <c r="AO9" s="28"/>
      <c r="AP9" s="29"/>
      <c r="AQ9" s="29"/>
      <c r="AR9" s="29"/>
      <c r="AS9" s="29"/>
      <c r="AT9" s="28"/>
      <c r="AU9" s="28"/>
      <c r="AV9" s="28"/>
      <c r="AW9" s="28"/>
      <c r="AX9" s="28"/>
      <c r="AY9" s="28"/>
    </row>
    <row r="10" spans="2:51" s="26" customFormat="1">
      <c r="B10" s="47" t="s">
        <v>94</v>
      </c>
      <c r="C10" s="37">
        <v>4.9059999999999997</v>
      </c>
      <c r="D10" s="37">
        <v>4.41</v>
      </c>
      <c r="E10" s="37">
        <v>3.7970000000000002</v>
      </c>
      <c r="F10" s="37">
        <v>0.30099999999999999</v>
      </c>
      <c r="G10" s="37">
        <v>0.312</v>
      </c>
      <c r="H10" s="37">
        <v>0.61299999999999999</v>
      </c>
      <c r="I10" s="37">
        <v>4.2510000000000003</v>
      </c>
      <c r="J10" s="38"/>
      <c r="K10" s="164" t="s">
        <v>116</v>
      </c>
      <c r="L10" s="39">
        <v>0.879</v>
      </c>
      <c r="M10" s="164" t="s">
        <v>116</v>
      </c>
      <c r="N10" s="164" t="s">
        <v>116</v>
      </c>
      <c r="O10" s="164">
        <v>-0.496</v>
      </c>
      <c r="P10" s="39"/>
      <c r="Q10" s="39">
        <v>-0.79700000000000004</v>
      </c>
      <c r="R10" s="40"/>
      <c r="S10" s="41"/>
      <c r="T10" s="38">
        <v>-0.67700000000000005</v>
      </c>
      <c r="U10" s="38">
        <v>-0.496</v>
      </c>
      <c r="V10" s="38">
        <v>0.52</v>
      </c>
      <c r="W10" s="42"/>
      <c r="X10" s="42"/>
      <c r="Y10" s="42"/>
      <c r="Z10" s="42"/>
      <c r="AA10" s="38">
        <v>-0.434</v>
      </c>
      <c r="AB10" s="40" t="s">
        <v>116</v>
      </c>
      <c r="AC10" s="40" t="s">
        <v>116</v>
      </c>
      <c r="AD10" s="44"/>
      <c r="AE10" s="38">
        <v>11.425000000000001</v>
      </c>
      <c r="AF10" s="40" t="s">
        <v>116</v>
      </c>
      <c r="AG10" s="40" t="s">
        <v>116</v>
      </c>
      <c r="AH10" s="46" t="s">
        <v>116</v>
      </c>
      <c r="AJ10" s="27"/>
      <c r="AK10" s="28"/>
      <c r="AL10" s="28"/>
      <c r="AM10" s="28"/>
      <c r="AN10" s="28"/>
      <c r="AO10" s="28"/>
      <c r="AP10" s="29"/>
      <c r="AQ10" s="29"/>
      <c r="AR10" s="29"/>
      <c r="AS10" s="29"/>
      <c r="AT10" s="28"/>
      <c r="AU10" s="28"/>
      <c r="AV10" s="28"/>
      <c r="AW10" s="28"/>
      <c r="AX10" s="28"/>
      <c r="AY10" s="28"/>
    </row>
    <row r="11" spans="2:51" s="26" customFormat="1">
      <c r="B11" s="47" t="s">
        <v>95</v>
      </c>
      <c r="C11" s="37">
        <v>5.2690000000000001</v>
      </c>
      <c r="D11" s="37">
        <v>4.6820000000000004</v>
      </c>
      <c r="E11" s="37">
        <v>3.9889999999999999</v>
      </c>
      <c r="F11" s="37">
        <v>0.36399999999999999</v>
      </c>
      <c r="G11" s="37">
        <v>0.32900000000000001</v>
      </c>
      <c r="H11" s="37">
        <v>0.69299999999999995</v>
      </c>
      <c r="I11" s="37">
        <v>4.4939999999999998</v>
      </c>
      <c r="J11" s="38"/>
      <c r="K11" s="164" t="s">
        <v>116</v>
      </c>
      <c r="L11" s="39">
        <v>0.95799999999999996</v>
      </c>
      <c r="M11" s="164" t="s">
        <v>116</v>
      </c>
      <c r="N11" s="164" t="s">
        <v>116</v>
      </c>
      <c r="O11" s="164">
        <v>-0.58699999999999997</v>
      </c>
      <c r="P11" s="39"/>
      <c r="Q11" s="39">
        <v>-0.95099999999999996</v>
      </c>
      <c r="R11" s="40"/>
      <c r="S11" s="41"/>
      <c r="T11" s="38">
        <v>-0.79400000000000004</v>
      </c>
      <c r="U11" s="38">
        <v>-0.58699999999999997</v>
      </c>
      <c r="V11" s="38">
        <v>0.51900000000000002</v>
      </c>
      <c r="W11" s="42"/>
      <c r="X11" s="42"/>
      <c r="Y11" s="42"/>
      <c r="Z11" s="42"/>
      <c r="AA11" s="38">
        <v>-0.51500000000000001</v>
      </c>
      <c r="AB11" s="40" t="s">
        <v>116</v>
      </c>
      <c r="AC11" s="40" t="s">
        <v>116</v>
      </c>
      <c r="AD11" s="44"/>
      <c r="AE11" s="38">
        <v>12.169</v>
      </c>
      <c r="AF11" s="40" t="s">
        <v>116</v>
      </c>
      <c r="AG11" s="40" t="s">
        <v>116</v>
      </c>
      <c r="AH11" s="46" t="s">
        <v>116</v>
      </c>
      <c r="AJ11" s="27"/>
      <c r="AK11" s="28"/>
      <c r="AL11" s="28"/>
      <c r="AM11" s="28"/>
      <c r="AN11" s="28"/>
      <c r="AO11" s="28"/>
      <c r="AP11" s="29"/>
      <c r="AQ11" s="29"/>
      <c r="AR11" s="29"/>
      <c r="AS11" s="29"/>
      <c r="AT11" s="28"/>
      <c r="AU11" s="28"/>
      <c r="AV11" s="28"/>
      <c r="AW11" s="28"/>
      <c r="AX11" s="28"/>
      <c r="AY11" s="28"/>
    </row>
    <row r="12" spans="2:51" s="26" customFormat="1">
      <c r="B12" s="47" t="s">
        <v>96</v>
      </c>
      <c r="C12" s="37">
        <v>5.4580000000000002</v>
      </c>
      <c r="D12" s="37">
        <v>4.992</v>
      </c>
      <c r="E12" s="37">
        <v>4.157</v>
      </c>
      <c r="F12" s="37">
        <v>0.47899999999999998</v>
      </c>
      <c r="G12" s="37">
        <v>0.35599999999999998</v>
      </c>
      <c r="H12" s="37">
        <v>0.83499999999999996</v>
      </c>
      <c r="I12" s="37">
        <v>4.5960000000000001</v>
      </c>
      <c r="J12" s="38"/>
      <c r="K12" s="164" t="s">
        <v>116</v>
      </c>
      <c r="L12" s="39">
        <v>0.82399999999999995</v>
      </c>
      <c r="M12" s="164" t="s">
        <v>116</v>
      </c>
      <c r="N12" s="164" t="s">
        <v>116</v>
      </c>
      <c r="O12" s="164">
        <v>-0.46600000000000003</v>
      </c>
      <c r="P12" s="39"/>
      <c r="Q12" s="39">
        <v>-0.94499999999999995</v>
      </c>
      <c r="R12" s="40"/>
      <c r="S12" s="41"/>
      <c r="T12" s="38">
        <v>-0.745</v>
      </c>
      <c r="U12" s="38">
        <v>-0.46600000000000003</v>
      </c>
      <c r="V12" s="38">
        <v>0.53100000000000003</v>
      </c>
      <c r="W12" s="42"/>
      <c r="X12" s="42"/>
      <c r="Y12" s="42"/>
      <c r="Z12" s="42"/>
      <c r="AA12" s="38">
        <v>-0.41699999999999998</v>
      </c>
      <c r="AB12" s="40" t="s">
        <v>116</v>
      </c>
      <c r="AC12" s="40" t="s">
        <v>116</v>
      </c>
      <c r="AD12" s="44"/>
      <c r="AE12" s="38">
        <v>12.74</v>
      </c>
      <c r="AF12" s="40" t="s">
        <v>116</v>
      </c>
      <c r="AG12" s="40" t="s">
        <v>116</v>
      </c>
      <c r="AH12" s="46" t="s">
        <v>116</v>
      </c>
      <c r="AJ12" s="27"/>
      <c r="AK12" s="28"/>
      <c r="AL12" s="28"/>
      <c r="AM12" s="28"/>
      <c r="AN12" s="28"/>
      <c r="AO12" s="28"/>
      <c r="AP12" s="29"/>
      <c r="AQ12" s="29"/>
      <c r="AR12" s="29"/>
      <c r="AS12" s="29"/>
      <c r="AT12" s="28"/>
      <c r="AU12" s="28"/>
      <c r="AV12" s="28"/>
      <c r="AW12" s="28"/>
      <c r="AX12" s="28"/>
      <c r="AY12" s="28"/>
    </row>
    <row r="13" spans="2:51" s="26" customFormat="1">
      <c r="B13" s="47" t="s">
        <v>97</v>
      </c>
      <c r="C13" s="37">
        <v>5.883</v>
      </c>
      <c r="D13" s="37">
        <v>5.8140000000000001</v>
      </c>
      <c r="E13" s="37">
        <v>4.62</v>
      </c>
      <c r="F13" s="37">
        <v>0.77800000000000002</v>
      </c>
      <c r="G13" s="37">
        <v>0.41599999999999998</v>
      </c>
      <c r="H13" s="37">
        <v>1.194</v>
      </c>
      <c r="I13" s="37">
        <v>4.9749999999999996</v>
      </c>
      <c r="J13" s="38"/>
      <c r="K13" s="164" t="s">
        <v>116</v>
      </c>
      <c r="L13" s="39">
        <v>0.48799999999999999</v>
      </c>
      <c r="M13" s="164" t="s">
        <v>116</v>
      </c>
      <c r="N13" s="164" t="s">
        <v>116</v>
      </c>
      <c r="O13" s="164">
        <v>-6.9000000000000006E-2</v>
      </c>
      <c r="P13" s="39"/>
      <c r="Q13" s="39">
        <v>-0.84699999999999998</v>
      </c>
      <c r="R13" s="40"/>
      <c r="S13" s="41"/>
      <c r="T13" s="38">
        <v>-0.38400000000000001</v>
      </c>
      <c r="U13" s="38">
        <v>-6.9000000000000006E-2</v>
      </c>
      <c r="V13" s="38">
        <v>0.57899999999999996</v>
      </c>
      <c r="W13" s="42"/>
      <c r="X13" s="42"/>
      <c r="Y13" s="42"/>
      <c r="Z13" s="42"/>
      <c r="AA13" s="38">
        <v>-1E-3</v>
      </c>
      <c r="AB13" s="40" t="s">
        <v>116</v>
      </c>
      <c r="AC13" s="40" t="s">
        <v>116</v>
      </c>
      <c r="AD13" s="44"/>
      <c r="AE13" s="38">
        <v>14.303000000000001</v>
      </c>
      <c r="AF13" s="40" t="s">
        <v>116</v>
      </c>
      <c r="AG13" s="40" t="s">
        <v>116</v>
      </c>
      <c r="AH13" s="46" t="s">
        <v>116</v>
      </c>
      <c r="AJ13" s="27"/>
      <c r="AK13" s="28"/>
      <c r="AL13" s="28"/>
      <c r="AM13" s="28"/>
      <c r="AN13" s="28"/>
      <c r="AO13" s="28"/>
      <c r="AP13" s="29"/>
      <c r="AQ13" s="29"/>
      <c r="AR13" s="29"/>
      <c r="AS13" s="29"/>
      <c r="AT13" s="28"/>
      <c r="AU13" s="28"/>
      <c r="AV13" s="28"/>
      <c r="AW13" s="28"/>
      <c r="AX13" s="28"/>
      <c r="AY13" s="28"/>
    </row>
    <row r="14" spans="2:51" s="26" customFormat="1">
      <c r="B14" s="47" t="s">
        <v>98</v>
      </c>
      <c r="C14" s="37">
        <v>6.2030000000000003</v>
      </c>
      <c r="D14" s="37">
        <v>6.4119999999999999</v>
      </c>
      <c r="E14" s="37">
        <v>5.0549999999999997</v>
      </c>
      <c r="F14" s="37">
        <v>0.89700000000000002</v>
      </c>
      <c r="G14" s="37">
        <v>0.46</v>
      </c>
      <c r="H14" s="37">
        <v>1.357</v>
      </c>
      <c r="I14" s="37">
        <v>5.2750000000000004</v>
      </c>
      <c r="J14" s="38"/>
      <c r="K14" s="164" t="s">
        <v>116</v>
      </c>
      <c r="L14" s="39">
        <v>0.29699999999999999</v>
      </c>
      <c r="M14" s="164" t="s">
        <v>116</v>
      </c>
      <c r="N14" s="164" t="s">
        <v>116</v>
      </c>
      <c r="O14" s="164">
        <v>0.20899999999999999</v>
      </c>
      <c r="P14" s="39"/>
      <c r="Q14" s="39">
        <v>-0.68799999999999994</v>
      </c>
      <c r="R14" s="40"/>
      <c r="S14" s="41"/>
      <c r="T14" s="38">
        <v>-0.3</v>
      </c>
      <c r="U14" s="38">
        <v>0.20899999999999999</v>
      </c>
      <c r="V14" s="38">
        <v>0.63400000000000001</v>
      </c>
      <c r="W14" s="42"/>
      <c r="X14" s="42"/>
      <c r="Y14" s="42"/>
      <c r="Z14" s="42"/>
      <c r="AA14" s="38">
        <v>0.154</v>
      </c>
      <c r="AB14" s="40" t="s">
        <v>116</v>
      </c>
      <c r="AC14" s="40" t="s">
        <v>116</v>
      </c>
      <c r="AD14" s="44"/>
      <c r="AE14" s="38">
        <v>15.536</v>
      </c>
      <c r="AF14" s="40" t="s">
        <v>116</v>
      </c>
      <c r="AG14" s="40" t="s">
        <v>116</v>
      </c>
      <c r="AH14" s="46" t="s">
        <v>116</v>
      </c>
      <c r="AJ14" s="27"/>
      <c r="AK14" s="28"/>
      <c r="AL14" s="28"/>
      <c r="AM14" s="28"/>
      <c r="AN14" s="28"/>
      <c r="AO14" s="28"/>
      <c r="AP14" s="29"/>
      <c r="AQ14" s="29"/>
      <c r="AR14" s="29"/>
      <c r="AS14" s="29"/>
      <c r="AT14" s="28"/>
      <c r="AU14" s="28"/>
      <c r="AV14" s="28"/>
      <c r="AW14" s="28"/>
      <c r="AX14" s="28"/>
      <c r="AY14" s="28"/>
    </row>
    <row r="15" spans="2:51" s="26" customFormat="1">
      <c r="B15" s="47" t="s">
        <v>99</v>
      </c>
      <c r="C15" s="37">
        <v>6.34</v>
      </c>
      <c r="D15" s="37">
        <v>6.758</v>
      </c>
      <c r="E15" s="37">
        <v>5.2729999999999997</v>
      </c>
      <c r="F15" s="37">
        <v>1.0109999999999999</v>
      </c>
      <c r="G15" s="37">
        <v>0.47399999999999998</v>
      </c>
      <c r="H15" s="37">
        <v>1.4850000000000001</v>
      </c>
      <c r="I15" s="37">
        <v>5.29</v>
      </c>
      <c r="J15" s="38"/>
      <c r="K15" s="164" t="s">
        <v>116</v>
      </c>
      <c r="L15" s="39">
        <v>7.5999999999999998E-2</v>
      </c>
      <c r="M15" s="164" t="s">
        <v>116</v>
      </c>
      <c r="N15" s="164" t="s">
        <v>116</v>
      </c>
      <c r="O15" s="164">
        <v>0.41799999999999998</v>
      </c>
      <c r="P15" s="39"/>
      <c r="Q15" s="39">
        <v>-0.59299999999999997</v>
      </c>
      <c r="R15" s="40"/>
      <c r="S15" s="41"/>
      <c r="T15" s="38">
        <v>-0.158</v>
      </c>
      <c r="U15" s="38">
        <v>0.41799999999999998</v>
      </c>
      <c r="V15" s="38">
        <v>0.65700000000000003</v>
      </c>
      <c r="W15" s="42"/>
      <c r="X15" s="42"/>
      <c r="Y15" s="42"/>
      <c r="Z15" s="42"/>
      <c r="AA15" s="38">
        <v>0.29399999999999998</v>
      </c>
      <c r="AB15" s="40" t="s">
        <v>116</v>
      </c>
      <c r="AC15" s="40" t="s">
        <v>116</v>
      </c>
      <c r="AD15" s="44"/>
      <c r="AE15" s="38">
        <v>16.684999999999999</v>
      </c>
      <c r="AF15" s="40" t="s">
        <v>116</v>
      </c>
      <c r="AG15" s="40" t="s">
        <v>116</v>
      </c>
      <c r="AH15" s="46" t="s">
        <v>116</v>
      </c>
      <c r="AJ15" s="27"/>
      <c r="AK15" s="28"/>
      <c r="AL15" s="28"/>
      <c r="AM15" s="28"/>
      <c r="AN15" s="28"/>
      <c r="AO15" s="28"/>
      <c r="AP15" s="29"/>
      <c r="AQ15" s="29"/>
      <c r="AR15" s="29"/>
      <c r="AS15" s="29"/>
      <c r="AT15" s="28"/>
      <c r="AU15" s="28"/>
      <c r="AV15" s="28"/>
      <c r="AW15" s="28"/>
      <c r="AX15" s="28"/>
      <c r="AY15" s="28"/>
    </row>
    <row r="16" spans="2:51" s="26" customFormat="1">
      <c r="B16" s="47" t="s">
        <v>100</v>
      </c>
      <c r="C16" s="37">
        <v>6.5940000000000003</v>
      </c>
      <c r="D16" s="37">
        <v>6.851</v>
      </c>
      <c r="E16" s="37">
        <v>5.4779999999999998</v>
      </c>
      <c r="F16" s="37">
        <v>0.874</v>
      </c>
      <c r="G16" s="37">
        <v>0.499</v>
      </c>
      <c r="H16" s="37">
        <v>1.373</v>
      </c>
      <c r="I16" s="37">
        <v>5.4409999999999998</v>
      </c>
      <c r="J16" s="38"/>
      <c r="K16" s="164" t="s">
        <v>116</v>
      </c>
      <c r="L16" s="39">
        <v>0.19</v>
      </c>
      <c r="M16" s="164" t="s">
        <v>116</v>
      </c>
      <c r="N16" s="164" t="s">
        <v>116</v>
      </c>
      <c r="O16" s="164">
        <v>0.25700000000000001</v>
      </c>
      <c r="P16" s="39"/>
      <c r="Q16" s="39">
        <v>-0.61699999999999999</v>
      </c>
      <c r="R16" s="40"/>
      <c r="S16" s="41"/>
      <c r="T16" s="38">
        <v>-0.307</v>
      </c>
      <c r="U16" s="38">
        <v>0.25700000000000001</v>
      </c>
      <c r="V16" s="38">
        <v>0.65600000000000003</v>
      </c>
      <c r="W16" s="42"/>
      <c r="X16" s="42"/>
      <c r="Y16" s="42"/>
      <c r="Z16" s="42"/>
      <c r="AA16" s="38">
        <v>0.113</v>
      </c>
      <c r="AB16" s="40" t="s">
        <v>116</v>
      </c>
      <c r="AC16" s="40" t="s">
        <v>116</v>
      </c>
      <c r="AD16" s="44"/>
      <c r="AE16" s="38">
        <v>17.600999999999999</v>
      </c>
      <c r="AF16" s="40" t="s">
        <v>116</v>
      </c>
      <c r="AG16" s="40" t="s">
        <v>116</v>
      </c>
      <c r="AH16" s="46" t="s">
        <v>116</v>
      </c>
      <c r="AJ16" s="27"/>
      <c r="AK16" s="28"/>
      <c r="AL16" s="28"/>
      <c r="AM16" s="28"/>
      <c r="AN16" s="28"/>
      <c r="AO16" s="28"/>
      <c r="AP16" s="29"/>
      <c r="AQ16" s="29"/>
      <c r="AR16" s="29"/>
      <c r="AS16" s="29"/>
      <c r="AT16" s="28"/>
      <c r="AU16" s="28"/>
      <c r="AV16" s="28"/>
      <c r="AW16" s="28"/>
      <c r="AX16" s="28"/>
      <c r="AY16" s="28"/>
    </row>
    <row r="17" spans="1:51" s="26" customFormat="1">
      <c r="B17" s="47" t="s">
        <v>101</v>
      </c>
      <c r="C17" s="37">
        <v>7.04</v>
      </c>
      <c r="D17" s="37">
        <v>7.0019999999999998</v>
      </c>
      <c r="E17" s="37">
        <v>5.6109999999999998</v>
      </c>
      <c r="F17" s="37">
        <v>0.84399999999999997</v>
      </c>
      <c r="G17" s="37">
        <v>0.54700000000000004</v>
      </c>
      <c r="H17" s="37">
        <v>1.391</v>
      </c>
      <c r="I17" s="37">
        <v>5.8029999999999999</v>
      </c>
      <c r="J17" s="38"/>
      <c r="K17" s="164" t="s">
        <v>116</v>
      </c>
      <c r="L17" s="39">
        <v>0.53900000000000003</v>
      </c>
      <c r="M17" s="164" t="s">
        <v>116</v>
      </c>
      <c r="N17" s="164" t="s">
        <v>116</v>
      </c>
      <c r="O17" s="164">
        <v>-3.7999999999999999E-2</v>
      </c>
      <c r="P17" s="39"/>
      <c r="Q17" s="39">
        <v>-0.88200000000000001</v>
      </c>
      <c r="R17" s="40"/>
      <c r="S17" s="41"/>
      <c r="T17" s="38">
        <v>-0.55600000000000005</v>
      </c>
      <c r="U17" s="38">
        <v>-3.7999999999999999E-2</v>
      </c>
      <c r="V17" s="38">
        <v>0.74199999999999999</v>
      </c>
      <c r="W17" s="42"/>
      <c r="X17" s="42"/>
      <c r="Y17" s="42"/>
      <c r="Z17" s="42"/>
      <c r="AA17" s="38">
        <v>-0.108</v>
      </c>
      <c r="AB17" s="40" t="s">
        <v>116</v>
      </c>
      <c r="AC17" s="40" t="s">
        <v>116</v>
      </c>
      <c r="AD17" s="44"/>
      <c r="AE17" s="38">
        <v>19.574000000000002</v>
      </c>
      <c r="AF17" s="40" t="s">
        <v>116</v>
      </c>
      <c r="AG17" s="40" t="s">
        <v>116</v>
      </c>
      <c r="AH17" s="309">
        <v>3.3109516091687894</v>
      </c>
      <c r="AJ17" s="27"/>
      <c r="AK17" s="28"/>
      <c r="AL17" s="28"/>
      <c r="AM17" s="28"/>
      <c r="AN17" s="28"/>
      <c r="AO17" s="28"/>
      <c r="AP17" s="29"/>
      <c r="AQ17" s="29"/>
      <c r="AR17" s="29"/>
      <c r="AS17" s="29"/>
      <c r="AT17" s="28"/>
      <c r="AU17" s="28"/>
      <c r="AV17" s="28"/>
      <c r="AW17" s="28"/>
      <c r="AX17" s="28"/>
      <c r="AY17" s="28"/>
    </row>
    <row r="18" spans="1:51" s="26" customFormat="1">
      <c r="B18" s="47" t="s">
        <v>102</v>
      </c>
      <c r="C18" s="37">
        <v>7.5279999999999996</v>
      </c>
      <c r="D18" s="37">
        <v>7.61</v>
      </c>
      <c r="E18" s="37">
        <v>6.1130000000000004</v>
      </c>
      <c r="F18" s="37">
        <v>0.89900000000000002</v>
      </c>
      <c r="G18" s="37">
        <v>0.59799999999999998</v>
      </c>
      <c r="H18" s="37">
        <v>1.4970000000000001</v>
      </c>
      <c r="I18" s="37">
        <v>6.19</v>
      </c>
      <c r="J18" s="38"/>
      <c r="K18" s="164" t="s">
        <v>116</v>
      </c>
      <c r="L18" s="39">
        <v>0.39100000000000001</v>
      </c>
      <c r="M18" s="164" t="s">
        <v>116</v>
      </c>
      <c r="N18" s="164" t="s">
        <v>116</v>
      </c>
      <c r="O18" s="164">
        <v>8.2000000000000003E-2</v>
      </c>
      <c r="P18" s="39"/>
      <c r="Q18" s="39">
        <v>-0.81699999999999995</v>
      </c>
      <c r="R18" s="40"/>
      <c r="S18" s="41"/>
      <c r="T18" s="38">
        <v>-0.38</v>
      </c>
      <c r="U18" s="38">
        <v>8.2000000000000003E-2</v>
      </c>
      <c r="V18" s="38">
        <v>0.73099999999999998</v>
      </c>
      <c r="W18" s="42"/>
      <c r="X18" s="42"/>
      <c r="Y18" s="42"/>
      <c r="Z18" s="42"/>
      <c r="AA18" s="38">
        <v>3.2000000000000001E-2</v>
      </c>
      <c r="AB18" s="40" t="s">
        <v>116</v>
      </c>
      <c r="AC18" s="40" t="s">
        <v>116</v>
      </c>
      <c r="AD18" s="44"/>
      <c r="AE18" s="38">
        <v>21.161999999999999</v>
      </c>
      <c r="AF18" s="38">
        <v>21.81</v>
      </c>
      <c r="AG18" s="40" t="s">
        <v>116</v>
      </c>
      <c r="AH18" s="309">
        <v>3.5193331789766145</v>
      </c>
      <c r="AJ18" s="27"/>
      <c r="AK18" s="28"/>
      <c r="AL18" s="28"/>
      <c r="AM18" s="28"/>
      <c r="AN18" s="28"/>
      <c r="AO18" s="28"/>
      <c r="AP18" s="29"/>
      <c r="AQ18" s="29"/>
      <c r="AR18" s="29"/>
      <c r="AS18" s="29"/>
      <c r="AT18" s="28"/>
      <c r="AU18" s="28"/>
      <c r="AV18" s="28"/>
      <c r="AW18" s="28"/>
      <c r="AX18" s="28"/>
      <c r="AY18" s="28"/>
    </row>
    <row r="19" spans="1:51" s="26" customFormat="1">
      <c r="B19" s="47" t="s">
        <v>103</v>
      </c>
      <c r="C19" s="37">
        <v>7.9160000000000004</v>
      </c>
      <c r="D19" s="37">
        <v>7.9219999999999997</v>
      </c>
      <c r="E19" s="37">
        <v>6.3879999999999999</v>
      </c>
      <c r="F19" s="37">
        <v>0.89200000000000002</v>
      </c>
      <c r="G19" s="37">
        <v>0.64200000000000002</v>
      </c>
      <c r="H19" s="37">
        <v>1.534</v>
      </c>
      <c r="I19" s="37">
        <v>6.5090000000000003</v>
      </c>
      <c r="J19" s="38"/>
      <c r="K19" s="164" t="s">
        <v>116</v>
      </c>
      <c r="L19" s="39">
        <v>0.501</v>
      </c>
      <c r="M19" s="164" t="s">
        <v>116</v>
      </c>
      <c r="N19" s="164" t="s">
        <v>116</v>
      </c>
      <c r="O19" s="164">
        <v>6.0000000000000001E-3</v>
      </c>
      <c r="P19" s="39"/>
      <c r="Q19" s="39">
        <v>-0.88600000000000001</v>
      </c>
      <c r="R19" s="40"/>
      <c r="S19" s="41"/>
      <c r="T19" s="38">
        <v>-0.46800000000000003</v>
      </c>
      <c r="U19" s="38">
        <v>6.0000000000000001E-3</v>
      </c>
      <c r="V19" s="38">
        <v>0.76900000000000002</v>
      </c>
      <c r="W19" s="42"/>
      <c r="X19" s="42"/>
      <c r="Y19" s="42"/>
      <c r="Z19" s="42"/>
      <c r="AA19" s="38">
        <v>-9.8000000000000004E-2</v>
      </c>
      <c r="AB19" s="40" t="s">
        <v>116</v>
      </c>
      <c r="AC19" s="40" t="s">
        <v>116</v>
      </c>
      <c r="AD19" s="44"/>
      <c r="AE19" s="38">
        <v>22.509</v>
      </c>
      <c r="AF19" s="38">
        <v>23.004000000000001</v>
      </c>
      <c r="AG19" s="40" t="s">
        <v>116</v>
      </c>
      <c r="AH19" s="309">
        <v>3.6814077332715902</v>
      </c>
      <c r="AJ19" s="27"/>
      <c r="AK19" s="28"/>
      <c r="AL19" s="28"/>
      <c r="AM19" s="28"/>
      <c r="AN19" s="28"/>
      <c r="AO19" s="28"/>
      <c r="AP19" s="29"/>
      <c r="AQ19" s="29"/>
      <c r="AR19" s="29"/>
      <c r="AS19" s="29"/>
      <c r="AT19" s="28"/>
      <c r="AU19" s="28"/>
      <c r="AV19" s="28"/>
      <c r="AW19" s="28"/>
      <c r="AX19" s="28"/>
      <c r="AY19" s="28"/>
    </row>
    <row r="20" spans="1:51" s="26" customFormat="1">
      <c r="B20" s="47" t="s">
        <v>104</v>
      </c>
      <c r="C20" s="37">
        <v>8.3190000000000008</v>
      </c>
      <c r="D20" s="37">
        <v>8.39</v>
      </c>
      <c r="E20" s="37">
        <v>6.766</v>
      </c>
      <c r="F20" s="37">
        <v>0.95099999999999996</v>
      </c>
      <c r="G20" s="37">
        <v>0.67300000000000004</v>
      </c>
      <c r="H20" s="37">
        <v>1.6240000000000001</v>
      </c>
      <c r="I20" s="37">
        <v>6.8920000000000003</v>
      </c>
      <c r="J20" s="38"/>
      <c r="K20" s="164" t="s">
        <v>116</v>
      </c>
      <c r="L20" s="39">
        <v>0.54600000000000004</v>
      </c>
      <c r="M20" s="164" t="s">
        <v>116</v>
      </c>
      <c r="N20" s="164" t="s">
        <v>116</v>
      </c>
      <c r="O20" s="164">
        <v>7.0999999999999994E-2</v>
      </c>
      <c r="P20" s="39"/>
      <c r="Q20" s="39">
        <v>-0.88</v>
      </c>
      <c r="R20" s="40"/>
      <c r="S20" s="41"/>
      <c r="T20" s="38">
        <v>-0.52</v>
      </c>
      <c r="U20" s="38">
        <v>7.0999999999999994E-2</v>
      </c>
      <c r="V20" s="38">
        <v>0.79300000000000004</v>
      </c>
      <c r="W20" s="42"/>
      <c r="X20" s="42"/>
      <c r="Y20" s="42"/>
      <c r="Z20" s="42"/>
      <c r="AA20" s="38">
        <v>-0.17</v>
      </c>
      <c r="AB20" s="40" t="s">
        <v>116</v>
      </c>
      <c r="AC20" s="40" t="s">
        <v>116</v>
      </c>
      <c r="AD20" s="44"/>
      <c r="AE20" s="38">
        <v>23.335000000000001</v>
      </c>
      <c r="AF20" s="38">
        <v>23.957000000000001</v>
      </c>
      <c r="AG20" s="40" t="s">
        <v>116</v>
      </c>
      <c r="AH20" s="309">
        <v>3.7971752720537157</v>
      </c>
      <c r="AJ20" s="27"/>
      <c r="AK20" s="28"/>
      <c r="AL20" s="28"/>
      <c r="AM20" s="28"/>
      <c r="AN20" s="28"/>
      <c r="AO20" s="28"/>
      <c r="AP20" s="29"/>
      <c r="AQ20" s="29"/>
      <c r="AR20" s="29"/>
      <c r="AS20" s="29"/>
      <c r="AT20" s="28"/>
      <c r="AU20" s="28"/>
      <c r="AV20" s="28"/>
      <c r="AW20" s="28"/>
      <c r="AX20" s="28"/>
      <c r="AY20" s="28"/>
    </row>
    <row r="21" spans="1:51" s="26" customFormat="1">
      <c r="B21" s="47" t="s">
        <v>105</v>
      </c>
      <c r="C21" s="37">
        <v>8.3719999999999999</v>
      </c>
      <c r="D21" s="37">
        <v>8.9410000000000007</v>
      </c>
      <c r="E21" s="37">
        <v>7.2320000000000002</v>
      </c>
      <c r="F21" s="37">
        <v>1.024</v>
      </c>
      <c r="G21" s="37">
        <v>0.68500000000000005</v>
      </c>
      <c r="H21" s="37">
        <v>1.7090000000000001</v>
      </c>
      <c r="I21" s="37">
        <v>7.0720000000000001</v>
      </c>
      <c r="J21" s="38"/>
      <c r="K21" s="164" t="s">
        <v>116</v>
      </c>
      <c r="L21" s="39">
        <v>0.36299999999999999</v>
      </c>
      <c r="M21" s="164" t="s">
        <v>116</v>
      </c>
      <c r="N21" s="164" t="s">
        <v>116</v>
      </c>
      <c r="O21" s="164">
        <v>0.56899999999999995</v>
      </c>
      <c r="P21" s="39"/>
      <c r="Q21" s="39">
        <v>-0.45500000000000002</v>
      </c>
      <c r="R21" s="40"/>
      <c r="S21" s="41"/>
      <c r="T21" s="38">
        <v>-0.28199999999999997</v>
      </c>
      <c r="U21" s="38">
        <v>0.56899999999999995</v>
      </c>
      <c r="V21" s="38">
        <v>0.81899999999999995</v>
      </c>
      <c r="W21" s="42"/>
      <c r="X21" s="42"/>
      <c r="Y21" s="42"/>
      <c r="Z21" s="42"/>
      <c r="AA21" s="38">
        <v>5.7000000000000002E-2</v>
      </c>
      <c r="AB21" s="40" t="s">
        <v>116</v>
      </c>
      <c r="AC21" s="40" t="s">
        <v>116</v>
      </c>
      <c r="AD21" s="44"/>
      <c r="AE21" s="38">
        <v>24.873000000000001</v>
      </c>
      <c r="AF21" s="38">
        <v>25.789000000000001</v>
      </c>
      <c r="AG21" s="40" t="s">
        <v>116</v>
      </c>
      <c r="AH21" s="309">
        <v>3.7971752720537157</v>
      </c>
      <c r="AJ21" s="27"/>
      <c r="AK21" s="28"/>
      <c r="AL21" s="28"/>
      <c r="AM21" s="28"/>
      <c r="AN21" s="28"/>
      <c r="AO21" s="28"/>
      <c r="AP21" s="29"/>
      <c r="AQ21" s="29"/>
      <c r="AR21" s="29"/>
      <c r="AS21" s="29"/>
      <c r="AT21" s="28"/>
      <c r="AU21" s="28"/>
      <c r="AV21" s="28"/>
      <c r="AW21" s="28"/>
      <c r="AX21" s="28"/>
      <c r="AY21" s="28"/>
    </row>
    <row r="22" spans="1:51" s="26" customFormat="1">
      <c r="B22" s="47" t="s">
        <v>106</v>
      </c>
      <c r="C22" s="37">
        <v>8.9130000000000003</v>
      </c>
      <c r="D22" s="37">
        <v>9.5749999999999993</v>
      </c>
      <c r="E22" s="37">
        <v>7.7670000000000003</v>
      </c>
      <c r="F22" s="37">
        <v>1.0660000000000001</v>
      </c>
      <c r="G22" s="37">
        <v>0.74199999999999999</v>
      </c>
      <c r="H22" s="37">
        <v>1.8080000000000001</v>
      </c>
      <c r="I22" s="37">
        <v>7.4290000000000003</v>
      </c>
      <c r="J22" s="38"/>
      <c r="K22" s="164" t="s">
        <v>116</v>
      </c>
      <c r="L22" s="39">
        <v>0.36699999999999999</v>
      </c>
      <c r="M22" s="164" t="s">
        <v>116</v>
      </c>
      <c r="N22" s="164" t="s">
        <v>116</v>
      </c>
      <c r="O22" s="164">
        <v>0.66200000000000003</v>
      </c>
      <c r="P22" s="39"/>
      <c r="Q22" s="39">
        <v>-0.40400000000000003</v>
      </c>
      <c r="R22" s="40"/>
      <c r="S22" s="41"/>
      <c r="T22" s="38">
        <v>-0.21099999999999999</v>
      </c>
      <c r="U22" s="38">
        <v>0.66200000000000003</v>
      </c>
      <c r="V22" s="38">
        <v>0.88700000000000001</v>
      </c>
      <c r="W22" s="42"/>
      <c r="X22" s="42"/>
      <c r="Y22" s="42"/>
      <c r="Z22" s="42"/>
      <c r="AA22" s="38">
        <v>0.16800000000000001</v>
      </c>
      <c r="AB22" s="40" t="s">
        <v>116</v>
      </c>
      <c r="AC22" s="40" t="s">
        <v>116</v>
      </c>
      <c r="AD22" s="44"/>
      <c r="AE22" s="38">
        <v>26.638999999999999</v>
      </c>
      <c r="AF22" s="38">
        <v>27.582999999999998</v>
      </c>
      <c r="AG22" s="40" t="s">
        <v>116</v>
      </c>
      <c r="AH22" s="309">
        <v>3.843482287566566</v>
      </c>
      <c r="AJ22" s="27"/>
      <c r="AK22" s="28"/>
      <c r="AL22" s="28"/>
      <c r="AM22" s="28"/>
      <c r="AN22" s="28"/>
      <c r="AO22" s="28"/>
      <c r="AP22" s="29"/>
      <c r="AQ22" s="29"/>
      <c r="AR22" s="29"/>
      <c r="AS22" s="29"/>
      <c r="AT22" s="28"/>
      <c r="AU22" s="28"/>
      <c r="AV22" s="28"/>
      <c r="AW22" s="28"/>
      <c r="AX22" s="28"/>
      <c r="AY22" s="28"/>
    </row>
    <row r="23" spans="1:51" s="26" customFormat="1">
      <c r="B23" s="47" t="s">
        <v>107</v>
      </c>
      <c r="C23" s="37">
        <v>9.98</v>
      </c>
      <c r="D23" s="37">
        <v>10.59</v>
      </c>
      <c r="E23" s="37">
        <v>8.4860000000000007</v>
      </c>
      <c r="F23" s="37">
        <v>1.2390000000000001</v>
      </c>
      <c r="G23" s="37">
        <v>0.86499999999999999</v>
      </c>
      <c r="H23" s="37">
        <v>2.1040000000000001</v>
      </c>
      <c r="I23" s="37">
        <v>8.4</v>
      </c>
      <c r="J23" s="38"/>
      <c r="K23" s="164" t="s">
        <v>116</v>
      </c>
      <c r="L23" s="39">
        <v>0.50800000000000001</v>
      </c>
      <c r="M23" s="164" t="s">
        <v>116</v>
      </c>
      <c r="N23" s="164" t="s">
        <v>116</v>
      </c>
      <c r="O23" s="164">
        <v>0.61</v>
      </c>
      <c r="P23" s="39"/>
      <c r="Q23" s="39">
        <v>-0.629</v>
      </c>
      <c r="R23" s="40"/>
      <c r="S23" s="41"/>
      <c r="T23" s="38">
        <v>-0.47</v>
      </c>
      <c r="U23" s="38">
        <v>0.61</v>
      </c>
      <c r="V23" s="38">
        <v>0.94899999999999995</v>
      </c>
      <c r="W23" s="42"/>
      <c r="X23" s="42"/>
      <c r="Y23" s="42"/>
      <c r="Z23" s="42"/>
      <c r="AA23" s="38">
        <v>4.7E-2</v>
      </c>
      <c r="AB23" s="40" t="s">
        <v>116</v>
      </c>
      <c r="AC23" s="40" t="s">
        <v>116</v>
      </c>
      <c r="AD23" s="44"/>
      <c r="AE23" s="38">
        <v>28.140999999999998</v>
      </c>
      <c r="AF23" s="38">
        <v>28.843</v>
      </c>
      <c r="AG23" s="40" t="s">
        <v>116</v>
      </c>
      <c r="AH23" s="309">
        <v>4.0055568418615426</v>
      </c>
      <c r="AJ23" s="27"/>
      <c r="AK23" s="28"/>
      <c r="AL23" s="28"/>
      <c r="AM23" s="28"/>
      <c r="AN23" s="28"/>
      <c r="AO23" s="28"/>
      <c r="AP23" s="29"/>
      <c r="AQ23" s="29"/>
      <c r="AR23" s="29"/>
      <c r="AS23" s="29"/>
      <c r="AT23" s="28"/>
      <c r="AU23" s="28"/>
      <c r="AV23" s="28"/>
      <c r="AW23" s="28"/>
      <c r="AX23" s="28"/>
      <c r="AY23" s="28"/>
    </row>
    <row r="24" spans="1:51" s="26" customFormat="1">
      <c r="B24" s="47" t="s">
        <v>108</v>
      </c>
      <c r="C24" s="37">
        <v>10.449</v>
      </c>
      <c r="D24" s="37">
        <v>10.987</v>
      </c>
      <c r="E24" s="37">
        <v>8.8079999999999998</v>
      </c>
      <c r="F24" s="37">
        <v>1.258</v>
      </c>
      <c r="G24" s="37">
        <v>0.92100000000000004</v>
      </c>
      <c r="H24" s="37">
        <v>2.1789999999999998</v>
      </c>
      <c r="I24" s="37">
        <v>8.7309999999999999</v>
      </c>
      <c r="J24" s="38"/>
      <c r="K24" s="164" t="s">
        <v>116</v>
      </c>
      <c r="L24" s="39">
        <v>0.55000000000000004</v>
      </c>
      <c r="M24" s="164" t="s">
        <v>116</v>
      </c>
      <c r="N24" s="164" t="s">
        <v>116</v>
      </c>
      <c r="O24" s="164">
        <v>0.53800000000000003</v>
      </c>
      <c r="P24" s="39"/>
      <c r="Q24" s="39">
        <v>-0.72</v>
      </c>
      <c r="R24" s="40"/>
      <c r="S24" s="41"/>
      <c r="T24" s="38">
        <v>-0.38400000000000001</v>
      </c>
      <c r="U24" s="38">
        <v>0.64600000000000002</v>
      </c>
      <c r="V24" s="38">
        <v>0.93500000000000005</v>
      </c>
      <c r="W24" s="42"/>
      <c r="X24" s="42"/>
      <c r="Y24" s="42"/>
      <c r="Z24" s="42"/>
      <c r="AA24" s="38">
        <v>6.7000000000000004E-2</v>
      </c>
      <c r="AB24" s="40" t="s">
        <v>116</v>
      </c>
      <c r="AC24" s="40" t="s">
        <v>116</v>
      </c>
      <c r="AD24" s="44"/>
      <c r="AE24" s="38">
        <v>29.45</v>
      </c>
      <c r="AF24" s="38">
        <v>30.382999999999999</v>
      </c>
      <c r="AG24" s="40" t="s">
        <v>116</v>
      </c>
      <c r="AH24" s="309">
        <v>4.1213243806436672</v>
      </c>
      <c r="AJ24" s="27"/>
      <c r="AK24" s="28"/>
      <c r="AL24" s="28"/>
      <c r="AM24" s="28"/>
      <c r="AN24" s="28"/>
      <c r="AO24" s="28"/>
      <c r="AP24" s="29"/>
      <c r="AQ24" s="29"/>
      <c r="AR24" s="29"/>
      <c r="AS24" s="29"/>
      <c r="AT24" s="28"/>
      <c r="AU24" s="28"/>
      <c r="AV24" s="28"/>
      <c r="AW24" s="28"/>
      <c r="AX24" s="28"/>
      <c r="AY24" s="28"/>
    </row>
    <row r="25" spans="1:51" s="26" customFormat="1">
      <c r="B25" s="47" t="s">
        <v>109</v>
      </c>
      <c r="C25" s="37">
        <v>11.055999999999999</v>
      </c>
      <c r="D25" s="37">
        <v>11.919</v>
      </c>
      <c r="E25" s="37">
        <v>9.15</v>
      </c>
      <c r="F25" s="37">
        <v>1.7669999999999999</v>
      </c>
      <c r="G25" s="37">
        <v>1.002</v>
      </c>
      <c r="H25" s="37">
        <v>2.7690000000000001</v>
      </c>
      <c r="I25" s="37">
        <v>9.16</v>
      </c>
      <c r="J25" s="38"/>
      <c r="K25" s="164" t="s">
        <v>116</v>
      </c>
      <c r="L25" s="39">
        <v>0.28899999999999998</v>
      </c>
      <c r="M25" s="164" t="s">
        <v>116</v>
      </c>
      <c r="N25" s="164" t="s">
        <v>116</v>
      </c>
      <c r="O25" s="164">
        <v>0.86299999999999999</v>
      </c>
      <c r="P25" s="39"/>
      <c r="Q25" s="39">
        <v>-0.90400000000000003</v>
      </c>
      <c r="R25" s="40"/>
      <c r="S25" s="41"/>
      <c r="T25" s="38">
        <v>0.30299999999999999</v>
      </c>
      <c r="U25" s="38">
        <v>0.98899999999999999</v>
      </c>
      <c r="V25" s="38">
        <v>0.98399999999999999</v>
      </c>
      <c r="W25" s="42"/>
      <c r="X25" s="42"/>
      <c r="Y25" s="42"/>
      <c r="Z25" s="42"/>
      <c r="AA25" s="38">
        <v>0.77300000000000002</v>
      </c>
      <c r="AB25" s="40" t="s">
        <v>116</v>
      </c>
      <c r="AC25" s="40" t="s">
        <v>116</v>
      </c>
      <c r="AD25" s="44"/>
      <c r="AE25" s="38">
        <v>31.920999999999999</v>
      </c>
      <c r="AF25" s="38">
        <v>33.341000000000001</v>
      </c>
      <c r="AG25" s="40" t="s">
        <v>116</v>
      </c>
      <c r="AH25" s="309">
        <v>4.2139384116693677</v>
      </c>
      <c r="AJ25" s="27"/>
      <c r="AK25" s="28"/>
      <c r="AL25" s="28"/>
      <c r="AM25" s="28"/>
      <c r="AN25" s="28"/>
      <c r="AO25" s="28"/>
      <c r="AP25" s="29"/>
      <c r="AQ25" s="29"/>
      <c r="AR25" s="29"/>
      <c r="AS25" s="29"/>
      <c r="AT25" s="28"/>
      <c r="AU25" s="28"/>
      <c r="AV25" s="28"/>
      <c r="AW25" s="28"/>
      <c r="AX25" s="28"/>
      <c r="AY25" s="28"/>
    </row>
    <row r="26" spans="1:51" s="26" customFormat="1">
      <c r="B26" s="47" t="s">
        <v>110</v>
      </c>
      <c r="C26" s="37">
        <v>12.257</v>
      </c>
      <c r="D26" s="37">
        <v>12.907999999999999</v>
      </c>
      <c r="E26" s="37">
        <v>9.7240000000000002</v>
      </c>
      <c r="F26" s="37">
        <v>2.0960000000000001</v>
      </c>
      <c r="G26" s="37">
        <v>1.0880000000000001</v>
      </c>
      <c r="H26" s="37">
        <v>3.1840000000000002</v>
      </c>
      <c r="I26" s="37">
        <v>10.137</v>
      </c>
      <c r="J26" s="38"/>
      <c r="K26" s="164" t="s">
        <v>116</v>
      </c>
      <c r="L26" s="39">
        <v>0.53900000000000003</v>
      </c>
      <c r="M26" s="164" t="s">
        <v>116</v>
      </c>
      <c r="N26" s="164" t="s">
        <v>116</v>
      </c>
      <c r="O26" s="164">
        <v>0.65100000000000002</v>
      </c>
      <c r="P26" s="39"/>
      <c r="Q26" s="39">
        <v>-1.4450000000000001</v>
      </c>
      <c r="R26" s="40"/>
      <c r="S26" s="41"/>
      <c r="T26" s="38">
        <v>0.32600000000000001</v>
      </c>
      <c r="U26" s="38">
        <v>0.91400000000000003</v>
      </c>
      <c r="V26" s="38">
        <v>0.98599999999999999</v>
      </c>
      <c r="W26" s="42"/>
      <c r="X26" s="42"/>
      <c r="Y26" s="42"/>
      <c r="Z26" s="42"/>
      <c r="AA26" s="38">
        <v>3.1E-2</v>
      </c>
      <c r="AB26" s="40" t="s">
        <v>116</v>
      </c>
      <c r="AC26" s="40" t="s">
        <v>116</v>
      </c>
      <c r="AD26" s="44"/>
      <c r="AE26" s="38">
        <v>34.854999999999997</v>
      </c>
      <c r="AF26" s="38">
        <v>36.161999999999999</v>
      </c>
      <c r="AG26" s="40" t="s">
        <v>116</v>
      </c>
      <c r="AH26" s="309">
        <v>4.3991664737207685</v>
      </c>
      <c r="AJ26" s="27"/>
      <c r="AK26" s="28"/>
      <c r="AL26" s="28"/>
      <c r="AM26" s="28"/>
      <c r="AN26" s="28"/>
      <c r="AO26" s="28"/>
      <c r="AP26" s="29"/>
      <c r="AQ26" s="29"/>
      <c r="AR26" s="29"/>
      <c r="AS26" s="29"/>
      <c r="AT26" s="28"/>
      <c r="AU26" s="28"/>
      <c r="AV26" s="28"/>
      <c r="AW26" s="28"/>
      <c r="AX26" s="28"/>
      <c r="AY26" s="28"/>
    </row>
    <row r="27" spans="1:51" s="49" customFormat="1" ht="15.75" customHeight="1">
      <c r="B27" s="50" t="s">
        <v>9</v>
      </c>
      <c r="C27" s="37">
        <v>13.846</v>
      </c>
      <c r="D27" s="37">
        <v>14.417</v>
      </c>
      <c r="E27" s="37">
        <v>10.965999999999999</v>
      </c>
      <c r="F27" s="37">
        <v>2.2509999999999999</v>
      </c>
      <c r="G27" s="37">
        <v>1.2</v>
      </c>
      <c r="H27" s="37">
        <v>3.4510000000000001</v>
      </c>
      <c r="I27" s="37">
        <v>11.497999999999999</v>
      </c>
      <c r="J27" s="38"/>
      <c r="K27" s="164" t="s">
        <v>116</v>
      </c>
      <c r="L27" s="39">
        <v>0.66200000000000003</v>
      </c>
      <c r="M27" s="164" t="s">
        <v>116</v>
      </c>
      <c r="N27" s="164" t="s">
        <v>116</v>
      </c>
      <c r="O27" s="164">
        <v>0.57099999999999995</v>
      </c>
      <c r="P27" s="39"/>
      <c r="Q27" s="39">
        <v>-1.68</v>
      </c>
      <c r="R27" s="40"/>
      <c r="S27" s="38"/>
      <c r="T27" s="38">
        <v>0.46899999999999997</v>
      </c>
      <c r="U27" s="38">
        <v>0.92200000000000004</v>
      </c>
      <c r="V27" s="38">
        <v>1.014</v>
      </c>
      <c r="W27" s="37"/>
      <c r="X27" s="37"/>
      <c r="Y27" s="37"/>
      <c r="Z27" s="37"/>
      <c r="AA27" s="38">
        <v>0.45700000000000002</v>
      </c>
      <c r="AB27" s="40" t="s">
        <v>116</v>
      </c>
      <c r="AC27" s="40" t="s">
        <v>116</v>
      </c>
      <c r="AD27" s="44"/>
      <c r="AE27" s="38">
        <v>37.460999999999999</v>
      </c>
      <c r="AF27" s="38">
        <v>38.753999999999998</v>
      </c>
      <c r="AG27" s="40" t="s">
        <v>116</v>
      </c>
      <c r="AH27" s="309">
        <v>4.6307015512850196</v>
      </c>
      <c r="AI27" s="26"/>
      <c r="AJ27" s="51"/>
      <c r="AK27" s="28"/>
      <c r="AL27" s="28"/>
      <c r="AM27" s="52"/>
      <c r="AN27" s="52"/>
      <c r="AO27" s="52"/>
      <c r="AP27" s="53"/>
      <c r="AQ27" s="53"/>
      <c r="AR27" s="53"/>
      <c r="AS27" s="53"/>
      <c r="AT27" s="54"/>
      <c r="AU27" s="28"/>
      <c r="AV27" s="28"/>
      <c r="AW27" s="28"/>
      <c r="AX27" s="55"/>
      <c r="AY27" s="55"/>
    </row>
    <row r="28" spans="1:51" s="49" customFormat="1" ht="15.75" customHeight="1">
      <c r="B28" s="50" t="s">
        <v>10</v>
      </c>
      <c r="C28" s="37">
        <v>15.037000000000001</v>
      </c>
      <c r="D28" s="37">
        <v>15.994</v>
      </c>
      <c r="E28" s="37">
        <v>11.958</v>
      </c>
      <c r="F28" s="37">
        <v>2.6970000000000001</v>
      </c>
      <c r="G28" s="37">
        <v>1.339</v>
      </c>
      <c r="H28" s="37">
        <v>4.0359999999999996</v>
      </c>
      <c r="I28" s="37">
        <v>12.541</v>
      </c>
      <c r="J28" s="38"/>
      <c r="K28" s="164" t="s">
        <v>116</v>
      </c>
      <c r="L28" s="39">
        <v>0.38</v>
      </c>
      <c r="M28" s="164" t="s">
        <v>116</v>
      </c>
      <c r="N28" s="164" t="s">
        <v>116</v>
      </c>
      <c r="O28" s="164">
        <v>0.95699999999999996</v>
      </c>
      <c r="P28" s="39"/>
      <c r="Q28" s="39">
        <v>-1.74</v>
      </c>
      <c r="R28" s="40"/>
      <c r="S28" s="38"/>
      <c r="T28" s="38">
        <v>0.74299999999999999</v>
      </c>
      <c r="U28" s="38">
        <v>1.1659999999999999</v>
      </c>
      <c r="V28" s="38">
        <v>1.115</v>
      </c>
      <c r="W28" s="37"/>
      <c r="X28" s="37"/>
      <c r="Y28" s="37"/>
      <c r="Z28" s="37"/>
      <c r="AA28" s="38">
        <v>3.2000000000000001E-2</v>
      </c>
      <c r="AB28" s="40" t="s">
        <v>116</v>
      </c>
      <c r="AC28" s="40" t="s">
        <v>116</v>
      </c>
      <c r="AD28" s="44"/>
      <c r="AE28" s="38">
        <v>39.948999999999998</v>
      </c>
      <c r="AF28" s="38">
        <v>41.146000000000001</v>
      </c>
      <c r="AG28" s="40" t="s">
        <v>116</v>
      </c>
      <c r="AH28" s="309">
        <v>4.8622366288492707</v>
      </c>
      <c r="AI28" s="26"/>
      <c r="AJ28" s="51"/>
      <c r="AK28" s="28"/>
      <c r="AL28" s="28"/>
      <c r="AM28" s="52"/>
      <c r="AN28" s="52"/>
      <c r="AO28" s="52"/>
      <c r="AP28" s="56"/>
      <c r="AQ28" s="56"/>
      <c r="AR28" s="56"/>
      <c r="AS28" s="56"/>
      <c r="AT28" s="54"/>
      <c r="AU28" s="28"/>
      <c r="AV28" s="28"/>
      <c r="AW28" s="28"/>
      <c r="AX28" s="55"/>
      <c r="AY28" s="55"/>
    </row>
    <row r="29" spans="1:51" s="49" customFormat="1" ht="15.75" customHeight="1">
      <c r="B29" s="50" t="s">
        <v>11</v>
      </c>
      <c r="C29" s="37">
        <v>16.614999999999998</v>
      </c>
      <c r="D29" s="37">
        <v>18.251999999999999</v>
      </c>
      <c r="E29" s="37">
        <v>13.419</v>
      </c>
      <c r="F29" s="37">
        <v>3.3860000000000001</v>
      </c>
      <c r="G29" s="37">
        <v>1.4470000000000001</v>
      </c>
      <c r="H29" s="37">
        <v>4.8330000000000002</v>
      </c>
      <c r="I29" s="37">
        <v>13.861000000000001</v>
      </c>
      <c r="J29" s="38"/>
      <c r="K29" s="164" t="s">
        <v>116</v>
      </c>
      <c r="L29" s="39">
        <v>-7.8E-2</v>
      </c>
      <c r="M29" s="164" t="s">
        <v>116</v>
      </c>
      <c r="N29" s="164" t="s">
        <v>116</v>
      </c>
      <c r="O29" s="164">
        <v>1.637</v>
      </c>
      <c r="P29" s="39"/>
      <c r="Q29" s="39">
        <v>-1.7490000000000001</v>
      </c>
      <c r="R29" s="40"/>
      <c r="S29" s="38"/>
      <c r="T29" s="38">
        <v>1.3740000000000001</v>
      </c>
      <c r="U29" s="38">
        <v>2.0209999999999999</v>
      </c>
      <c r="V29" s="38">
        <v>1.224</v>
      </c>
      <c r="W29" s="37"/>
      <c r="X29" s="37"/>
      <c r="Y29" s="37"/>
      <c r="Z29" s="37"/>
      <c r="AA29" s="38">
        <v>0.63100000000000001</v>
      </c>
      <c r="AB29" s="40" t="s">
        <v>116</v>
      </c>
      <c r="AC29" s="40" t="s">
        <v>116</v>
      </c>
      <c r="AD29" s="44"/>
      <c r="AE29" s="38">
        <v>42.503999999999998</v>
      </c>
      <c r="AF29" s="38">
        <v>44.387</v>
      </c>
      <c r="AG29" s="40" t="s">
        <v>116</v>
      </c>
      <c r="AH29" s="309">
        <v>5.0243111831442464</v>
      </c>
      <c r="AI29" s="26"/>
      <c r="AJ29" s="51"/>
      <c r="AK29" s="28"/>
      <c r="AL29" s="28"/>
      <c r="AM29" s="52"/>
      <c r="AN29" s="52"/>
      <c r="AO29" s="52"/>
      <c r="AP29" s="56"/>
      <c r="AQ29" s="56"/>
      <c r="AR29" s="56"/>
      <c r="AS29" s="56"/>
      <c r="AT29" s="54"/>
      <c r="AU29" s="28"/>
      <c r="AV29" s="28"/>
      <c r="AW29" s="28"/>
      <c r="AX29" s="55"/>
      <c r="AY29" s="55"/>
    </row>
    <row r="30" spans="1:51" s="49" customFormat="1" ht="15.75" customHeight="1">
      <c r="B30" s="50" t="s">
        <v>12</v>
      </c>
      <c r="C30" s="37">
        <v>19.082999999999998</v>
      </c>
      <c r="D30" s="37">
        <v>19.353000000000002</v>
      </c>
      <c r="E30" s="37">
        <v>14.465</v>
      </c>
      <c r="F30" s="37">
        <v>3.2320000000000002</v>
      </c>
      <c r="G30" s="37">
        <v>1.6559999999999999</v>
      </c>
      <c r="H30" s="37">
        <v>4.8879999999999999</v>
      </c>
      <c r="I30" s="37">
        <v>15.814</v>
      </c>
      <c r="J30" s="38"/>
      <c r="K30" s="164" t="s">
        <v>116</v>
      </c>
      <c r="L30" s="39">
        <v>1.3879999999999999</v>
      </c>
      <c r="M30" s="164" t="s">
        <v>116</v>
      </c>
      <c r="N30" s="164" t="s">
        <v>116</v>
      </c>
      <c r="O30" s="164">
        <v>0.27</v>
      </c>
      <c r="P30" s="39"/>
      <c r="Q30" s="39">
        <v>-2.9620000000000002</v>
      </c>
      <c r="R30" s="40"/>
      <c r="S30" s="38"/>
      <c r="T30" s="38">
        <v>-0.29199999999999998</v>
      </c>
      <c r="U30" s="38">
        <v>0.376</v>
      </c>
      <c r="V30" s="38">
        <v>1.302</v>
      </c>
      <c r="W30" s="37"/>
      <c r="X30" s="37"/>
      <c r="Y30" s="37"/>
      <c r="Z30" s="37"/>
      <c r="AA30" s="38">
        <v>-0.313</v>
      </c>
      <c r="AB30" s="40" t="s">
        <v>116</v>
      </c>
      <c r="AC30" s="40" t="s">
        <v>116</v>
      </c>
      <c r="AD30" s="44"/>
      <c r="AE30" s="38">
        <v>46.762999999999998</v>
      </c>
      <c r="AF30" s="38">
        <v>48.695</v>
      </c>
      <c r="AG30" s="40" t="s">
        <v>116</v>
      </c>
      <c r="AH30" s="309">
        <v>5.2326927529520724</v>
      </c>
      <c r="AI30" s="26"/>
      <c r="AJ30" s="51"/>
      <c r="AK30" s="28"/>
      <c r="AL30" s="28"/>
      <c r="AM30" s="52"/>
      <c r="AN30" s="52"/>
      <c r="AO30" s="52"/>
      <c r="AP30" s="56"/>
      <c r="AQ30" s="56"/>
      <c r="AR30" s="56"/>
      <c r="AS30" s="56"/>
      <c r="AT30" s="54"/>
      <c r="AU30" s="28"/>
      <c r="AV30" s="28"/>
      <c r="AW30" s="28"/>
      <c r="AX30" s="55"/>
      <c r="AY30" s="55"/>
    </row>
    <row r="31" spans="1:51" s="49" customFormat="1" ht="15.75" customHeight="1">
      <c r="B31" s="50" t="s">
        <v>13</v>
      </c>
      <c r="C31" s="37">
        <v>21.279</v>
      </c>
      <c r="D31" s="37">
        <v>20.407</v>
      </c>
      <c r="E31" s="37">
        <v>15.404999999999999</v>
      </c>
      <c r="F31" s="37">
        <v>3.137</v>
      </c>
      <c r="G31" s="37">
        <v>1.865</v>
      </c>
      <c r="H31" s="37">
        <v>5.0019999999999998</v>
      </c>
      <c r="I31" s="37">
        <v>17.863</v>
      </c>
      <c r="J31" s="38"/>
      <c r="K31" s="164" t="s">
        <v>116</v>
      </c>
      <c r="L31" s="39">
        <v>2.6139999999999999</v>
      </c>
      <c r="M31" s="164" t="s">
        <v>116</v>
      </c>
      <c r="N31" s="164" t="s">
        <v>116</v>
      </c>
      <c r="O31" s="164">
        <v>-0.872</v>
      </c>
      <c r="P31" s="39"/>
      <c r="Q31" s="39">
        <v>-4.0090000000000003</v>
      </c>
      <c r="R31" s="40"/>
      <c r="S31" s="38"/>
      <c r="T31" s="38">
        <v>-1.081</v>
      </c>
      <c r="U31" s="38">
        <v>-0.76800000000000002</v>
      </c>
      <c r="V31" s="38">
        <v>1.3140000000000001</v>
      </c>
      <c r="W31" s="37"/>
      <c r="X31" s="37"/>
      <c r="Y31" s="37"/>
      <c r="Z31" s="37"/>
      <c r="AA31" s="38">
        <v>-0.189</v>
      </c>
      <c r="AB31" s="40" t="s">
        <v>116</v>
      </c>
      <c r="AC31" s="40" t="s">
        <v>116</v>
      </c>
      <c r="AD31" s="44"/>
      <c r="AE31" s="38">
        <v>50.843000000000004</v>
      </c>
      <c r="AF31" s="38">
        <v>54.093000000000004</v>
      </c>
      <c r="AG31" s="40" t="s">
        <v>116</v>
      </c>
      <c r="AH31" s="309">
        <v>5.6263023848112983</v>
      </c>
      <c r="AI31" s="26"/>
      <c r="AJ31" s="51"/>
      <c r="AK31" s="28"/>
      <c r="AL31" s="28"/>
      <c r="AM31" s="52"/>
      <c r="AN31" s="52"/>
      <c r="AO31" s="52"/>
      <c r="AP31" s="56"/>
      <c r="AQ31" s="56"/>
      <c r="AR31" s="56"/>
      <c r="AS31" s="56"/>
      <c r="AT31" s="54"/>
      <c r="AU31" s="28"/>
      <c r="AV31" s="28"/>
      <c r="AW31" s="28"/>
      <c r="AX31" s="55"/>
      <c r="AY31" s="55"/>
    </row>
    <row r="32" spans="1:51">
      <c r="A32" s="57"/>
      <c r="B32" s="58" t="s">
        <v>14</v>
      </c>
      <c r="C32" s="37">
        <v>23.117000000000001</v>
      </c>
      <c r="D32" s="37">
        <v>22.794</v>
      </c>
      <c r="E32" s="37">
        <v>17.05</v>
      </c>
      <c r="F32" s="37">
        <v>3.6240000000000001</v>
      </c>
      <c r="G32" s="37">
        <v>2.12</v>
      </c>
      <c r="H32" s="37">
        <v>5.7439999999999998</v>
      </c>
      <c r="I32" s="37">
        <v>19.457000000000001</v>
      </c>
      <c r="J32" s="43"/>
      <c r="K32" s="164" t="s">
        <v>116</v>
      </c>
      <c r="L32" s="39">
        <v>2.1080000000000001</v>
      </c>
      <c r="M32" s="164" t="s">
        <v>116</v>
      </c>
      <c r="N32" s="164" t="s">
        <v>116</v>
      </c>
      <c r="O32" s="164">
        <v>-0.32300000000000001</v>
      </c>
      <c r="P32" s="39"/>
      <c r="Q32" s="39">
        <v>-3.9470000000000001</v>
      </c>
      <c r="R32" s="40"/>
      <c r="S32" s="59"/>
      <c r="T32" s="38">
        <v>-0.13300000000000001</v>
      </c>
      <c r="U32" s="38">
        <v>0.65500000000000003</v>
      </c>
      <c r="V32" s="38">
        <v>1.3440000000000001</v>
      </c>
      <c r="W32" s="60"/>
      <c r="X32" s="60"/>
      <c r="Y32" s="60"/>
      <c r="Z32" s="60"/>
      <c r="AA32" s="38">
        <v>-1.1080000000000001</v>
      </c>
      <c r="AB32" s="40" t="s">
        <v>116</v>
      </c>
      <c r="AC32" s="40" t="s">
        <v>116</v>
      </c>
      <c r="AD32" s="44"/>
      <c r="AE32" s="38">
        <v>57.722999999999999</v>
      </c>
      <c r="AF32" s="38">
        <v>61.161000000000001</v>
      </c>
      <c r="AG32" s="40" t="s">
        <v>116</v>
      </c>
      <c r="AH32" s="309">
        <v>6.1819865709655017</v>
      </c>
      <c r="AJ32" s="51"/>
      <c r="AK32" s="5"/>
      <c r="AL32" s="5"/>
      <c r="AM32" s="52"/>
      <c r="AN32" s="52"/>
      <c r="AO32" s="52"/>
      <c r="AP32" s="56"/>
      <c r="AQ32" s="56"/>
      <c r="AR32" s="56"/>
      <c r="AS32" s="56"/>
      <c r="AT32" s="54"/>
      <c r="AU32" s="5"/>
      <c r="AV32" s="5"/>
      <c r="AW32" s="5"/>
      <c r="AX32" s="5"/>
      <c r="AY32" s="5"/>
    </row>
    <row r="33" spans="1:51">
      <c r="A33" s="57"/>
      <c r="B33" s="58" t="s">
        <v>15</v>
      </c>
      <c r="C33" s="37">
        <v>24.78</v>
      </c>
      <c r="D33" s="37">
        <v>25.414000000000001</v>
      </c>
      <c r="E33" s="37">
        <v>19.495000000000001</v>
      </c>
      <c r="F33" s="37">
        <v>3.47</v>
      </c>
      <c r="G33" s="37">
        <v>2.4489999999999998</v>
      </c>
      <c r="H33" s="37">
        <v>5.9189999999999996</v>
      </c>
      <c r="I33" s="37">
        <v>20.707999999999998</v>
      </c>
      <c r="J33" s="43"/>
      <c r="K33" s="164" t="s">
        <v>116</v>
      </c>
      <c r="L33" s="39">
        <v>1.276</v>
      </c>
      <c r="M33" s="164" t="s">
        <v>116</v>
      </c>
      <c r="N33" s="164" t="s">
        <v>116</v>
      </c>
      <c r="O33" s="164">
        <v>0.63400000000000001</v>
      </c>
      <c r="P33" s="39"/>
      <c r="Q33" s="39">
        <v>-2.8359999999999999</v>
      </c>
      <c r="R33" s="40"/>
      <c r="S33" s="39"/>
      <c r="T33" s="38">
        <v>0.48799999999999999</v>
      </c>
      <c r="U33" s="38">
        <v>0.85</v>
      </c>
      <c r="V33" s="38">
        <v>1.544</v>
      </c>
      <c r="W33" s="60"/>
      <c r="X33" s="60"/>
      <c r="Y33" s="60"/>
      <c r="Z33" s="60"/>
      <c r="AA33" s="38">
        <v>-0.40699999999999997</v>
      </c>
      <c r="AB33" s="40" t="s">
        <v>116</v>
      </c>
      <c r="AC33" s="40" t="s">
        <v>116</v>
      </c>
      <c r="AD33" s="44"/>
      <c r="AE33" s="38">
        <v>64.575000000000003</v>
      </c>
      <c r="AF33" s="38">
        <v>68.129000000000005</v>
      </c>
      <c r="AG33" s="40" t="s">
        <v>116</v>
      </c>
      <c r="AH33" s="309">
        <v>6.6450567260940021</v>
      </c>
      <c r="AJ33" s="51"/>
      <c r="AK33" s="5"/>
      <c r="AL33" s="5"/>
      <c r="AM33" s="52"/>
      <c r="AN33" s="52"/>
      <c r="AO33" s="52"/>
      <c r="AP33" s="56"/>
      <c r="AQ33" s="56"/>
      <c r="AR33" s="56"/>
      <c r="AS33" s="56"/>
      <c r="AT33" s="54"/>
      <c r="AU33" s="5"/>
      <c r="AV33" s="5"/>
      <c r="AW33" s="5"/>
      <c r="AX33" s="5"/>
      <c r="AY33" s="5"/>
    </row>
    <row r="34" spans="1:51">
      <c r="A34" s="57"/>
      <c r="B34" s="58" t="s">
        <v>16</v>
      </c>
      <c r="C34" s="37">
        <v>26.524000000000001</v>
      </c>
      <c r="D34" s="37">
        <v>28.437000000000001</v>
      </c>
      <c r="E34" s="37">
        <v>22.036000000000001</v>
      </c>
      <c r="F34" s="37">
        <v>3.6339999999999999</v>
      </c>
      <c r="G34" s="37">
        <v>2.7669999999999999</v>
      </c>
      <c r="H34" s="37">
        <v>6.4009999999999998</v>
      </c>
      <c r="I34" s="37">
        <v>22.053000000000001</v>
      </c>
      <c r="J34" s="43"/>
      <c r="K34" s="164" t="s">
        <v>116</v>
      </c>
      <c r="L34" s="39">
        <v>0.11</v>
      </c>
      <c r="M34" s="164" t="s">
        <v>116</v>
      </c>
      <c r="N34" s="164" t="s">
        <v>116</v>
      </c>
      <c r="O34" s="164">
        <v>1.913</v>
      </c>
      <c r="P34" s="39"/>
      <c r="Q34" s="39">
        <v>-1.7210000000000001</v>
      </c>
      <c r="R34" s="40"/>
      <c r="S34" s="39"/>
      <c r="T34" s="38">
        <v>1.9079999999999999</v>
      </c>
      <c r="U34" s="38">
        <v>2.4489999999999998</v>
      </c>
      <c r="V34" s="38">
        <v>1.726</v>
      </c>
      <c r="W34" s="60"/>
      <c r="X34" s="60"/>
      <c r="Y34" s="60"/>
      <c r="Z34" s="60"/>
      <c r="AA34" s="38">
        <v>1.4530000000000001</v>
      </c>
      <c r="AB34" s="40" t="s">
        <v>116</v>
      </c>
      <c r="AC34" s="40" t="s">
        <v>116</v>
      </c>
      <c r="AD34" s="44"/>
      <c r="AE34" s="38">
        <v>73.924999999999997</v>
      </c>
      <c r="AF34" s="38">
        <v>79.218000000000004</v>
      </c>
      <c r="AG34" s="43">
        <v>2.5446863580414503</v>
      </c>
      <c r="AH34" s="309">
        <v>7.2238944200046316</v>
      </c>
      <c r="AI34" s="208"/>
      <c r="AJ34" s="51"/>
      <c r="AK34" s="5"/>
      <c r="AL34" s="5"/>
      <c r="AM34" s="52"/>
      <c r="AN34" s="52"/>
      <c r="AO34" s="52"/>
      <c r="AP34" s="56"/>
      <c r="AQ34" s="56"/>
      <c r="AR34" s="56"/>
      <c r="AS34" s="56"/>
      <c r="AT34" s="54"/>
      <c r="AU34" s="5"/>
      <c r="AV34" s="5"/>
      <c r="AW34" s="5"/>
      <c r="AX34" s="5"/>
      <c r="AY34" s="5"/>
    </row>
    <row r="35" spans="1:51">
      <c r="A35" s="57"/>
      <c r="B35" s="58" t="s">
        <v>17</v>
      </c>
      <c r="C35" s="37">
        <v>29.974</v>
      </c>
      <c r="D35" s="37">
        <v>33.356999999999999</v>
      </c>
      <c r="E35" s="37">
        <v>25.684000000000001</v>
      </c>
      <c r="F35" s="37">
        <v>4.3449999999999998</v>
      </c>
      <c r="G35" s="37">
        <v>3.3279999999999998</v>
      </c>
      <c r="H35" s="37">
        <v>7.673</v>
      </c>
      <c r="I35" s="37">
        <v>24.687999999999999</v>
      </c>
      <c r="J35" s="43"/>
      <c r="K35" s="164" t="s">
        <v>116</v>
      </c>
      <c r="L35" s="39">
        <v>-0.871</v>
      </c>
      <c r="M35" s="164" t="s">
        <v>116</v>
      </c>
      <c r="N35" s="164" t="s">
        <v>116</v>
      </c>
      <c r="O35" s="164">
        <v>3.383</v>
      </c>
      <c r="P35" s="39"/>
      <c r="Q35" s="39">
        <v>-0.96199999999999997</v>
      </c>
      <c r="R35" s="40"/>
      <c r="S35" s="39"/>
      <c r="T35" s="38">
        <v>2.1349999999999998</v>
      </c>
      <c r="U35" s="38">
        <v>4.3710000000000004</v>
      </c>
      <c r="V35" s="38">
        <v>2.0169999999999999</v>
      </c>
      <c r="W35" s="60"/>
      <c r="X35" s="60"/>
      <c r="Y35" s="60"/>
      <c r="Z35" s="60"/>
      <c r="AA35" s="38">
        <v>3.0339999999999998</v>
      </c>
      <c r="AB35" s="40" t="s">
        <v>116</v>
      </c>
      <c r="AC35" s="40" t="s">
        <v>116</v>
      </c>
      <c r="AD35" s="44"/>
      <c r="AE35" s="38">
        <v>82.855000000000004</v>
      </c>
      <c r="AF35" s="38">
        <v>88.826999999999998</v>
      </c>
      <c r="AG35" s="43">
        <v>6.5394315949810444</v>
      </c>
      <c r="AH35" s="309">
        <v>7.8721926371845328</v>
      </c>
      <c r="AI35" s="208"/>
      <c r="AJ35" s="51"/>
      <c r="AK35" s="5"/>
      <c r="AL35" s="5"/>
      <c r="AM35" s="52"/>
      <c r="AN35" s="52"/>
      <c r="AO35" s="52"/>
      <c r="AP35" s="56"/>
      <c r="AQ35" s="56"/>
      <c r="AR35" s="56"/>
      <c r="AS35" s="56"/>
      <c r="AT35" s="54"/>
      <c r="AU35" s="5"/>
      <c r="AV35" s="5"/>
      <c r="AW35" s="5"/>
      <c r="AX35" s="5"/>
      <c r="AY35" s="5"/>
    </row>
    <row r="36" spans="1:51">
      <c r="B36" s="58" t="s">
        <v>18</v>
      </c>
      <c r="C36" s="37">
        <v>38.302999999999997</v>
      </c>
      <c r="D36" s="37">
        <v>43.895000000000003</v>
      </c>
      <c r="E36" s="37">
        <v>34.139000000000003</v>
      </c>
      <c r="F36" s="37">
        <v>5.4260000000000002</v>
      </c>
      <c r="G36" s="37">
        <v>4.33</v>
      </c>
      <c r="H36" s="37">
        <v>9.7560000000000002</v>
      </c>
      <c r="I36" s="37">
        <v>31.902000000000001</v>
      </c>
      <c r="J36" s="43"/>
      <c r="K36" s="164" t="s">
        <v>116</v>
      </c>
      <c r="L36" s="39">
        <v>-2.2549999999999999</v>
      </c>
      <c r="M36" s="164" t="s">
        <v>116</v>
      </c>
      <c r="N36" s="164" t="s">
        <v>116</v>
      </c>
      <c r="O36" s="164">
        <v>5.5919999999999996</v>
      </c>
      <c r="P36" s="61"/>
      <c r="Q36" s="39">
        <v>0.16600000000000001</v>
      </c>
      <c r="R36" s="40"/>
      <c r="S36" s="61"/>
      <c r="T36" s="38">
        <v>5.0940000000000003</v>
      </c>
      <c r="U36" s="38">
        <v>7.9870000000000001</v>
      </c>
      <c r="V36" s="38">
        <v>2.3719999999999999</v>
      </c>
      <c r="W36" s="60"/>
      <c r="X36" s="60">
        <v>52.1</v>
      </c>
      <c r="Y36" s="60"/>
      <c r="Z36" s="60"/>
      <c r="AA36" s="38">
        <v>3.371</v>
      </c>
      <c r="AB36" s="40" t="s">
        <v>116</v>
      </c>
      <c r="AC36" s="43">
        <v>53.67</v>
      </c>
      <c r="AD36" s="44"/>
      <c r="AE36" s="38">
        <v>98.182000000000002</v>
      </c>
      <c r="AF36" s="38">
        <v>109.11199999999999</v>
      </c>
      <c r="AG36" s="43">
        <v>3.1047807042479647</v>
      </c>
      <c r="AH36" s="309">
        <v>9.4466311646214383</v>
      </c>
      <c r="AI36" s="208"/>
      <c r="AJ36" s="51"/>
      <c r="AK36" s="5"/>
      <c r="AL36" s="5"/>
      <c r="AM36" s="52"/>
      <c r="AN36" s="52"/>
      <c r="AO36" s="52"/>
      <c r="AP36" s="56"/>
      <c r="AQ36" s="56"/>
      <c r="AR36" s="56"/>
      <c r="AS36" s="56"/>
      <c r="AT36" s="54"/>
      <c r="AU36" s="5"/>
      <c r="AV36" s="5"/>
      <c r="AW36" s="5"/>
      <c r="AX36" s="5"/>
      <c r="AY36" s="5"/>
    </row>
    <row r="37" spans="1:51">
      <c r="B37" s="58" t="s">
        <v>19</v>
      </c>
      <c r="C37" s="37">
        <v>48.481999999999999</v>
      </c>
      <c r="D37" s="37">
        <v>56.133000000000003</v>
      </c>
      <c r="E37" s="37">
        <v>43.92</v>
      </c>
      <c r="F37" s="37">
        <v>6.72</v>
      </c>
      <c r="G37" s="37">
        <v>5.4930000000000003</v>
      </c>
      <c r="H37" s="37">
        <v>12.212999999999999</v>
      </c>
      <c r="I37" s="37">
        <v>40.305999999999997</v>
      </c>
      <c r="J37" s="43"/>
      <c r="K37" s="39">
        <v>0.63181963913257</v>
      </c>
      <c r="L37" s="39">
        <v>-3.6219999999999999</v>
      </c>
      <c r="M37" s="39">
        <v>-3.3228196391325699</v>
      </c>
      <c r="N37" s="39">
        <v>7.3518196391325707</v>
      </c>
      <c r="O37" s="164">
        <v>7.6509999999999998</v>
      </c>
      <c r="P37" s="61"/>
      <c r="Q37" s="39">
        <v>0.93100000000000005</v>
      </c>
      <c r="R37" s="40"/>
      <c r="S37" s="61"/>
      <c r="T37" s="38">
        <v>8.7530000000000001</v>
      </c>
      <c r="U37" s="38">
        <v>10.281000000000001</v>
      </c>
      <c r="V37" s="38">
        <v>3.109</v>
      </c>
      <c r="X37" s="60">
        <v>64.7</v>
      </c>
      <c r="Y37" s="60"/>
      <c r="Z37" s="60"/>
      <c r="AA37" s="38">
        <v>5.09</v>
      </c>
      <c r="AB37" s="43">
        <v>4.7908196391325699</v>
      </c>
      <c r="AC37" s="43">
        <v>65.638000000000005</v>
      </c>
      <c r="AD37" s="44"/>
      <c r="AE37" s="38">
        <v>120.84399999999999</v>
      </c>
      <c r="AF37" s="38">
        <v>131.16</v>
      </c>
      <c r="AG37" s="43">
        <v>-1.7370636518415679</v>
      </c>
      <c r="AH37" s="309">
        <v>11.738828432507523</v>
      </c>
      <c r="AI37" s="208"/>
      <c r="AJ37" s="51"/>
      <c r="AK37" s="5"/>
      <c r="AL37" s="5"/>
      <c r="AM37" s="52"/>
      <c r="AN37" s="52"/>
      <c r="AO37" s="52"/>
      <c r="AP37" s="56"/>
      <c r="AQ37" s="56"/>
      <c r="AR37" s="56"/>
      <c r="AS37" s="56"/>
      <c r="AT37" s="54"/>
      <c r="AU37" s="5"/>
      <c r="AV37" s="5"/>
      <c r="AW37" s="5"/>
      <c r="AX37" s="5"/>
      <c r="AY37" s="5"/>
    </row>
    <row r="38" spans="1:51">
      <c r="B38" s="58" t="s">
        <v>20</v>
      </c>
      <c r="C38" s="37">
        <v>57.128</v>
      </c>
      <c r="D38" s="37">
        <v>64.132000000000005</v>
      </c>
      <c r="E38" s="37">
        <v>51.265999999999998</v>
      </c>
      <c r="F38" s="37">
        <v>6.399</v>
      </c>
      <c r="G38" s="37">
        <v>6.4669999999999996</v>
      </c>
      <c r="H38" s="37">
        <v>12.866</v>
      </c>
      <c r="I38" s="37">
        <v>46.542999999999999</v>
      </c>
      <c r="J38" s="43"/>
      <c r="K38" s="39">
        <v>-0.34298570081674484</v>
      </c>
      <c r="L38" s="39">
        <v>-1.857</v>
      </c>
      <c r="M38" s="39">
        <v>-0.90901429918325516</v>
      </c>
      <c r="N38" s="39">
        <v>6.0560142991832535</v>
      </c>
      <c r="O38" s="164">
        <v>7.0039999999999996</v>
      </c>
      <c r="P38" s="39"/>
      <c r="Q38" s="39">
        <v>0.60499999999999998</v>
      </c>
      <c r="R38" s="40"/>
      <c r="S38" s="39"/>
      <c r="T38" s="38">
        <v>5.8390000000000004</v>
      </c>
      <c r="U38" s="38">
        <v>8.2460000000000004</v>
      </c>
      <c r="V38" s="38">
        <v>4.0789999999999997</v>
      </c>
      <c r="W38" s="60"/>
      <c r="X38" s="60">
        <v>73.599999999999994</v>
      </c>
      <c r="Y38" s="60"/>
      <c r="Z38" s="60"/>
      <c r="AA38" s="38">
        <v>5.14</v>
      </c>
      <c r="AB38" s="43">
        <v>4.1920142991832554</v>
      </c>
      <c r="AC38" s="43">
        <v>75.991</v>
      </c>
      <c r="AD38" s="44"/>
      <c r="AE38" s="38">
        <v>142.077</v>
      </c>
      <c r="AF38" s="38">
        <v>154.006</v>
      </c>
      <c r="AG38" s="43">
        <v>-0.63964204746912723</v>
      </c>
      <c r="AH38" s="309">
        <v>13.382727483213705</v>
      </c>
      <c r="AI38" s="208"/>
      <c r="AJ38" s="51"/>
      <c r="AK38" s="5"/>
      <c r="AL38" s="5"/>
      <c r="AM38" s="52"/>
      <c r="AN38" s="52"/>
      <c r="AO38" s="52"/>
      <c r="AP38" s="56"/>
      <c r="AQ38" s="56"/>
      <c r="AR38" s="56"/>
      <c r="AS38" s="56"/>
      <c r="AT38" s="54"/>
      <c r="AU38" s="5"/>
      <c r="AV38" s="5"/>
      <c r="AW38" s="5"/>
      <c r="AX38" s="5"/>
      <c r="AY38" s="5"/>
    </row>
    <row r="39" spans="1:51">
      <c r="B39" s="58" t="s">
        <v>21</v>
      </c>
      <c r="C39" s="37">
        <v>63.759</v>
      </c>
      <c r="D39" s="37">
        <v>70.183000000000007</v>
      </c>
      <c r="E39" s="37">
        <v>57.555</v>
      </c>
      <c r="F39" s="37">
        <v>5.2329999999999997</v>
      </c>
      <c r="G39" s="37">
        <v>7.3949999999999996</v>
      </c>
      <c r="H39" s="37">
        <v>12.628</v>
      </c>
      <c r="I39" s="37">
        <v>52.515999999999998</v>
      </c>
      <c r="J39" s="43"/>
      <c r="K39" s="39">
        <v>0.5889473076773295</v>
      </c>
      <c r="L39" s="39">
        <v>-0.53600000000000003</v>
      </c>
      <c r="M39" s="39">
        <v>6.6052692322670511E-2</v>
      </c>
      <c r="N39" s="39">
        <v>5.8219473076773296</v>
      </c>
      <c r="O39" s="164">
        <v>6.4240000000000004</v>
      </c>
      <c r="P39" s="39"/>
      <c r="Q39" s="39">
        <v>1.1910000000000001</v>
      </c>
      <c r="R39" s="40"/>
      <c r="S39" s="39"/>
      <c r="T39" s="38">
        <v>4.6779999999999999</v>
      </c>
      <c r="U39" s="38">
        <v>5.5679999999999996</v>
      </c>
      <c r="V39" s="38">
        <v>4.907</v>
      </c>
      <c r="W39" s="60"/>
      <c r="X39" s="60">
        <v>79.5</v>
      </c>
      <c r="Y39" s="60"/>
      <c r="Z39" s="60"/>
      <c r="AA39" s="38">
        <v>5.3490000000000002</v>
      </c>
      <c r="AB39" s="43">
        <v>4.7469473076773294</v>
      </c>
      <c r="AC39" s="43">
        <v>86.356999999999999</v>
      </c>
      <c r="AD39" s="44"/>
      <c r="AE39" s="38">
        <v>166.1</v>
      </c>
      <c r="AF39" s="38">
        <v>179.374</v>
      </c>
      <c r="AG39" s="43">
        <v>-0.46907116695174766</v>
      </c>
      <c r="AH39" s="309">
        <v>15.235008103727713</v>
      </c>
      <c r="AI39" s="208"/>
      <c r="AJ39" s="51"/>
      <c r="AK39" s="5"/>
      <c r="AL39" s="5"/>
      <c r="AM39" s="52"/>
      <c r="AN39" s="52"/>
      <c r="AO39" s="52"/>
      <c r="AP39" s="56"/>
      <c r="AQ39" s="56"/>
      <c r="AR39" s="56"/>
      <c r="AS39" s="56"/>
      <c r="AT39" s="54"/>
      <c r="AU39" s="5"/>
      <c r="AV39" s="5"/>
      <c r="AW39" s="5"/>
      <c r="AX39" s="5"/>
      <c r="AY39" s="5"/>
    </row>
    <row r="40" spans="1:51">
      <c r="B40" s="58" t="s">
        <v>22</v>
      </c>
      <c r="C40" s="37">
        <v>70.983999999999995</v>
      </c>
      <c r="D40" s="37">
        <v>79.668999999999997</v>
      </c>
      <c r="E40" s="37">
        <v>66.070999999999998</v>
      </c>
      <c r="F40" s="37">
        <v>5.2430000000000003</v>
      </c>
      <c r="G40" s="37">
        <v>8.3550000000000004</v>
      </c>
      <c r="H40" s="37">
        <v>13.598000000000001</v>
      </c>
      <c r="I40" s="37">
        <v>58.432000000000002</v>
      </c>
      <c r="J40" s="43"/>
      <c r="K40" s="39">
        <v>4.7632098349537904</v>
      </c>
      <c r="L40" s="39">
        <v>-2.0270000000000001</v>
      </c>
      <c r="M40" s="39">
        <v>-3.348209834953789</v>
      </c>
      <c r="N40" s="39">
        <v>10.006209834953788</v>
      </c>
      <c r="O40" s="164">
        <v>8.6850000000000005</v>
      </c>
      <c r="P40" s="39"/>
      <c r="Q40" s="39">
        <v>3.4420000000000002</v>
      </c>
      <c r="R40" s="40"/>
      <c r="S40" s="39"/>
      <c r="T40" s="38">
        <v>7.7549999999999999</v>
      </c>
      <c r="U40" s="38">
        <v>9.0289999999999999</v>
      </c>
      <c r="V40" s="38">
        <v>5.8559999999999999</v>
      </c>
      <c r="W40" s="60"/>
      <c r="X40" s="60">
        <v>88.6</v>
      </c>
      <c r="Y40" s="60"/>
      <c r="Z40" s="60"/>
      <c r="AA40" s="38">
        <v>7.24</v>
      </c>
      <c r="AB40" s="43">
        <v>8.5612098349537895</v>
      </c>
      <c r="AC40" s="43">
        <v>96.730999999999995</v>
      </c>
      <c r="AD40" s="44"/>
      <c r="AE40" s="38">
        <v>192.358</v>
      </c>
      <c r="AF40" s="38">
        <v>210.054</v>
      </c>
      <c r="AG40" s="43">
        <v>1.561327335508581</v>
      </c>
      <c r="AH40" s="309">
        <v>16.971521185459597</v>
      </c>
      <c r="AI40" s="208"/>
      <c r="AJ40" s="51"/>
      <c r="AK40" s="5"/>
      <c r="AL40" s="5"/>
      <c r="AM40" s="52"/>
      <c r="AN40" s="52"/>
      <c r="AO40" s="52"/>
      <c r="AP40" s="56"/>
      <c r="AQ40" s="56"/>
      <c r="AR40" s="56"/>
      <c r="AS40" s="56"/>
      <c r="AT40" s="54"/>
      <c r="AU40" s="5"/>
      <c r="AV40" s="5"/>
      <c r="AW40" s="5"/>
      <c r="AX40" s="5"/>
      <c r="AY40" s="5"/>
    </row>
    <row r="41" spans="1:51">
      <c r="B41" s="58" t="s">
        <v>23</v>
      </c>
      <c r="C41" s="37">
        <v>86.677000000000007</v>
      </c>
      <c r="D41" s="37">
        <v>95.222999999999999</v>
      </c>
      <c r="E41" s="37">
        <v>79.491</v>
      </c>
      <c r="F41" s="37">
        <v>5.8760000000000003</v>
      </c>
      <c r="G41" s="37">
        <v>9.8559999999999999</v>
      </c>
      <c r="H41" s="37">
        <v>15.731999999999999</v>
      </c>
      <c r="I41" s="37">
        <v>72.543000000000006</v>
      </c>
      <c r="J41" s="43"/>
      <c r="K41" s="39">
        <v>3.282375581157698</v>
      </c>
      <c r="L41" s="39">
        <v>-0.16200000000000001</v>
      </c>
      <c r="M41" s="39">
        <v>-0.774375581157698</v>
      </c>
      <c r="N41" s="39">
        <v>9.1583755811576992</v>
      </c>
      <c r="O41" s="164">
        <v>8.5459999999999994</v>
      </c>
      <c r="P41" s="39"/>
      <c r="Q41" s="39">
        <v>2.67</v>
      </c>
      <c r="R41" s="40"/>
      <c r="S41" s="39"/>
      <c r="T41" s="38">
        <v>8.0640000000000001</v>
      </c>
      <c r="U41" s="38">
        <v>9.7230000000000008</v>
      </c>
      <c r="V41" s="38">
        <v>7.5869999999999997</v>
      </c>
      <c r="W41" s="60"/>
      <c r="X41" s="60">
        <v>98.2</v>
      </c>
      <c r="Y41" s="60"/>
      <c r="Z41" s="60"/>
      <c r="AA41" s="38">
        <v>6.0720000000000001</v>
      </c>
      <c r="AB41" s="43">
        <v>6.6843755811576973</v>
      </c>
      <c r="AC41" s="43">
        <v>107.499</v>
      </c>
      <c r="AD41" s="44"/>
      <c r="AE41" s="38">
        <v>232.59200000000001</v>
      </c>
      <c r="AF41" s="38">
        <v>251.309</v>
      </c>
      <c r="AG41" s="43">
        <v>-9.7964602465713146E-2</v>
      </c>
      <c r="AH41" s="309">
        <v>19.842556147256307</v>
      </c>
      <c r="AI41" s="208"/>
      <c r="AJ41" s="51"/>
      <c r="AK41" s="5"/>
      <c r="AL41" s="5"/>
      <c r="AM41" s="52"/>
      <c r="AN41" s="52"/>
      <c r="AO41" s="52"/>
      <c r="AP41" s="56"/>
      <c r="AQ41" s="56"/>
      <c r="AR41" s="56"/>
      <c r="AS41" s="56"/>
      <c r="AT41" s="54"/>
      <c r="AU41" s="5"/>
      <c r="AV41" s="5"/>
      <c r="AW41" s="5"/>
      <c r="AX41" s="5"/>
      <c r="AY41" s="5"/>
    </row>
    <row r="42" spans="1:51">
      <c r="B42" s="58" t="s">
        <v>24</v>
      </c>
      <c r="C42" s="37">
        <v>102.98399999999999</v>
      </c>
      <c r="D42" s="37">
        <v>114.521</v>
      </c>
      <c r="E42" s="37">
        <v>96.635999999999996</v>
      </c>
      <c r="F42" s="37">
        <v>6.0179999999999998</v>
      </c>
      <c r="G42" s="37">
        <v>11.867000000000001</v>
      </c>
      <c r="H42" s="37">
        <v>17.885000000000002</v>
      </c>
      <c r="I42" s="37">
        <v>85.908000000000001</v>
      </c>
      <c r="J42" s="43"/>
      <c r="K42" s="39">
        <v>1.6991211564798319</v>
      </c>
      <c r="L42" s="39">
        <v>-1.4890000000000001</v>
      </c>
      <c r="M42" s="39">
        <v>2.3308788435201686</v>
      </c>
      <c r="N42" s="39">
        <v>7.7171211564798314</v>
      </c>
      <c r="O42" s="164">
        <v>11.537000000000001</v>
      </c>
      <c r="P42" s="39"/>
      <c r="Q42" s="39">
        <v>5.5190000000000001</v>
      </c>
      <c r="R42" s="40"/>
      <c r="S42" s="39"/>
      <c r="T42" s="38">
        <v>12.497</v>
      </c>
      <c r="U42" s="38">
        <v>12.266999999999999</v>
      </c>
      <c r="V42" s="38">
        <v>9.1630000000000003</v>
      </c>
      <c r="W42" s="60"/>
      <c r="X42" s="60">
        <v>113.8</v>
      </c>
      <c r="Y42" s="60"/>
      <c r="Z42" s="60"/>
      <c r="AA42" s="38">
        <v>8.9529999999999994</v>
      </c>
      <c r="AB42" s="43">
        <v>5.1331211564798318</v>
      </c>
      <c r="AC42" s="43">
        <v>126.22199999999999</v>
      </c>
      <c r="AD42" s="44"/>
      <c r="AE42" s="38">
        <v>267.51799999999997</v>
      </c>
      <c r="AF42" s="38">
        <v>282.161</v>
      </c>
      <c r="AG42" s="43">
        <v>-2.8166061756407594</v>
      </c>
      <c r="AH42" s="309">
        <v>23.616577911553598</v>
      </c>
      <c r="AI42" s="208"/>
      <c r="AJ42" s="51"/>
      <c r="AK42" s="5"/>
      <c r="AL42" s="5"/>
      <c r="AM42" s="52"/>
      <c r="AN42" s="52"/>
      <c r="AO42" s="52"/>
      <c r="AP42" s="56"/>
      <c r="AQ42" s="56"/>
      <c r="AR42" s="56"/>
      <c r="AS42" s="56"/>
      <c r="AT42" s="54"/>
      <c r="AU42" s="5"/>
      <c r="AV42" s="5"/>
      <c r="AW42" s="5"/>
      <c r="AX42" s="5"/>
      <c r="AY42" s="5"/>
    </row>
    <row r="43" spans="1:51">
      <c r="B43" s="58" t="s">
        <v>25</v>
      </c>
      <c r="C43" s="37">
        <v>121.922</v>
      </c>
      <c r="D43" s="37">
        <v>127.92100000000001</v>
      </c>
      <c r="E43" s="37">
        <v>110.587</v>
      </c>
      <c r="F43" s="37">
        <v>4.3680000000000003</v>
      </c>
      <c r="G43" s="37">
        <v>12.965999999999999</v>
      </c>
      <c r="H43" s="37">
        <v>17.334</v>
      </c>
      <c r="I43" s="37">
        <v>101.48</v>
      </c>
      <c r="J43" s="43"/>
      <c r="K43" s="39">
        <v>-4.7661804696550165</v>
      </c>
      <c r="L43" s="39">
        <v>5.7460000000000004</v>
      </c>
      <c r="M43" s="39">
        <v>12.143180469655015</v>
      </c>
      <c r="N43" s="39">
        <v>-0.39818046965501558</v>
      </c>
      <c r="O43" s="164">
        <v>5.9989999999999997</v>
      </c>
      <c r="P43" s="39"/>
      <c r="Q43" s="39">
        <v>1.631</v>
      </c>
      <c r="R43" s="40"/>
      <c r="S43" s="39"/>
      <c r="T43" s="38">
        <v>7.6349999999999998</v>
      </c>
      <c r="U43" s="38">
        <v>8.6720000000000006</v>
      </c>
      <c r="V43" s="38">
        <v>11.231999999999999</v>
      </c>
      <c r="W43" s="60"/>
      <c r="X43" s="60">
        <v>125.2</v>
      </c>
      <c r="Y43" s="60"/>
      <c r="Z43" s="60"/>
      <c r="AA43" s="38">
        <v>8.3179999999999996</v>
      </c>
      <c r="AB43" s="43">
        <v>1.9208195303449842</v>
      </c>
      <c r="AC43" s="43">
        <v>133.648</v>
      </c>
      <c r="AD43" s="44"/>
      <c r="AE43" s="38">
        <v>298.26100000000002</v>
      </c>
      <c r="AF43" s="38">
        <v>312.83999999999997</v>
      </c>
      <c r="AG43" s="43">
        <v>-3.1630101961365638</v>
      </c>
      <c r="AH43" s="309">
        <v>26.094003241491087</v>
      </c>
      <c r="AI43" s="208"/>
      <c r="AJ43" s="51"/>
      <c r="AK43" s="5"/>
      <c r="AL43" s="5"/>
      <c r="AM43" s="52"/>
      <c r="AN43" s="52"/>
      <c r="AO43" s="52"/>
      <c r="AP43" s="56"/>
      <c r="AQ43" s="56"/>
      <c r="AR43" s="56"/>
      <c r="AS43" s="56"/>
      <c r="AT43" s="54"/>
      <c r="AU43" s="5"/>
      <c r="AV43" s="5"/>
      <c r="AW43" s="5"/>
      <c r="AX43" s="5"/>
      <c r="AY43" s="5"/>
    </row>
    <row r="44" spans="1:51">
      <c r="B44" s="58" t="s">
        <v>26</v>
      </c>
      <c r="C44" s="37">
        <v>132.87899999999999</v>
      </c>
      <c r="D44" s="37">
        <v>141.42099999999999</v>
      </c>
      <c r="E44" s="37">
        <v>121.43600000000001</v>
      </c>
      <c r="F44" s="37">
        <v>6.3369999999999997</v>
      </c>
      <c r="G44" s="37">
        <v>13.648</v>
      </c>
      <c r="H44" s="37">
        <v>19.984999999999999</v>
      </c>
      <c r="I44" s="37">
        <v>110.42100000000001</v>
      </c>
      <c r="J44" s="43"/>
      <c r="K44" s="39">
        <v>-4.3070356011365973</v>
      </c>
      <c r="L44" s="39">
        <v>3.3660000000000001</v>
      </c>
      <c r="M44" s="39">
        <v>9.8780356011365971</v>
      </c>
      <c r="N44" s="39">
        <v>2.0299643988634024</v>
      </c>
      <c r="O44" s="164">
        <v>8.5419999999999998</v>
      </c>
      <c r="P44" s="39"/>
      <c r="Q44" s="39">
        <v>2.2050000000000001</v>
      </c>
      <c r="R44" s="40"/>
      <c r="S44" s="39"/>
      <c r="T44" s="38">
        <v>12.819000000000001</v>
      </c>
      <c r="U44" s="38">
        <v>8.9979999999999993</v>
      </c>
      <c r="V44" s="38">
        <v>12.087</v>
      </c>
      <c r="W44" s="60"/>
      <c r="X44" s="60">
        <v>132.5</v>
      </c>
      <c r="Y44" s="60"/>
      <c r="Z44" s="60"/>
      <c r="AA44" s="38">
        <v>8.7050000000000001</v>
      </c>
      <c r="AB44" s="43">
        <v>2.1929643988634027</v>
      </c>
      <c r="AC44" s="43">
        <v>142.88900000000001</v>
      </c>
      <c r="AD44" s="44"/>
      <c r="AE44" s="38">
        <v>327.44900000000001</v>
      </c>
      <c r="AF44" s="38">
        <v>342.72199999999998</v>
      </c>
      <c r="AG44" s="43">
        <v>-2.7122309426549811</v>
      </c>
      <c r="AH44" s="309">
        <v>28.015744385274367</v>
      </c>
      <c r="AI44" s="208"/>
      <c r="AJ44" s="51"/>
      <c r="AK44" s="5"/>
      <c r="AL44" s="5"/>
      <c r="AM44" s="52"/>
      <c r="AN44" s="52"/>
      <c r="AO44" s="52"/>
      <c r="AP44" s="56"/>
      <c r="AQ44" s="56"/>
      <c r="AR44" s="56"/>
      <c r="AS44" s="56"/>
      <c r="AT44" s="54"/>
      <c r="AU44" s="5"/>
      <c r="AV44" s="5"/>
      <c r="AW44" s="5"/>
      <c r="AX44" s="5"/>
      <c r="AY44" s="5"/>
    </row>
    <row r="45" spans="1:51">
      <c r="B45" s="58" t="s">
        <v>27</v>
      </c>
      <c r="C45" s="37">
        <v>141.36099999999999</v>
      </c>
      <c r="D45" s="37">
        <v>153.16300000000001</v>
      </c>
      <c r="E45" s="37">
        <v>131.02699999999999</v>
      </c>
      <c r="F45" s="37">
        <v>7.83</v>
      </c>
      <c r="G45" s="37">
        <v>14.305999999999999</v>
      </c>
      <c r="H45" s="37">
        <v>22.135999999999999</v>
      </c>
      <c r="I45" s="37">
        <v>118.31</v>
      </c>
      <c r="J45" s="43"/>
      <c r="K45" s="39">
        <v>-0.63471513094460463</v>
      </c>
      <c r="L45" s="39">
        <v>0.58099999999999996</v>
      </c>
      <c r="M45" s="39">
        <v>5.1877151309446043</v>
      </c>
      <c r="N45" s="39">
        <v>7.1952848690553957</v>
      </c>
      <c r="O45" s="164">
        <v>11.802</v>
      </c>
      <c r="P45" s="39"/>
      <c r="Q45" s="39">
        <v>3.972</v>
      </c>
      <c r="R45" s="40"/>
      <c r="S45" s="39"/>
      <c r="T45" s="38">
        <v>12.288</v>
      </c>
      <c r="U45" s="38">
        <v>9.7949999999999999</v>
      </c>
      <c r="V45" s="38">
        <v>13.225</v>
      </c>
      <c r="W45" s="60"/>
      <c r="X45" s="60">
        <v>143.6</v>
      </c>
      <c r="Y45" s="60"/>
      <c r="Z45" s="60"/>
      <c r="AA45" s="38">
        <v>11.76</v>
      </c>
      <c r="AB45" s="43">
        <v>7.1532848690553941</v>
      </c>
      <c r="AC45" s="43">
        <v>155.148</v>
      </c>
      <c r="AD45" s="44"/>
      <c r="AE45" s="38">
        <v>358.06200000000001</v>
      </c>
      <c r="AF45" s="38">
        <v>369.88799999999998</v>
      </c>
      <c r="AG45" s="43">
        <v>-1.4882458676803174</v>
      </c>
      <c r="AH45" s="309">
        <v>29.335494327390592</v>
      </c>
      <c r="AI45" s="208"/>
      <c r="AJ45" s="51"/>
      <c r="AK45" s="5"/>
      <c r="AL45" s="5"/>
      <c r="AM45" s="52"/>
      <c r="AN45" s="52"/>
      <c r="AO45" s="52"/>
      <c r="AP45" s="56"/>
      <c r="AQ45" s="56"/>
      <c r="AR45" s="56"/>
      <c r="AS45" s="56"/>
      <c r="AT45" s="54"/>
      <c r="AU45" s="5"/>
      <c r="AV45" s="5"/>
      <c r="AW45" s="5"/>
      <c r="AX45" s="5"/>
      <c r="AY45" s="5"/>
    </row>
    <row r="46" spans="1:51">
      <c r="B46" s="58" t="s">
        <v>28</v>
      </c>
      <c r="C46" s="37">
        <v>151.36500000000001</v>
      </c>
      <c r="D46" s="37">
        <v>163.9</v>
      </c>
      <c r="E46" s="37">
        <v>141.81899999999999</v>
      </c>
      <c r="F46" s="37">
        <v>7.468</v>
      </c>
      <c r="G46" s="37">
        <v>14.613</v>
      </c>
      <c r="H46" s="37">
        <v>22.081</v>
      </c>
      <c r="I46" s="37">
        <v>129.74700000000001</v>
      </c>
      <c r="J46" s="43"/>
      <c r="K46" s="39">
        <v>3.199171993363247</v>
      </c>
      <c r="L46" s="39">
        <v>1.42</v>
      </c>
      <c r="M46" s="39">
        <v>3.2878280066367527</v>
      </c>
      <c r="N46" s="39">
        <v>10.667171993363247</v>
      </c>
      <c r="O46" s="164">
        <v>12.535</v>
      </c>
      <c r="P46" s="39"/>
      <c r="Q46" s="39">
        <v>5.0670000000000002</v>
      </c>
      <c r="R46" s="40"/>
      <c r="S46" s="39"/>
      <c r="T46" s="38">
        <v>10.273999999999999</v>
      </c>
      <c r="U46" s="38">
        <v>10.259</v>
      </c>
      <c r="V46" s="38">
        <v>14.72</v>
      </c>
      <c r="W46" s="60"/>
      <c r="X46" s="60">
        <v>157</v>
      </c>
      <c r="Y46" s="60"/>
      <c r="Z46" s="60"/>
      <c r="AA46" s="38">
        <v>11.057</v>
      </c>
      <c r="AB46" s="43">
        <v>9.1891719933632459</v>
      </c>
      <c r="AC46" s="43">
        <v>166.482</v>
      </c>
      <c r="AD46" s="44"/>
      <c r="AE46" s="38">
        <v>385.97899999999998</v>
      </c>
      <c r="AF46" s="38">
        <v>405.78800000000001</v>
      </c>
      <c r="AG46" s="43">
        <v>-0.37254083932752319</v>
      </c>
      <c r="AH46" s="309">
        <v>31.072007409122477</v>
      </c>
      <c r="AI46" s="208"/>
      <c r="AJ46" s="51"/>
      <c r="AK46" s="5"/>
      <c r="AL46" s="5"/>
      <c r="AM46" s="52"/>
      <c r="AN46" s="52"/>
      <c r="AO46" s="52"/>
      <c r="AP46" s="56"/>
      <c r="AQ46" s="56"/>
      <c r="AR46" s="56"/>
      <c r="AS46" s="56"/>
      <c r="AT46" s="54"/>
      <c r="AU46" s="5"/>
      <c r="AV46" s="5"/>
      <c r="AW46" s="5"/>
      <c r="AX46" s="5"/>
      <c r="AY46" s="5"/>
    </row>
    <row r="47" spans="1:51">
      <c r="B47" s="58" t="s">
        <v>29</v>
      </c>
      <c r="C47" s="37">
        <v>162.245</v>
      </c>
      <c r="D47" s="37">
        <v>171.279</v>
      </c>
      <c r="E47" s="37">
        <v>150.56100000000001</v>
      </c>
      <c r="F47" s="37">
        <v>6.3310000000000004</v>
      </c>
      <c r="G47" s="37">
        <v>14.387</v>
      </c>
      <c r="H47" s="37">
        <v>20.718</v>
      </c>
      <c r="I47" s="37">
        <v>138.577</v>
      </c>
      <c r="J47" s="43"/>
      <c r="K47" s="39">
        <v>2.6348978924479245</v>
      </c>
      <c r="L47" s="39">
        <v>5.5510000000000002</v>
      </c>
      <c r="M47" s="39">
        <v>5.6191021075520746</v>
      </c>
      <c r="N47" s="39">
        <v>8.9658978924479218</v>
      </c>
      <c r="O47" s="164">
        <v>9.0340000000000007</v>
      </c>
      <c r="P47" s="39"/>
      <c r="Q47" s="39">
        <v>2.7029999999999998</v>
      </c>
      <c r="R47" s="40"/>
      <c r="S47" s="39"/>
      <c r="T47" s="38">
        <v>11.114000000000001</v>
      </c>
      <c r="U47" s="38">
        <v>5.7389999999999999</v>
      </c>
      <c r="V47" s="38">
        <v>16.600999999999999</v>
      </c>
      <c r="W47" s="60"/>
      <c r="X47" s="60">
        <v>162.5</v>
      </c>
      <c r="Y47" s="60"/>
      <c r="Z47" s="60"/>
      <c r="AA47" s="38">
        <v>9.6489999999999991</v>
      </c>
      <c r="AB47" s="43">
        <v>9.5808978924479238</v>
      </c>
      <c r="AC47" s="43">
        <v>179.28299999999999</v>
      </c>
      <c r="AD47" s="44"/>
      <c r="AE47" s="38">
        <v>423.72399999999999</v>
      </c>
      <c r="AF47" s="38">
        <v>438.21699999999998</v>
      </c>
      <c r="AG47" s="43">
        <v>0.1168717758042289</v>
      </c>
      <c r="AH47" s="309">
        <v>32.739059967585085</v>
      </c>
      <c r="AI47" s="208"/>
      <c r="AJ47" s="51"/>
      <c r="AK47" s="5"/>
      <c r="AL47" s="5"/>
      <c r="AM47" s="52"/>
      <c r="AN47" s="52"/>
      <c r="AO47" s="52"/>
      <c r="AP47" s="56"/>
      <c r="AQ47" s="56"/>
      <c r="AR47" s="56"/>
      <c r="AS47" s="56"/>
      <c r="AT47" s="54"/>
      <c r="AU47" s="5"/>
      <c r="AV47" s="5"/>
      <c r="AW47" s="5"/>
      <c r="AX47" s="5"/>
      <c r="AY47" s="5"/>
    </row>
    <row r="48" spans="1:51">
      <c r="B48" s="58" t="s">
        <v>30</v>
      </c>
      <c r="C48" s="37">
        <v>170.25700000000001</v>
      </c>
      <c r="D48" s="37">
        <v>178.99700000000001</v>
      </c>
      <c r="E48" s="37">
        <v>158.88999999999999</v>
      </c>
      <c r="F48" s="37">
        <v>4.2469999999999999</v>
      </c>
      <c r="G48" s="37">
        <v>15.86</v>
      </c>
      <c r="H48" s="37">
        <v>20.106999999999999</v>
      </c>
      <c r="I48" s="37">
        <v>147.97900000000001</v>
      </c>
      <c r="J48" s="43"/>
      <c r="K48" s="39">
        <v>5.1903783360815829</v>
      </c>
      <c r="L48" s="39">
        <v>6.1790000000000003</v>
      </c>
      <c r="M48" s="39">
        <v>5.4816216639184185</v>
      </c>
      <c r="N48" s="39">
        <v>9.4373783360815828</v>
      </c>
      <c r="O48" s="164">
        <v>8.74</v>
      </c>
      <c r="P48" s="39"/>
      <c r="Q48" s="39">
        <v>4.4930000000000003</v>
      </c>
      <c r="R48" s="40"/>
      <c r="S48" s="39"/>
      <c r="T48" s="38">
        <v>10.433</v>
      </c>
      <c r="U48" s="38">
        <v>3.6869999999999998</v>
      </c>
      <c r="V48" s="38">
        <v>17.36</v>
      </c>
      <c r="W48" s="60"/>
      <c r="X48" s="60">
        <v>167.8</v>
      </c>
      <c r="Y48" s="60"/>
      <c r="Z48" s="60"/>
      <c r="AA48" s="38">
        <v>9.7140000000000004</v>
      </c>
      <c r="AB48" s="43">
        <v>10.411378336081583</v>
      </c>
      <c r="AC48" s="43">
        <v>190.684</v>
      </c>
      <c r="AD48" s="44"/>
      <c r="AE48" s="38">
        <v>455.18299999999999</v>
      </c>
      <c r="AF48" s="38">
        <v>481.30200000000002</v>
      </c>
      <c r="AG48" s="43">
        <v>0.25966797750785497</v>
      </c>
      <c r="AH48" s="309">
        <v>34.058809909701317</v>
      </c>
      <c r="AI48" s="208"/>
      <c r="AJ48" s="51"/>
      <c r="AK48" s="5"/>
      <c r="AL48" s="5"/>
      <c r="AM48" s="52"/>
      <c r="AN48" s="52"/>
      <c r="AO48" s="52"/>
      <c r="AP48" s="56"/>
      <c r="AQ48" s="56"/>
      <c r="AR48" s="56"/>
      <c r="AS48" s="56"/>
      <c r="AT48" s="54"/>
      <c r="AU48" s="5"/>
      <c r="AV48" s="5"/>
      <c r="AW48" s="5"/>
      <c r="AX48" s="5"/>
      <c r="AY48" s="5"/>
    </row>
    <row r="49" spans="2:51">
      <c r="B49" s="58" t="s">
        <v>31</v>
      </c>
      <c r="C49" s="37">
        <v>185.06800000000001</v>
      </c>
      <c r="D49" s="37">
        <v>190.142</v>
      </c>
      <c r="E49" s="37">
        <v>170.15899999999999</v>
      </c>
      <c r="F49" s="37">
        <v>1.4970000000000001</v>
      </c>
      <c r="G49" s="37">
        <v>18.486000000000001</v>
      </c>
      <c r="H49" s="37">
        <v>19.983000000000001</v>
      </c>
      <c r="I49" s="37">
        <v>161.99700000000001</v>
      </c>
      <c r="J49" s="43"/>
      <c r="K49" s="39">
        <v>9.5046211520947956</v>
      </c>
      <c r="L49" s="39">
        <v>10.189</v>
      </c>
      <c r="M49" s="39">
        <v>4.2613788479052044</v>
      </c>
      <c r="N49" s="39">
        <v>11.001621152094796</v>
      </c>
      <c r="O49" s="164">
        <v>5.0739999999999998</v>
      </c>
      <c r="P49" s="39"/>
      <c r="Q49" s="39">
        <v>3.577</v>
      </c>
      <c r="R49" s="40"/>
      <c r="S49" s="39"/>
      <c r="T49" s="38">
        <v>1.1990000000000001</v>
      </c>
      <c r="U49" s="38">
        <v>-3.2309999999999999</v>
      </c>
      <c r="V49" s="38">
        <v>18.605</v>
      </c>
      <c r="W49" s="60"/>
      <c r="X49" s="60">
        <v>167.4</v>
      </c>
      <c r="Y49" s="60"/>
      <c r="Z49" s="60"/>
      <c r="AA49" s="38">
        <v>6.2880000000000003</v>
      </c>
      <c r="AB49" s="43">
        <v>12.215621152094792</v>
      </c>
      <c r="AC49" s="43">
        <v>200.91499999999999</v>
      </c>
      <c r="AD49" s="44"/>
      <c r="AE49" s="38">
        <v>511.512</v>
      </c>
      <c r="AF49" s="38">
        <v>540.447</v>
      </c>
      <c r="AG49" s="43">
        <v>2.2138188660570233</v>
      </c>
      <c r="AH49" s="309">
        <v>36.050011576753882</v>
      </c>
      <c r="AI49" s="208"/>
      <c r="AJ49" s="51"/>
      <c r="AK49" s="5"/>
      <c r="AL49" s="5"/>
      <c r="AM49" s="52"/>
      <c r="AN49" s="52"/>
      <c r="AO49" s="52"/>
      <c r="AP49" s="56"/>
      <c r="AQ49" s="56"/>
      <c r="AR49" s="56"/>
      <c r="AS49" s="56"/>
      <c r="AT49" s="54"/>
      <c r="AU49" s="5"/>
      <c r="AV49" s="5"/>
      <c r="AW49" s="5"/>
      <c r="AX49" s="5"/>
      <c r="AY49" s="5"/>
    </row>
    <row r="50" spans="2:51">
      <c r="B50" s="58" t="s">
        <v>32</v>
      </c>
      <c r="C50" s="37">
        <v>202.685</v>
      </c>
      <c r="D50" s="37">
        <v>197.155</v>
      </c>
      <c r="E50" s="37">
        <v>177.05099999999999</v>
      </c>
      <c r="F50" s="37">
        <v>0.315</v>
      </c>
      <c r="G50" s="37">
        <v>19.789000000000001</v>
      </c>
      <c r="H50" s="37">
        <v>20.103999999999999</v>
      </c>
      <c r="I50" s="37">
        <v>177.70099999999999</v>
      </c>
      <c r="J50" s="43"/>
      <c r="K50" s="39">
        <v>6.0079326299430464</v>
      </c>
      <c r="L50" s="39">
        <v>20.646999999999998</v>
      </c>
      <c r="M50" s="39">
        <v>8.794067370056954</v>
      </c>
      <c r="N50" s="39">
        <v>6.3229326299430468</v>
      </c>
      <c r="O50" s="164">
        <v>-5.53</v>
      </c>
      <c r="P50" s="39"/>
      <c r="Q50" s="39">
        <v>-5.8449999999999998</v>
      </c>
      <c r="R50" s="40"/>
      <c r="S50" s="39"/>
      <c r="T50" s="38">
        <v>-6.9589999999999996</v>
      </c>
      <c r="U50" s="38">
        <v>-14.504</v>
      </c>
      <c r="V50" s="38">
        <v>19.170000000000002</v>
      </c>
      <c r="W50" s="60"/>
      <c r="X50" s="60">
        <v>153.69999999999999</v>
      </c>
      <c r="Y50" s="60"/>
      <c r="Z50" s="60"/>
      <c r="AA50" s="38">
        <v>-3.3730000000000002</v>
      </c>
      <c r="AB50" s="43">
        <v>8.4799326299430469</v>
      </c>
      <c r="AC50" s="43">
        <v>195.244</v>
      </c>
      <c r="AD50" s="44"/>
      <c r="AE50" s="38">
        <v>570.33000000000004</v>
      </c>
      <c r="AF50" s="38">
        <v>599.09400000000005</v>
      </c>
      <c r="AG50" s="43">
        <v>3.2709897786146414</v>
      </c>
      <c r="AH50" s="309">
        <v>38.527436906691364</v>
      </c>
      <c r="AI50" s="208"/>
      <c r="AJ50" s="51"/>
      <c r="AK50" s="5"/>
      <c r="AL50" s="5"/>
      <c r="AM50" s="52"/>
      <c r="AN50" s="52"/>
      <c r="AO50" s="52"/>
      <c r="AP50" s="56"/>
      <c r="AQ50" s="56"/>
      <c r="AR50" s="56"/>
      <c r="AS50" s="56"/>
      <c r="AT50" s="54"/>
      <c r="AU50" s="5"/>
      <c r="AV50" s="5"/>
      <c r="AW50" s="5"/>
      <c r="AX50" s="5"/>
      <c r="AY50" s="5"/>
    </row>
    <row r="51" spans="2:51" ht="15" customHeight="1">
      <c r="B51" s="58" t="s">
        <v>33</v>
      </c>
      <c r="C51" s="37">
        <v>218.63</v>
      </c>
      <c r="D51" s="37">
        <v>218.75399999999999</v>
      </c>
      <c r="E51" s="37">
        <v>192.22300000000001</v>
      </c>
      <c r="F51" s="37">
        <v>4.9089999999999998</v>
      </c>
      <c r="G51" s="37">
        <v>21.622</v>
      </c>
      <c r="H51" s="37">
        <v>26.530999999999999</v>
      </c>
      <c r="I51" s="37">
        <v>193.24299999999999</v>
      </c>
      <c r="J51" s="43"/>
      <c r="K51" s="39">
        <v>3.8134403691465311</v>
      </c>
      <c r="L51" s="39">
        <v>14.349</v>
      </c>
      <c r="M51" s="39">
        <v>5.7505596308534681</v>
      </c>
      <c r="N51" s="39">
        <v>8.7224403691465309</v>
      </c>
      <c r="O51" s="164">
        <v>0.124</v>
      </c>
      <c r="P51" s="39"/>
      <c r="Q51" s="39">
        <v>-4.7850000000000001</v>
      </c>
      <c r="R51" s="40"/>
      <c r="S51" s="39"/>
      <c r="T51" s="38">
        <v>-4.5750000000000002</v>
      </c>
      <c r="U51" s="38">
        <v>-6.99</v>
      </c>
      <c r="V51" s="38">
        <v>20.021000000000001</v>
      </c>
      <c r="W51" s="60"/>
      <c r="X51" s="60">
        <v>151.9</v>
      </c>
      <c r="Y51" s="60"/>
      <c r="Z51" s="60"/>
      <c r="AA51" s="38">
        <v>2.9569999999999999</v>
      </c>
      <c r="AB51" s="43">
        <v>11.555440369146533</v>
      </c>
      <c r="AC51" s="43">
        <v>186.65799999999999</v>
      </c>
      <c r="AD51" s="44"/>
      <c r="AE51" s="38">
        <v>629.55899999999997</v>
      </c>
      <c r="AF51" s="38">
        <v>658.27300000000002</v>
      </c>
      <c r="AG51" s="43">
        <v>1.4231798008055865</v>
      </c>
      <c r="AH51" s="309">
        <v>41.606853438295893</v>
      </c>
      <c r="AI51" s="208"/>
      <c r="AJ51" s="51"/>
      <c r="AK51" s="5"/>
      <c r="AL51" s="5"/>
      <c r="AM51" s="52"/>
      <c r="AN51" s="52"/>
      <c r="AO51" s="52"/>
      <c r="AP51" s="56"/>
      <c r="AQ51" s="56"/>
      <c r="AR51" s="56"/>
      <c r="AS51" s="56"/>
      <c r="AT51" s="54"/>
      <c r="AU51" s="5"/>
      <c r="AV51" s="5"/>
      <c r="AW51" s="5"/>
      <c r="AX51" s="5"/>
      <c r="AY51" s="5"/>
    </row>
    <row r="52" spans="2:51">
      <c r="B52" s="58" t="s">
        <v>34</v>
      </c>
      <c r="C52" s="37">
        <v>230.37700000000001</v>
      </c>
      <c r="D52" s="37">
        <v>237.69200000000001</v>
      </c>
      <c r="E52" s="37">
        <v>209.589</v>
      </c>
      <c r="F52" s="37">
        <v>6.6740000000000004</v>
      </c>
      <c r="G52" s="37">
        <v>21.428999999999998</v>
      </c>
      <c r="H52" s="37">
        <v>28.103000000000002</v>
      </c>
      <c r="I52" s="37">
        <v>206.55799999999999</v>
      </c>
      <c r="J52" s="43"/>
      <c r="K52" s="39">
        <v>-0.88659837760153548</v>
      </c>
      <c r="L52" s="39">
        <v>6.8419999999999996</v>
      </c>
      <c r="M52" s="39">
        <v>8.3695983776015357</v>
      </c>
      <c r="N52" s="39">
        <v>5.7874016223984626</v>
      </c>
      <c r="O52" s="164">
        <v>7.3150000000000004</v>
      </c>
      <c r="P52" s="39"/>
      <c r="Q52" s="39">
        <v>0.64100000000000001</v>
      </c>
      <c r="R52" s="40"/>
      <c r="S52" s="39"/>
      <c r="T52" s="38">
        <v>-2.6349999999999998</v>
      </c>
      <c r="U52" s="38">
        <v>-0.85099999999999998</v>
      </c>
      <c r="V52" s="38">
        <v>19.79</v>
      </c>
      <c r="W52" s="60"/>
      <c r="X52" s="60">
        <v>151.1</v>
      </c>
      <c r="Y52" s="60"/>
      <c r="Z52" s="60"/>
      <c r="AA52" s="38">
        <v>9.4380000000000006</v>
      </c>
      <c r="AB52" s="43">
        <v>7.9104016223984646</v>
      </c>
      <c r="AC52" s="43">
        <v>188.31899999999999</v>
      </c>
      <c r="AD52" s="44"/>
      <c r="AE52" s="38">
        <v>679.27</v>
      </c>
      <c r="AF52" s="38">
        <v>697.95399999999995</v>
      </c>
      <c r="AG52" s="43">
        <v>-1.019048409082679</v>
      </c>
      <c r="AH52" s="309">
        <v>45.10303310951609</v>
      </c>
      <c r="AI52" s="208"/>
      <c r="AJ52" s="51"/>
      <c r="AK52" s="5"/>
      <c r="AL52" s="5"/>
      <c r="AM52" s="52"/>
      <c r="AN52" s="52"/>
      <c r="AO52" s="52"/>
      <c r="AP52" s="56"/>
      <c r="AQ52" s="56"/>
      <c r="AR52" s="56"/>
      <c r="AS52" s="56"/>
      <c r="AT52" s="54"/>
      <c r="AU52" s="5"/>
      <c r="AV52" s="5"/>
      <c r="AW52" s="5"/>
      <c r="AX52" s="5"/>
      <c r="AY52" s="5"/>
    </row>
    <row r="53" spans="2:51">
      <c r="B53" s="58" t="s">
        <v>35</v>
      </c>
      <c r="C53" s="37">
        <v>239.63300000000001</v>
      </c>
      <c r="D53" s="37">
        <v>263.39699999999999</v>
      </c>
      <c r="E53" s="37">
        <v>233.67500000000001</v>
      </c>
      <c r="F53" s="37">
        <v>9.0660000000000007</v>
      </c>
      <c r="G53" s="37">
        <v>20.655999999999999</v>
      </c>
      <c r="H53" s="37">
        <v>29.722000000000001</v>
      </c>
      <c r="I53" s="37">
        <v>216.75</v>
      </c>
      <c r="J53" s="43"/>
      <c r="K53" s="39">
        <v>4.8057970083218686</v>
      </c>
      <c r="L53" s="39">
        <v>-10.999000000000001</v>
      </c>
      <c r="M53" s="39">
        <v>-1.1067970083218686</v>
      </c>
      <c r="N53" s="39">
        <v>13.87179700832187</v>
      </c>
      <c r="O53" s="164">
        <v>23.763999999999999</v>
      </c>
      <c r="P53" s="39"/>
      <c r="Q53" s="39">
        <v>14.698</v>
      </c>
      <c r="R53" s="40"/>
      <c r="S53" s="39"/>
      <c r="T53" s="38">
        <v>13.02</v>
      </c>
      <c r="U53" s="38">
        <v>13.753</v>
      </c>
      <c r="V53" s="38">
        <v>17.954000000000001</v>
      </c>
      <c r="W53" s="60"/>
      <c r="X53" s="60">
        <v>165.8</v>
      </c>
      <c r="Y53" s="60"/>
      <c r="Z53" s="60"/>
      <c r="AA53" s="38">
        <v>23.641999999999999</v>
      </c>
      <c r="AB53" s="43">
        <v>13.74979700832187</v>
      </c>
      <c r="AC53" s="43">
        <v>204.68299999999999</v>
      </c>
      <c r="AD53" s="44"/>
      <c r="AE53" s="38">
        <v>714.36300000000006</v>
      </c>
      <c r="AF53" s="38">
        <v>725.30499999999995</v>
      </c>
      <c r="AG53" s="43">
        <v>-2.3618978122783716</v>
      </c>
      <c r="AH53" s="309">
        <v>47.85830053253067</v>
      </c>
      <c r="AI53" s="208"/>
      <c r="AJ53" s="51"/>
      <c r="AK53" s="5"/>
      <c r="AL53" s="5"/>
      <c r="AM53" s="52"/>
      <c r="AN53" s="52"/>
      <c r="AO53" s="52"/>
      <c r="AP53" s="56"/>
      <c r="AQ53" s="56"/>
      <c r="AR53" s="56"/>
      <c r="AS53" s="56"/>
      <c r="AT53" s="54"/>
      <c r="AU53" s="5"/>
      <c r="AV53" s="5"/>
      <c r="AW53" s="5"/>
      <c r="AX53" s="5"/>
      <c r="AY53" s="5"/>
    </row>
    <row r="54" spans="2:51">
      <c r="B54" s="58" t="s">
        <v>36</v>
      </c>
      <c r="C54" s="37">
        <v>236.905</v>
      </c>
      <c r="D54" s="37">
        <v>283.25200000000001</v>
      </c>
      <c r="E54" s="37">
        <v>254.584</v>
      </c>
      <c r="F54" s="37">
        <v>7.819</v>
      </c>
      <c r="G54" s="37">
        <v>20.849</v>
      </c>
      <c r="H54" s="37">
        <v>28.667999999999999</v>
      </c>
      <c r="I54" s="37">
        <v>214.79599999999999</v>
      </c>
      <c r="J54" s="43"/>
      <c r="K54" s="39">
        <v>26.376443315799033</v>
      </c>
      <c r="L54" s="39">
        <v>-31.83</v>
      </c>
      <c r="M54" s="39">
        <v>-19.678443315799036</v>
      </c>
      <c r="N54" s="39">
        <v>34.195443315799025</v>
      </c>
      <c r="O54" s="164">
        <v>46.347000000000001</v>
      </c>
      <c r="P54" s="39"/>
      <c r="Q54" s="39">
        <v>38.527999999999999</v>
      </c>
      <c r="R54" s="40"/>
      <c r="S54" s="39"/>
      <c r="T54" s="38">
        <v>36.201000000000001</v>
      </c>
      <c r="U54" s="38">
        <v>36.152999999999999</v>
      </c>
      <c r="V54" s="38">
        <v>18.879000000000001</v>
      </c>
      <c r="W54" s="60"/>
      <c r="X54" s="60">
        <v>201.9</v>
      </c>
      <c r="Y54" s="60"/>
      <c r="Z54" s="60"/>
      <c r="AA54" s="38">
        <v>45.783000000000001</v>
      </c>
      <c r="AB54" s="43">
        <v>33.631443315799025</v>
      </c>
      <c r="AC54" s="43">
        <v>248.64599999999999</v>
      </c>
      <c r="AD54" s="44"/>
      <c r="AE54" s="38">
        <v>738.80700000000002</v>
      </c>
      <c r="AF54" s="38">
        <v>756.94200000000001</v>
      </c>
      <c r="AG54" s="43">
        <v>-2.3447486042252104</v>
      </c>
      <c r="AH54" s="309">
        <v>49.178050474646909</v>
      </c>
      <c r="AI54" s="208"/>
      <c r="AJ54" s="51"/>
      <c r="AK54" s="5"/>
      <c r="AL54" s="5"/>
      <c r="AM54" s="52"/>
      <c r="AN54" s="52"/>
      <c r="AO54" s="52"/>
      <c r="AP54" s="56"/>
      <c r="AQ54" s="56"/>
      <c r="AR54" s="56"/>
      <c r="AS54" s="56"/>
      <c r="AT54" s="54"/>
      <c r="AU54" s="5"/>
      <c r="AV54" s="5"/>
      <c r="AW54" s="5"/>
      <c r="AX54" s="5"/>
      <c r="AY54" s="5"/>
    </row>
    <row r="55" spans="2:51">
      <c r="B55" s="58" t="s">
        <v>37</v>
      </c>
      <c r="C55" s="37">
        <v>244.708</v>
      </c>
      <c r="D55" s="37">
        <v>296.05</v>
      </c>
      <c r="E55" s="37">
        <v>268.66000000000003</v>
      </c>
      <c r="F55" s="37">
        <v>6.1529999999999996</v>
      </c>
      <c r="G55" s="37">
        <v>21.236999999999998</v>
      </c>
      <c r="H55" s="37">
        <v>27.39</v>
      </c>
      <c r="I55" s="37">
        <v>221.792</v>
      </c>
      <c r="J55" s="43"/>
      <c r="K55" s="39">
        <v>35.038215105181756</v>
      </c>
      <c r="L55" s="39">
        <v>-34.418999999999997</v>
      </c>
      <c r="M55" s="39">
        <v>-24.268215105181749</v>
      </c>
      <c r="N55" s="39">
        <v>41.191215105181755</v>
      </c>
      <c r="O55" s="164">
        <v>51.341999999999999</v>
      </c>
      <c r="P55" s="39"/>
      <c r="Q55" s="39">
        <v>45.189</v>
      </c>
      <c r="R55" s="40"/>
      <c r="S55" s="39"/>
      <c r="T55" s="38">
        <v>49.62</v>
      </c>
      <c r="U55" s="38">
        <v>46.107999999999997</v>
      </c>
      <c r="V55" s="38">
        <v>20.562000000000001</v>
      </c>
      <c r="W55" s="60"/>
      <c r="X55" s="60">
        <v>249.8</v>
      </c>
      <c r="Y55" s="60"/>
      <c r="Z55" s="60"/>
      <c r="AA55" s="38">
        <v>51.267000000000003</v>
      </c>
      <c r="AB55" s="43">
        <v>41.116215105181766</v>
      </c>
      <c r="AC55" s="43">
        <v>298.71499999999997</v>
      </c>
      <c r="AD55" s="44"/>
      <c r="AE55" s="38">
        <v>780.64</v>
      </c>
      <c r="AF55" s="38">
        <v>801.96</v>
      </c>
      <c r="AG55" s="43">
        <v>-1.6627320644633916</v>
      </c>
      <c r="AH55" s="309">
        <v>50.567260940032412</v>
      </c>
      <c r="AI55" s="208"/>
      <c r="AJ55" s="51"/>
      <c r="AK55" s="5"/>
      <c r="AL55" s="5"/>
      <c r="AM55" s="52"/>
      <c r="AN55" s="52"/>
      <c r="AO55" s="52"/>
      <c r="AP55" s="56"/>
      <c r="AQ55" s="56"/>
      <c r="AR55" s="56"/>
      <c r="AS55" s="56"/>
      <c r="AT55" s="54"/>
      <c r="AU55" s="5"/>
      <c r="AV55" s="5"/>
      <c r="AW55" s="5"/>
      <c r="AX55" s="5"/>
      <c r="AY55" s="5"/>
    </row>
    <row r="56" spans="2:51" s="103" customFormat="1">
      <c r="B56" s="98" t="s">
        <v>38</v>
      </c>
      <c r="C56" s="37">
        <v>264.553</v>
      </c>
      <c r="D56" s="37">
        <v>308.47699999999998</v>
      </c>
      <c r="E56" s="37">
        <v>280.35599999999999</v>
      </c>
      <c r="F56" s="37">
        <v>6.72</v>
      </c>
      <c r="G56" s="37">
        <v>21.401</v>
      </c>
      <c r="H56" s="37">
        <v>28.120999999999999</v>
      </c>
      <c r="I56" s="37">
        <v>240.98</v>
      </c>
      <c r="J56" s="100"/>
      <c r="K56" s="39">
        <v>32.613326856018858</v>
      </c>
      <c r="L56" s="39">
        <v>-24.140999999999998</v>
      </c>
      <c r="M56" s="39">
        <v>-19.550326856018849</v>
      </c>
      <c r="N56" s="39">
        <v>39.33332685601885</v>
      </c>
      <c r="O56" s="164">
        <v>43.923999999999999</v>
      </c>
      <c r="P56" s="99"/>
      <c r="Q56" s="39">
        <v>37.204000000000001</v>
      </c>
      <c r="R56" s="40"/>
      <c r="S56" s="99"/>
      <c r="T56" s="38">
        <v>39.026000000000003</v>
      </c>
      <c r="U56" s="38">
        <v>36.743000000000002</v>
      </c>
      <c r="V56" s="38">
        <v>23.177</v>
      </c>
      <c r="W56" s="101"/>
      <c r="X56" s="60">
        <v>290</v>
      </c>
      <c r="Y56" s="60"/>
      <c r="Z56" s="60"/>
      <c r="AA56" s="38">
        <v>45.823999999999998</v>
      </c>
      <c r="AB56" s="43">
        <v>41.233326856018849</v>
      </c>
      <c r="AC56" s="43">
        <v>339.93099999999998</v>
      </c>
      <c r="AD56" s="102"/>
      <c r="AE56" s="38">
        <v>820.88199999999995</v>
      </c>
      <c r="AF56" s="38">
        <v>839.38699999999994</v>
      </c>
      <c r="AG56" s="43">
        <v>-0.45338050996354412</v>
      </c>
      <c r="AH56" s="309">
        <v>51.400787219263712</v>
      </c>
      <c r="AI56" s="207"/>
      <c r="AJ56" s="105"/>
      <c r="AK56" s="106"/>
      <c r="AL56" s="106"/>
      <c r="AM56" s="107"/>
      <c r="AN56" s="107"/>
      <c r="AO56" s="107"/>
      <c r="AP56" s="108"/>
      <c r="AQ56" s="108"/>
      <c r="AR56" s="108"/>
      <c r="AS56" s="108"/>
      <c r="AT56" s="109"/>
      <c r="AU56" s="106"/>
      <c r="AV56" s="106"/>
      <c r="AW56" s="106"/>
      <c r="AX56" s="106"/>
      <c r="AY56" s="106"/>
    </row>
    <row r="57" spans="2:51" s="103" customFormat="1">
      <c r="B57" s="98" t="s">
        <v>39</v>
      </c>
      <c r="C57" s="37">
        <v>287.3</v>
      </c>
      <c r="D57" s="37">
        <v>322.83499999999998</v>
      </c>
      <c r="E57" s="37">
        <v>294.28899999999999</v>
      </c>
      <c r="F57" s="37">
        <v>6.61</v>
      </c>
      <c r="G57" s="37">
        <v>21.936</v>
      </c>
      <c r="H57" s="37">
        <v>28.545999999999999</v>
      </c>
      <c r="I57" s="37">
        <v>260.55799999999999</v>
      </c>
      <c r="J57" s="100"/>
      <c r="K57" s="39">
        <v>25.027430462613633</v>
      </c>
      <c r="L57" s="39">
        <v>-12.762</v>
      </c>
      <c r="M57" s="39">
        <v>-8.8644304626136297</v>
      </c>
      <c r="N57" s="39">
        <v>31.637430462613633</v>
      </c>
      <c r="O57" s="164">
        <v>35.534999999999997</v>
      </c>
      <c r="P57" s="99"/>
      <c r="Q57" s="39">
        <v>28.925000000000001</v>
      </c>
      <c r="R57" s="40"/>
      <c r="S57" s="99"/>
      <c r="T57" s="38">
        <v>35.338000000000001</v>
      </c>
      <c r="U57" s="38">
        <v>31.538</v>
      </c>
      <c r="V57" s="38">
        <v>26.530999999999999</v>
      </c>
      <c r="W57" s="101"/>
      <c r="X57" s="60">
        <v>322.10000000000002</v>
      </c>
      <c r="Y57" s="60"/>
      <c r="Z57" s="60"/>
      <c r="AA57" s="38">
        <v>37.363</v>
      </c>
      <c r="AB57" s="43">
        <v>33.465430462613632</v>
      </c>
      <c r="AC57" s="43">
        <v>377.35500000000002</v>
      </c>
      <c r="AD57" s="102"/>
      <c r="AE57" s="38">
        <v>863.06200000000001</v>
      </c>
      <c r="AF57" s="38">
        <v>893.44299999999998</v>
      </c>
      <c r="AG57" s="43">
        <v>-0.72184351947045644</v>
      </c>
      <c r="AH57" s="309">
        <v>53.044686269969901</v>
      </c>
      <c r="AI57" s="207"/>
      <c r="AJ57" s="105"/>
      <c r="AK57" s="106"/>
      <c r="AL57" s="106"/>
      <c r="AM57" s="107"/>
      <c r="AN57" s="107"/>
      <c r="AO57" s="107"/>
      <c r="AP57" s="108"/>
      <c r="AQ57" s="108"/>
      <c r="AR57" s="108"/>
      <c r="AS57" s="108"/>
      <c r="AT57" s="109"/>
      <c r="AU57" s="106"/>
      <c r="AV57" s="106"/>
      <c r="AW57" s="106"/>
      <c r="AX57" s="106"/>
      <c r="AY57" s="106"/>
    </row>
    <row r="58" spans="2:51" s="103" customFormat="1">
      <c r="B58" s="98" t="s">
        <v>40</v>
      </c>
      <c r="C58" s="37">
        <v>299.51100000000002</v>
      </c>
      <c r="D58" s="37">
        <v>328.435</v>
      </c>
      <c r="E58" s="37">
        <v>303.46699999999998</v>
      </c>
      <c r="F58" s="37">
        <v>3.2989999999999999</v>
      </c>
      <c r="G58" s="37">
        <v>21.669</v>
      </c>
      <c r="H58" s="37">
        <v>24.968</v>
      </c>
      <c r="I58" s="37">
        <v>273.89299999999997</v>
      </c>
      <c r="J58" s="100"/>
      <c r="K58" s="39">
        <v>23.426554905298318</v>
      </c>
      <c r="L58" s="39">
        <v>-4.718</v>
      </c>
      <c r="M58" s="39">
        <v>-2.5195549052983184</v>
      </c>
      <c r="N58" s="39">
        <v>26.725554905298328</v>
      </c>
      <c r="O58" s="164">
        <v>28.923999999999999</v>
      </c>
      <c r="P58" s="99"/>
      <c r="Q58" s="39">
        <v>25.625</v>
      </c>
      <c r="R58" s="40"/>
      <c r="S58" s="99"/>
      <c r="T58" s="38">
        <v>25.105</v>
      </c>
      <c r="U58" s="38">
        <v>22.620999999999999</v>
      </c>
      <c r="V58" s="38">
        <v>27.991</v>
      </c>
      <c r="W58" s="101"/>
      <c r="X58" s="60">
        <v>347</v>
      </c>
      <c r="Y58" s="60"/>
      <c r="Z58" s="60"/>
      <c r="AA58" s="38">
        <v>30.835000000000001</v>
      </c>
      <c r="AB58" s="43">
        <v>28.636554905298318</v>
      </c>
      <c r="AC58" s="43">
        <v>408.36599999999999</v>
      </c>
      <c r="AD58" s="102"/>
      <c r="AE58" s="38">
        <v>923</v>
      </c>
      <c r="AF58" s="38">
        <v>948.86599999999999</v>
      </c>
      <c r="AG58" s="43">
        <v>-0.18763206018617951</v>
      </c>
      <c r="AH58" s="309">
        <v>54.827506367214632</v>
      </c>
      <c r="AI58" s="207"/>
      <c r="AJ58" s="105"/>
      <c r="AK58" s="106"/>
      <c r="AL58" s="106"/>
      <c r="AM58" s="107"/>
      <c r="AN58" s="107"/>
      <c r="AO58" s="107"/>
      <c r="AP58" s="108"/>
      <c r="AQ58" s="108"/>
      <c r="AR58" s="108"/>
      <c r="AS58" s="108"/>
      <c r="AT58" s="109"/>
      <c r="AU58" s="106"/>
      <c r="AV58" s="106"/>
      <c r="AW58" s="106"/>
      <c r="AX58" s="106"/>
      <c r="AY58" s="106"/>
    </row>
    <row r="59" spans="2:51" s="103" customFormat="1">
      <c r="B59" s="98" t="s">
        <v>41</v>
      </c>
      <c r="C59" s="37">
        <v>334.06700000000001</v>
      </c>
      <c r="D59" s="37">
        <v>344.36599999999999</v>
      </c>
      <c r="E59" s="37">
        <v>317.214</v>
      </c>
      <c r="F59" s="37">
        <v>4.8049999999999997</v>
      </c>
      <c r="G59" s="37">
        <v>22.347000000000001</v>
      </c>
      <c r="H59" s="37">
        <v>27.152000000000001</v>
      </c>
      <c r="I59" s="37">
        <v>301.03899999999999</v>
      </c>
      <c r="J59" s="100"/>
      <c r="K59" s="39">
        <v>10.972333517752748</v>
      </c>
      <c r="L59" s="39">
        <v>15.192</v>
      </c>
      <c r="M59" s="39">
        <v>9.7136664822472483</v>
      </c>
      <c r="N59" s="39">
        <v>15.777333517752751</v>
      </c>
      <c r="O59" s="164">
        <v>10.298999999999999</v>
      </c>
      <c r="P59" s="99"/>
      <c r="Q59" s="39">
        <v>5.4939999999999998</v>
      </c>
      <c r="R59" s="40"/>
      <c r="S59" s="99"/>
      <c r="T59" s="38">
        <v>3.5430000000000001</v>
      </c>
      <c r="U59" s="38">
        <v>0.90100000000000002</v>
      </c>
      <c r="V59" s="38">
        <v>29.82</v>
      </c>
      <c r="W59" s="101"/>
      <c r="X59" s="60">
        <v>360.4</v>
      </c>
      <c r="Y59" s="60">
        <v>361.2</v>
      </c>
      <c r="Z59" s="60"/>
      <c r="AA59" s="38">
        <v>9.5960000000000001</v>
      </c>
      <c r="AB59" s="43">
        <v>15.074333517752748</v>
      </c>
      <c r="AC59" s="43">
        <v>412.27800000000002</v>
      </c>
      <c r="AD59" s="102"/>
      <c r="AE59" s="38">
        <v>964.68299999999999</v>
      </c>
      <c r="AF59" s="38">
        <v>983.43200000000002</v>
      </c>
      <c r="AG59" s="43">
        <v>1.2108318349521903</v>
      </c>
      <c r="AH59" s="309">
        <v>54.850659874971051</v>
      </c>
      <c r="AI59" s="207"/>
      <c r="AJ59" s="105"/>
      <c r="AK59" s="106"/>
      <c r="AL59" s="106"/>
      <c r="AM59" s="107"/>
      <c r="AN59" s="107"/>
      <c r="AO59" s="107"/>
      <c r="AP59" s="108"/>
      <c r="AQ59" s="108"/>
      <c r="AR59" s="108"/>
      <c r="AS59" s="108"/>
      <c r="AT59" s="109"/>
      <c r="AU59" s="106"/>
      <c r="AV59" s="106"/>
      <c r="AW59" s="106"/>
      <c r="AX59" s="106"/>
      <c r="AY59" s="106"/>
    </row>
    <row r="60" spans="2:51" s="103" customFormat="1">
      <c r="B60" s="98" t="s">
        <v>42</v>
      </c>
      <c r="C60" s="37">
        <v>355.10899999999998</v>
      </c>
      <c r="D60" s="37">
        <v>355.06700000000001</v>
      </c>
      <c r="E60" s="37">
        <v>326.88299999999998</v>
      </c>
      <c r="F60" s="37">
        <v>5.173</v>
      </c>
      <c r="G60" s="37">
        <v>23.010999999999999</v>
      </c>
      <c r="H60" s="37">
        <v>28.184000000000001</v>
      </c>
      <c r="I60" s="37">
        <v>321.166</v>
      </c>
      <c r="J60" s="100"/>
      <c r="K60" s="39">
        <v>1.8891027193487344</v>
      </c>
      <c r="L60" s="39">
        <v>25.071999999999999</v>
      </c>
      <c r="M60" s="39">
        <v>17.967897280651265</v>
      </c>
      <c r="N60" s="39">
        <v>7.0621027193487347</v>
      </c>
      <c r="O60" s="164">
        <v>-4.2000000000000003E-2</v>
      </c>
      <c r="P60" s="99"/>
      <c r="Q60" s="39">
        <v>-5.2149999999999999</v>
      </c>
      <c r="R60" s="40"/>
      <c r="S60" s="99"/>
      <c r="T60" s="38">
        <v>-4.5449999999999999</v>
      </c>
      <c r="U60" s="38">
        <v>-7.6879999999999997</v>
      </c>
      <c r="V60" s="38">
        <v>29.442</v>
      </c>
      <c r="W60" s="101"/>
      <c r="X60" s="60">
        <v>363.1</v>
      </c>
      <c r="Y60" s="60">
        <v>364</v>
      </c>
      <c r="Z60" s="60"/>
      <c r="AA60" s="38">
        <v>-1.226</v>
      </c>
      <c r="AB60" s="43">
        <v>5.8781027193487345</v>
      </c>
      <c r="AC60" s="43">
        <v>415.12099999999998</v>
      </c>
      <c r="AD60" s="102"/>
      <c r="AE60" s="38">
        <v>1010.045</v>
      </c>
      <c r="AF60" s="38">
        <v>1033.4169999999999</v>
      </c>
      <c r="AG60" s="43">
        <v>0.92235760542949352</v>
      </c>
      <c r="AH60" s="309">
        <v>55.591572123176661</v>
      </c>
      <c r="AI60" s="207"/>
      <c r="AJ60" s="105"/>
      <c r="AK60" s="106"/>
      <c r="AL60" s="106"/>
      <c r="AM60" s="107"/>
      <c r="AN60" s="107"/>
      <c r="AO60" s="107"/>
      <c r="AP60" s="108"/>
      <c r="AQ60" s="108"/>
      <c r="AR60" s="108"/>
      <c r="AS60" s="108"/>
      <c r="AT60" s="109"/>
      <c r="AU60" s="106"/>
      <c r="AV60" s="106"/>
      <c r="AW60" s="106"/>
      <c r="AX60" s="106"/>
      <c r="AY60" s="106"/>
    </row>
    <row r="61" spans="2:51" s="103" customFormat="1">
      <c r="B61" s="98" t="s">
        <v>43</v>
      </c>
      <c r="C61" s="37">
        <v>379.03</v>
      </c>
      <c r="D61" s="37">
        <v>367.70100000000002</v>
      </c>
      <c r="E61" s="37">
        <v>338.59800000000001</v>
      </c>
      <c r="F61" s="37">
        <v>4.9119999999999999</v>
      </c>
      <c r="G61" s="37">
        <v>24.190999999999999</v>
      </c>
      <c r="H61" s="37">
        <v>29.103000000000002</v>
      </c>
      <c r="I61" s="37">
        <v>344.32299999999998</v>
      </c>
      <c r="J61" s="100"/>
      <c r="K61" s="39">
        <v>-9.6630907674224016</v>
      </c>
      <c r="L61" s="39">
        <v>33.438000000000002</v>
      </c>
      <c r="M61" s="39">
        <v>26.860090767422403</v>
      </c>
      <c r="N61" s="39">
        <v>-4.7510907674224025</v>
      </c>
      <c r="O61" s="164">
        <v>-11.329000000000001</v>
      </c>
      <c r="P61" s="99"/>
      <c r="Q61" s="39">
        <v>-16.241</v>
      </c>
      <c r="R61" s="361">
        <v>299.65899999999999</v>
      </c>
      <c r="S61" s="99"/>
      <c r="T61" s="38">
        <v>-9.1370000000000005</v>
      </c>
      <c r="U61" s="38">
        <v>-8.76</v>
      </c>
      <c r="V61" s="38">
        <v>25.899000000000001</v>
      </c>
      <c r="W61" s="101"/>
      <c r="X61" s="60">
        <v>353.3</v>
      </c>
      <c r="Y61" s="60">
        <v>354.4</v>
      </c>
      <c r="Z61" s="60">
        <v>357.32600000000002</v>
      </c>
      <c r="AA61" s="38">
        <v>-11.237</v>
      </c>
      <c r="AB61" s="43">
        <v>-4.6590907674224011</v>
      </c>
      <c r="AC61" s="43">
        <v>408.327</v>
      </c>
      <c r="AD61" s="102"/>
      <c r="AE61" s="38">
        <v>1058.018</v>
      </c>
      <c r="AF61" s="38">
        <v>1087.3520000000001</v>
      </c>
      <c r="AG61" s="43">
        <v>0.87449690546190983</v>
      </c>
      <c r="AH61" s="309">
        <v>56.332484371382264</v>
      </c>
      <c r="AI61" s="207"/>
      <c r="AJ61" s="105"/>
      <c r="AK61" s="106"/>
      <c r="AL61" s="106"/>
      <c r="AM61" s="107"/>
      <c r="AN61" s="107"/>
      <c r="AO61" s="107"/>
      <c r="AP61" s="108"/>
      <c r="AQ61" s="108"/>
      <c r="AR61" s="108"/>
      <c r="AS61" s="108"/>
      <c r="AT61" s="109"/>
      <c r="AU61" s="106"/>
      <c r="AV61" s="106"/>
      <c r="AW61" s="106"/>
      <c r="AX61" s="106"/>
      <c r="AY61" s="106"/>
    </row>
    <row r="62" spans="2:51" s="103" customFormat="1">
      <c r="B62" s="98" t="s">
        <v>44</v>
      </c>
      <c r="C62" s="37">
        <v>406.98</v>
      </c>
      <c r="D62" s="37">
        <v>390.76299999999998</v>
      </c>
      <c r="E62" s="37">
        <v>361.06599999999997</v>
      </c>
      <c r="F62" s="37">
        <v>4.5110000000000001</v>
      </c>
      <c r="G62" s="37">
        <v>25.186</v>
      </c>
      <c r="H62" s="37">
        <v>29.696999999999999</v>
      </c>
      <c r="I62" s="37">
        <v>368.48399999999998</v>
      </c>
      <c r="J62" s="100"/>
      <c r="K62" s="39">
        <v>-11.697983908879767</v>
      </c>
      <c r="L62" s="39">
        <v>37.487000000000002</v>
      </c>
      <c r="M62" s="39">
        <v>28.456983908879767</v>
      </c>
      <c r="N62" s="39">
        <v>-7.1869839088797631</v>
      </c>
      <c r="O62" s="164">
        <v>-16.216999999999999</v>
      </c>
      <c r="P62" s="99"/>
      <c r="Q62" s="39">
        <v>-20.728000000000002</v>
      </c>
      <c r="R62" s="361">
        <v>306.70100000000002</v>
      </c>
      <c r="S62" s="99"/>
      <c r="T62" s="38">
        <v>-35.569000000000003</v>
      </c>
      <c r="U62" s="38">
        <v>-38.027999999999999</v>
      </c>
      <c r="V62" s="38">
        <v>26.890999999999998</v>
      </c>
      <c r="W62" s="101"/>
      <c r="X62" s="60">
        <v>322</v>
      </c>
      <c r="Y62" s="60">
        <v>323.2</v>
      </c>
      <c r="Z62" s="60">
        <v>375.24200000000002</v>
      </c>
      <c r="AA62" s="38">
        <v>-15.45</v>
      </c>
      <c r="AB62" s="43">
        <v>-6.4199839088797663</v>
      </c>
      <c r="AC62" s="43">
        <v>398.36500000000001</v>
      </c>
      <c r="AD62" s="102"/>
      <c r="AE62" s="38">
        <v>1114.6880000000001</v>
      </c>
      <c r="AF62" s="38">
        <v>1138.8</v>
      </c>
      <c r="AG62" s="43">
        <v>1.2703884276154733</v>
      </c>
      <c r="AH62" s="309">
        <v>56.888168557536453</v>
      </c>
      <c r="AI62" s="207"/>
      <c r="AJ62" s="105"/>
      <c r="AK62" s="106"/>
      <c r="AL62" s="106"/>
      <c r="AM62" s="107"/>
      <c r="AN62" s="107"/>
      <c r="AO62" s="107"/>
      <c r="AP62" s="108"/>
      <c r="AQ62" s="108"/>
      <c r="AR62" s="108"/>
      <c r="AS62" s="108"/>
      <c r="AT62" s="109"/>
      <c r="AU62" s="106"/>
      <c r="AV62" s="106"/>
      <c r="AW62" s="106"/>
      <c r="AX62" s="106"/>
      <c r="AY62" s="106"/>
    </row>
    <row r="63" spans="2:51" s="103" customFormat="1">
      <c r="B63" s="98" t="s">
        <v>45</v>
      </c>
      <c r="C63" s="37">
        <v>412.89499999999998</v>
      </c>
      <c r="D63" s="37">
        <v>418.68599999999998</v>
      </c>
      <c r="E63" s="37">
        <v>379.71499999999997</v>
      </c>
      <c r="F63" s="37">
        <v>12.641</v>
      </c>
      <c r="G63" s="37">
        <v>26.33</v>
      </c>
      <c r="H63" s="37">
        <v>38.970999999999997</v>
      </c>
      <c r="I63" s="37">
        <v>374.52699999999999</v>
      </c>
      <c r="J63" s="100"/>
      <c r="K63" s="39">
        <v>0.10580179476258252</v>
      </c>
      <c r="L63" s="39">
        <v>13.8</v>
      </c>
      <c r="M63" s="39">
        <v>6.8441982052374186</v>
      </c>
      <c r="N63" s="39">
        <v>12.746801794762581</v>
      </c>
      <c r="O63" s="164">
        <v>5.7910000000000004</v>
      </c>
      <c r="P63" s="99"/>
      <c r="Q63" s="39">
        <v>-6.85</v>
      </c>
      <c r="R63" s="361">
        <v>333.73899999999998</v>
      </c>
      <c r="S63" s="99"/>
      <c r="T63" s="38">
        <v>2.7709999999999999</v>
      </c>
      <c r="U63" s="38">
        <v>3.9950000000000001</v>
      </c>
      <c r="V63" s="38">
        <v>23.015000000000001</v>
      </c>
      <c r="W63" s="101"/>
      <c r="X63" s="60">
        <v>330.6</v>
      </c>
      <c r="Y63" s="60">
        <v>331.8</v>
      </c>
      <c r="Z63" s="60">
        <v>407.63099999999997</v>
      </c>
      <c r="AA63" s="38">
        <v>5</v>
      </c>
      <c r="AB63" s="43">
        <v>11.955801794762584</v>
      </c>
      <c r="AC63" s="43">
        <v>397.654</v>
      </c>
      <c r="AD63" s="102"/>
      <c r="AE63" s="38">
        <v>1152.3630000000001</v>
      </c>
      <c r="AF63" s="38">
        <v>1176</v>
      </c>
      <c r="AG63" s="43">
        <v>0.69906870587446535</v>
      </c>
      <c r="AH63" s="309">
        <v>57.860615883306323</v>
      </c>
      <c r="AI63" s="207"/>
      <c r="AJ63" s="105"/>
      <c r="AK63" s="106"/>
      <c r="AL63" s="106"/>
      <c r="AM63" s="107"/>
      <c r="AN63" s="107"/>
      <c r="AO63" s="107"/>
      <c r="AP63" s="108"/>
      <c r="AQ63" s="108"/>
      <c r="AR63" s="108"/>
      <c r="AS63" s="108"/>
      <c r="AT63" s="109"/>
      <c r="AU63" s="106"/>
      <c r="AV63" s="106"/>
      <c r="AW63" s="106"/>
      <c r="AX63" s="106"/>
      <c r="AY63" s="106"/>
    </row>
    <row r="64" spans="2:51" s="103" customFormat="1">
      <c r="B64" s="98" t="s">
        <v>46</v>
      </c>
      <c r="C64" s="37">
        <v>418.72899999999998</v>
      </c>
      <c r="D64" s="37">
        <v>454.01100000000002</v>
      </c>
      <c r="E64" s="37">
        <v>408.35300000000001</v>
      </c>
      <c r="F64" s="37">
        <v>17.466000000000001</v>
      </c>
      <c r="G64" s="37">
        <v>28.192</v>
      </c>
      <c r="H64" s="37">
        <v>45.658000000000001</v>
      </c>
      <c r="I64" s="37">
        <v>380.16399999999999</v>
      </c>
      <c r="J64" s="100"/>
      <c r="K64" s="39">
        <v>19.950776716373287</v>
      </c>
      <c r="L64" s="39">
        <v>-15.326000000000001</v>
      </c>
      <c r="M64" s="39">
        <v>-17.460776716373285</v>
      </c>
      <c r="N64" s="39">
        <v>37.416776716373285</v>
      </c>
      <c r="O64" s="164">
        <v>35.281999999999996</v>
      </c>
      <c r="P64" s="99"/>
      <c r="Q64" s="39">
        <v>17.815999999999999</v>
      </c>
      <c r="R64" s="361">
        <v>388.404</v>
      </c>
      <c r="S64" s="99"/>
      <c r="T64" s="38">
        <v>21.751000000000001</v>
      </c>
      <c r="U64" s="38">
        <v>23.382000000000001</v>
      </c>
      <c r="V64" s="38">
        <v>21.748000000000001</v>
      </c>
      <c r="W64" s="101"/>
      <c r="X64" s="60">
        <v>369.2</v>
      </c>
      <c r="Y64" s="60">
        <v>370.3</v>
      </c>
      <c r="Z64" s="60">
        <v>459.57499999999999</v>
      </c>
      <c r="AA64" s="38">
        <v>30.498000000000001</v>
      </c>
      <c r="AB64" s="43">
        <v>32.632776716373293</v>
      </c>
      <c r="AC64" s="43">
        <v>422.005</v>
      </c>
      <c r="AD64" s="102"/>
      <c r="AE64" s="38">
        <v>1208.8630000000001</v>
      </c>
      <c r="AF64" s="38">
        <v>1239.0719999999999</v>
      </c>
      <c r="AG64" s="43">
        <v>7.3560052775912529E-2</v>
      </c>
      <c r="AH64" s="309">
        <v>59.157212317666129</v>
      </c>
      <c r="AI64" s="207"/>
      <c r="AJ64" s="105"/>
      <c r="AK64" s="106"/>
      <c r="AL64" s="106"/>
      <c r="AM64" s="107"/>
      <c r="AN64" s="107"/>
      <c r="AO64" s="107"/>
      <c r="AP64" s="108"/>
      <c r="AQ64" s="108"/>
      <c r="AR64" s="108"/>
      <c r="AS64" s="108"/>
      <c r="AT64" s="109"/>
      <c r="AU64" s="106"/>
      <c r="AV64" s="106"/>
      <c r="AW64" s="106"/>
      <c r="AX64" s="106"/>
      <c r="AY64" s="106"/>
    </row>
    <row r="65" spans="1:51" s="103" customFormat="1">
      <c r="B65" s="98" t="s">
        <v>47</v>
      </c>
      <c r="C65" s="37">
        <v>451.34300000000002</v>
      </c>
      <c r="D65" s="37">
        <v>495.286</v>
      </c>
      <c r="E65" s="37">
        <v>445.37599999999998</v>
      </c>
      <c r="F65" s="37">
        <v>21.535</v>
      </c>
      <c r="G65" s="37">
        <v>28.375</v>
      </c>
      <c r="H65" s="37">
        <v>49.91</v>
      </c>
      <c r="I65" s="37">
        <v>411.702</v>
      </c>
      <c r="J65" s="100"/>
      <c r="K65" s="39">
        <v>25.037594449616599</v>
      </c>
      <c r="L65" s="39">
        <v>-21.545999999999999</v>
      </c>
      <c r="M65" s="39">
        <v>-24.17559444961659</v>
      </c>
      <c r="N65" s="39">
        <v>46.572594449616588</v>
      </c>
      <c r="O65" s="164">
        <v>43.942999999999998</v>
      </c>
      <c r="P65" s="99"/>
      <c r="Q65" s="39">
        <v>22.408000000000001</v>
      </c>
      <c r="R65" s="361">
        <v>409.01400000000001</v>
      </c>
      <c r="S65" s="99"/>
      <c r="T65" s="38">
        <v>39.390999999999998</v>
      </c>
      <c r="U65" s="38">
        <v>39.984999999999999</v>
      </c>
      <c r="V65" s="38">
        <v>23.221</v>
      </c>
      <c r="W65" s="101"/>
      <c r="X65" s="60">
        <v>404.5</v>
      </c>
      <c r="Y65" s="60">
        <v>405.9</v>
      </c>
      <c r="Z65" s="60">
        <v>494.28800000000001</v>
      </c>
      <c r="AA65" s="38">
        <v>37.652000000000001</v>
      </c>
      <c r="AB65" s="43">
        <v>40.281594449616591</v>
      </c>
      <c r="AC65" s="43">
        <v>467.67500000000001</v>
      </c>
      <c r="AD65" s="102"/>
      <c r="AE65" s="38">
        <v>1272.6020000000001</v>
      </c>
      <c r="AF65" s="38">
        <v>1307.5989999999999</v>
      </c>
      <c r="AG65" s="43">
        <v>0.38383864068281015</v>
      </c>
      <c r="AH65" s="309">
        <v>60.500115767538773</v>
      </c>
      <c r="AI65" s="207"/>
      <c r="AJ65" s="105"/>
      <c r="AK65" s="106"/>
      <c r="AL65" s="106"/>
      <c r="AM65" s="107"/>
      <c r="AN65" s="107"/>
      <c r="AO65" s="107"/>
      <c r="AP65" s="108"/>
      <c r="AQ65" s="108"/>
      <c r="AR65" s="108"/>
      <c r="AS65" s="108"/>
      <c r="AT65" s="109"/>
      <c r="AU65" s="106"/>
      <c r="AV65" s="106"/>
      <c r="AW65" s="106"/>
      <c r="AX65" s="106"/>
      <c r="AY65" s="106"/>
    </row>
    <row r="66" spans="1:51" s="103" customFormat="1">
      <c r="B66" s="98" t="s">
        <v>48</v>
      </c>
      <c r="C66" s="37">
        <v>483.76600000000002</v>
      </c>
      <c r="D66" s="37">
        <v>535.93100000000004</v>
      </c>
      <c r="E66" s="37">
        <v>478.62700000000001</v>
      </c>
      <c r="F66" s="37">
        <v>27.46</v>
      </c>
      <c r="G66" s="37">
        <v>29.844000000000001</v>
      </c>
      <c r="H66" s="37">
        <v>57.304000000000002</v>
      </c>
      <c r="I66" s="37">
        <v>442.16500000000002</v>
      </c>
      <c r="J66" s="100"/>
      <c r="K66" s="39">
        <v>28.975574775969697</v>
      </c>
      <c r="L66" s="39">
        <v>-27.969000000000001</v>
      </c>
      <c r="M66" s="39">
        <v>-32.239574775969693</v>
      </c>
      <c r="N66" s="39">
        <v>56.435574775969705</v>
      </c>
      <c r="O66" s="164">
        <v>52.164999999999999</v>
      </c>
      <c r="P66" s="99"/>
      <c r="Q66" s="39">
        <v>24.704999999999998</v>
      </c>
      <c r="R66" s="361">
        <v>459.69499999999999</v>
      </c>
      <c r="S66" s="99"/>
      <c r="T66" s="38">
        <v>41.110999999999997</v>
      </c>
      <c r="U66" s="38">
        <v>42.363999999999997</v>
      </c>
      <c r="V66" s="38">
        <v>25.885000000000002</v>
      </c>
      <c r="W66" s="101"/>
      <c r="X66" s="60">
        <v>460.9</v>
      </c>
      <c r="Y66" s="60">
        <v>462.4</v>
      </c>
      <c r="Z66" s="60">
        <v>517.89599999999996</v>
      </c>
      <c r="AA66" s="38">
        <v>44.683</v>
      </c>
      <c r="AB66" s="43">
        <v>48.953574775969699</v>
      </c>
      <c r="AC66" s="43">
        <v>525.61800000000005</v>
      </c>
      <c r="AD66" s="102"/>
      <c r="AE66" s="38">
        <v>1342.153</v>
      </c>
      <c r="AF66" s="38">
        <v>1377.3340000000001</v>
      </c>
      <c r="AG66" s="43">
        <v>0.48284128705937113</v>
      </c>
      <c r="AH66" s="309">
        <v>62.306089372539944</v>
      </c>
      <c r="AI66" s="207"/>
      <c r="AJ66" s="105"/>
      <c r="AK66" s="106"/>
      <c r="AL66" s="106"/>
      <c r="AM66" s="107"/>
      <c r="AN66" s="107"/>
      <c r="AO66" s="107"/>
      <c r="AP66" s="108"/>
      <c r="AQ66" s="108"/>
      <c r="AR66" s="108"/>
      <c r="AS66" s="108"/>
      <c r="AT66" s="109"/>
      <c r="AU66" s="106"/>
      <c r="AV66" s="106"/>
      <c r="AW66" s="106"/>
      <c r="AX66" s="106"/>
      <c r="AY66" s="106"/>
    </row>
    <row r="67" spans="1:51" s="103" customFormat="1">
      <c r="B67" s="98" t="s">
        <v>49</v>
      </c>
      <c r="C67" s="37">
        <v>520.53399999999999</v>
      </c>
      <c r="D67" s="37">
        <v>566.48199999999997</v>
      </c>
      <c r="E67" s="37">
        <v>508.00799999999998</v>
      </c>
      <c r="F67" s="37">
        <v>26.271000000000001</v>
      </c>
      <c r="G67" s="37">
        <v>32.203000000000003</v>
      </c>
      <c r="H67" s="37">
        <v>58.473999999999997</v>
      </c>
      <c r="I67" s="37">
        <v>473.17</v>
      </c>
      <c r="J67" s="100"/>
      <c r="K67" s="39">
        <v>23.301616701883319</v>
      </c>
      <c r="L67" s="39">
        <v>-20.558</v>
      </c>
      <c r="M67" s="39">
        <v>-24.182616701883319</v>
      </c>
      <c r="N67" s="39">
        <v>49.572616701883319</v>
      </c>
      <c r="O67" s="164">
        <v>45.948</v>
      </c>
      <c r="P67" s="99"/>
      <c r="Q67" s="39">
        <v>19.677</v>
      </c>
      <c r="R67" s="361">
        <v>471.42099999999999</v>
      </c>
      <c r="S67" s="99"/>
      <c r="T67" s="38">
        <v>43.04</v>
      </c>
      <c r="U67" s="38">
        <v>43.04</v>
      </c>
      <c r="V67" s="38">
        <v>27.797000000000001</v>
      </c>
      <c r="W67" s="100"/>
      <c r="X67" s="60">
        <v>499.4</v>
      </c>
      <c r="Y67" s="60">
        <v>501.6</v>
      </c>
      <c r="Z67" s="60">
        <v>514.23199999999997</v>
      </c>
      <c r="AA67" s="38">
        <v>42.091999999999999</v>
      </c>
      <c r="AB67" s="43">
        <v>45.716616701883325</v>
      </c>
      <c r="AC67" s="43">
        <v>574.74400000000003</v>
      </c>
      <c r="AD67" s="102"/>
      <c r="AE67" s="38">
        <v>1418.4169999999999</v>
      </c>
      <c r="AF67" s="38">
        <v>1455.5</v>
      </c>
      <c r="AG67" s="43">
        <v>0.31794262507422538</v>
      </c>
      <c r="AH67" s="309">
        <v>64.019448946515382</v>
      </c>
      <c r="AI67" s="207"/>
      <c r="AJ67" s="105"/>
      <c r="AK67" s="106"/>
      <c r="AL67" s="106"/>
      <c r="AM67" s="107"/>
      <c r="AN67" s="107"/>
      <c r="AO67" s="107"/>
      <c r="AP67" s="108"/>
      <c r="AQ67" s="108"/>
      <c r="AR67" s="108"/>
      <c r="AS67" s="108"/>
      <c r="AT67" s="109"/>
      <c r="AU67" s="106"/>
      <c r="AV67" s="106"/>
      <c r="AW67" s="106"/>
      <c r="AX67" s="106"/>
      <c r="AY67" s="106"/>
    </row>
    <row r="68" spans="1:51" s="103" customFormat="1">
      <c r="B68" s="98" t="s">
        <v>50</v>
      </c>
      <c r="C68" s="37">
        <v>552.42499999999995</v>
      </c>
      <c r="D68" s="37">
        <v>594.02700000000004</v>
      </c>
      <c r="E68" s="37">
        <v>532.822</v>
      </c>
      <c r="F68" s="37">
        <v>26.995999999999999</v>
      </c>
      <c r="G68" s="37">
        <v>34.209000000000003</v>
      </c>
      <c r="H68" s="37">
        <v>61.204999999999998</v>
      </c>
      <c r="I68" s="37">
        <v>502.32499999999999</v>
      </c>
      <c r="J68" s="100"/>
      <c r="K68" s="39">
        <v>15.609434255264548</v>
      </c>
      <c r="L68" s="39">
        <v>-13.651</v>
      </c>
      <c r="M68" s="39">
        <v>-14.654434255264544</v>
      </c>
      <c r="N68" s="39">
        <v>42.605434255264541</v>
      </c>
      <c r="O68" s="164">
        <v>41.601999999999997</v>
      </c>
      <c r="P68" s="99"/>
      <c r="Q68" s="39">
        <v>14.606</v>
      </c>
      <c r="R68" s="361">
        <v>494.65199999999999</v>
      </c>
      <c r="S68" s="99"/>
      <c r="T68" s="38">
        <v>37.442</v>
      </c>
      <c r="U68" s="38">
        <v>35.755000000000003</v>
      </c>
      <c r="V68" s="38">
        <v>30.763000000000002</v>
      </c>
      <c r="W68" s="100"/>
      <c r="X68" s="60">
        <v>535.20000000000005</v>
      </c>
      <c r="Y68" s="60">
        <v>537.20000000000005</v>
      </c>
      <c r="Z68" s="60">
        <v>539.23099999999999</v>
      </c>
      <c r="AA68" s="38">
        <v>38.695</v>
      </c>
      <c r="AB68" s="43">
        <v>39.698434255264537</v>
      </c>
      <c r="AC68" s="43">
        <v>618.02099999999996</v>
      </c>
      <c r="AD68" s="102"/>
      <c r="AE68" s="38">
        <v>1486.2539999999999</v>
      </c>
      <c r="AF68" s="38">
        <v>1523.82</v>
      </c>
      <c r="AG68" s="43">
        <v>7.8515864301000604E-3</v>
      </c>
      <c r="AH68" s="309">
        <v>65.732808520490849</v>
      </c>
      <c r="AI68" s="207"/>
      <c r="AJ68" s="105"/>
      <c r="AK68" s="106"/>
      <c r="AL68" s="106"/>
      <c r="AM68" s="107"/>
      <c r="AN68" s="107"/>
      <c r="AO68" s="107"/>
      <c r="AP68" s="108"/>
      <c r="AQ68" s="108"/>
      <c r="AR68" s="108"/>
      <c r="AS68" s="108"/>
      <c r="AT68" s="109"/>
      <c r="AU68" s="106"/>
      <c r="AV68" s="106"/>
      <c r="AW68" s="106"/>
      <c r="AX68" s="106"/>
      <c r="AY68" s="106"/>
    </row>
    <row r="69" spans="1:51" s="103" customFormat="1">
      <c r="B69" s="98" t="s">
        <v>51</v>
      </c>
      <c r="C69" s="37">
        <v>585.58799999999997</v>
      </c>
      <c r="D69" s="37">
        <v>631.279</v>
      </c>
      <c r="E69" s="37">
        <v>566.70299999999997</v>
      </c>
      <c r="F69" s="37">
        <v>28.067</v>
      </c>
      <c r="G69" s="37">
        <v>36.509</v>
      </c>
      <c r="H69" s="37">
        <v>64.575999999999993</v>
      </c>
      <c r="I69" s="37">
        <v>528.84400000000005</v>
      </c>
      <c r="J69" s="100"/>
      <c r="K69" s="39">
        <v>23.003042236806806</v>
      </c>
      <c r="L69" s="39">
        <v>-17.823</v>
      </c>
      <c r="M69" s="39">
        <v>-23.202042236806804</v>
      </c>
      <c r="N69" s="39">
        <v>51.070042236806806</v>
      </c>
      <c r="O69" s="164">
        <v>45.691000000000003</v>
      </c>
      <c r="P69" s="99"/>
      <c r="Q69" s="39">
        <v>17.623999999999999</v>
      </c>
      <c r="R69" s="361">
        <v>544.84299999999996</v>
      </c>
      <c r="S69" s="99"/>
      <c r="T69" s="38">
        <v>33.262999999999998</v>
      </c>
      <c r="U69" s="38">
        <v>29.123000000000001</v>
      </c>
      <c r="V69" s="38">
        <v>33.698999999999998</v>
      </c>
      <c r="W69" s="100"/>
      <c r="X69" s="60">
        <v>567.20000000000005</v>
      </c>
      <c r="Y69" s="60">
        <v>569.29999999999995</v>
      </c>
      <c r="Z69" s="60">
        <v>604.00599999999997</v>
      </c>
      <c r="AA69" s="38">
        <v>45.389000000000003</v>
      </c>
      <c r="AB69" s="43">
        <v>50.768042236806806</v>
      </c>
      <c r="AC69" s="43">
        <v>661.92600000000004</v>
      </c>
      <c r="AD69" s="102"/>
      <c r="AE69" s="38">
        <v>1565.8230000000001</v>
      </c>
      <c r="AF69" s="38">
        <v>1592.385</v>
      </c>
      <c r="AG69" s="43">
        <v>0.68391559551358327</v>
      </c>
      <c r="AH69" s="309">
        <v>67.330400555684193</v>
      </c>
      <c r="AI69" s="207"/>
      <c r="AJ69" s="105"/>
      <c r="AK69" s="106"/>
      <c r="AL69" s="106"/>
      <c r="AM69" s="107"/>
      <c r="AN69" s="107"/>
      <c r="AO69" s="107"/>
      <c r="AP69" s="108"/>
      <c r="AQ69" s="108"/>
      <c r="AR69" s="108"/>
      <c r="AS69" s="108"/>
      <c r="AT69" s="109"/>
      <c r="AU69" s="106"/>
      <c r="AV69" s="106"/>
      <c r="AW69" s="106"/>
      <c r="AX69" s="106"/>
      <c r="AY69" s="106"/>
    </row>
    <row r="70" spans="1:51" s="103" customFormat="1">
      <c r="B70" s="98" t="s">
        <v>52</v>
      </c>
      <c r="C70" s="37">
        <v>571.39200000000005</v>
      </c>
      <c r="D70" s="37">
        <v>688.36400000000003</v>
      </c>
      <c r="E70" s="37">
        <v>600.85900000000004</v>
      </c>
      <c r="F70" s="37">
        <v>47.573999999999998</v>
      </c>
      <c r="G70" s="37">
        <v>39.930999999999997</v>
      </c>
      <c r="H70" s="37">
        <v>87.504999999999995</v>
      </c>
      <c r="I70" s="37">
        <v>510.197</v>
      </c>
      <c r="J70" s="99"/>
      <c r="K70" s="39">
        <v>63.929668280077237</v>
      </c>
      <c r="L70" s="39">
        <v>-86.355000000000004</v>
      </c>
      <c r="M70" s="39">
        <v>-80.886668280077259</v>
      </c>
      <c r="N70" s="39">
        <v>111.50366828007724</v>
      </c>
      <c r="O70" s="164">
        <v>116.97199999999999</v>
      </c>
      <c r="P70" s="99"/>
      <c r="Q70" s="39">
        <v>69.397999999999996</v>
      </c>
      <c r="R70" s="361">
        <v>739.66</v>
      </c>
      <c r="S70" s="99"/>
      <c r="T70" s="38">
        <v>163.82900000000001</v>
      </c>
      <c r="U70" s="38">
        <v>173.91</v>
      </c>
      <c r="V70" s="38">
        <v>33.518000000000001</v>
      </c>
      <c r="W70" s="100"/>
      <c r="X70" s="60">
        <v>787.2</v>
      </c>
      <c r="Y70" s="60">
        <v>787.7</v>
      </c>
      <c r="Z70" s="60">
        <v>759.98699999999997</v>
      </c>
      <c r="AA70" s="38">
        <v>107.114</v>
      </c>
      <c r="AB70" s="43">
        <v>101.64566828007726</v>
      </c>
      <c r="AC70" s="43">
        <v>847.40700000000004</v>
      </c>
      <c r="AD70" s="102"/>
      <c r="AE70" s="38">
        <v>1582.979</v>
      </c>
      <c r="AF70" s="38">
        <v>1555.682</v>
      </c>
      <c r="AG70" s="43">
        <v>-0.96445749070123332</v>
      </c>
      <c r="AH70" s="309">
        <v>69.761518870108816</v>
      </c>
      <c r="AI70" s="207"/>
      <c r="AJ70" s="105"/>
      <c r="AK70" s="237"/>
      <c r="AL70" s="106"/>
      <c r="AM70" s="107"/>
      <c r="AN70" s="107"/>
      <c r="AO70" s="107"/>
      <c r="AP70" s="108"/>
      <c r="AQ70" s="108"/>
      <c r="AR70" s="108"/>
      <c r="AS70" s="108"/>
      <c r="AT70" s="109"/>
      <c r="AU70" s="106"/>
      <c r="AV70" s="106"/>
      <c r="AW70" s="106"/>
      <c r="AX70" s="106"/>
      <c r="AY70" s="106"/>
    </row>
    <row r="71" spans="1:51" s="103" customFormat="1">
      <c r="B71" s="98" t="s">
        <v>53</v>
      </c>
      <c r="C71" s="37">
        <v>562.68200000000002</v>
      </c>
      <c r="D71" s="37">
        <v>723.09799999999996</v>
      </c>
      <c r="E71" s="37">
        <v>634.58600000000001</v>
      </c>
      <c r="F71" s="37">
        <v>46.756</v>
      </c>
      <c r="G71" s="37">
        <v>41.756</v>
      </c>
      <c r="H71" s="37">
        <v>88.512</v>
      </c>
      <c r="I71" s="37">
        <v>503.858</v>
      </c>
      <c r="J71" s="99"/>
      <c r="K71" s="39">
        <v>86.426111297008333</v>
      </c>
      <c r="L71" s="39">
        <v>-129.09100000000001</v>
      </c>
      <c r="M71" s="39">
        <v>-101.85711129700832</v>
      </c>
      <c r="N71" s="39">
        <v>133.18211129700833</v>
      </c>
      <c r="O71" s="164">
        <v>160.416</v>
      </c>
      <c r="P71" s="99"/>
      <c r="Q71" s="39">
        <v>113.66</v>
      </c>
      <c r="R71" s="361">
        <v>867.40599999999995</v>
      </c>
      <c r="S71" s="99"/>
      <c r="T71" s="38">
        <v>198.59200000000001</v>
      </c>
      <c r="U71" s="38">
        <v>200.77699999999999</v>
      </c>
      <c r="V71" s="38">
        <v>28.059000000000001</v>
      </c>
      <c r="W71" s="100"/>
      <c r="X71" s="60">
        <v>1027.9000000000001</v>
      </c>
      <c r="Y71" s="60">
        <v>1015.4</v>
      </c>
      <c r="Z71" s="60">
        <v>883.63400000000001</v>
      </c>
      <c r="AA71" s="38">
        <v>156.46600000000001</v>
      </c>
      <c r="AB71" s="43">
        <v>129.23211129700834</v>
      </c>
      <c r="AC71" s="43">
        <v>1102.32</v>
      </c>
      <c r="AD71" s="102"/>
      <c r="AE71" s="38">
        <v>1557.029</v>
      </c>
      <c r="AF71" s="38">
        <v>1588.231</v>
      </c>
      <c r="AG71" s="43">
        <v>-3.1124034476446587</v>
      </c>
      <c r="AH71" s="309">
        <v>70.710812688122232</v>
      </c>
      <c r="AI71" s="209"/>
      <c r="AJ71" s="105"/>
      <c r="AK71" s="106"/>
      <c r="AL71" s="106"/>
      <c r="AM71" s="107"/>
      <c r="AN71" s="107"/>
      <c r="AO71" s="107"/>
      <c r="AP71" s="108"/>
      <c r="AQ71" s="108"/>
      <c r="AR71" s="108"/>
      <c r="AS71" s="108"/>
      <c r="AT71" s="109"/>
      <c r="AU71" s="106"/>
      <c r="AV71" s="106"/>
      <c r="AW71" s="106"/>
      <c r="AX71" s="106"/>
      <c r="AY71" s="106"/>
    </row>
    <row r="72" spans="1:51" s="103" customFormat="1">
      <c r="B72" s="124" t="s">
        <v>54</v>
      </c>
      <c r="C72" s="234">
        <v>602.71100000000001</v>
      </c>
      <c r="D72" s="37">
        <v>744.2</v>
      </c>
      <c r="E72" s="37">
        <v>662.24</v>
      </c>
      <c r="F72" s="37">
        <v>39.793999999999997</v>
      </c>
      <c r="G72" s="37">
        <v>42.165999999999997</v>
      </c>
      <c r="H72" s="37">
        <v>81.96</v>
      </c>
      <c r="I72" s="37">
        <v>540.76800000000003</v>
      </c>
      <c r="J72" s="99"/>
      <c r="K72" s="39">
        <v>72.142116306735488</v>
      </c>
      <c r="L72" s="39">
        <v>-99.552000000000007</v>
      </c>
      <c r="M72" s="39">
        <v>-69.999116306735459</v>
      </c>
      <c r="N72" s="39">
        <v>111.93611630673553</v>
      </c>
      <c r="O72" s="164">
        <v>141.489</v>
      </c>
      <c r="P72" s="99"/>
      <c r="Q72" s="39">
        <v>101.69499999999999</v>
      </c>
      <c r="R72" s="361">
        <v>971.66099999999994</v>
      </c>
      <c r="S72" s="99"/>
      <c r="T72" s="38">
        <v>134.01300000000001</v>
      </c>
      <c r="U72" s="38">
        <v>126.04300000000001</v>
      </c>
      <c r="V72" s="38">
        <v>41.003999999999998</v>
      </c>
      <c r="W72" s="100"/>
      <c r="X72" s="60">
        <v>1168.7</v>
      </c>
      <c r="Y72" s="60">
        <v>1164.0999999999999</v>
      </c>
      <c r="Z72" s="60">
        <v>825.73099999999999</v>
      </c>
      <c r="AA72" s="38">
        <v>142.18600000000001</v>
      </c>
      <c r="AB72" s="43">
        <v>112.63311630673547</v>
      </c>
      <c r="AC72" s="43">
        <v>1240.6379999999999</v>
      </c>
      <c r="AD72" s="102"/>
      <c r="AE72" s="38">
        <v>1627.8230000000001</v>
      </c>
      <c r="AF72" s="38">
        <v>1649.0170000000001</v>
      </c>
      <c r="AG72" s="43">
        <v>-2.3860087808753123</v>
      </c>
      <c r="AH72" s="309">
        <v>72.030562630238464</v>
      </c>
      <c r="AI72" s="207"/>
      <c r="AJ72" s="111"/>
      <c r="AK72" s="106"/>
      <c r="AL72" s="106"/>
      <c r="AM72" s="107"/>
      <c r="AN72" s="107"/>
      <c r="AO72" s="107"/>
      <c r="AP72" s="108"/>
      <c r="AQ72" s="108"/>
      <c r="AR72" s="108"/>
      <c r="AS72" s="108"/>
      <c r="AT72" s="109"/>
      <c r="AU72" s="106"/>
      <c r="AV72" s="106"/>
      <c r="AW72" s="106"/>
      <c r="AX72" s="106"/>
      <c r="AY72" s="106"/>
    </row>
    <row r="73" spans="1:51" s="103" customFormat="1">
      <c r="B73" s="124" t="s">
        <v>55</v>
      </c>
      <c r="C73" s="234">
        <v>624.82399999999996</v>
      </c>
      <c r="D73" s="37">
        <v>745.48699999999997</v>
      </c>
      <c r="E73" s="37">
        <v>671.16099999999994</v>
      </c>
      <c r="F73" s="37">
        <v>30.823</v>
      </c>
      <c r="G73" s="37">
        <v>43.503</v>
      </c>
      <c r="H73" s="37">
        <v>74.325999999999993</v>
      </c>
      <c r="I73" s="37">
        <v>559.85599999999999</v>
      </c>
      <c r="J73" s="99"/>
      <c r="K73" s="39">
        <v>60.938336062182508</v>
      </c>
      <c r="L73" s="39">
        <v>-77.238</v>
      </c>
      <c r="M73" s="39">
        <v>-48.336336062182511</v>
      </c>
      <c r="N73" s="39">
        <v>91.761336062182494</v>
      </c>
      <c r="O73" s="164">
        <v>120.663</v>
      </c>
      <c r="P73" s="99"/>
      <c r="Q73" s="39">
        <v>89.84</v>
      </c>
      <c r="R73" s="361">
        <v>1103.625</v>
      </c>
      <c r="S73" s="99"/>
      <c r="T73" s="38">
        <v>117.672</v>
      </c>
      <c r="U73" s="38">
        <v>107.806</v>
      </c>
      <c r="V73" s="38">
        <v>43.466999999999999</v>
      </c>
      <c r="W73" s="100"/>
      <c r="X73" s="60">
        <v>1261.2</v>
      </c>
      <c r="Y73" s="60">
        <v>1266.5999999999999</v>
      </c>
      <c r="Z73" s="60">
        <v>935.77800000000002</v>
      </c>
      <c r="AA73" s="38">
        <v>122.855</v>
      </c>
      <c r="AB73" s="43">
        <v>93.953336062182501</v>
      </c>
      <c r="AC73" s="43">
        <v>1374.1220000000001</v>
      </c>
      <c r="AD73" s="102"/>
      <c r="AE73" s="38">
        <v>1673.2429999999999</v>
      </c>
      <c r="AF73" s="38">
        <v>1698.23</v>
      </c>
      <c r="AG73" s="43">
        <v>-2.5001651232655617</v>
      </c>
      <c r="AH73" s="309">
        <v>73.35031257235471</v>
      </c>
      <c r="AI73" s="209"/>
      <c r="AJ73" s="110"/>
      <c r="AK73" s="106"/>
      <c r="AL73" s="106"/>
      <c r="AM73" s="112"/>
      <c r="AN73" s="112"/>
      <c r="AO73" s="112"/>
      <c r="AP73" s="113"/>
      <c r="AQ73" s="113"/>
      <c r="AR73" s="113"/>
      <c r="AS73" s="113"/>
      <c r="AT73" s="109"/>
      <c r="AU73" s="106"/>
      <c r="AV73" s="106"/>
      <c r="AW73" s="106"/>
      <c r="AX73" s="106"/>
      <c r="AY73" s="106"/>
    </row>
    <row r="74" spans="1:51" s="103" customFormat="1">
      <c r="A74" s="114"/>
      <c r="B74" s="124" t="s">
        <v>56</v>
      </c>
      <c r="C74" s="234">
        <v>636.14099999999996</v>
      </c>
      <c r="D74" s="37">
        <v>759.95</v>
      </c>
      <c r="E74" s="37">
        <v>682.81100000000004</v>
      </c>
      <c r="F74" s="37">
        <v>32.433999999999997</v>
      </c>
      <c r="G74" s="37">
        <v>44.704999999999998</v>
      </c>
      <c r="H74" s="37">
        <v>77.138999999999996</v>
      </c>
      <c r="I74" s="37">
        <v>566.04600000000005</v>
      </c>
      <c r="J74" s="99"/>
      <c r="K74" s="39">
        <v>64.147428146485439</v>
      </c>
      <c r="L74" s="39">
        <v>-84.795000000000002</v>
      </c>
      <c r="M74" s="39">
        <v>-57.567428146485433</v>
      </c>
      <c r="N74" s="39">
        <v>96.581428146485422</v>
      </c>
      <c r="O74" s="164">
        <v>123.809</v>
      </c>
      <c r="P74" s="122"/>
      <c r="Q74" s="39">
        <v>91.375</v>
      </c>
      <c r="R74" s="361">
        <v>1229.1279999999999</v>
      </c>
      <c r="S74" s="99"/>
      <c r="T74" s="38">
        <v>95.861999999999995</v>
      </c>
      <c r="U74" s="38">
        <v>86.884</v>
      </c>
      <c r="V74" s="38">
        <v>38.637</v>
      </c>
      <c r="W74" s="100"/>
      <c r="X74" s="60">
        <v>1366.2</v>
      </c>
      <c r="Y74" s="60">
        <v>1343.8</v>
      </c>
      <c r="Z74" s="60">
        <v>1044.4190000000001</v>
      </c>
      <c r="AA74" s="38">
        <v>124.249</v>
      </c>
      <c r="AB74" s="43">
        <v>97.021428146485434</v>
      </c>
      <c r="AC74" s="261">
        <v>1448.047</v>
      </c>
      <c r="AD74" s="259"/>
      <c r="AE74" s="38">
        <v>1725.3389999999999</v>
      </c>
      <c r="AF74" s="38">
        <v>1763.4860000000001</v>
      </c>
      <c r="AG74" s="269">
        <v>-2.156133613892087</v>
      </c>
      <c r="AH74" s="309">
        <v>74.670062514470942</v>
      </c>
      <c r="AI74" s="209"/>
      <c r="AJ74" s="325"/>
      <c r="AK74" s="106"/>
      <c r="AL74" s="106"/>
      <c r="AM74" s="116"/>
      <c r="AN74" s="117"/>
      <c r="AO74" s="117"/>
      <c r="AP74" s="118"/>
      <c r="AQ74" s="118"/>
      <c r="AR74" s="118"/>
      <c r="AS74" s="118"/>
      <c r="AT74" s="119"/>
      <c r="AU74" s="106"/>
      <c r="AV74" s="106"/>
      <c r="AW74" s="106"/>
      <c r="AX74" s="106"/>
      <c r="AY74" s="106"/>
    </row>
    <row r="75" spans="1:51" s="103" customFormat="1">
      <c r="B75" s="124" t="s">
        <v>57</v>
      </c>
      <c r="C75" s="234">
        <v>663.07500000000005</v>
      </c>
      <c r="D75" s="37">
        <v>766.55200000000002</v>
      </c>
      <c r="E75" s="37">
        <v>694.41700000000003</v>
      </c>
      <c r="F75" s="37">
        <v>26.204000000000001</v>
      </c>
      <c r="G75" s="37">
        <v>45.930999999999997</v>
      </c>
      <c r="H75" s="37">
        <v>72.135000000000005</v>
      </c>
      <c r="I75" s="37">
        <v>589.94299999999998</v>
      </c>
      <c r="J75" s="99"/>
      <c r="K75" s="39">
        <v>55.338464700823707</v>
      </c>
      <c r="L75" s="39">
        <v>-65.656999999999996</v>
      </c>
      <c r="M75" s="39">
        <v>-43.722464700823707</v>
      </c>
      <c r="N75" s="39">
        <v>81.542464700823729</v>
      </c>
      <c r="O75" s="164">
        <v>103.477</v>
      </c>
      <c r="P75" s="99"/>
      <c r="Q75" s="39">
        <v>77.272999999999996</v>
      </c>
      <c r="R75" s="361">
        <v>1304.6289999999999</v>
      </c>
      <c r="S75" s="99"/>
      <c r="T75" s="38">
        <v>78.433000000000007</v>
      </c>
      <c r="U75" s="38">
        <v>64.603999999999999</v>
      </c>
      <c r="V75" s="38">
        <v>37.814</v>
      </c>
      <c r="W75" s="100"/>
      <c r="X75" s="60">
        <v>1461.1</v>
      </c>
      <c r="Y75" s="60">
        <v>1419.4</v>
      </c>
      <c r="Z75" s="60">
        <v>1046.9369999999999</v>
      </c>
      <c r="AA75" s="38">
        <v>100.345</v>
      </c>
      <c r="AB75" s="43">
        <v>78.410464700823695</v>
      </c>
      <c r="AC75" s="261">
        <v>1539.787</v>
      </c>
      <c r="AD75" s="200"/>
      <c r="AE75" s="38">
        <v>1803.854</v>
      </c>
      <c r="AF75" s="38">
        <v>1844.41</v>
      </c>
      <c r="AG75" s="269">
        <v>-1.5695100392014991</v>
      </c>
      <c r="AH75" s="309">
        <v>76.105579995369297</v>
      </c>
      <c r="AI75" s="207"/>
      <c r="AJ75" s="325"/>
      <c r="AK75" s="106"/>
      <c r="AL75" s="106"/>
      <c r="AM75" s="116"/>
      <c r="AN75" s="117"/>
      <c r="AO75" s="117"/>
      <c r="AP75" s="118"/>
      <c r="AQ75" s="118"/>
      <c r="AR75" s="118"/>
      <c r="AS75" s="118"/>
      <c r="AT75" s="119"/>
      <c r="AU75" s="106"/>
      <c r="AV75" s="106"/>
      <c r="AW75" s="106"/>
      <c r="AX75" s="106"/>
      <c r="AY75" s="106"/>
    </row>
    <row r="76" spans="1:51" s="103" customFormat="1">
      <c r="B76" s="124" t="s">
        <v>58</v>
      </c>
      <c r="C76" s="235">
        <v>689.83699999999999</v>
      </c>
      <c r="D76" s="39">
        <v>788.21100000000001</v>
      </c>
      <c r="E76" s="39">
        <v>704.96699999999998</v>
      </c>
      <c r="F76" s="37">
        <v>36.179000000000002</v>
      </c>
      <c r="G76" s="39">
        <v>47.064999999999998</v>
      </c>
      <c r="H76" s="39">
        <v>83.244</v>
      </c>
      <c r="I76" s="122">
        <v>612.01</v>
      </c>
      <c r="J76" s="122"/>
      <c r="K76" s="37">
        <v>50.256905146527139</v>
      </c>
      <c r="L76" s="122">
        <v>-64.275000000000006</v>
      </c>
      <c r="M76" s="122">
        <v>-52.336905146527144</v>
      </c>
      <c r="N76" s="39">
        <v>86.435905146527148</v>
      </c>
      <c r="O76" s="164">
        <v>98.373999999999995</v>
      </c>
      <c r="P76" s="122"/>
      <c r="Q76" s="39">
        <v>62.195</v>
      </c>
      <c r="R76" s="361">
        <v>1386.3230000000001</v>
      </c>
      <c r="S76" s="99"/>
      <c r="T76" s="37">
        <v>84.54</v>
      </c>
      <c r="U76" s="37">
        <v>81.867999999999995</v>
      </c>
      <c r="V76" s="122">
        <v>34.164999999999999</v>
      </c>
      <c r="W76" s="100"/>
      <c r="X76" s="60">
        <v>1551.8</v>
      </c>
      <c r="Y76" s="60">
        <v>1506.5</v>
      </c>
      <c r="Z76" s="60">
        <v>1021.522</v>
      </c>
      <c r="AA76" s="37">
        <v>94.081999999999994</v>
      </c>
      <c r="AB76" s="37">
        <v>82.143905146527146</v>
      </c>
      <c r="AC76" s="181">
        <v>1621.4090000000001</v>
      </c>
      <c r="AD76" s="200"/>
      <c r="AE76" s="178">
        <v>1875.402</v>
      </c>
      <c r="AF76" s="99">
        <v>1902.4960000000001</v>
      </c>
      <c r="AG76" s="269">
        <v>-0.64531981094141067</v>
      </c>
      <c r="AH76" s="309">
        <v>77.031720305626308</v>
      </c>
      <c r="AI76" s="209"/>
      <c r="AJ76" s="325"/>
      <c r="AK76" s="106"/>
      <c r="AL76" s="106"/>
      <c r="AM76" s="116"/>
      <c r="AN76" s="117"/>
      <c r="AO76" s="117"/>
      <c r="AP76" s="118"/>
      <c r="AQ76" s="118"/>
      <c r="AR76" s="118"/>
      <c r="AS76" s="118"/>
      <c r="AT76" s="119"/>
      <c r="AU76" s="106"/>
      <c r="AV76" s="106"/>
      <c r="AW76" s="106"/>
      <c r="AX76" s="106"/>
      <c r="AY76" s="106"/>
    </row>
    <row r="77" spans="1:51" s="103" customFormat="1">
      <c r="B77" s="124" t="s">
        <v>59</v>
      </c>
      <c r="C77" s="235">
        <v>714.31799999999998</v>
      </c>
      <c r="D77" s="39">
        <v>795.93799999999999</v>
      </c>
      <c r="E77" s="39">
        <v>715.61</v>
      </c>
      <c r="F77" s="99">
        <v>32.250999999999998</v>
      </c>
      <c r="G77" s="39">
        <v>48.076999999999998</v>
      </c>
      <c r="H77" s="39">
        <v>80.328000000000003</v>
      </c>
      <c r="I77" s="122">
        <v>634.072</v>
      </c>
      <c r="J77" s="99"/>
      <c r="K77" s="99">
        <v>45.949071743816894</v>
      </c>
      <c r="L77" s="122">
        <v>-47.640999999999998</v>
      </c>
      <c r="M77" s="99">
        <v>-44.2210717438169</v>
      </c>
      <c r="N77" s="39">
        <v>78.200071743816906</v>
      </c>
      <c r="O77" s="164">
        <v>81.62</v>
      </c>
      <c r="P77" s="99"/>
      <c r="Q77" s="39">
        <v>49.369</v>
      </c>
      <c r="R77" s="361">
        <v>1450.741</v>
      </c>
      <c r="S77" s="99"/>
      <c r="T77" s="99">
        <v>60.747999999999998</v>
      </c>
      <c r="U77" s="99">
        <v>50.156999999999996</v>
      </c>
      <c r="V77" s="122">
        <v>34.470999999999997</v>
      </c>
      <c r="W77" s="100"/>
      <c r="X77" s="60">
        <v>1595</v>
      </c>
      <c r="Y77" s="60">
        <v>1551.9</v>
      </c>
      <c r="Z77" s="60">
        <v>1020.274</v>
      </c>
      <c r="AA77" s="99">
        <v>84.019000000000005</v>
      </c>
      <c r="AB77" s="99">
        <v>80.599071743816907</v>
      </c>
      <c r="AC77" s="177">
        <v>1670.2360000000001</v>
      </c>
      <c r="AD77" s="200"/>
      <c r="AE77" s="178">
        <v>1932.1</v>
      </c>
      <c r="AF77" s="100">
        <v>1966.9760000000001</v>
      </c>
      <c r="AG77" s="269">
        <v>-9.5883592230557452E-2</v>
      </c>
      <c r="AH77" s="309">
        <v>77.564250984024071</v>
      </c>
      <c r="AI77" s="209"/>
      <c r="AJ77" s="325"/>
      <c r="AK77" s="106"/>
      <c r="AL77" s="106"/>
      <c r="AM77" s="116"/>
      <c r="AN77" s="117"/>
      <c r="AO77" s="117"/>
      <c r="AP77" s="118"/>
      <c r="AQ77" s="118"/>
      <c r="AR77" s="118"/>
      <c r="AS77" s="118"/>
      <c r="AT77" s="119"/>
      <c r="AU77" s="106"/>
      <c r="AV77" s="106"/>
      <c r="AW77" s="106"/>
      <c r="AX77" s="106"/>
      <c r="AY77" s="106"/>
    </row>
    <row r="78" spans="1:51" s="103" customFormat="1">
      <c r="B78" s="214" t="s">
        <v>60</v>
      </c>
      <c r="C78" s="235">
        <v>755.56500000000005</v>
      </c>
      <c r="D78" s="39">
        <v>813.226</v>
      </c>
      <c r="E78" s="39">
        <v>727.17700000000002</v>
      </c>
      <c r="F78" s="99">
        <v>36.448999999999998</v>
      </c>
      <c r="G78" s="39">
        <v>49.6</v>
      </c>
      <c r="H78" s="39">
        <v>86.049000000000007</v>
      </c>
      <c r="I78" s="122">
        <v>676.803</v>
      </c>
      <c r="J78" s="166"/>
      <c r="K78" s="99">
        <v>19.020449160961796</v>
      </c>
      <c r="L78" s="122">
        <v>-18.515000000000001</v>
      </c>
      <c r="M78" s="99">
        <v>-16.323449160961797</v>
      </c>
      <c r="N78" s="39">
        <v>55.469449160961801</v>
      </c>
      <c r="O78" s="164">
        <v>57.661000000000001</v>
      </c>
      <c r="P78" s="166"/>
      <c r="Q78" s="39">
        <v>21.212</v>
      </c>
      <c r="R78" s="361">
        <v>1522.145</v>
      </c>
      <c r="S78" s="99"/>
      <c r="T78" s="99">
        <v>66.960999999999999</v>
      </c>
      <c r="U78" s="99">
        <v>101.289</v>
      </c>
      <c r="V78" s="122">
        <v>36.749000000000002</v>
      </c>
      <c r="W78" s="100"/>
      <c r="X78" s="60">
        <v>1714.5</v>
      </c>
      <c r="Y78" s="60">
        <v>1592.9</v>
      </c>
      <c r="Z78" s="60">
        <v>1259.644</v>
      </c>
      <c r="AA78" s="99">
        <v>54.341999999999999</v>
      </c>
      <c r="AB78" s="99">
        <v>52.150449160961799</v>
      </c>
      <c r="AC78" s="177">
        <v>1737.66</v>
      </c>
      <c r="AD78" s="200"/>
      <c r="AE78" s="178">
        <v>2013.606</v>
      </c>
      <c r="AF78" s="100">
        <v>2057.364</v>
      </c>
      <c r="AG78" s="269">
        <v>-0.17932080911600343</v>
      </c>
      <c r="AH78" s="309">
        <v>79.323917573512375</v>
      </c>
      <c r="AI78" s="209"/>
      <c r="AJ78" s="325"/>
      <c r="AK78" s="106"/>
      <c r="AL78" s="106"/>
      <c r="AM78" s="116"/>
      <c r="AN78" s="117"/>
      <c r="AO78" s="117"/>
      <c r="AP78" s="118"/>
      <c r="AQ78" s="118"/>
      <c r="AR78" s="118"/>
      <c r="AS78" s="118"/>
      <c r="AT78" s="119"/>
      <c r="AU78" s="106"/>
      <c r="AV78" s="106"/>
      <c r="AW78" s="106"/>
      <c r="AX78" s="106"/>
      <c r="AY78" s="106"/>
    </row>
    <row r="79" spans="1:51" s="103" customFormat="1">
      <c r="B79" s="124" t="s">
        <v>61</v>
      </c>
      <c r="C79" s="235">
        <v>780.51499999999999</v>
      </c>
      <c r="D79" s="39">
        <v>840.26900000000001</v>
      </c>
      <c r="E79" s="39">
        <v>743.53300000000002</v>
      </c>
      <c r="F79" s="99">
        <v>46.360999999999997</v>
      </c>
      <c r="G79" s="39">
        <v>50.375</v>
      </c>
      <c r="H79" s="39">
        <v>96.736000000000004</v>
      </c>
      <c r="I79" s="122">
        <v>700.798</v>
      </c>
      <c r="J79" s="166"/>
      <c r="K79" s="99">
        <v>13.44411390349466</v>
      </c>
      <c r="L79" s="122">
        <v>-18.689</v>
      </c>
      <c r="M79" s="99">
        <v>-18.74011390349466</v>
      </c>
      <c r="N79" s="39">
        <v>59.80511390349465</v>
      </c>
      <c r="O79" s="164">
        <v>59.753999999999998</v>
      </c>
      <c r="P79" s="99"/>
      <c r="Q79" s="39">
        <v>13.393000000000001</v>
      </c>
      <c r="R79" s="361">
        <v>1497.819</v>
      </c>
      <c r="S79" s="99"/>
      <c r="T79" s="99">
        <v>38.615000000000002</v>
      </c>
      <c r="U79" s="99">
        <v>81.02</v>
      </c>
      <c r="V79" s="122">
        <v>42.850999999999999</v>
      </c>
      <c r="W79" s="100"/>
      <c r="X79" s="60">
        <v>1757.7</v>
      </c>
      <c r="Y79" s="60">
        <v>1574.9</v>
      </c>
      <c r="Z79" s="60">
        <v>1339.2249999999999</v>
      </c>
      <c r="AA79" s="99">
        <v>59.110999999999997</v>
      </c>
      <c r="AB79" s="99">
        <v>59.162113903494664</v>
      </c>
      <c r="AC79" s="177">
        <v>1784.098</v>
      </c>
      <c r="AD79" s="200"/>
      <c r="AE79" s="178">
        <v>2098.8090000000002</v>
      </c>
      <c r="AF79" s="100">
        <v>2135.877</v>
      </c>
      <c r="AG79" s="269">
        <v>7.6599076868315269E-2</v>
      </c>
      <c r="AH79" s="309">
        <v>80.574206992359336</v>
      </c>
      <c r="AI79" s="207"/>
      <c r="AJ79" s="325"/>
      <c r="AK79" s="106"/>
      <c r="AL79" s="106"/>
      <c r="AM79" s="116"/>
      <c r="AN79" s="117"/>
      <c r="AO79" s="117"/>
      <c r="AP79" s="118"/>
      <c r="AQ79" s="118"/>
      <c r="AR79" s="118"/>
      <c r="AS79" s="118"/>
      <c r="AT79" s="119"/>
      <c r="AU79" s="106"/>
      <c r="AV79" s="106"/>
      <c r="AW79" s="106"/>
      <c r="AX79" s="106"/>
      <c r="AY79" s="106"/>
    </row>
    <row r="80" spans="1:51" s="103" customFormat="1">
      <c r="B80" s="124" t="s">
        <v>160</v>
      </c>
      <c r="C80" s="235">
        <v>812.73400000000004</v>
      </c>
      <c r="D80" s="39">
        <v>857.62199999999996</v>
      </c>
      <c r="E80" s="39">
        <v>760.97199999999998</v>
      </c>
      <c r="F80" s="99">
        <v>45.65</v>
      </c>
      <c r="G80" s="39">
        <v>51</v>
      </c>
      <c r="H80" s="39">
        <v>96.65</v>
      </c>
      <c r="I80" s="122">
        <v>734.947</v>
      </c>
      <c r="J80" s="166"/>
      <c r="K80" s="99">
        <v>3.6901080317388359</v>
      </c>
      <c r="L80" s="122">
        <v>-10.012</v>
      </c>
      <c r="M80" s="99">
        <v>-14.464108031738835</v>
      </c>
      <c r="N80" s="39">
        <v>49.340108031738843</v>
      </c>
      <c r="O80" s="164">
        <v>44.887999999999998</v>
      </c>
      <c r="P80" s="99"/>
      <c r="Q80" s="39">
        <v>-0.76200000000000001</v>
      </c>
      <c r="R80" s="361">
        <v>1481.173</v>
      </c>
      <c r="S80" s="99"/>
      <c r="T80" s="99">
        <v>34.814</v>
      </c>
      <c r="U80" s="99">
        <v>16.983000000000001</v>
      </c>
      <c r="V80" s="122">
        <v>39.061</v>
      </c>
      <c r="W80" s="100"/>
      <c r="X80" s="60">
        <v>1775.9</v>
      </c>
      <c r="Y80" s="60">
        <v>1600.5</v>
      </c>
      <c r="Z80" s="60">
        <v>1295.152</v>
      </c>
      <c r="AA80" s="99">
        <v>40.473999999999997</v>
      </c>
      <c r="AB80" s="99">
        <v>44.926108031738842</v>
      </c>
      <c r="AC80" s="177">
        <v>1842.2139999999999</v>
      </c>
      <c r="AD80" s="200"/>
      <c r="AE80" s="178">
        <v>2173.6660000000002</v>
      </c>
      <c r="AF80" s="100">
        <v>2213.0810000000001</v>
      </c>
      <c r="AG80" s="269">
        <v>0.37900085971798331</v>
      </c>
      <c r="AH80" s="309">
        <v>82.26441305857837</v>
      </c>
      <c r="AI80" s="215"/>
      <c r="AJ80" s="325"/>
      <c r="AK80" s="106"/>
      <c r="AL80" s="106"/>
      <c r="AM80" s="116"/>
      <c r="AN80" s="117"/>
      <c r="AO80" s="117"/>
      <c r="AP80" s="118"/>
      <c r="AQ80" s="118"/>
      <c r="AR80" s="118"/>
      <c r="AS80" s="118"/>
      <c r="AT80" s="119"/>
      <c r="AU80" s="106"/>
      <c r="AV80" s="106"/>
      <c r="AW80" s="106"/>
      <c r="AX80" s="106"/>
      <c r="AY80" s="106"/>
    </row>
    <row r="81" spans="1:51" s="103" customFormat="1">
      <c r="A81" s="199"/>
      <c r="B81" s="229" t="s">
        <v>172</v>
      </c>
      <c r="C81" s="39">
        <v>827.92600000000004</v>
      </c>
      <c r="D81" s="39">
        <v>888.74</v>
      </c>
      <c r="E81" s="39">
        <v>793.61599999999999</v>
      </c>
      <c r="F81" s="39">
        <v>42.555</v>
      </c>
      <c r="G81" s="39">
        <v>52.569000000000003</v>
      </c>
      <c r="H81" s="39">
        <v>95.123999999999995</v>
      </c>
      <c r="I81" s="39">
        <v>743.79100000000005</v>
      </c>
      <c r="J81" s="39"/>
      <c r="K81" s="99">
        <v>26.149760630056583</v>
      </c>
      <c r="L81" s="122">
        <v>-29.812999999999999</v>
      </c>
      <c r="M81" s="99">
        <v>-37.703760630056586</v>
      </c>
      <c r="N81" s="39">
        <v>68.704760630056583</v>
      </c>
      <c r="O81" s="164">
        <v>60.814</v>
      </c>
      <c r="P81" s="166"/>
      <c r="Q81" s="39">
        <v>18.259</v>
      </c>
      <c r="R81" s="361">
        <v>1589.29</v>
      </c>
      <c r="S81" s="99"/>
      <c r="T81" s="39">
        <v>56.076000000000001</v>
      </c>
      <c r="U81" s="248">
        <v>27.018999999999998</v>
      </c>
      <c r="V81" s="122">
        <v>39.185000000000002</v>
      </c>
      <c r="W81" s="100"/>
      <c r="X81" s="60">
        <v>1815.7</v>
      </c>
      <c r="Y81" s="60">
        <v>1643.3</v>
      </c>
      <c r="Z81" s="60">
        <v>1421.654</v>
      </c>
      <c r="AA81" s="248">
        <v>66.358000000000004</v>
      </c>
      <c r="AB81" s="99">
        <v>74.24876063005658</v>
      </c>
      <c r="AC81" s="284">
        <v>1898.8789999999999</v>
      </c>
      <c r="AD81" s="257"/>
      <c r="AE81" s="99">
        <v>2241.8040000000001</v>
      </c>
      <c r="AF81" s="100">
        <v>2125.85</v>
      </c>
      <c r="AG81" s="269">
        <v>0.55236491177802816</v>
      </c>
      <c r="AH81" s="309">
        <v>84.232461217874487</v>
      </c>
      <c r="AJ81" s="325"/>
      <c r="AK81" s="106"/>
      <c r="AL81" s="106"/>
      <c r="AM81" s="116"/>
      <c r="AN81" s="117"/>
      <c r="AO81" s="117"/>
      <c r="AP81" s="118"/>
      <c r="AQ81" s="118"/>
      <c r="AR81" s="118"/>
      <c r="AS81" s="118"/>
      <c r="AT81" s="119"/>
      <c r="AU81" s="106"/>
      <c r="AV81" s="106"/>
      <c r="AW81" s="106"/>
      <c r="AX81" s="106"/>
      <c r="AY81" s="106"/>
    </row>
    <row r="82" spans="1:51" s="103" customFormat="1">
      <c r="A82" s="199"/>
      <c r="B82" s="286" t="s">
        <v>176</v>
      </c>
      <c r="C82" s="39">
        <v>792.64800000000002</v>
      </c>
      <c r="D82" s="39">
        <v>1107.2</v>
      </c>
      <c r="E82" s="39">
        <v>981.59199999999998</v>
      </c>
      <c r="F82" s="39">
        <v>71.965000000000003</v>
      </c>
      <c r="G82" s="39">
        <v>53.643000000000001</v>
      </c>
      <c r="H82" s="39">
        <v>125.608</v>
      </c>
      <c r="I82" s="39">
        <v>710.96</v>
      </c>
      <c r="J82" s="39"/>
      <c r="K82" s="99">
        <v>241.89266287618463</v>
      </c>
      <c r="L82" s="122">
        <v>-293.41300000000001</v>
      </c>
      <c r="M82" s="99">
        <v>-292.71866287618462</v>
      </c>
      <c r="N82" s="39">
        <v>313.85766287618463</v>
      </c>
      <c r="O82" s="164">
        <v>314.55200000000002</v>
      </c>
      <c r="P82" s="166"/>
      <c r="Q82" s="39">
        <v>242.58699999999999</v>
      </c>
      <c r="R82" s="361">
        <v>1854.3240000000001</v>
      </c>
      <c r="S82" s="99"/>
      <c r="T82" s="39">
        <v>337.983</v>
      </c>
      <c r="U82" s="248">
        <v>331.70100000000002</v>
      </c>
      <c r="V82" s="122">
        <v>25.202000000000002</v>
      </c>
      <c r="W82" s="100"/>
      <c r="X82" s="60">
        <v>2154.9</v>
      </c>
      <c r="Y82" s="60">
        <v>1930.1</v>
      </c>
      <c r="Z82" s="60">
        <v>1634.7360000000001</v>
      </c>
      <c r="AA82" s="248">
        <v>319.40300000000002</v>
      </c>
      <c r="AB82" s="99">
        <v>318.70866287618463</v>
      </c>
      <c r="AC82" s="284">
        <v>2244.3440000000001</v>
      </c>
      <c r="AD82" s="257"/>
      <c r="AE82" s="271">
        <v>2087.4</v>
      </c>
      <c r="AF82" s="100">
        <v>2231.1480000000001</v>
      </c>
      <c r="AG82" s="269">
        <v>-0.28747246886138811</v>
      </c>
      <c r="AH82" s="309">
        <v>88.747395230377407</v>
      </c>
      <c r="AI82" s="279"/>
      <c r="AJ82" s="325"/>
      <c r="AK82" s="106"/>
      <c r="AL82" s="106"/>
      <c r="AM82" s="116"/>
      <c r="AN82" s="117"/>
      <c r="AO82" s="117"/>
      <c r="AP82" s="118"/>
      <c r="AQ82" s="118"/>
      <c r="AR82" s="118"/>
      <c r="AS82" s="118"/>
      <c r="AT82" s="119"/>
      <c r="AU82" s="106"/>
      <c r="AV82" s="106"/>
      <c r="AW82" s="106"/>
      <c r="AX82" s="106"/>
      <c r="AY82" s="106"/>
    </row>
    <row r="83" spans="1:51" s="103" customFormat="1">
      <c r="A83" s="199"/>
      <c r="B83" s="229" t="s">
        <v>234</v>
      </c>
      <c r="C83" s="39">
        <v>921.57899999999995</v>
      </c>
      <c r="D83" s="39">
        <v>1043.71</v>
      </c>
      <c r="E83" s="39">
        <v>935.12300000000005</v>
      </c>
      <c r="F83" s="39">
        <v>53.277999999999999</v>
      </c>
      <c r="G83" s="39">
        <v>55.308999999999997</v>
      </c>
      <c r="H83" s="39">
        <v>108.587</v>
      </c>
      <c r="I83" s="39">
        <v>832.28800000000001</v>
      </c>
      <c r="J83" s="39"/>
      <c r="K83" s="99">
        <v>88.490850868563953</v>
      </c>
      <c r="L83" s="122">
        <v>-73.391999999999996</v>
      </c>
      <c r="M83" s="99">
        <v>-93.029850868563955</v>
      </c>
      <c r="N83" s="39">
        <v>141.76885086856399</v>
      </c>
      <c r="O83" s="164">
        <v>122.131</v>
      </c>
      <c r="P83" s="166"/>
      <c r="Q83" s="39">
        <v>68.852999999999994</v>
      </c>
      <c r="R83" s="361">
        <v>1987.307</v>
      </c>
      <c r="S83" s="99"/>
      <c r="T83" s="39">
        <v>128.81</v>
      </c>
      <c r="U83" s="248">
        <v>86.343000000000004</v>
      </c>
      <c r="V83" s="122">
        <v>55.356000000000002</v>
      </c>
      <c r="W83" s="100"/>
      <c r="X83" s="60">
        <v>2380.9</v>
      </c>
      <c r="Y83" s="60">
        <v>2050.4</v>
      </c>
      <c r="Z83" s="60">
        <v>1651.075</v>
      </c>
      <c r="AA83" s="248">
        <v>136.363</v>
      </c>
      <c r="AB83" s="99">
        <v>156.00085086856396</v>
      </c>
      <c r="AC83" s="284">
        <v>2385.3220000000001</v>
      </c>
      <c r="AD83" s="257"/>
      <c r="AE83" s="271">
        <v>2356.8829999999998</v>
      </c>
      <c r="AF83" s="99">
        <v>2471.0410000000002</v>
      </c>
      <c r="AG83" s="269">
        <v>1.7814145902209666</v>
      </c>
      <c r="AH83" s="309">
        <v>88.214864551979616</v>
      </c>
      <c r="AI83" s="279"/>
      <c r="AJ83" s="325"/>
      <c r="AK83" s="262"/>
      <c r="AL83" s="262"/>
      <c r="AM83" s="262"/>
      <c r="AN83" s="262"/>
      <c r="AO83" s="262"/>
      <c r="AP83" s="262"/>
      <c r="AQ83" s="118"/>
      <c r="AR83" s="118"/>
      <c r="AS83" s="118"/>
      <c r="AT83" s="119"/>
      <c r="AU83" s="106"/>
      <c r="AV83" s="106"/>
      <c r="AW83" s="106"/>
      <c r="AX83" s="106"/>
      <c r="AY83" s="106"/>
    </row>
    <row r="84" spans="1:51" s="103" customFormat="1">
      <c r="B84" s="326" t="s">
        <v>269</v>
      </c>
      <c r="C84" s="39">
        <v>1033.527</v>
      </c>
      <c r="D84" s="39">
        <v>1160.953</v>
      </c>
      <c r="E84" s="39">
        <v>1053.078</v>
      </c>
      <c r="F84" s="39">
        <v>47.570999999999998</v>
      </c>
      <c r="G84" s="39">
        <v>60.304000000000002</v>
      </c>
      <c r="H84" s="39">
        <v>107.875</v>
      </c>
      <c r="I84" s="39">
        <v>926.75900000000001</v>
      </c>
      <c r="J84" s="39"/>
      <c r="K84" s="99">
        <v>102.34065503331591</v>
      </c>
      <c r="L84" s="122">
        <v>-31.047999999999998</v>
      </c>
      <c r="M84" s="99">
        <v>-53.533655033315902</v>
      </c>
      <c r="N84" s="39">
        <v>149.91165503331587</v>
      </c>
      <c r="O84" s="164">
        <v>127.426</v>
      </c>
      <c r="P84" s="166"/>
      <c r="Q84" s="39">
        <v>79.855000000000004</v>
      </c>
      <c r="R84" s="361">
        <v>2160.7420000000002</v>
      </c>
      <c r="S84" s="99"/>
      <c r="T84" s="39">
        <v>111.36199999999999</v>
      </c>
      <c r="U84" s="248">
        <v>50.097000000000001</v>
      </c>
      <c r="V84" s="122">
        <v>111.93899999999999</v>
      </c>
      <c r="W84" s="100"/>
      <c r="X84" s="60">
        <v>2545.4</v>
      </c>
      <c r="Y84" s="60">
        <v>2252.6999999999998</v>
      </c>
      <c r="Z84" s="60">
        <v>1855.2239999999999</v>
      </c>
      <c r="AA84" s="248">
        <v>137.94900000000001</v>
      </c>
      <c r="AB84" s="99">
        <v>160.43465503331589</v>
      </c>
      <c r="AC84" s="284">
        <v>2538.4070000000002</v>
      </c>
      <c r="AD84" s="257"/>
      <c r="AE84" s="271">
        <v>2583.1550000000002</v>
      </c>
      <c r="AF84" s="99">
        <v>2686.1280000000002</v>
      </c>
      <c r="AG84" s="269">
        <v>1.02837925108725</v>
      </c>
      <c r="AH84" s="309">
        <v>94.466311646214393</v>
      </c>
      <c r="AI84" s="308"/>
      <c r="AJ84" s="325"/>
      <c r="AK84" s="262"/>
      <c r="AL84" s="262"/>
      <c r="AM84" s="262"/>
      <c r="AN84" s="262"/>
      <c r="AO84" s="262"/>
      <c r="AP84" s="262"/>
      <c r="AQ84" s="118"/>
      <c r="AR84" s="118"/>
      <c r="AS84" s="118"/>
      <c r="AT84" s="119"/>
      <c r="AU84" s="106"/>
      <c r="AV84" s="106"/>
      <c r="AW84" s="106"/>
      <c r="AX84" s="106"/>
      <c r="AY84" s="106"/>
    </row>
    <row r="85" spans="1:51">
      <c r="B85" s="367" t="s">
        <v>271</v>
      </c>
      <c r="C85" s="39">
        <v>1097.6489999999999</v>
      </c>
      <c r="D85" s="39">
        <v>1228.836</v>
      </c>
      <c r="E85" s="39">
        <v>1094.3589999999999</v>
      </c>
      <c r="F85" s="39">
        <v>69.162000000000006</v>
      </c>
      <c r="G85" s="39">
        <v>65.314999999999998</v>
      </c>
      <c r="H85" s="39">
        <v>134.477</v>
      </c>
      <c r="I85" s="39">
        <v>975.42600000000004</v>
      </c>
      <c r="J85" s="99"/>
      <c r="K85" s="99">
        <v>67.890131402073308</v>
      </c>
      <c r="L85" s="122">
        <v>-48.622</v>
      </c>
      <c r="M85" s="99">
        <v>-54.487131402073324</v>
      </c>
      <c r="N85" s="39">
        <v>137.05213140207331</v>
      </c>
      <c r="O85" s="164">
        <v>131.18700000000001</v>
      </c>
      <c r="P85" s="166"/>
      <c r="Q85" s="39">
        <v>62.024999999999999</v>
      </c>
      <c r="R85" s="361">
        <v>2271.404</v>
      </c>
      <c r="S85" s="99"/>
      <c r="T85" s="39">
        <v>157.53399999999999</v>
      </c>
      <c r="U85" s="248">
        <v>62.542999999999999</v>
      </c>
      <c r="V85" s="122">
        <v>106.78100000000001</v>
      </c>
      <c r="W85" s="100"/>
      <c r="X85" s="60">
        <v>2685.8</v>
      </c>
      <c r="Y85" s="60">
        <v>2446.1999999999998</v>
      </c>
      <c r="Z85" s="60">
        <v>1983.1189999999999</v>
      </c>
      <c r="AA85" s="248">
        <v>156.62799999999999</v>
      </c>
      <c r="AB85" s="99">
        <v>162.49313140207332</v>
      </c>
      <c r="AC85" s="284">
        <v>2736.518</v>
      </c>
      <c r="AD85" s="200"/>
      <c r="AE85" s="348">
        <v>2746.5740000000001</v>
      </c>
      <c r="AF85" s="365">
        <v>2809.0610000000001</v>
      </c>
      <c r="AG85" s="355">
        <v>1.5735383479338338E-2</v>
      </c>
      <c r="AH85" s="350">
        <v>100</v>
      </c>
      <c r="AI85" s="308"/>
      <c r="AJ85" s="325"/>
      <c r="AK85" s="262"/>
      <c r="AL85" s="262"/>
      <c r="AM85" s="262"/>
      <c r="AN85" s="262"/>
      <c r="AO85" s="262"/>
      <c r="AP85" s="262"/>
    </row>
    <row r="86" spans="1:51">
      <c r="B86" s="370" t="s">
        <v>273</v>
      </c>
      <c r="C86" s="39">
        <v>1133.6969999999999</v>
      </c>
      <c r="D86" s="39">
        <v>1285.6110000000001</v>
      </c>
      <c r="E86" s="39">
        <v>1139.3009999999999</v>
      </c>
      <c r="F86" s="39">
        <v>77.311999999999998</v>
      </c>
      <c r="G86" s="39">
        <v>68.998000000000005</v>
      </c>
      <c r="H86" s="39">
        <v>146.31</v>
      </c>
      <c r="I86" s="39">
        <v>1008.141</v>
      </c>
      <c r="J86" s="99"/>
      <c r="K86" s="99">
        <v>69.047335928608149</v>
      </c>
      <c r="L86" s="122">
        <v>-71.974000000000004</v>
      </c>
      <c r="M86" s="99">
        <v>-66.419335928608149</v>
      </c>
      <c r="N86" s="39">
        <v>146.35933592860815</v>
      </c>
      <c r="O86" s="164">
        <v>151.91399999999999</v>
      </c>
      <c r="P86" s="166"/>
      <c r="Q86" s="39">
        <v>74.602000000000004</v>
      </c>
      <c r="R86" s="361">
        <v>2452.134</v>
      </c>
      <c r="S86" s="99"/>
      <c r="T86" s="39">
        <v>179.14599999999999</v>
      </c>
      <c r="U86" s="248">
        <v>71.611999999999995</v>
      </c>
      <c r="V86" s="122">
        <v>104.792</v>
      </c>
      <c r="W86" s="100"/>
      <c r="X86" s="60">
        <v>2813.9</v>
      </c>
      <c r="Y86" s="60">
        <v>2643.8</v>
      </c>
      <c r="Z86" s="371">
        <v>2022.3180992096547</v>
      </c>
      <c r="AA86" s="248">
        <v>170.49100000000001</v>
      </c>
      <c r="AB86" s="99">
        <v>164.93633592860814</v>
      </c>
      <c r="AC86" s="284">
        <v>2925.0219999999999</v>
      </c>
      <c r="AD86" s="257"/>
      <c r="AE86" s="217">
        <v>2876.5040130000002</v>
      </c>
      <c r="AF86" s="166">
        <v>2934.070483</v>
      </c>
      <c r="AG86" s="368">
        <v>-0.39250352742968175</v>
      </c>
      <c r="AH86" s="369">
        <v>103.80089947067879</v>
      </c>
      <c r="AI86" s="308"/>
      <c r="AJ86" s="325"/>
      <c r="AK86" s="262"/>
      <c r="AL86" s="262"/>
      <c r="AM86" s="262"/>
      <c r="AN86" s="262"/>
      <c r="AO86" s="262"/>
      <c r="AP86" s="262"/>
    </row>
    <row r="87" spans="1:51">
      <c r="B87" s="225" t="s">
        <v>299</v>
      </c>
      <c r="C87" s="334">
        <v>1229.4985058656325</v>
      </c>
      <c r="D87" s="335">
        <v>1347.1860091384792</v>
      </c>
      <c r="E87" s="335">
        <v>1191.5268034794528</v>
      </c>
      <c r="F87" s="335">
        <v>81.546664445781047</v>
      </c>
      <c r="G87" s="335">
        <v>74.112541213245251</v>
      </c>
      <c r="H87" s="335">
        <v>155.6592056590263</v>
      </c>
      <c r="I87" s="335">
        <v>1101.5566597240761</v>
      </c>
      <c r="J87" s="336"/>
      <c r="K87" s="335">
        <v>26.253081690262523</v>
      </c>
      <c r="L87" s="335">
        <v>-27.079473260849518</v>
      </c>
      <c r="M87" s="335">
        <v>-17.191716124046501</v>
      </c>
      <c r="N87" s="335">
        <v>107.79974613604361</v>
      </c>
      <c r="O87" s="335">
        <v>117.68750327284663</v>
      </c>
      <c r="P87" s="336"/>
      <c r="Q87" s="336">
        <v>36.140838827065544</v>
      </c>
      <c r="R87" s="336">
        <v>2525.5471754745613</v>
      </c>
      <c r="S87" s="335"/>
      <c r="T87" s="337">
        <v>142.99698122360766</v>
      </c>
      <c r="U87" s="337">
        <v>71.565324777722424</v>
      </c>
      <c r="V87" s="337">
        <v>111.21396885716256</v>
      </c>
      <c r="W87" s="338"/>
      <c r="X87" s="337">
        <v>2897.1967144625842</v>
      </c>
      <c r="Y87" s="337">
        <v>2801.0418071408958</v>
      </c>
      <c r="Z87" s="224">
        <v>2122.8674652060513</v>
      </c>
      <c r="AA87" s="337">
        <v>128.87977489880689</v>
      </c>
      <c r="AB87" s="339">
        <v>118.99201776200385</v>
      </c>
      <c r="AC87" s="340">
        <v>3103.8800777734359</v>
      </c>
      <c r="AD87" s="200"/>
      <c r="AE87" s="217">
        <v>2993.8517429999997</v>
      </c>
      <c r="AF87" s="167">
        <v>3045.8936869999998</v>
      </c>
      <c r="AG87" s="270">
        <v>-0.50353611630694672</v>
      </c>
      <c r="AH87" s="216">
        <v>106.54687663957485</v>
      </c>
      <c r="AI87" s="308"/>
      <c r="AJ87" s="325"/>
      <c r="AK87" s="262"/>
      <c r="AL87" s="262"/>
      <c r="AM87" s="262"/>
      <c r="AN87" s="262"/>
      <c r="AO87" s="262"/>
      <c r="AP87" s="262"/>
    </row>
    <row r="88" spans="1:51">
      <c r="B88" s="225" t="s">
        <v>305</v>
      </c>
      <c r="C88" s="239">
        <v>1292.3063469533176</v>
      </c>
      <c r="D88" s="165">
        <v>1389.4675834403672</v>
      </c>
      <c r="E88" s="165">
        <v>1229.3290171187584</v>
      </c>
      <c r="F88" s="165">
        <v>83.74220064325155</v>
      </c>
      <c r="G88" s="165">
        <v>76.396365678357057</v>
      </c>
      <c r="H88" s="165">
        <v>160.13856632160861</v>
      </c>
      <c r="I88" s="165">
        <v>1161.0632556160454</v>
      </c>
      <c r="J88" s="166"/>
      <c r="K88" s="165">
        <v>8.4165241520749809</v>
      </c>
      <c r="L88" s="165">
        <v>-6.4119582876166463</v>
      </c>
      <c r="M88" s="165">
        <v>-1.4094465958937989</v>
      </c>
      <c r="N88" s="165">
        <v>92.158724795326535</v>
      </c>
      <c r="O88" s="165">
        <v>97.161236487049379</v>
      </c>
      <c r="P88" s="166"/>
      <c r="Q88" s="166">
        <v>13.419035843797829</v>
      </c>
      <c r="R88" s="166">
        <v>2638.5010008138538</v>
      </c>
      <c r="S88" s="165"/>
      <c r="T88" s="224">
        <v>129.85900841420292</v>
      </c>
      <c r="U88" s="224">
        <v>117.14665138881715</v>
      </c>
      <c r="V88" s="224">
        <v>111.37396585669073</v>
      </c>
      <c r="W88" s="100"/>
      <c r="X88" s="224">
        <v>3026.2918876727704</v>
      </c>
      <c r="Y88" s="224">
        <v>2951.7307839707441</v>
      </c>
      <c r="Z88" s="224">
        <v>2212.9529503068275</v>
      </c>
      <c r="AA88" s="224">
        <v>116.05872093812535</v>
      </c>
      <c r="AB88" s="167">
        <v>111.0562092464025</v>
      </c>
      <c r="AC88" s="216">
        <v>3256.8576612917273</v>
      </c>
      <c r="AD88" s="266"/>
      <c r="AE88" s="217">
        <v>3101.2963059999997</v>
      </c>
      <c r="AF88" s="167">
        <v>3160.1124519999998</v>
      </c>
      <c r="AG88" s="270">
        <v>-0.12119334055287823</v>
      </c>
      <c r="AH88" s="216">
        <v>108.31165777590864</v>
      </c>
      <c r="AI88" s="308"/>
      <c r="AJ88" s="325"/>
      <c r="AK88" s="262"/>
      <c r="AL88" s="262"/>
      <c r="AM88" s="262"/>
      <c r="AN88" s="262"/>
      <c r="AO88" s="262"/>
      <c r="AP88" s="262"/>
    </row>
    <row r="89" spans="1:51" s="5" customFormat="1">
      <c r="B89" s="225" t="s">
        <v>311</v>
      </c>
      <c r="C89" s="239">
        <v>1350.6552226267656</v>
      </c>
      <c r="D89" s="165">
        <v>1430.8197404448263</v>
      </c>
      <c r="E89" s="165">
        <v>1265.533103778371</v>
      </c>
      <c r="F89" s="165">
        <v>86.166856923661399</v>
      </c>
      <c r="G89" s="165">
        <v>79.11977974279371</v>
      </c>
      <c r="H89" s="165">
        <v>165.28663666645511</v>
      </c>
      <c r="I89" s="165">
        <v>1214.8776247323719</v>
      </c>
      <c r="J89" s="166"/>
      <c r="K89" s="165">
        <v>-6.7828973267698682</v>
      </c>
      <c r="L89" s="165">
        <v>16.747950086153089</v>
      </c>
      <c r="M89" s="165">
        <v>17.52850830732206</v>
      </c>
      <c r="N89" s="165">
        <v>79.383959596891515</v>
      </c>
      <c r="O89" s="165">
        <v>80.164517818060489</v>
      </c>
      <c r="P89" s="166"/>
      <c r="Q89" s="166">
        <v>-6.0023391056008988</v>
      </c>
      <c r="R89" s="166">
        <v>2733.9216824208111</v>
      </c>
      <c r="S89" s="165"/>
      <c r="T89" s="224">
        <v>131.7082986459682</v>
      </c>
      <c r="U89" s="224">
        <v>131.06179383142413</v>
      </c>
      <c r="V89" s="224">
        <v>117.86186639156108</v>
      </c>
      <c r="W89" s="100"/>
      <c r="X89" s="224">
        <v>3152.1370756213387</v>
      </c>
      <c r="Y89" s="224">
        <v>3088.0175048661167</v>
      </c>
      <c r="Z89" s="224">
        <v>2286.7543781990425</v>
      </c>
      <c r="AA89" s="224">
        <v>100.45971390776744</v>
      </c>
      <c r="AB89" s="167">
        <v>99.679155686598463</v>
      </c>
      <c r="AC89" s="216">
        <v>3396.4305685891327</v>
      </c>
      <c r="AD89" s="266"/>
      <c r="AE89" s="217">
        <v>3219.746666</v>
      </c>
      <c r="AF89" s="167">
        <v>3278.739086</v>
      </c>
      <c r="AG89" s="270">
        <v>-8.3554894132475965E-6</v>
      </c>
      <c r="AH89" s="216">
        <v>110.5178528606688</v>
      </c>
      <c r="AI89" s="308"/>
      <c r="AJ89" s="325"/>
      <c r="AK89" s="262"/>
      <c r="AL89" s="262"/>
      <c r="AM89" s="262"/>
      <c r="AN89" s="262"/>
      <c r="AO89" s="262"/>
      <c r="AP89" s="262"/>
    </row>
    <row r="90" spans="1:51" s="5" customFormat="1">
      <c r="B90" s="225" t="s">
        <v>316</v>
      </c>
      <c r="C90" s="239">
        <v>1394.0199787189486</v>
      </c>
      <c r="D90" s="165">
        <v>1471.4446599551075</v>
      </c>
      <c r="E90" s="165">
        <v>1305.2623053194516</v>
      </c>
      <c r="F90" s="165">
        <v>84.544108007387123</v>
      </c>
      <c r="G90" s="165">
        <v>81.638246628268689</v>
      </c>
      <c r="H90" s="165">
        <v>166.18235463565583</v>
      </c>
      <c r="I90" s="165">
        <v>1253.8806613693134</v>
      </c>
      <c r="J90" s="166"/>
      <c r="K90" s="165">
        <v>-7.1196220929810261</v>
      </c>
      <c r="L90" s="165">
        <v>25.548185270534152</v>
      </c>
      <c r="M90" s="165">
        <v>25.548380592286815</v>
      </c>
      <c r="N90" s="165">
        <v>77.424485914406105</v>
      </c>
      <c r="O90" s="165">
        <v>77.424681236158762</v>
      </c>
      <c r="P90" s="166"/>
      <c r="Q90" s="166">
        <v>-7.1194267712283619</v>
      </c>
      <c r="R90" s="166">
        <v>2827.8132468456515</v>
      </c>
      <c r="S90" s="165"/>
      <c r="T90" s="224">
        <v>138.38123689668453</v>
      </c>
      <c r="U90" s="224">
        <v>136.83733829343933</v>
      </c>
      <c r="V90" s="224">
        <v>124.24082104834942</v>
      </c>
      <c r="W90" s="100"/>
      <c r="X90" s="224">
        <v>3273.660393013045</v>
      </c>
      <c r="Y90" s="224">
        <v>3222.9821810285471</v>
      </c>
      <c r="Z90" s="224">
        <v>2367.5011332770005</v>
      </c>
      <c r="AA90" s="224">
        <v>101.25689695692584</v>
      </c>
      <c r="AB90" s="167">
        <v>101.25670163517319</v>
      </c>
      <c r="AC90" s="216">
        <v>3535.2509166780687</v>
      </c>
      <c r="AD90" s="266"/>
      <c r="AE90" s="217">
        <v>3339.494087</v>
      </c>
      <c r="AF90" s="167">
        <v>3400.785758</v>
      </c>
      <c r="AG90" s="270">
        <v>-8.3554894274584512E-6</v>
      </c>
      <c r="AH90" s="216">
        <v>112.66988343480968</v>
      </c>
      <c r="AI90" s="308"/>
      <c r="AJ90" s="325"/>
      <c r="AK90" s="262"/>
      <c r="AL90" s="262"/>
      <c r="AM90" s="262"/>
      <c r="AN90" s="262"/>
      <c r="AO90" s="262"/>
      <c r="AP90" s="262"/>
    </row>
    <row r="91" spans="1:51" s="5" customFormat="1">
      <c r="B91" s="225" t="s">
        <v>323</v>
      </c>
      <c r="C91" s="239">
        <v>1445.0065045114238</v>
      </c>
      <c r="D91" s="165">
        <v>1519.0488941782933</v>
      </c>
      <c r="E91" s="165">
        <v>1351.1646795161889</v>
      </c>
      <c r="F91" s="165">
        <v>83.974012183104506</v>
      </c>
      <c r="G91" s="165">
        <v>83.91020247899975</v>
      </c>
      <c r="H91" s="165">
        <v>167.88421466210426</v>
      </c>
      <c r="I91" s="165">
        <v>1300.3607576717543</v>
      </c>
      <c r="J91" s="166"/>
      <c r="K91" s="165">
        <v>-9.9318251207605517</v>
      </c>
      <c r="L91" s="165">
        <v>35.512066398046798</v>
      </c>
      <c r="M91" s="165">
        <v>35.51226900257226</v>
      </c>
      <c r="N91" s="165">
        <v>74.04218706234397</v>
      </c>
      <c r="O91" s="165">
        <v>74.04238966686944</v>
      </c>
      <c r="P91" s="166"/>
      <c r="Q91" s="166">
        <v>-9.9316225162350893</v>
      </c>
      <c r="R91" s="166">
        <v>2918.8393657003116</v>
      </c>
      <c r="S91" s="165"/>
      <c r="T91" s="224">
        <v>110.1262090442313</v>
      </c>
      <c r="U91" s="224">
        <v>107.43677426033886</v>
      </c>
      <c r="V91" s="224">
        <v>131.57703554215198</v>
      </c>
      <c r="W91" s="100"/>
      <c r="X91" s="224">
        <v>3391.3068844305549</v>
      </c>
      <c r="Y91" s="224">
        <v>3351.2340903564</v>
      </c>
      <c r="Z91" s="224">
        <v>2439.8568768782543</v>
      </c>
      <c r="AA91" s="224">
        <v>95.853207417429246</v>
      </c>
      <c r="AB91" s="167">
        <v>95.853004812903791</v>
      </c>
      <c r="AC91" s="216">
        <v>3668.0838260365649</v>
      </c>
      <c r="AD91" s="266"/>
      <c r="AE91" s="318">
        <v>3464.0105589999998</v>
      </c>
      <c r="AF91" s="319">
        <v>3528.4196103777158</v>
      </c>
      <c r="AG91" s="320">
        <v>-8.355489441669306E-6</v>
      </c>
      <c r="AH91" s="321">
        <v>114.78932357139331</v>
      </c>
      <c r="AI91" s="308"/>
      <c r="AJ91" s="325"/>
      <c r="AK91" s="262"/>
      <c r="AL91" s="262"/>
      <c r="AM91" s="262"/>
      <c r="AN91" s="262"/>
      <c r="AO91" s="262"/>
      <c r="AP91" s="262"/>
    </row>
    <row r="92" spans="1:51" s="106" customFormat="1">
      <c r="A92" s="103"/>
      <c r="B92" s="310" t="s">
        <v>120</v>
      </c>
      <c r="C92" s="402" t="s">
        <v>326</v>
      </c>
      <c r="D92" s="402"/>
      <c r="E92" s="402"/>
      <c r="F92" s="402"/>
      <c r="G92" s="402"/>
      <c r="H92" s="402"/>
      <c r="I92" s="402"/>
      <c r="J92" s="402"/>
      <c r="K92" s="402"/>
      <c r="L92" s="402"/>
      <c r="M92" s="402"/>
      <c r="N92" s="402"/>
      <c r="O92" s="402"/>
      <c r="P92" s="402"/>
      <c r="Q92" s="402"/>
      <c r="R92" s="402"/>
      <c r="S92" s="402"/>
      <c r="T92" s="402"/>
      <c r="U92" s="402"/>
      <c r="V92" s="402"/>
      <c r="W92" s="402"/>
      <c r="X92" s="402"/>
      <c r="Y92" s="402"/>
      <c r="Z92" s="402"/>
      <c r="AA92" s="402"/>
      <c r="AB92" s="402"/>
      <c r="AC92" s="403"/>
      <c r="AD92" s="123"/>
      <c r="AE92" s="182"/>
      <c r="AF92" s="121"/>
      <c r="AG92" s="121"/>
      <c r="AH92" s="176"/>
      <c r="AI92" s="279"/>
      <c r="AJ92" s="325"/>
      <c r="AM92" s="104"/>
      <c r="AN92" s="104"/>
      <c r="AO92" s="104"/>
      <c r="AP92" s="104"/>
      <c r="AQ92" s="104"/>
      <c r="AR92" s="104"/>
      <c r="AS92" s="104"/>
      <c r="AT92" s="119"/>
    </row>
    <row r="93" spans="1:51">
      <c r="B93" s="226"/>
      <c r="C93" s="398" t="s">
        <v>337</v>
      </c>
      <c r="D93" s="398"/>
      <c r="E93" s="398"/>
      <c r="F93" s="398"/>
      <c r="G93" s="398"/>
      <c r="H93" s="398"/>
      <c r="I93" s="398"/>
      <c r="J93" s="398"/>
      <c r="K93" s="398"/>
      <c r="L93" s="398"/>
      <c r="M93" s="398"/>
      <c r="N93" s="398"/>
      <c r="O93" s="398"/>
      <c r="P93" s="398"/>
      <c r="Q93" s="398"/>
      <c r="R93" s="398"/>
      <c r="S93" s="398"/>
      <c r="T93" s="398"/>
      <c r="U93" s="398"/>
      <c r="V93" s="398"/>
      <c r="W93" s="398"/>
      <c r="X93" s="398"/>
      <c r="Y93" s="398"/>
      <c r="Z93" s="398"/>
      <c r="AA93" s="398"/>
      <c r="AB93" s="398"/>
      <c r="AC93" s="398"/>
      <c r="AD93" s="3"/>
      <c r="AE93" s="5"/>
      <c r="AF93" s="5"/>
      <c r="AG93" s="5"/>
      <c r="AH93" s="174"/>
      <c r="AI93" s="279"/>
      <c r="AJ93" s="262"/>
      <c r="AK93" s="5"/>
      <c r="AL93" s="5"/>
      <c r="AM93" s="5"/>
      <c r="AN93" s="5"/>
      <c r="AO93" s="5"/>
      <c r="AP93" s="5"/>
      <c r="AQ93" s="5"/>
      <c r="AR93" s="5"/>
      <c r="AS93" s="5"/>
      <c r="AT93" s="5"/>
      <c r="AU93" s="5"/>
      <c r="AV93" s="5"/>
      <c r="AW93" s="5"/>
      <c r="AX93" s="5"/>
      <c r="AY93" s="5"/>
    </row>
    <row r="94" spans="1:51">
      <c r="B94" s="227"/>
      <c r="C94" s="63" t="s">
        <v>162</v>
      </c>
      <c r="D94" s="5"/>
      <c r="E94" s="5"/>
      <c r="F94" s="5"/>
      <c r="G94" s="5"/>
      <c r="H94" s="5"/>
      <c r="I94" s="5"/>
      <c r="J94" s="5"/>
      <c r="K94" s="5"/>
      <c r="L94" s="5"/>
      <c r="M94" s="5"/>
      <c r="N94" s="5"/>
      <c r="O94" s="5"/>
      <c r="P94" s="5"/>
      <c r="Q94" s="5"/>
      <c r="R94" s="5"/>
      <c r="S94" s="5"/>
      <c r="T94" s="5"/>
      <c r="U94" s="5"/>
      <c r="V94" s="5"/>
      <c r="W94" s="5"/>
      <c r="X94" s="5"/>
      <c r="Y94" s="5"/>
      <c r="Z94" s="5"/>
      <c r="AA94" s="5"/>
      <c r="AB94" s="5"/>
      <c r="AC94" s="5"/>
      <c r="AD94" s="3"/>
      <c r="AE94" s="5"/>
      <c r="AF94" s="5"/>
      <c r="AG94" s="5"/>
      <c r="AH94" s="64"/>
      <c r="AJ94" s="5"/>
      <c r="AK94" s="5"/>
      <c r="AL94" s="5"/>
      <c r="AM94" s="5"/>
      <c r="AN94" s="5"/>
      <c r="AO94" s="5"/>
      <c r="AP94" s="5"/>
      <c r="AQ94" s="5"/>
      <c r="AR94" s="5"/>
      <c r="AS94" s="5"/>
      <c r="AT94" s="5"/>
      <c r="AU94" s="5"/>
      <c r="AV94" s="5"/>
      <c r="AW94" s="5"/>
      <c r="AX94" s="5"/>
      <c r="AY94" s="5"/>
    </row>
    <row r="95" spans="1:51" ht="16.5" thickBot="1">
      <c r="B95" s="228"/>
      <c r="C95" s="67" t="s">
        <v>304</v>
      </c>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3"/>
      <c r="AE95" s="68"/>
      <c r="AF95" s="68"/>
      <c r="AG95" s="68"/>
      <c r="AH95" s="69"/>
      <c r="AJ95" s="5"/>
      <c r="AK95" s="5"/>
      <c r="AL95" s="5"/>
      <c r="AM95" s="5"/>
      <c r="AN95" s="5"/>
      <c r="AO95" s="5"/>
      <c r="AP95" s="5"/>
      <c r="AQ95" s="5"/>
      <c r="AR95" s="5"/>
      <c r="AS95" s="5"/>
      <c r="AT95" s="5"/>
      <c r="AU95" s="5"/>
      <c r="AV95" s="5"/>
      <c r="AW95" s="5"/>
      <c r="AX95" s="5"/>
      <c r="AY95" s="5"/>
    </row>
    <row r="96" spans="1:51">
      <c r="C96" s="70"/>
      <c r="D96" s="70"/>
      <c r="E96" s="70"/>
      <c r="F96" s="70"/>
      <c r="G96" s="70"/>
      <c r="H96" s="70"/>
      <c r="I96" s="70"/>
      <c r="J96" s="70"/>
      <c r="K96" s="70"/>
      <c r="L96" s="70"/>
      <c r="AJ96" s="5"/>
      <c r="AK96" s="5"/>
      <c r="AL96" s="5"/>
      <c r="AM96" s="5"/>
      <c r="AN96" s="5"/>
      <c r="AO96" s="5"/>
      <c r="AP96" s="5"/>
      <c r="AQ96" s="5"/>
      <c r="AR96" s="5"/>
      <c r="AS96" s="5"/>
      <c r="AT96" s="5"/>
      <c r="AU96" s="5"/>
      <c r="AV96" s="5"/>
      <c r="AW96" s="5"/>
      <c r="AX96" s="5"/>
      <c r="AY96" s="5"/>
    </row>
    <row r="97" spans="2:51">
      <c r="AR97" s="70"/>
      <c r="AS97" s="70"/>
      <c r="AT97" s="70"/>
      <c r="AU97" s="70"/>
      <c r="AV97" s="70"/>
      <c r="AW97" s="70"/>
      <c r="AX97" s="70"/>
      <c r="AY97" s="70"/>
    </row>
    <row r="98" spans="2:51">
      <c r="AR98" s="70"/>
      <c r="AS98" s="70"/>
      <c r="AT98" s="70"/>
      <c r="AU98" s="70"/>
      <c r="AV98" s="70"/>
      <c r="AW98" s="70"/>
      <c r="AX98" s="70"/>
      <c r="AY98" s="70"/>
    </row>
    <row r="99" spans="2:51">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5"/>
      <c r="AO99" s="5"/>
      <c r="AP99" s="5"/>
      <c r="AQ99" s="5"/>
      <c r="AR99" s="5"/>
      <c r="AS99" s="5"/>
      <c r="AT99" s="5"/>
      <c r="AU99" s="5"/>
      <c r="AV99" s="5"/>
      <c r="AW99" s="5"/>
      <c r="AX99" s="5"/>
      <c r="AY99" s="5"/>
    </row>
    <row r="100" spans="2:51">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5"/>
      <c r="AL100" s="5"/>
      <c r="AM100" s="5"/>
      <c r="AN100" s="5"/>
      <c r="AO100" s="5"/>
      <c r="AP100" s="5"/>
      <c r="AQ100" s="5"/>
      <c r="AR100" s="5"/>
      <c r="AS100" s="5"/>
      <c r="AT100" s="5"/>
      <c r="AU100" s="5"/>
      <c r="AV100" s="5"/>
      <c r="AW100" s="5"/>
      <c r="AX100" s="5"/>
      <c r="AY100" s="5"/>
    </row>
    <row r="101" spans="2:51">
      <c r="C101" s="70"/>
      <c r="AI101" s="70"/>
      <c r="AJ101" s="5"/>
      <c r="AK101" s="5"/>
      <c r="AL101" s="5"/>
      <c r="AM101" s="5"/>
      <c r="AN101" s="5"/>
      <c r="AO101" s="5"/>
      <c r="AP101" s="5"/>
      <c r="AQ101" s="5"/>
      <c r="AR101" s="5"/>
      <c r="AS101" s="5"/>
      <c r="AT101" s="5"/>
      <c r="AU101" s="5"/>
      <c r="AV101" s="5"/>
      <c r="AW101" s="5"/>
      <c r="AX101" s="5"/>
      <c r="AY101" s="5"/>
    </row>
    <row r="102" spans="2:51">
      <c r="AI102" s="70"/>
      <c r="AJ102" s="5"/>
      <c r="AK102" s="5"/>
      <c r="AL102" s="5"/>
      <c r="AM102" s="5"/>
      <c r="AN102" s="5"/>
      <c r="AO102" s="5"/>
      <c r="AP102" s="5"/>
      <c r="AQ102" s="5"/>
      <c r="AR102" s="5"/>
      <c r="AS102" s="5"/>
      <c r="AT102" s="5"/>
      <c r="AU102" s="5"/>
      <c r="AV102" s="5"/>
      <c r="AW102" s="5"/>
      <c r="AX102" s="5"/>
      <c r="AY102" s="5"/>
    </row>
    <row r="103" spans="2:51">
      <c r="AJ103" s="5"/>
      <c r="AK103" s="5"/>
      <c r="AL103" s="5"/>
      <c r="AM103" s="5"/>
      <c r="AN103" s="5"/>
      <c r="AO103" s="5"/>
      <c r="AP103" s="5"/>
      <c r="AQ103" s="5"/>
      <c r="AR103" s="5"/>
      <c r="AS103" s="5"/>
      <c r="AT103" s="5"/>
      <c r="AU103" s="5"/>
      <c r="AV103" s="5"/>
      <c r="AW103" s="5"/>
      <c r="AX103" s="5"/>
      <c r="AY103" s="5"/>
    </row>
    <row r="104" spans="2:51">
      <c r="AJ104" s="5"/>
      <c r="AK104" s="5"/>
      <c r="AL104" s="5"/>
      <c r="AM104" s="5"/>
      <c r="AN104" s="5"/>
      <c r="AO104" s="5"/>
      <c r="AP104" s="5"/>
      <c r="AQ104" s="5"/>
      <c r="AR104" s="5"/>
      <c r="AS104" s="5"/>
      <c r="AT104" s="5"/>
      <c r="AU104" s="5"/>
      <c r="AV104" s="5"/>
      <c r="AW104" s="5"/>
      <c r="AX104" s="5"/>
      <c r="AY104" s="5"/>
    </row>
    <row r="105" spans="2:51">
      <c r="AJ105" s="5"/>
      <c r="AK105" s="5"/>
      <c r="AL105" s="5"/>
      <c r="AM105" s="5"/>
      <c r="AN105" s="5"/>
      <c r="AO105" s="5"/>
      <c r="AP105" s="5"/>
      <c r="AQ105" s="5"/>
      <c r="AR105" s="5"/>
      <c r="AS105" s="5"/>
      <c r="AT105" s="5"/>
      <c r="AU105" s="5"/>
      <c r="AV105" s="5"/>
      <c r="AW105" s="5"/>
      <c r="AX105" s="5"/>
      <c r="AY105" s="5"/>
    </row>
    <row r="106" spans="2:51">
      <c r="AJ106" s="5"/>
      <c r="AK106" s="5"/>
      <c r="AL106" s="5"/>
      <c r="AM106" s="5"/>
      <c r="AN106" s="5"/>
      <c r="AO106" s="5"/>
      <c r="AP106" s="5"/>
      <c r="AQ106" s="5"/>
      <c r="AR106" s="5"/>
      <c r="AS106" s="5"/>
      <c r="AT106" s="5"/>
      <c r="AU106" s="5"/>
      <c r="AV106" s="5"/>
      <c r="AW106" s="5"/>
      <c r="AX106" s="5"/>
      <c r="AY106" s="5"/>
    </row>
    <row r="107" spans="2:51">
      <c r="AJ107" s="5"/>
      <c r="AK107" s="5"/>
      <c r="AL107" s="5"/>
      <c r="AM107" s="5"/>
      <c r="AN107" s="5"/>
      <c r="AO107" s="5"/>
      <c r="AP107" s="5"/>
      <c r="AQ107" s="5"/>
      <c r="AR107" s="5"/>
      <c r="AS107" s="5"/>
      <c r="AT107" s="5"/>
      <c r="AU107" s="5"/>
      <c r="AV107" s="5"/>
      <c r="AW107" s="5"/>
      <c r="AX107" s="5"/>
      <c r="AY107" s="5"/>
    </row>
    <row r="108" spans="2:51">
      <c r="AJ108" s="5"/>
      <c r="AK108" s="5"/>
      <c r="AL108" s="5"/>
      <c r="AM108" s="5"/>
      <c r="AN108" s="5"/>
      <c r="AO108" s="5"/>
      <c r="AP108" s="5"/>
      <c r="AQ108" s="5"/>
      <c r="AR108" s="5"/>
      <c r="AS108" s="5"/>
      <c r="AT108" s="5"/>
      <c r="AU108" s="5"/>
      <c r="AV108" s="5"/>
      <c r="AW108" s="5"/>
      <c r="AX108" s="5"/>
      <c r="AY108" s="5"/>
    </row>
    <row r="109" spans="2:51">
      <c r="AJ109" s="5"/>
      <c r="AK109" s="5"/>
      <c r="AL109" s="5"/>
      <c r="AM109" s="5"/>
      <c r="AN109" s="5"/>
      <c r="AO109" s="5"/>
      <c r="AP109" s="5"/>
      <c r="AQ109" s="5"/>
      <c r="AR109" s="5"/>
      <c r="AS109" s="5"/>
      <c r="AT109" s="5"/>
      <c r="AU109" s="5"/>
      <c r="AV109" s="5"/>
      <c r="AW109" s="5"/>
      <c r="AX109" s="5"/>
      <c r="AY109" s="5"/>
    </row>
    <row r="110" spans="2:51">
      <c r="AJ110" s="5"/>
      <c r="AK110" s="5"/>
      <c r="AL110" s="5"/>
      <c r="AM110" s="5"/>
      <c r="AN110" s="5"/>
      <c r="AO110" s="5"/>
      <c r="AP110" s="5"/>
      <c r="AQ110" s="5"/>
      <c r="AR110" s="5"/>
      <c r="AS110" s="5"/>
      <c r="AT110" s="5"/>
      <c r="AU110" s="5"/>
      <c r="AV110" s="5"/>
      <c r="AW110" s="5"/>
      <c r="AX110" s="5"/>
      <c r="AY110" s="5"/>
    </row>
    <row r="111" spans="2:51">
      <c r="AJ111" s="5"/>
      <c r="AK111" s="5"/>
      <c r="AL111" s="5"/>
      <c r="AM111" s="5"/>
      <c r="AN111" s="5"/>
      <c r="AO111" s="5"/>
      <c r="AP111" s="5"/>
      <c r="AQ111" s="5"/>
      <c r="AR111" s="5"/>
      <c r="AS111" s="5"/>
      <c r="AT111" s="5"/>
      <c r="AU111" s="5"/>
      <c r="AV111" s="5"/>
      <c r="AW111" s="5"/>
      <c r="AX111" s="5"/>
      <c r="AY111" s="5"/>
    </row>
    <row r="112" spans="2:51">
      <c r="AJ112" s="5"/>
      <c r="AK112" s="5"/>
      <c r="AL112" s="5"/>
      <c r="AM112" s="5"/>
      <c r="AN112" s="5"/>
      <c r="AO112" s="5"/>
      <c r="AP112" s="5"/>
      <c r="AQ112" s="5"/>
      <c r="AR112" s="5"/>
      <c r="AS112" s="5"/>
      <c r="AT112" s="5"/>
      <c r="AU112" s="5"/>
      <c r="AV112" s="5"/>
      <c r="AW112" s="5"/>
      <c r="AX112" s="5"/>
      <c r="AY112" s="5"/>
    </row>
    <row r="113" spans="36:51">
      <c r="AJ113" s="5"/>
      <c r="AK113" s="5"/>
      <c r="AL113" s="5"/>
      <c r="AM113" s="5"/>
      <c r="AN113" s="5"/>
      <c r="AO113" s="5"/>
      <c r="AP113" s="5"/>
      <c r="AQ113" s="5"/>
      <c r="AR113" s="5"/>
      <c r="AS113" s="5"/>
      <c r="AT113" s="5"/>
      <c r="AU113" s="5"/>
      <c r="AV113" s="5"/>
      <c r="AW113" s="5"/>
      <c r="AX113" s="5"/>
      <c r="AY113" s="5"/>
    </row>
    <row r="114" spans="36:51">
      <c r="AJ114" s="5"/>
      <c r="AK114" s="5"/>
      <c r="AL114" s="5"/>
      <c r="AM114" s="5"/>
      <c r="AN114" s="5"/>
      <c r="AO114" s="5"/>
      <c r="AP114" s="5"/>
      <c r="AQ114" s="5"/>
      <c r="AR114" s="5"/>
      <c r="AS114" s="5"/>
      <c r="AT114" s="5"/>
      <c r="AU114" s="5"/>
      <c r="AV114" s="5"/>
      <c r="AW114" s="5"/>
      <c r="AX114" s="5"/>
      <c r="AY114" s="5"/>
    </row>
    <row r="115" spans="36:51">
      <c r="AJ115" s="5"/>
      <c r="AK115" s="5"/>
      <c r="AL115" s="5"/>
      <c r="AM115" s="5"/>
      <c r="AN115" s="5"/>
      <c r="AO115" s="5"/>
      <c r="AP115" s="5"/>
      <c r="AQ115" s="5"/>
      <c r="AR115" s="5"/>
      <c r="AS115" s="5"/>
      <c r="AT115" s="5"/>
      <c r="AU115" s="5"/>
      <c r="AV115" s="5"/>
      <c r="AW115" s="5"/>
      <c r="AX115" s="5"/>
      <c r="AY115" s="5"/>
    </row>
    <row r="116" spans="36:51">
      <c r="AJ116" s="5"/>
      <c r="AK116" s="5"/>
      <c r="AL116" s="5"/>
      <c r="AM116" s="5"/>
      <c r="AN116" s="5"/>
      <c r="AO116" s="5"/>
      <c r="AP116" s="5"/>
      <c r="AQ116" s="5"/>
      <c r="AR116" s="5"/>
      <c r="AS116" s="5"/>
      <c r="AT116" s="5"/>
      <c r="AU116" s="5"/>
      <c r="AV116" s="5"/>
      <c r="AW116" s="5"/>
      <c r="AX116" s="5"/>
      <c r="AY116" s="5"/>
    </row>
    <row r="117" spans="36:51">
      <c r="AJ117" s="5"/>
      <c r="AK117" s="5"/>
      <c r="AL117" s="5"/>
      <c r="AM117" s="5"/>
      <c r="AN117" s="5"/>
      <c r="AO117" s="5"/>
      <c r="AP117" s="5"/>
      <c r="AQ117" s="5"/>
      <c r="AR117" s="5"/>
      <c r="AS117" s="5"/>
      <c r="AT117" s="5"/>
      <c r="AU117" s="5"/>
      <c r="AV117" s="5"/>
      <c r="AW117" s="5"/>
      <c r="AX117" s="5"/>
      <c r="AY117" s="5"/>
    </row>
    <row r="118" spans="36:51">
      <c r="AJ118" s="5"/>
      <c r="AK118" s="5"/>
      <c r="AL118" s="5"/>
      <c r="AM118" s="5"/>
      <c r="AN118" s="5"/>
      <c r="AO118" s="5"/>
      <c r="AP118" s="5"/>
      <c r="AQ118" s="5"/>
      <c r="AR118" s="5"/>
      <c r="AS118" s="5"/>
      <c r="AT118" s="5"/>
      <c r="AU118" s="5"/>
      <c r="AV118" s="5"/>
      <c r="AW118" s="5"/>
      <c r="AX118" s="5"/>
      <c r="AY118" s="5"/>
    </row>
    <row r="119" spans="36:51">
      <c r="AJ119" s="5"/>
      <c r="AK119" s="5"/>
      <c r="AL119" s="5"/>
      <c r="AM119" s="5"/>
      <c r="AN119" s="5"/>
      <c r="AO119" s="5"/>
      <c r="AP119" s="5"/>
      <c r="AQ119" s="5"/>
      <c r="AR119" s="5"/>
      <c r="AS119" s="5"/>
      <c r="AT119" s="5"/>
      <c r="AU119" s="5"/>
      <c r="AV119" s="5"/>
      <c r="AW119" s="5"/>
      <c r="AX119" s="5"/>
      <c r="AY119" s="5"/>
    </row>
    <row r="120" spans="36:51">
      <c r="AJ120" s="5"/>
      <c r="AK120" s="5"/>
      <c r="AL120" s="5"/>
      <c r="AM120" s="5"/>
      <c r="AN120" s="5"/>
      <c r="AO120" s="5"/>
      <c r="AP120" s="5"/>
      <c r="AQ120" s="5"/>
      <c r="AR120" s="5"/>
      <c r="AS120" s="5"/>
      <c r="AT120" s="5"/>
      <c r="AU120" s="5"/>
      <c r="AV120" s="5"/>
      <c r="AW120" s="5"/>
      <c r="AX120" s="5"/>
      <c r="AY120" s="5"/>
    </row>
    <row r="121" spans="36:51">
      <c r="AJ121" s="5"/>
      <c r="AK121" s="5"/>
      <c r="AL121" s="5"/>
      <c r="AM121" s="5"/>
      <c r="AN121" s="5"/>
      <c r="AO121" s="5"/>
      <c r="AP121" s="5"/>
      <c r="AQ121" s="5"/>
      <c r="AR121" s="5"/>
      <c r="AS121" s="5"/>
      <c r="AT121" s="5"/>
      <c r="AU121" s="5"/>
      <c r="AV121" s="5"/>
      <c r="AW121" s="5"/>
      <c r="AX121" s="5"/>
      <c r="AY121" s="5"/>
    </row>
    <row r="122" spans="36:51">
      <c r="AJ122" s="5"/>
      <c r="AK122" s="5"/>
      <c r="AL122" s="5"/>
      <c r="AM122" s="5"/>
      <c r="AN122" s="5"/>
      <c r="AO122" s="5"/>
      <c r="AP122" s="5"/>
      <c r="AQ122" s="5"/>
      <c r="AR122" s="5"/>
      <c r="AS122" s="5"/>
      <c r="AT122" s="5"/>
      <c r="AU122" s="5"/>
      <c r="AV122" s="5"/>
      <c r="AW122" s="5"/>
      <c r="AX122" s="5"/>
      <c r="AY122" s="5"/>
    </row>
    <row r="123" spans="36:51">
      <c r="AJ123" s="5"/>
      <c r="AK123" s="5"/>
      <c r="AL123" s="5"/>
      <c r="AM123" s="5"/>
      <c r="AN123" s="5"/>
      <c r="AO123" s="5"/>
      <c r="AP123" s="5"/>
      <c r="AQ123" s="5"/>
      <c r="AR123" s="5"/>
      <c r="AS123" s="5"/>
      <c r="AT123" s="5"/>
      <c r="AU123" s="5"/>
      <c r="AV123" s="5"/>
      <c r="AW123" s="5"/>
      <c r="AX123" s="5"/>
      <c r="AY123" s="5"/>
    </row>
    <row r="124" spans="36:51">
      <c r="AJ124" s="5"/>
      <c r="AK124" s="5"/>
      <c r="AL124" s="5"/>
      <c r="AM124" s="5"/>
      <c r="AN124" s="5"/>
      <c r="AO124" s="5"/>
      <c r="AP124" s="5"/>
      <c r="AQ124" s="5"/>
      <c r="AR124" s="5"/>
      <c r="AS124" s="5"/>
      <c r="AT124" s="5"/>
      <c r="AU124" s="5"/>
      <c r="AV124" s="5"/>
      <c r="AW124" s="5"/>
      <c r="AX124" s="5"/>
      <c r="AY124" s="5"/>
    </row>
    <row r="125" spans="36:51">
      <c r="AJ125" s="5"/>
      <c r="AK125" s="5"/>
      <c r="AL125" s="5"/>
      <c r="AM125" s="5"/>
      <c r="AN125" s="5"/>
      <c r="AO125" s="5"/>
      <c r="AP125" s="5"/>
      <c r="AQ125" s="5"/>
      <c r="AR125" s="5"/>
      <c r="AS125" s="5"/>
      <c r="AT125" s="5"/>
      <c r="AU125" s="5"/>
      <c r="AV125" s="5"/>
      <c r="AW125" s="5"/>
      <c r="AX125" s="5"/>
      <c r="AY125" s="5"/>
    </row>
    <row r="126" spans="36:51">
      <c r="AJ126" s="5"/>
      <c r="AK126" s="5"/>
      <c r="AL126" s="5"/>
      <c r="AM126" s="5"/>
      <c r="AN126" s="5"/>
      <c r="AO126" s="5"/>
      <c r="AP126" s="5"/>
      <c r="AQ126" s="5"/>
      <c r="AR126" s="5"/>
      <c r="AS126" s="5"/>
      <c r="AT126" s="5"/>
      <c r="AU126" s="5"/>
      <c r="AV126" s="5"/>
      <c r="AW126" s="5"/>
      <c r="AX126" s="5"/>
      <c r="AY126" s="5"/>
    </row>
    <row r="127" spans="36:51">
      <c r="AJ127" s="5"/>
      <c r="AK127" s="5"/>
      <c r="AL127" s="5"/>
      <c r="AM127" s="5"/>
      <c r="AN127" s="5"/>
      <c r="AO127" s="5"/>
      <c r="AP127" s="5"/>
      <c r="AQ127" s="5"/>
      <c r="AR127" s="5"/>
      <c r="AS127" s="5"/>
      <c r="AT127" s="5"/>
      <c r="AU127" s="5"/>
      <c r="AV127" s="5"/>
      <c r="AW127" s="5"/>
      <c r="AX127" s="5"/>
      <c r="AY127" s="5"/>
    </row>
    <row r="128" spans="36:51">
      <c r="AJ128" s="5"/>
      <c r="AK128" s="5"/>
      <c r="AL128" s="5"/>
      <c r="AM128" s="5"/>
      <c r="AN128" s="5"/>
      <c r="AO128" s="5"/>
      <c r="AP128" s="5"/>
      <c r="AQ128" s="5"/>
      <c r="AR128" s="5"/>
      <c r="AS128" s="5"/>
      <c r="AT128" s="5"/>
      <c r="AU128" s="5"/>
      <c r="AV128" s="5"/>
      <c r="AW128" s="5"/>
      <c r="AX128" s="5"/>
      <c r="AY128" s="5"/>
    </row>
    <row r="129" spans="36:51">
      <c r="AJ129" s="5"/>
      <c r="AK129" s="5"/>
      <c r="AL129" s="5"/>
      <c r="AM129" s="5"/>
      <c r="AN129" s="5"/>
      <c r="AO129" s="5"/>
      <c r="AP129" s="5"/>
      <c r="AQ129" s="5"/>
      <c r="AR129" s="5"/>
      <c r="AS129" s="5"/>
      <c r="AT129" s="5"/>
      <c r="AU129" s="5"/>
      <c r="AV129" s="5"/>
      <c r="AW129" s="5"/>
      <c r="AX129" s="5"/>
      <c r="AY129" s="5"/>
    </row>
    <row r="130" spans="36:51">
      <c r="AJ130" s="5"/>
      <c r="AK130" s="5"/>
      <c r="AL130" s="5"/>
      <c r="AM130" s="5"/>
      <c r="AN130" s="5"/>
      <c r="AO130" s="5"/>
      <c r="AP130" s="5"/>
      <c r="AQ130" s="5"/>
      <c r="AR130" s="5"/>
      <c r="AS130" s="5"/>
      <c r="AT130" s="5"/>
      <c r="AU130" s="5"/>
      <c r="AV130" s="5"/>
      <c r="AW130" s="5"/>
      <c r="AX130" s="5"/>
      <c r="AY130" s="5"/>
    </row>
    <row r="131" spans="36:51">
      <c r="AJ131" s="5"/>
      <c r="AK131" s="5"/>
      <c r="AL131" s="5"/>
      <c r="AM131" s="5"/>
      <c r="AN131" s="5"/>
      <c r="AO131" s="5"/>
      <c r="AP131" s="5"/>
      <c r="AQ131" s="5"/>
      <c r="AR131" s="5"/>
      <c r="AS131" s="5"/>
      <c r="AT131" s="5"/>
      <c r="AU131" s="5"/>
      <c r="AV131" s="5"/>
      <c r="AW131" s="5"/>
      <c r="AX131" s="5"/>
      <c r="AY131" s="5"/>
    </row>
    <row r="132" spans="36:51">
      <c r="AJ132" s="5"/>
      <c r="AK132" s="5"/>
      <c r="AL132" s="5"/>
      <c r="AM132" s="5"/>
      <c r="AN132" s="5"/>
      <c r="AO132" s="5"/>
      <c r="AP132" s="5"/>
      <c r="AQ132" s="5"/>
      <c r="AR132" s="5"/>
      <c r="AS132" s="5"/>
      <c r="AT132" s="5"/>
      <c r="AU132" s="5"/>
      <c r="AV132" s="5"/>
      <c r="AW132" s="5"/>
      <c r="AX132" s="5"/>
      <c r="AY132" s="5"/>
    </row>
    <row r="133" spans="36:51">
      <c r="AJ133" s="5"/>
      <c r="AK133" s="5"/>
      <c r="AL133" s="5"/>
      <c r="AM133" s="5"/>
      <c r="AN133" s="5"/>
      <c r="AO133" s="5"/>
      <c r="AP133" s="5"/>
      <c r="AQ133" s="5"/>
      <c r="AR133" s="5"/>
      <c r="AS133" s="5"/>
      <c r="AT133" s="5"/>
      <c r="AU133" s="5"/>
      <c r="AV133" s="5"/>
      <c r="AW133" s="5"/>
      <c r="AX133" s="5"/>
      <c r="AY133" s="5"/>
    </row>
    <row r="134" spans="36:51">
      <c r="AJ134" s="5"/>
      <c r="AK134" s="5"/>
      <c r="AL134" s="5"/>
      <c r="AM134" s="5"/>
      <c r="AN134" s="5"/>
      <c r="AO134" s="5"/>
      <c r="AP134" s="5"/>
      <c r="AQ134" s="5"/>
      <c r="AR134" s="5"/>
      <c r="AS134" s="5"/>
      <c r="AT134" s="5"/>
      <c r="AU134" s="5"/>
      <c r="AV134" s="5"/>
      <c r="AW134" s="5"/>
      <c r="AX134" s="5"/>
      <c r="AY134" s="5"/>
    </row>
    <row r="135" spans="36:51">
      <c r="AJ135" s="5"/>
      <c r="AK135" s="5"/>
      <c r="AL135" s="5"/>
      <c r="AM135" s="5"/>
      <c r="AN135" s="5"/>
      <c r="AO135" s="5"/>
      <c r="AP135" s="5"/>
      <c r="AQ135" s="5"/>
      <c r="AR135" s="5"/>
      <c r="AS135" s="5"/>
      <c r="AT135" s="5"/>
      <c r="AU135" s="5"/>
      <c r="AV135" s="5"/>
      <c r="AW135" s="5"/>
      <c r="AX135" s="5"/>
      <c r="AY135" s="5"/>
    </row>
    <row r="136" spans="36:51">
      <c r="AJ136" s="5"/>
      <c r="AK136" s="5"/>
      <c r="AL136" s="5"/>
      <c r="AM136" s="5"/>
      <c r="AN136" s="5"/>
      <c r="AO136" s="5"/>
      <c r="AP136" s="5"/>
      <c r="AQ136" s="5"/>
      <c r="AR136" s="5"/>
      <c r="AS136" s="5"/>
      <c r="AT136" s="5"/>
      <c r="AU136" s="5"/>
      <c r="AV136" s="5"/>
      <c r="AW136" s="5"/>
      <c r="AX136" s="5"/>
      <c r="AY136" s="5"/>
    </row>
    <row r="137" spans="36:51">
      <c r="AJ137" s="5"/>
      <c r="AK137" s="5"/>
      <c r="AL137" s="5"/>
      <c r="AM137" s="5"/>
      <c r="AN137" s="5"/>
      <c r="AO137" s="5"/>
      <c r="AP137" s="5"/>
      <c r="AQ137" s="5"/>
      <c r="AR137" s="5"/>
      <c r="AS137" s="5"/>
      <c r="AT137" s="5"/>
      <c r="AU137" s="5"/>
      <c r="AV137" s="5"/>
      <c r="AW137" s="5"/>
      <c r="AX137" s="5"/>
      <c r="AY137" s="5"/>
    </row>
    <row r="138" spans="36:51">
      <c r="AJ138" s="5"/>
      <c r="AK138" s="5"/>
      <c r="AL138" s="5"/>
      <c r="AM138" s="5"/>
      <c r="AN138" s="5"/>
      <c r="AO138" s="5"/>
      <c r="AP138" s="5"/>
      <c r="AQ138" s="5"/>
      <c r="AR138" s="5"/>
      <c r="AS138" s="5"/>
      <c r="AT138" s="5"/>
      <c r="AU138" s="5"/>
      <c r="AV138" s="5"/>
      <c r="AW138" s="5"/>
      <c r="AX138" s="5"/>
      <c r="AY138" s="5"/>
    </row>
    <row r="139" spans="36:51">
      <c r="AJ139" s="5"/>
      <c r="AK139" s="5"/>
      <c r="AL139" s="5"/>
      <c r="AM139" s="5"/>
      <c r="AN139" s="5"/>
      <c r="AO139" s="5"/>
      <c r="AP139" s="5"/>
      <c r="AQ139" s="5"/>
      <c r="AR139" s="5"/>
      <c r="AS139" s="5"/>
      <c r="AT139" s="5"/>
      <c r="AU139" s="5"/>
      <c r="AV139" s="5"/>
      <c r="AW139" s="5"/>
      <c r="AX139" s="5"/>
      <c r="AY139" s="5"/>
    </row>
    <row r="140" spans="36:51">
      <c r="AJ140" s="5"/>
      <c r="AK140" s="5"/>
      <c r="AL140" s="5"/>
      <c r="AM140" s="5"/>
      <c r="AN140" s="5"/>
      <c r="AO140" s="5"/>
      <c r="AP140" s="5"/>
      <c r="AQ140" s="5"/>
      <c r="AR140" s="5"/>
      <c r="AS140" s="5"/>
      <c r="AT140" s="5"/>
      <c r="AU140" s="5"/>
      <c r="AV140" s="5"/>
      <c r="AW140" s="5"/>
      <c r="AX140" s="5"/>
      <c r="AY140" s="5"/>
    </row>
    <row r="141" spans="36:51">
      <c r="AJ141" s="5"/>
      <c r="AK141" s="5"/>
      <c r="AL141" s="5"/>
      <c r="AM141" s="5"/>
      <c r="AN141" s="5"/>
      <c r="AO141" s="5"/>
      <c r="AP141" s="5"/>
      <c r="AQ141" s="5"/>
      <c r="AR141" s="5"/>
      <c r="AS141" s="5"/>
      <c r="AT141" s="5"/>
      <c r="AU141" s="5"/>
      <c r="AV141" s="5"/>
      <c r="AW141" s="5"/>
      <c r="AX141" s="5"/>
      <c r="AY141" s="5"/>
    </row>
    <row r="142" spans="36:51">
      <c r="AJ142" s="5"/>
      <c r="AK142" s="5"/>
      <c r="AL142" s="5"/>
      <c r="AM142" s="5"/>
      <c r="AN142" s="5"/>
      <c r="AO142" s="5"/>
      <c r="AP142" s="5"/>
      <c r="AQ142" s="5"/>
      <c r="AR142" s="5"/>
      <c r="AS142" s="5"/>
      <c r="AT142" s="5"/>
      <c r="AU142" s="5"/>
      <c r="AV142" s="5"/>
      <c r="AW142" s="5"/>
      <c r="AX142" s="5"/>
      <c r="AY142" s="5"/>
    </row>
    <row r="143" spans="36:51">
      <c r="AJ143" s="5"/>
      <c r="AK143" s="5"/>
      <c r="AL143" s="5"/>
      <c r="AM143" s="5"/>
      <c r="AN143" s="5"/>
      <c r="AO143" s="5"/>
      <c r="AP143" s="5"/>
      <c r="AQ143" s="5"/>
      <c r="AR143" s="5"/>
      <c r="AS143" s="5"/>
      <c r="AT143" s="5"/>
      <c r="AU143" s="5"/>
      <c r="AV143" s="5"/>
      <c r="AW143" s="5"/>
      <c r="AX143" s="5"/>
      <c r="AY143" s="5"/>
    </row>
    <row r="144" spans="36:51">
      <c r="AJ144" s="5"/>
      <c r="AK144" s="5"/>
      <c r="AL144" s="5"/>
      <c r="AM144" s="5"/>
      <c r="AN144" s="5"/>
      <c r="AO144" s="5"/>
      <c r="AP144" s="5"/>
      <c r="AQ144" s="5"/>
      <c r="AR144" s="5"/>
      <c r="AS144" s="5"/>
      <c r="AT144" s="5"/>
      <c r="AU144" s="5"/>
      <c r="AV144" s="5"/>
      <c r="AW144" s="5"/>
      <c r="AX144" s="5"/>
      <c r="AY144" s="5"/>
    </row>
    <row r="145" spans="36:51">
      <c r="AJ145" s="5"/>
      <c r="AK145" s="5"/>
      <c r="AL145" s="5"/>
      <c r="AM145" s="5"/>
      <c r="AN145" s="5"/>
      <c r="AO145" s="5"/>
      <c r="AP145" s="5"/>
      <c r="AQ145" s="5"/>
      <c r="AR145" s="5"/>
      <c r="AS145" s="5"/>
      <c r="AT145" s="5"/>
      <c r="AU145" s="5"/>
      <c r="AV145" s="5"/>
      <c r="AW145" s="5"/>
      <c r="AX145" s="5"/>
      <c r="AY145" s="5"/>
    </row>
    <row r="146" spans="36:51">
      <c r="AJ146" s="5"/>
      <c r="AK146" s="5"/>
      <c r="AL146" s="5"/>
      <c r="AM146" s="5"/>
      <c r="AN146" s="5"/>
      <c r="AO146" s="5"/>
      <c r="AP146" s="5"/>
      <c r="AQ146" s="5"/>
      <c r="AR146" s="5"/>
      <c r="AS146" s="5"/>
      <c r="AT146" s="5"/>
      <c r="AU146" s="5"/>
      <c r="AV146" s="5"/>
      <c r="AW146" s="5"/>
      <c r="AX146" s="5"/>
      <c r="AY146" s="5"/>
    </row>
    <row r="147" spans="36:51">
      <c r="AJ147" s="5"/>
      <c r="AK147" s="5"/>
      <c r="AL147" s="5"/>
      <c r="AM147" s="5"/>
      <c r="AN147" s="5"/>
      <c r="AO147" s="5"/>
      <c r="AP147" s="5"/>
      <c r="AQ147" s="5"/>
      <c r="AR147" s="5"/>
      <c r="AS147" s="5"/>
      <c r="AT147" s="5"/>
      <c r="AU147" s="5"/>
      <c r="AV147" s="5"/>
      <c r="AW147" s="5"/>
      <c r="AX147" s="5"/>
      <c r="AY147" s="5"/>
    </row>
    <row r="148" spans="36:51">
      <c r="AJ148" s="5"/>
      <c r="AK148" s="5"/>
      <c r="AL148" s="5"/>
      <c r="AM148" s="5"/>
      <c r="AN148" s="5"/>
      <c r="AO148" s="5"/>
      <c r="AP148" s="5"/>
      <c r="AQ148" s="5"/>
      <c r="AR148" s="5"/>
      <c r="AS148" s="5"/>
      <c r="AT148" s="5"/>
      <c r="AU148" s="5"/>
      <c r="AV148" s="5"/>
      <c r="AW148" s="5"/>
      <c r="AX148" s="5"/>
      <c r="AY148" s="5"/>
    </row>
    <row r="149" spans="36:51">
      <c r="AJ149" s="5"/>
      <c r="AK149" s="5"/>
      <c r="AL149" s="5"/>
      <c r="AM149" s="5"/>
      <c r="AN149" s="5"/>
      <c r="AO149" s="5"/>
      <c r="AP149" s="5"/>
      <c r="AQ149" s="5"/>
      <c r="AR149" s="5"/>
      <c r="AS149" s="5"/>
      <c r="AT149" s="5"/>
      <c r="AU149" s="5"/>
      <c r="AV149" s="5"/>
      <c r="AW149" s="5"/>
      <c r="AX149" s="5"/>
      <c r="AY149" s="5"/>
    </row>
    <row r="150" spans="36:51">
      <c r="AJ150" s="5"/>
      <c r="AK150" s="5"/>
      <c r="AL150" s="5"/>
      <c r="AM150" s="5"/>
      <c r="AN150" s="5"/>
      <c r="AO150" s="5"/>
      <c r="AP150" s="5"/>
      <c r="AQ150" s="5"/>
      <c r="AR150" s="5"/>
      <c r="AS150" s="5"/>
      <c r="AT150" s="5"/>
      <c r="AU150" s="5"/>
      <c r="AV150" s="5"/>
      <c r="AW150" s="5"/>
      <c r="AX150" s="5"/>
      <c r="AY150" s="5"/>
    </row>
    <row r="151" spans="36:51">
      <c r="AJ151" s="5"/>
      <c r="AK151" s="5"/>
      <c r="AL151" s="5"/>
      <c r="AM151" s="5"/>
      <c r="AN151" s="5"/>
      <c r="AO151" s="5"/>
      <c r="AP151" s="5"/>
      <c r="AQ151" s="5"/>
      <c r="AR151" s="5"/>
      <c r="AS151" s="5"/>
      <c r="AT151" s="5"/>
      <c r="AU151" s="5"/>
      <c r="AV151" s="5"/>
      <c r="AW151" s="5"/>
      <c r="AX151" s="5"/>
      <c r="AY151" s="5"/>
    </row>
    <row r="152" spans="36:51">
      <c r="AJ152" s="5"/>
      <c r="AK152" s="5"/>
      <c r="AL152" s="5"/>
      <c r="AM152" s="5"/>
      <c r="AN152" s="5"/>
      <c r="AO152" s="5"/>
      <c r="AP152" s="5"/>
      <c r="AQ152" s="5"/>
      <c r="AR152" s="5"/>
      <c r="AS152" s="5"/>
      <c r="AT152" s="5"/>
      <c r="AU152" s="5"/>
      <c r="AV152" s="5"/>
      <c r="AW152" s="5"/>
      <c r="AX152" s="5"/>
      <c r="AY152" s="5"/>
    </row>
    <row r="153" spans="36:51">
      <c r="AJ153" s="5"/>
      <c r="AK153" s="5"/>
      <c r="AL153" s="5"/>
      <c r="AM153" s="5"/>
      <c r="AN153" s="5"/>
      <c r="AO153" s="5"/>
      <c r="AP153" s="5"/>
      <c r="AQ153" s="5"/>
      <c r="AR153" s="5"/>
      <c r="AS153" s="5"/>
      <c r="AT153" s="5"/>
      <c r="AU153" s="5"/>
      <c r="AV153" s="5"/>
      <c r="AW153" s="5"/>
      <c r="AX153" s="5"/>
      <c r="AY153" s="5"/>
    </row>
    <row r="154" spans="36:51">
      <c r="AJ154" s="5"/>
      <c r="AK154" s="5"/>
      <c r="AL154" s="5"/>
      <c r="AM154" s="5"/>
      <c r="AN154" s="5"/>
      <c r="AO154" s="5"/>
      <c r="AP154" s="5"/>
      <c r="AQ154" s="5"/>
      <c r="AR154" s="5"/>
      <c r="AS154" s="5"/>
      <c r="AT154" s="5"/>
      <c r="AU154" s="5"/>
      <c r="AV154" s="5"/>
      <c r="AW154" s="5"/>
      <c r="AX154" s="5"/>
      <c r="AY154" s="5"/>
    </row>
    <row r="155" spans="36:51">
      <c r="AJ155" s="5"/>
      <c r="AK155" s="5"/>
      <c r="AL155" s="5"/>
      <c r="AM155" s="5"/>
      <c r="AN155" s="5"/>
      <c r="AO155" s="5"/>
      <c r="AP155" s="5"/>
      <c r="AQ155" s="5"/>
      <c r="AR155" s="5"/>
      <c r="AS155" s="5"/>
      <c r="AT155" s="5"/>
      <c r="AU155" s="5"/>
      <c r="AV155" s="5"/>
      <c r="AW155" s="5"/>
      <c r="AX155" s="5"/>
      <c r="AY155" s="5"/>
    </row>
    <row r="156" spans="36:51">
      <c r="AJ156" s="5"/>
      <c r="AK156" s="5"/>
      <c r="AL156" s="5"/>
      <c r="AM156" s="5"/>
      <c r="AN156" s="5"/>
      <c r="AO156" s="5"/>
      <c r="AP156" s="5"/>
      <c r="AQ156" s="5"/>
      <c r="AR156" s="5"/>
      <c r="AS156" s="5"/>
      <c r="AT156" s="5"/>
      <c r="AU156" s="5"/>
      <c r="AV156" s="5"/>
      <c r="AW156" s="5"/>
      <c r="AX156" s="5"/>
      <c r="AY156" s="5"/>
    </row>
    <row r="157" spans="36:51">
      <c r="AJ157" s="5"/>
      <c r="AK157" s="5"/>
      <c r="AL157" s="5"/>
      <c r="AM157" s="5"/>
      <c r="AN157" s="5"/>
      <c r="AO157" s="5"/>
      <c r="AP157" s="5"/>
      <c r="AQ157" s="5"/>
      <c r="AR157" s="5"/>
      <c r="AS157" s="5"/>
      <c r="AT157" s="5"/>
      <c r="AU157" s="5"/>
      <c r="AV157" s="5"/>
      <c r="AW157" s="5"/>
      <c r="AX157" s="5"/>
      <c r="AY157" s="5"/>
    </row>
    <row r="158" spans="36:51">
      <c r="AJ158" s="5"/>
      <c r="AK158" s="5"/>
      <c r="AL158" s="5"/>
      <c r="AM158" s="5"/>
      <c r="AN158" s="5"/>
      <c r="AO158" s="5"/>
      <c r="AP158" s="5"/>
      <c r="AQ158" s="5"/>
      <c r="AR158" s="5"/>
      <c r="AS158" s="5"/>
      <c r="AT158" s="5"/>
      <c r="AU158" s="5"/>
      <c r="AV158" s="5"/>
      <c r="AW158" s="5"/>
      <c r="AX158" s="5"/>
      <c r="AY158" s="5"/>
    </row>
    <row r="159" spans="36:51">
      <c r="AJ159" s="5"/>
      <c r="AK159" s="5"/>
      <c r="AL159" s="5"/>
      <c r="AM159" s="5"/>
      <c r="AN159" s="5"/>
      <c r="AO159" s="5"/>
      <c r="AP159" s="5"/>
      <c r="AQ159" s="5"/>
      <c r="AR159" s="5"/>
      <c r="AS159" s="5"/>
      <c r="AT159" s="5"/>
      <c r="AU159" s="5"/>
      <c r="AV159" s="5"/>
      <c r="AW159" s="5"/>
      <c r="AX159" s="5"/>
      <c r="AY159" s="5"/>
    </row>
    <row r="160" spans="36:51">
      <c r="AJ160" s="5"/>
      <c r="AK160" s="5"/>
      <c r="AL160" s="5"/>
      <c r="AM160" s="5"/>
      <c r="AN160" s="5"/>
      <c r="AO160" s="5"/>
      <c r="AP160" s="5"/>
      <c r="AQ160" s="5"/>
      <c r="AR160" s="5"/>
      <c r="AS160" s="5"/>
      <c r="AT160" s="5"/>
      <c r="AU160" s="5"/>
      <c r="AV160" s="5"/>
      <c r="AW160" s="5"/>
      <c r="AX160" s="5"/>
      <c r="AY160" s="5"/>
    </row>
    <row r="161" spans="36:51">
      <c r="AJ161" s="5"/>
      <c r="AK161" s="5"/>
      <c r="AL161" s="5"/>
      <c r="AM161" s="5"/>
      <c r="AN161" s="5"/>
      <c r="AO161" s="5"/>
      <c r="AP161" s="5"/>
      <c r="AQ161" s="5"/>
      <c r="AR161" s="5"/>
      <c r="AS161" s="5"/>
      <c r="AT161" s="5"/>
      <c r="AU161" s="5"/>
      <c r="AV161" s="5"/>
      <c r="AW161" s="5"/>
      <c r="AX161" s="5"/>
      <c r="AY161" s="5"/>
    </row>
    <row r="162" spans="36:51">
      <c r="AJ162" s="5"/>
      <c r="AK162" s="5"/>
      <c r="AL162" s="5"/>
      <c r="AM162" s="5"/>
      <c r="AN162" s="5"/>
      <c r="AO162" s="5"/>
      <c r="AP162" s="5"/>
      <c r="AQ162" s="5"/>
      <c r="AR162" s="5"/>
      <c r="AS162" s="5"/>
      <c r="AT162" s="5"/>
      <c r="AU162" s="5"/>
      <c r="AV162" s="5"/>
      <c r="AW162" s="5"/>
      <c r="AX162" s="5"/>
      <c r="AY162" s="5"/>
    </row>
    <row r="163" spans="36:51">
      <c r="AJ163" s="5"/>
      <c r="AK163" s="5"/>
      <c r="AL163" s="5"/>
      <c r="AM163" s="5"/>
      <c r="AN163" s="5"/>
      <c r="AO163" s="5"/>
      <c r="AP163" s="5"/>
      <c r="AQ163" s="5"/>
      <c r="AR163" s="5"/>
      <c r="AS163" s="5"/>
      <c r="AT163" s="5"/>
      <c r="AU163" s="5"/>
      <c r="AV163" s="5"/>
      <c r="AW163" s="5"/>
      <c r="AX163" s="5"/>
      <c r="AY163" s="5"/>
    </row>
    <row r="164" spans="36:51">
      <c r="AJ164" s="5"/>
      <c r="AK164" s="5"/>
      <c r="AL164" s="5"/>
      <c r="AM164" s="5"/>
      <c r="AN164" s="5"/>
      <c r="AO164" s="5"/>
      <c r="AP164" s="5"/>
      <c r="AQ164" s="5"/>
      <c r="AR164" s="5"/>
      <c r="AS164" s="5"/>
      <c r="AT164" s="5"/>
      <c r="AU164" s="5"/>
      <c r="AV164" s="5"/>
      <c r="AW164" s="5"/>
      <c r="AX164" s="5"/>
      <c r="AY164" s="5"/>
    </row>
    <row r="165" spans="36:51">
      <c r="AJ165" s="5"/>
      <c r="AK165" s="5"/>
      <c r="AL165" s="5"/>
      <c r="AM165" s="5"/>
      <c r="AN165" s="5"/>
      <c r="AO165" s="5"/>
      <c r="AP165" s="5"/>
      <c r="AQ165" s="5"/>
      <c r="AR165" s="5"/>
      <c r="AS165" s="5"/>
      <c r="AT165" s="5"/>
      <c r="AU165" s="5"/>
      <c r="AV165" s="5"/>
      <c r="AW165" s="5"/>
      <c r="AX165" s="5"/>
      <c r="AY165" s="5"/>
    </row>
    <row r="166" spans="36:51">
      <c r="AJ166" s="5"/>
      <c r="AK166" s="5"/>
      <c r="AL166" s="5"/>
      <c r="AM166" s="5"/>
      <c r="AN166" s="5"/>
      <c r="AO166" s="5"/>
      <c r="AP166" s="5"/>
      <c r="AQ166" s="5"/>
      <c r="AR166" s="5"/>
      <c r="AS166" s="5"/>
      <c r="AT166" s="5"/>
      <c r="AU166" s="5"/>
      <c r="AV166" s="5"/>
      <c r="AW166" s="5"/>
      <c r="AX166" s="5"/>
      <c r="AY166" s="5"/>
    </row>
    <row r="167" spans="36:51">
      <c r="AJ167" s="5"/>
      <c r="AK167" s="5"/>
      <c r="AL167" s="5"/>
      <c r="AM167" s="5"/>
      <c r="AN167" s="5"/>
      <c r="AO167" s="5"/>
      <c r="AP167" s="5"/>
      <c r="AQ167" s="5"/>
      <c r="AR167" s="5"/>
      <c r="AS167" s="5"/>
      <c r="AT167" s="5"/>
      <c r="AU167" s="5"/>
      <c r="AV167" s="5"/>
      <c r="AW167" s="5"/>
      <c r="AX167" s="5"/>
      <c r="AY167" s="5"/>
    </row>
    <row r="168" spans="36:51">
      <c r="AJ168" s="5"/>
      <c r="AK168" s="5"/>
      <c r="AL168" s="5"/>
      <c r="AM168" s="5"/>
      <c r="AN168" s="5"/>
      <c r="AO168" s="5"/>
      <c r="AP168" s="5"/>
      <c r="AQ168" s="5"/>
      <c r="AR168" s="5"/>
      <c r="AS168" s="5"/>
      <c r="AT168" s="5"/>
      <c r="AU168" s="5"/>
      <c r="AV168" s="5"/>
      <c r="AW168" s="5"/>
      <c r="AX168" s="5"/>
      <c r="AY168" s="5"/>
    </row>
  </sheetData>
  <mergeCells count="11">
    <mergeCell ref="B6:B7"/>
    <mergeCell ref="AE3:AH3"/>
    <mergeCell ref="C93:AC93"/>
    <mergeCell ref="C1:AC1"/>
    <mergeCell ref="C92:AC92"/>
    <mergeCell ref="K3:O3"/>
    <mergeCell ref="AP2:AS2"/>
    <mergeCell ref="T3:V3"/>
    <mergeCell ref="C3:I3"/>
    <mergeCell ref="Q3:R3"/>
    <mergeCell ref="X3:AC3"/>
  </mergeCells>
  <phoneticPr fontId="147"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2"/>
  <sheetViews>
    <sheetView zoomScaleNormal="100" workbookViewId="0">
      <pane xSplit="2" ySplit="4" topLeftCell="C5" activePane="bottomRight" state="frozen"/>
      <selection activeCell="D47" sqref="D47"/>
      <selection pane="topRight" activeCell="D47" sqref="D47"/>
      <selection pane="bottomLeft" activeCell="D47" sqref="D47"/>
      <selection pane="bottomRight"/>
    </sheetView>
  </sheetViews>
  <sheetFormatPr defaultColWidth="9.140625" defaultRowHeight="15.75"/>
  <cols>
    <col min="1" max="1" width="9.140625" style="4"/>
    <col min="2" max="2" width="8.5703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2.42578125" style="4" customWidth="1"/>
    <col min="11" max="15" width="12.85546875" style="4" customWidth="1"/>
    <col min="16" max="16" width="2.140625" style="4" customWidth="1"/>
    <col min="17" max="18" width="12.85546875" style="4" customWidth="1"/>
    <col min="19" max="19" width="2.140625" style="4" customWidth="1"/>
    <col min="20" max="20" width="15.85546875" style="4" customWidth="1"/>
    <col min="21" max="21" width="15.85546875" style="4" bestFit="1" customWidth="1"/>
    <col min="22" max="22" width="15.85546875" style="4" customWidth="1"/>
    <col min="23" max="23" width="2.5703125" style="4" customWidth="1"/>
    <col min="24" max="24" width="15.85546875" style="4" bestFit="1" customWidth="1"/>
    <col min="25" max="26" width="15.85546875" style="4" customWidth="1"/>
    <col min="27" max="27" width="15.85546875" style="4" bestFit="1" customWidth="1"/>
    <col min="28" max="29" width="15.85546875" style="4" customWidth="1"/>
    <col min="30" max="30" width="10.85546875" style="4" customWidth="1"/>
    <col min="31" max="31" width="14.140625" style="4" customWidth="1"/>
    <col min="32" max="32" width="14.140625" style="5" customWidth="1"/>
    <col min="33" max="33" width="10.85546875" style="106" customWidth="1"/>
    <col min="34" max="70" width="9.140625" style="103"/>
    <col min="71" max="71" width="0" style="103" hidden="1" customWidth="1"/>
    <col min="72" max="16384" width="9.140625" style="103"/>
  </cols>
  <sheetData>
    <row r="1" spans="1:71" ht="29.25" customHeight="1" thickBot="1">
      <c r="A1" s="57"/>
      <c r="B1" s="81"/>
      <c r="C1" s="405" t="s">
        <v>159</v>
      </c>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6"/>
      <c r="AD1" s="71"/>
      <c r="AE1" s="276"/>
      <c r="AF1" s="277"/>
      <c r="AG1" s="278"/>
    </row>
    <row r="2" spans="1:71" s="136" customFormat="1" ht="15.75" customHeight="1">
      <c r="A2" s="72"/>
      <c r="B2" s="6"/>
      <c r="C2" s="7"/>
      <c r="D2" s="7"/>
      <c r="E2" s="7"/>
      <c r="F2" s="7"/>
      <c r="G2" s="7"/>
      <c r="H2" s="7"/>
      <c r="I2" s="253"/>
      <c r="J2" s="8"/>
      <c r="K2" s="7"/>
      <c r="L2" s="7"/>
      <c r="M2" s="7"/>
      <c r="N2" s="7"/>
      <c r="O2" s="7"/>
      <c r="P2" s="8"/>
      <c r="Q2" s="8"/>
      <c r="R2" s="9"/>
      <c r="S2" s="8"/>
      <c r="T2" s="9"/>
      <c r="U2" s="9"/>
      <c r="V2" s="9"/>
      <c r="W2" s="8"/>
      <c r="X2" s="9"/>
      <c r="Y2" s="9"/>
      <c r="Z2" s="9"/>
      <c r="AA2" s="9"/>
      <c r="AB2" s="9"/>
      <c r="AC2" s="9"/>
      <c r="AD2" s="71"/>
      <c r="AE2" s="168"/>
      <c r="AF2" s="8"/>
      <c r="AG2" s="186"/>
    </row>
    <row r="3" spans="1:71" s="136" customFormat="1" ht="15.75" customHeight="1">
      <c r="A3" s="72"/>
      <c r="B3" s="6"/>
      <c r="C3" s="388" t="s">
        <v>71</v>
      </c>
      <c r="D3" s="388"/>
      <c r="E3" s="388"/>
      <c r="F3" s="388"/>
      <c r="G3" s="388"/>
      <c r="H3" s="388"/>
      <c r="I3" s="388"/>
      <c r="J3" s="8"/>
      <c r="K3" s="387" t="s">
        <v>68</v>
      </c>
      <c r="L3" s="387"/>
      <c r="M3" s="387"/>
      <c r="N3" s="387"/>
      <c r="O3" s="359"/>
      <c r="P3" s="8"/>
      <c r="Q3" s="386" t="s">
        <v>112</v>
      </c>
      <c r="R3" s="386"/>
      <c r="S3" s="8"/>
      <c r="T3" s="386" t="s">
        <v>74</v>
      </c>
      <c r="U3" s="386"/>
      <c r="V3" s="386"/>
      <c r="W3" s="8"/>
      <c r="X3" s="387" t="s">
        <v>301</v>
      </c>
      <c r="Y3" s="387"/>
      <c r="Z3" s="387"/>
      <c r="AA3" s="387"/>
      <c r="AB3" s="387"/>
      <c r="AC3" s="396"/>
      <c r="AD3" s="71"/>
      <c r="AE3" s="389" t="s">
        <v>85</v>
      </c>
      <c r="AF3" s="390"/>
      <c r="AG3" s="407"/>
    </row>
    <row r="4" spans="1:71" s="126" customFormat="1" ht="57.75" customHeight="1">
      <c r="A4" s="72"/>
      <c r="B4" s="129"/>
      <c r="C4" s="1" t="s">
        <v>3</v>
      </c>
      <c r="D4" s="1" t="s">
        <v>8</v>
      </c>
      <c r="E4" s="1" t="s">
        <v>5</v>
      </c>
      <c r="F4" s="1" t="s">
        <v>6</v>
      </c>
      <c r="G4" s="1" t="s">
        <v>62</v>
      </c>
      <c r="H4" s="1" t="s">
        <v>7</v>
      </c>
      <c r="I4" s="93" t="s">
        <v>175</v>
      </c>
      <c r="J4" s="130"/>
      <c r="K4" s="93" t="s">
        <v>164</v>
      </c>
      <c r="L4" s="93" t="s">
        <v>70</v>
      </c>
      <c r="M4" s="93" t="s">
        <v>76</v>
      </c>
      <c r="N4" s="93" t="s">
        <v>1</v>
      </c>
      <c r="O4" s="130" t="s">
        <v>0</v>
      </c>
      <c r="P4" s="130"/>
      <c r="Q4" s="93" t="s">
        <v>163</v>
      </c>
      <c r="R4" s="130" t="s">
        <v>321</v>
      </c>
      <c r="S4" s="130"/>
      <c r="T4" s="131" t="s">
        <v>72</v>
      </c>
      <c r="U4" s="131" t="s">
        <v>2</v>
      </c>
      <c r="V4" s="131" t="s">
        <v>173</v>
      </c>
      <c r="W4" s="132"/>
      <c r="X4" s="93" t="s">
        <v>315</v>
      </c>
      <c r="Y4" s="93" t="s">
        <v>314</v>
      </c>
      <c r="Z4" s="93" t="s">
        <v>322</v>
      </c>
      <c r="AA4" s="127" t="s">
        <v>307</v>
      </c>
      <c r="AB4" s="87" t="s">
        <v>308</v>
      </c>
      <c r="AC4" s="87" t="s">
        <v>309</v>
      </c>
      <c r="AD4" s="97"/>
      <c r="AE4" s="133" t="s">
        <v>115</v>
      </c>
      <c r="AF4" s="87" t="s">
        <v>212</v>
      </c>
      <c r="AG4" s="183" t="s">
        <v>156</v>
      </c>
      <c r="BS4" s="126" t="s">
        <v>268</v>
      </c>
    </row>
    <row r="5" spans="1:71" s="143" customFormat="1">
      <c r="A5" s="72"/>
      <c r="B5" s="73" t="s">
        <v>94</v>
      </c>
      <c r="C5" s="37">
        <v>42.940919037199123</v>
      </c>
      <c r="D5" s="37">
        <v>38.599562363238512</v>
      </c>
      <c r="E5" s="37">
        <v>33.23413566739606</v>
      </c>
      <c r="F5" s="37">
        <v>2.634573304157549</v>
      </c>
      <c r="G5" s="37">
        <v>2.7308533916849012</v>
      </c>
      <c r="H5" s="37">
        <v>5.3654266958424506</v>
      </c>
      <c r="I5" s="37">
        <v>37.207877461706786</v>
      </c>
      <c r="J5" s="37"/>
      <c r="K5" s="37" t="s">
        <v>116</v>
      </c>
      <c r="L5" s="37">
        <v>7.6936542669584247</v>
      </c>
      <c r="M5" s="37" t="s">
        <v>116</v>
      </c>
      <c r="N5" s="37" t="s">
        <v>116</v>
      </c>
      <c r="O5" s="37">
        <v>-4.3413566739606129</v>
      </c>
      <c r="P5" s="37"/>
      <c r="Q5" s="37">
        <v>-6.9759299781181614</v>
      </c>
      <c r="R5" s="37"/>
      <c r="S5" s="37"/>
      <c r="T5" s="37">
        <v>-5.9256017505470462</v>
      </c>
      <c r="U5" s="37">
        <v>-4.3413566739606129</v>
      </c>
      <c r="V5" s="37">
        <v>4.5514223194748356</v>
      </c>
      <c r="W5" s="37"/>
      <c r="X5" s="37" t="s">
        <v>116</v>
      </c>
      <c r="Y5" s="37"/>
      <c r="Z5" s="37"/>
      <c r="AA5" s="37">
        <v>-3.7986870897155356</v>
      </c>
      <c r="AB5" s="37" t="s">
        <v>116</v>
      </c>
      <c r="AC5" s="293" t="s">
        <v>116</v>
      </c>
      <c r="AD5" s="255"/>
      <c r="AE5" s="38">
        <v>11.425000000000001</v>
      </c>
      <c r="AF5" s="242" t="s">
        <v>116</v>
      </c>
      <c r="AG5" s="184" t="s">
        <v>116</v>
      </c>
    </row>
    <row r="6" spans="1:71" s="143" customFormat="1">
      <c r="A6" s="72"/>
      <c r="B6" s="73" t="s">
        <v>95</v>
      </c>
      <c r="C6" s="37">
        <v>43.298545484427642</v>
      </c>
      <c r="D6" s="37">
        <v>38.474813049552139</v>
      </c>
      <c r="E6" s="37">
        <v>32.78001479168379</v>
      </c>
      <c r="F6" s="37">
        <v>2.9912071657490342</v>
      </c>
      <c r="G6" s="37">
        <v>2.7035910921193196</v>
      </c>
      <c r="H6" s="37">
        <v>5.6947982578683529</v>
      </c>
      <c r="I6" s="37">
        <v>36.929903854055382</v>
      </c>
      <c r="J6" s="37"/>
      <c r="K6" s="37" t="s">
        <v>116</v>
      </c>
      <c r="L6" s="37">
        <v>7.8724628153504801</v>
      </c>
      <c r="M6" s="37" t="s">
        <v>116</v>
      </c>
      <c r="N6" s="37" t="s">
        <v>116</v>
      </c>
      <c r="O6" s="37">
        <v>-4.8237324348755033</v>
      </c>
      <c r="P6" s="37"/>
      <c r="Q6" s="37">
        <v>-7.8149396006245375</v>
      </c>
      <c r="R6" s="37"/>
      <c r="S6" s="37"/>
      <c r="T6" s="37">
        <v>-6.5247760703426732</v>
      </c>
      <c r="U6" s="37">
        <v>-4.8237324348755033</v>
      </c>
      <c r="V6" s="37">
        <v>4.2649354918234854</v>
      </c>
      <c r="W6" s="37"/>
      <c r="X6" s="37" t="s">
        <v>116</v>
      </c>
      <c r="Y6" s="37"/>
      <c r="Z6" s="37"/>
      <c r="AA6" s="37">
        <v>-4.2320650834086617</v>
      </c>
      <c r="AB6" s="37" t="s">
        <v>116</v>
      </c>
      <c r="AC6" s="293" t="s">
        <v>116</v>
      </c>
      <c r="AD6" s="255"/>
      <c r="AE6" s="38">
        <v>12.169</v>
      </c>
      <c r="AF6" s="38" t="s">
        <v>116</v>
      </c>
      <c r="AG6" s="181" t="s">
        <v>116</v>
      </c>
    </row>
    <row r="7" spans="1:71" s="143" customFormat="1">
      <c r="A7" s="26"/>
      <c r="B7" s="73" t="s">
        <v>96</v>
      </c>
      <c r="C7" s="37">
        <v>42.8414442700157</v>
      </c>
      <c r="D7" s="37">
        <v>39.183673469387756</v>
      </c>
      <c r="E7" s="37">
        <v>32.629513343799061</v>
      </c>
      <c r="F7" s="37">
        <v>3.7598116169544742</v>
      </c>
      <c r="G7" s="37">
        <v>2.794348508634223</v>
      </c>
      <c r="H7" s="37">
        <v>6.5541601255886972</v>
      </c>
      <c r="I7" s="37">
        <v>36.07535321821036</v>
      </c>
      <c r="J7" s="37"/>
      <c r="K7" s="37" t="s">
        <v>116</v>
      </c>
      <c r="L7" s="37">
        <v>6.4678178963893247</v>
      </c>
      <c r="M7" s="37" t="s">
        <v>116</v>
      </c>
      <c r="N7" s="37" t="s">
        <v>116</v>
      </c>
      <c r="O7" s="37">
        <v>-3.6577708006279437</v>
      </c>
      <c r="P7" s="37"/>
      <c r="Q7" s="37">
        <v>-7.4175824175824179</v>
      </c>
      <c r="R7" s="37"/>
      <c r="S7" s="37"/>
      <c r="T7" s="37">
        <v>-5.8477237048665618</v>
      </c>
      <c r="U7" s="37">
        <v>-3.6577708006279437</v>
      </c>
      <c r="V7" s="37">
        <v>4.1679748822605962</v>
      </c>
      <c r="W7" s="37"/>
      <c r="X7" s="37" t="s">
        <v>116</v>
      </c>
      <c r="Y7" s="37"/>
      <c r="Z7" s="37"/>
      <c r="AA7" s="37">
        <v>-3.2731554160125591</v>
      </c>
      <c r="AB7" s="37" t="s">
        <v>116</v>
      </c>
      <c r="AC7" s="293" t="s">
        <v>116</v>
      </c>
      <c r="AD7" s="255"/>
      <c r="AE7" s="38">
        <v>12.74</v>
      </c>
      <c r="AF7" s="38" t="s">
        <v>116</v>
      </c>
      <c r="AG7" s="181" t="s">
        <v>116</v>
      </c>
    </row>
    <row r="8" spans="1:71" s="143" customFormat="1">
      <c r="A8" s="26"/>
      <c r="B8" s="73" t="s">
        <v>97</v>
      </c>
      <c r="C8" s="37">
        <v>41.131231210235612</v>
      </c>
      <c r="D8" s="37">
        <v>40.648814933929941</v>
      </c>
      <c r="E8" s="37">
        <v>32.300915891770956</v>
      </c>
      <c r="F8" s="37">
        <v>5.4394183038523387</v>
      </c>
      <c r="G8" s="37">
        <v>2.9084807383066487</v>
      </c>
      <c r="H8" s="37">
        <v>8.3478990421589856</v>
      </c>
      <c r="I8" s="37">
        <v>34.782912675662445</v>
      </c>
      <c r="J8" s="37"/>
      <c r="K8" s="37" t="s">
        <v>116</v>
      </c>
      <c r="L8" s="37">
        <v>3.411871635321261</v>
      </c>
      <c r="M8" s="37" t="s">
        <v>116</v>
      </c>
      <c r="N8" s="37" t="s">
        <v>116</v>
      </c>
      <c r="O8" s="37">
        <v>-0.48241627630567019</v>
      </c>
      <c r="P8" s="37"/>
      <c r="Q8" s="37">
        <v>-5.9218345801580083</v>
      </c>
      <c r="R8" s="37"/>
      <c r="S8" s="37"/>
      <c r="T8" s="37">
        <v>-2.6847514507445993</v>
      </c>
      <c r="U8" s="37">
        <v>-0.48241627630567019</v>
      </c>
      <c r="V8" s="37">
        <v>4.0481017968258408</v>
      </c>
      <c r="W8" s="37"/>
      <c r="X8" s="37" t="s">
        <v>116</v>
      </c>
      <c r="Y8" s="37"/>
      <c r="Z8" s="37"/>
      <c r="AA8" s="37">
        <v>-6.9915402363140595E-3</v>
      </c>
      <c r="AB8" s="37" t="s">
        <v>116</v>
      </c>
      <c r="AC8" s="293" t="s">
        <v>116</v>
      </c>
      <c r="AD8" s="255"/>
      <c r="AE8" s="38">
        <v>14.303000000000001</v>
      </c>
      <c r="AF8" s="38" t="s">
        <v>116</v>
      </c>
      <c r="AG8" s="181" t="s">
        <v>116</v>
      </c>
    </row>
    <row r="9" spans="1:71" s="143" customFormat="1">
      <c r="A9" s="26"/>
      <c r="B9" s="73" t="s">
        <v>98</v>
      </c>
      <c r="C9" s="37">
        <v>39.926622039134919</v>
      </c>
      <c r="D9" s="37">
        <v>41.271884654994849</v>
      </c>
      <c r="E9" s="37">
        <v>32.537332646755921</v>
      </c>
      <c r="F9" s="37">
        <v>5.7736869207003094</v>
      </c>
      <c r="G9" s="37">
        <v>2.96086508753862</v>
      </c>
      <c r="H9" s="37">
        <v>8.7345520082389285</v>
      </c>
      <c r="I9" s="37">
        <v>33.953398558187438</v>
      </c>
      <c r="J9" s="37"/>
      <c r="K9" s="37" t="s">
        <v>116</v>
      </c>
      <c r="L9" s="37">
        <v>1.9116889804325439</v>
      </c>
      <c r="M9" s="37" t="s">
        <v>116</v>
      </c>
      <c r="N9" s="37" t="s">
        <v>116</v>
      </c>
      <c r="O9" s="37">
        <v>1.3452626158599383</v>
      </c>
      <c r="P9" s="37"/>
      <c r="Q9" s="37">
        <v>-4.4284243048403704</v>
      </c>
      <c r="R9" s="37"/>
      <c r="S9" s="37"/>
      <c r="T9" s="37">
        <v>-1.9309989701338828</v>
      </c>
      <c r="U9" s="37">
        <v>1.3452626158599383</v>
      </c>
      <c r="V9" s="37">
        <v>4.0808444902162719</v>
      </c>
      <c r="W9" s="37"/>
      <c r="X9" s="37" t="s">
        <v>116</v>
      </c>
      <c r="Y9" s="37"/>
      <c r="Z9" s="37"/>
      <c r="AA9" s="37">
        <v>0.99124613800205974</v>
      </c>
      <c r="AB9" s="37" t="s">
        <v>116</v>
      </c>
      <c r="AC9" s="293" t="s">
        <v>116</v>
      </c>
      <c r="AD9" s="255"/>
      <c r="AE9" s="38">
        <v>15.536</v>
      </c>
      <c r="AF9" s="38" t="s">
        <v>116</v>
      </c>
      <c r="AG9" s="181" t="s">
        <v>116</v>
      </c>
    </row>
    <row r="10" spans="1:71" s="143" customFormat="1">
      <c r="A10" s="26"/>
      <c r="B10" s="73" t="s">
        <v>99</v>
      </c>
      <c r="C10" s="37">
        <v>37.998201977824394</v>
      </c>
      <c r="D10" s="37">
        <v>40.503446209169915</v>
      </c>
      <c r="E10" s="37">
        <v>31.603236439916095</v>
      </c>
      <c r="F10" s="37">
        <v>6.0593347317950252</v>
      </c>
      <c r="G10" s="37">
        <v>2.8408750374587957</v>
      </c>
      <c r="H10" s="37">
        <v>8.9002097692538218</v>
      </c>
      <c r="I10" s="37">
        <v>31.705124363200483</v>
      </c>
      <c r="J10" s="37"/>
      <c r="K10" s="37" t="s">
        <v>116</v>
      </c>
      <c r="L10" s="37">
        <v>0.4554989511537309</v>
      </c>
      <c r="M10" s="37" t="s">
        <v>116</v>
      </c>
      <c r="N10" s="37" t="s">
        <v>116</v>
      </c>
      <c r="O10" s="37">
        <v>2.5052442313455199</v>
      </c>
      <c r="P10" s="37"/>
      <c r="Q10" s="37">
        <v>-3.5540905004495054</v>
      </c>
      <c r="R10" s="37"/>
      <c r="S10" s="37"/>
      <c r="T10" s="37">
        <v>-0.94695834581959848</v>
      </c>
      <c r="U10" s="37">
        <v>2.5052442313455199</v>
      </c>
      <c r="V10" s="37">
        <v>3.937668564578964</v>
      </c>
      <c r="W10" s="37"/>
      <c r="X10" s="37" t="s">
        <v>116</v>
      </c>
      <c r="Y10" s="37"/>
      <c r="Z10" s="37"/>
      <c r="AA10" s="37">
        <v>1.7620617320946959</v>
      </c>
      <c r="AB10" s="37" t="s">
        <v>116</v>
      </c>
      <c r="AC10" s="293" t="s">
        <v>116</v>
      </c>
      <c r="AD10" s="255"/>
      <c r="AE10" s="38">
        <v>16.684999999999999</v>
      </c>
      <c r="AF10" s="38" t="s">
        <v>116</v>
      </c>
      <c r="AG10" s="181" t="s">
        <v>116</v>
      </c>
    </row>
    <row r="11" spans="1:71" s="143" customFormat="1">
      <c r="A11" s="26"/>
      <c r="B11" s="73" t="s">
        <v>100</v>
      </c>
      <c r="C11" s="37">
        <v>37.463780467018928</v>
      </c>
      <c r="D11" s="37">
        <v>38.923924777001304</v>
      </c>
      <c r="E11" s="37">
        <v>31.123231634566217</v>
      </c>
      <c r="F11" s="37">
        <v>4.9656269530140333</v>
      </c>
      <c r="G11" s="37">
        <v>2.835066189421056</v>
      </c>
      <c r="H11" s="37">
        <v>7.8006931424350885</v>
      </c>
      <c r="I11" s="37">
        <v>30.913016305891709</v>
      </c>
      <c r="J11" s="37"/>
      <c r="K11" s="37" t="s">
        <v>116</v>
      </c>
      <c r="L11" s="37">
        <v>1.0794841202204422</v>
      </c>
      <c r="M11" s="37" t="s">
        <v>116</v>
      </c>
      <c r="N11" s="37" t="s">
        <v>116</v>
      </c>
      <c r="O11" s="37">
        <v>1.4601443099823874</v>
      </c>
      <c r="P11" s="37"/>
      <c r="Q11" s="37">
        <v>-3.5054826430316459</v>
      </c>
      <c r="R11" s="37"/>
      <c r="S11" s="37"/>
      <c r="T11" s="37">
        <v>-1.7442190784614513</v>
      </c>
      <c r="U11" s="37">
        <v>1.4601443099823874</v>
      </c>
      <c r="V11" s="37">
        <v>3.7270609624453157</v>
      </c>
      <c r="W11" s="37"/>
      <c r="X11" s="37" t="s">
        <v>116</v>
      </c>
      <c r="Y11" s="37"/>
      <c r="Z11" s="37"/>
      <c r="AA11" s="37">
        <v>0.64200897676268398</v>
      </c>
      <c r="AB11" s="37" t="s">
        <v>116</v>
      </c>
      <c r="AC11" s="293" t="s">
        <v>116</v>
      </c>
      <c r="AD11" s="255"/>
      <c r="AE11" s="38">
        <v>17.600999999999999</v>
      </c>
      <c r="AF11" s="38" t="s">
        <v>116</v>
      </c>
      <c r="AG11" s="181" t="s">
        <v>116</v>
      </c>
    </row>
    <row r="12" spans="1:71" s="143" customFormat="1">
      <c r="A12" s="26"/>
      <c r="B12" s="47" t="s">
        <v>101</v>
      </c>
      <c r="C12" s="37">
        <v>35.966077449678139</v>
      </c>
      <c r="D12" s="37">
        <v>35.771942372534994</v>
      </c>
      <c r="E12" s="37">
        <v>28.665576785531826</v>
      </c>
      <c r="F12" s="37">
        <v>4.3118422397057312</v>
      </c>
      <c r="G12" s="37">
        <v>2.7945233472974356</v>
      </c>
      <c r="H12" s="37">
        <v>7.1063655870031672</v>
      </c>
      <c r="I12" s="37">
        <v>29.646469806886682</v>
      </c>
      <c r="J12" s="37"/>
      <c r="K12" s="37" t="s">
        <v>116</v>
      </c>
      <c r="L12" s="37">
        <v>2.7536528047409825</v>
      </c>
      <c r="M12" s="37" t="s">
        <v>116</v>
      </c>
      <c r="N12" s="37" t="s">
        <v>116</v>
      </c>
      <c r="O12" s="37">
        <v>-0.19413507714314907</v>
      </c>
      <c r="P12" s="37"/>
      <c r="Q12" s="37">
        <v>-4.505977316848881</v>
      </c>
      <c r="R12" s="37"/>
      <c r="S12" s="37"/>
      <c r="T12" s="37">
        <v>-2.8405027076734446</v>
      </c>
      <c r="U12" s="37">
        <v>-0.19413507714314907</v>
      </c>
      <c r="V12" s="37">
        <v>3.7907428221109631</v>
      </c>
      <c r="W12" s="37"/>
      <c r="X12" s="37" t="s">
        <v>116</v>
      </c>
      <c r="Y12" s="37"/>
      <c r="Z12" s="37"/>
      <c r="AA12" s="37">
        <v>-0.55175232451210787</v>
      </c>
      <c r="AB12" s="37" t="s">
        <v>116</v>
      </c>
      <c r="AC12" s="293" t="s">
        <v>116</v>
      </c>
      <c r="AD12" s="255"/>
      <c r="AE12" s="38">
        <v>19.574000000000002</v>
      </c>
      <c r="AF12" s="38" t="s">
        <v>116</v>
      </c>
      <c r="AG12" s="181" t="s">
        <v>116</v>
      </c>
    </row>
    <row r="13" spans="1:71" s="143" customFormat="1">
      <c r="A13" s="26"/>
      <c r="B13" s="47" t="s">
        <v>102</v>
      </c>
      <c r="C13" s="37">
        <v>35.573197240336455</v>
      </c>
      <c r="D13" s="37">
        <v>35.960684245345433</v>
      </c>
      <c r="E13" s="37">
        <v>28.886683678291281</v>
      </c>
      <c r="F13" s="37">
        <v>4.2481807012569703</v>
      </c>
      <c r="G13" s="37">
        <v>2.8258198657971834</v>
      </c>
      <c r="H13" s="37">
        <v>7.0740005670541546</v>
      </c>
      <c r="I13" s="37">
        <v>29.250543426897273</v>
      </c>
      <c r="J13" s="37"/>
      <c r="K13" s="37" t="s">
        <v>116</v>
      </c>
      <c r="L13" s="37">
        <v>1.8476514507135433</v>
      </c>
      <c r="M13" s="37" t="s">
        <v>116</v>
      </c>
      <c r="N13" s="37" t="s">
        <v>116</v>
      </c>
      <c r="O13" s="37">
        <v>0.38748700500897837</v>
      </c>
      <c r="P13" s="37"/>
      <c r="Q13" s="37">
        <v>-3.8606936962479916</v>
      </c>
      <c r="R13" s="37"/>
      <c r="S13" s="37"/>
      <c r="T13" s="37">
        <v>-1.7956714866269727</v>
      </c>
      <c r="U13" s="37">
        <v>0.38748700500897837</v>
      </c>
      <c r="V13" s="37">
        <v>3.4543048861166241</v>
      </c>
      <c r="W13" s="37"/>
      <c r="X13" s="37" t="s">
        <v>116</v>
      </c>
      <c r="Y13" s="37"/>
      <c r="Z13" s="37"/>
      <c r="AA13" s="37">
        <v>0.15121444097911352</v>
      </c>
      <c r="AB13" s="37" t="s">
        <v>116</v>
      </c>
      <c r="AC13" s="293" t="s">
        <v>116</v>
      </c>
      <c r="AD13" s="255"/>
      <c r="AE13" s="38">
        <v>21.161999999999999</v>
      </c>
      <c r="AF13" s="38">
        <v>21.81</v>
      </c>
      <c r="AG13" s="181" t="s">
        <v>116</v>
      </c>
    </row>
    <row r="14" spans="1:71" s="143" customFormat="1">
      <c r="A14" s="26"/>
      <c r="B14" s="47" t="s">
        <v>103</v>
      </c>
      <c r="C14" s="37">
        <v>35.168154960238127</v>
      </c>
      <c r="D14" s="37">
        <v>35.194810964503084</v>
      </c>
      <c r="E14" s="37">
        <v>28.37975920742814</v>
      </c>
      <c r="F14" s="37">
        <v>3.9628593007241553</v>
      </c>
      <c r="G14" s="37">
        <v>2.8521924563507932</v>
      </c>
      <c r="H14" s="37">
        <v>6.815051757074948</v>
      </c>
      <c r="I14" s="37">
        <v>28.917321960104847</v>
      </c>
      <c r="J14" s="37"/>
      <c r="K14" s="37" t="s">
        <v>116</v>
      </c>
      <c r="L14" s="37">
        <v>2.225776356124217</v>
      </c>
      <c r="M14" s="37" t="s">
        <v>116</v>
      </c>
      <c r="N14" s="37" t="s">
        <v>116</v>
      </c>
      <c r="O14" s="37">
        <v>2.6656004264960682E-2</v>
      </c>
      <c r="P14" s="37"/>
      <c r="Q14" s="37">
        <v>-3.936203296459194</v>
      </c>
      <c r="R14" s="37"/>
      <c r="S14" s="37"/>
      <c r="T14" s="37">
        <v>-2.0791683326669332</v>
      </c>
      <c r="U14" s="37">
        <v>2.6656004264960682E-2</v>
      </c>
      <c r="V14" s="37">
        <v>3.4164112132924607</v>
      </c>
      <c r="W14" s="37"/>
      <c r="X14" s="37" t="s">
        <v>116</v>
      </c>
      <c r="Y14" s="37"/>
      <c r="Z14" s="37"/>
      <c r="AA14" s="37">
        <v>-0.43538140299435779</v>
      </c>
      <c r="AB14" s="37" t="s">
        <v>116</v>
      </c>
      <c r="AC14" s="293" t="s">
        <v>116</v>
      </c>
      <c r="AD14" s="255"/>
      <c r="AE14" s="38">
        <v>22.509</v>
      </c>
      <c r="AF14" s="38">
        <v>23.004000000000001</v>
      </c>
      <c r="AG14" s="181" t="s">
        <v>116</v>
      </c>
    </row>
    <row r="15" spans="1:71" s="143" customFormat="1">
      <c r="A15" s="26"/>
      <c r="B15" s="47" t="s">
        <v>104</v>
      </c>
      <c r="C15" s="37">
        <v>35.65031069209342</v>
      </c>
      <c r="D15" s="37">
        <v>35.95457467323763</v>
      </c>
      <c r="E15" s="37">
        <v>28.9950717805871</v>
      </c>
      <c r="F15" s="37">
        <v>4.0754231840582813</v>
      </c>
      <c r="G15" s="37">
        <v>2.8840797085922434</v>
      </c>
      <c r="H15" s="37">
        <v>6.9595028926505247</v>
      </c>
      <c r="I15" s="37">
        <v>29.535033211913436</v>
      </c>
      <c r="J15" s="37"/>
      <c r="K15" s="37" t="s">
        <v>116</v>
      </c>
      <c r="L15" s="37">
        <v>2.3398328690807801</v>
      </c>
      <c r="M15" s="37" t="s">
        <v>116</v>
      </c>
      <c r="N15" s="37" t="s">
        <v>116</v>
      </c>
      <c r="O15" s="37">
        <v>0.30426398114420394</v>
      </c>
      <c r="P15" s="37"/>
      <c r="Q15" s="37">
        <v>-3.7711592029140775</v>
      </c>
      <c r="R15" s="37"/>
      <c r="S15" s="37"/>
      <c r="T15" s="37">
        <v>-2.2284122562674096</v>
      </c>
      <c r="U15" s="37">
        <v>0.30426398114420394</v>
      </c>
      <c r="V15" s="37">
        <v>3.3983286908077996</v>
      </c>
      <c r="W15" s="37"/>
      <c r="X15" s="37" t="s">
        <v>116</v>
      </c>
      <c r="Y15" s="37"/>
      <c r="Z15" s="37"/>
      <c r="AA15" s="37">
        <v>-0.7285193914720377</v>
      </c>
      <c r="AB15" s="37" t="s">
        <v>116</v>
      </c>
      <c r="AC15" s="293" t="s">
        <v>116</v>
      </c>
      <c r="AD15" s="255"/>
      <c r="AE15" s="38">
        <v>23.335000000000001</v>
      </c>
      <c r="AF15" s="38">
        <v>23.957000000000001</v>
      </c>
      <c r="AG15" s="181" t="s">
        <v>116</v>
      </c>
    </row>
    <row r="16" spans="1:71" s="143" customFormat="1">
      <c r="A16" s="26"/>
      <c r="B16" s="47" t="s">
        <v>105</v>
      </c>
      <c r="C16" s="37">
        <v>33.658987657299079</v>
      </c>
      <c r="D16" s="37">
        <v>35.94660877256463</v>
      </c>
      <c r="E16" s="37">
        <v>29.075704579262652</v>
      </c>
      <c r="F16" s="37">
        <v>4.1169139227274556</v>
      </c>
      <c r="G16" s="37">
        <v>2.7539902705745187</v>
      </c>
      <c r="H16" s="37">
        <v>6.8709041933019748</v>
      </c>
      <c r="I16" s="37">
        <v>28.43243677883649</v>
      </c>
      <c r="J16" s="37"/>
      <c r="K16" s="37" t="s">
        <v>116</v>
      </c>
      <c r="L16" s="37">
        <v>1.4594138222168616</v>
      </c>
      <c r="M16" s="37" t="s">
        <v>116</v>
      </c>
      <c r="N16" s="37" t="s">
        <v>116</v>
      </c>
      <c r="O16" s="37">
        <v>2.2876211152655488</v>
      </c>
      <c r="P16" s="37"/>
      <c r="Q16" s="37">
        <v>-1.8292928074619064</v>
      </c>
      <c r="R16" s="37"/>
      <c r="S16" s="37"/>
      <c r="T16" s="37">
        <v>-1.1337594982511154</v>
      </c>
      <c r="U16" s="37">
        <v>2.2876211152655488</v>
      </c>
      <c r="V16" s="37">
        <v>3.2927270534314315</v>
      </c>
      <c r="W16" s="37"/>
      <c r="X16" s="37" t="s">
        <v>116</v>
      </c>
      <c r="Y16" s="37"/>
      <c r="Z16" s="37"/>
      <c r="AA16" s="37">
        <v>0.22916415390182127</v>
      </c>
      <c r="AB16" s="37" t="s">
        <v>116</v>
      </c>
      <c r="AC16" s="293" t="s">
        <v>116</v>
      </c>
      <c r="AD16" s="255"/>
      <c r="AE16" s="38">
        <v>24.873000000000001</v>
      </c>
      <c r="AF16" s="38">
        <v>25.789000000000001</v>
      </c>
      <c r="AG16" s="181" t="s">
        <v>116</v>
      </c>
    </row>
    <row r="17" spans="1:33" s="143" customFormat="1">
      <c r="A17" s="26"/>
      <c r="B17" s="47" t="s">
        <v>106</v>
      </c>
      <c r="C17" s="37">
        <v>33.458463155523859</v>
      </c>
      <c r="D17" s="37">
        <v>35.943541424227632</v>
      </c>
      <c r="E17" s="37">
        <v>29.15649986861369</v>
      </c>
      <c r="F17" s="37">
        <v>4.0016517136529153</v>
      </c>
      <c r="G17" s="37">
        <v>2.7853898419610346</v>
      </c>
      <c r="H17" s="37">
        <v>6.7870415556139498</v>
      </c>
      <c r="I17" s="37">
        <v>27.887683471601786</v>
      </c>
      <c r="J17" s="37"/>
      <c r="K17" s="37" t="s">
        <v>116</v>
      </c>
      <c r="L17" s="37">
        <v>1.3776793423176545</v>
      </c>
      <c r="M17" s="37" t="s">
        <v>116</v>
      </c>
      <c r="N17" s="37" t="s">
        <v>116</v>
      </c>
      <c r="O17" s="37">
        <v>2.4850782687037802</v>
      </c>
      <c r="P17" s="37"/>
      <c r="Q17" s="37">
        <v>-1.5165734449491348</v>
      </c>
      <c r="R17" s="37"/>
      <c r="S17" s="37"/>
      <c r="T17" s="37">
        <v>-0.7920717744660084</v>
      </c>
      <c r="U17" s="37">
        <v>2.4850782687037802</v>
      </c>
      <c r="V17" s="37">
        <v>3.3297045684898081</v>
      </c>
      <c r="W17" s="37"/>
      <c r="X17" s="37" t="s">
        <v>116</v>
      </c>
      <c r="Y17" s="37"/>
      <c r="Z17" s="37"/>
      <c r="AA17" s="37">
        <v>0.63065430384023435</v>
      </c>
      <c r="AB17" s="37" t="s">
        <v>116</v>
      </c>
      <c r="AC17" s="293" t="s">
        <v>116</v>
      </c>
      <c r="AD17" s="255"/>
      <c r="AE17" s="38">
        <v>26.638999999999999</v>
      </c>
      <c r="AF17" s="38">
        <v>27.582999999999998</v>
      </c>
      <c r="AG17" s="181" t="s">
        <v>116</v>
      </c>
    </row>
    <row r="18" spans="1:33" s="143" customFormat="1">
      <c r="A18" s="26"/>
      <c r="B18" s="47" t="s">
        <v>107</v>
      </c>
      <c r="C18" s="37">
        <v>35.464269215735051</v>
      </c>
      <c r="D18" s="37">
        <v>37.631924949362144</v>
      </c>
      <c r="E18" s="37">
        <v>30.155289435343452</v>
      </c>
      <c r="F18" s="37">
        <v>4.402828613055684</v>
      </c>
      <c r="G18" s="37">
        <v>3.0738069009630076</v>
      </c>
      <c r="H18" s="37">
        <v>7.4766355140186924</v>
      </c>
      <c r="I18" s="37">
        <v>29.84968551224193</v>
      </c>
      <c r="J18" s="37"/>
      <c r="K18" s="37" t="s">
        <v>116</v>
      </c>
      <c r="L18" s="37">
        <v>1.805195266692726</v>
      </c>
      <c r="M18" s="37" t="s">
        <v>116</v>
      </c>
      <c r="N18" s="37" t="s">
        <v>116</v>
      </c>
      <c r="O18" s="37">
        <v>2.1676557336270923</v>
      </c>
      <c r="P18" s="37"/>
      <c r="Q18" s="37">
        <v>-2.2351728794285921</v>
      </c>
      <c r="R18" s="37"/>
      <c r="S18" s="37"/>
      <c r="T18" s="37">
        <v>-1.6701609750897268</v>
      </c>
      <c r="U18" s="37">
        <v>2.1676557336270923</v>
      </c>
      <c r="V18" s="37">
        <v>3.3723037560854272</v>
      </c>
      <c r="W18" s="37"/>
      <c r="X18" s="37" t="s">
        <v>116</v>
      </c>
      <c r="Y18" s="37"/>
      <c r="Z18" s="37"/>
      <c r="AA18" s="37">
        <v>0.16701609750897267</v>
      </c>
      <c r="AB18" s="37" t="s">
        <v>116</v>
      </c>
      <c r="AC18" s="293" t="s">
        <v>116</v>
      </c>
      <c r="AD18" s="255"/>
      <c r="AE18" s="38">
        <v>28.140999999999998</v>
      </c>
      <c r="AF18" s="38">
        <v>28.843</v>
      </c>
      <c r="AG18" s="181" t="s">
        <v>116</v>
      </c>
    </row>
    <row r="19" spans="1:33" s="143" customFormat="1">
      <c r="A19" s="26"/>
      <c r="B19" s="47" t="s">
        <v>108</v>
      </c>
      <c r="C19" s="37">
        <v>35.480475382003398</v>
      </c>
      <c r="D19" s="37">
        <v>37.307300509337857</v>
      </c>
      <c r="E19" s="37">
        <v>29.908319185059423</v>
      </c>
      <c r="F19" s="37">
        <v>4.2716468590831917</v>
      </c>
      <c r="G19" s="37">
        <v>3.1273344651952466</v>
      </c>
      <c r="H19" s="37">
        <v>7.3989813242784379</v>
      </c>
      <c r="I19" s="37">
        <v>29.646859083191853</v>
      </c>
      <c r="J19" s="37"/>
      <c r="K19" s="37" t="s">
        <v>116</v>
      </c>
      <c r="L19" s="37">
        <v>1.8675721561969443</v>
      </c>
      <c r="M19" s="37" t="s">
        <v>116</v>
      </c>
      <c r="N19" s="37" t="s">
        <v>116</v>
      </c>
      <c r="O19" s="37">
        <v>1.8268251273344656</v>
      </c>
      <c r="P19" s="37"/>
      <c r="Q19" s="37">
        <v>-2.4448217317487266</v>
      </c>
      <c r="R19" s="37"/>
      <c r="S19" s="37"/>
      <c r="T19" s="37">
        <v>-1.303904923599321</v>
      </c>
      <c r="U19" s="37">
        <v>2.1935483870967745</v>
      </c>
      <c r="V19" s="37">
        <v>3.1748726655348052</v>
      </c>
      <c r="W19" s="37"/>
      <c r="X19" s="37" t="s">
        <v>116</v>
      </c>
      <c r="Y19" s="37"/>
      <c r="Z19" s="37"/>
      <c r="AA19" s="37">
        <v>0.22750424448217321</v>
      </c>
      <c r="AB19" s="37" t="s">
        <v>116</v>
      </c>
      <c r="AC19" s="293" t="s">
        <v>116</v>
      </c>
      <c r="AD19" s="255"/>
      <c r="AE19" s="38">
        <v>29.45</v>
      </c>
      <c r="AF19" s="38">
        <v>30.382999999999999</v>
      </c>
      <c r="AG19" s="181" t="s">
        <v>116</v>
      </c>
    </row>
    <row r="20" spans="1:33" s="143" customFormat="1">
      <c r="A20" s="26"/>
      <c r="B20" s="47" t="s">
        <v>109</v>
      </c>
      <c r="C20" s="37">
        <v>34.635506406440896</v>
      </c>
      <c r="D20" s="37">
        <v>37.339055793991413</v>
      </c>
      <c r="E20" s="37">
        <v>28.664515522696661</v>
      </c>
      <c r="F20" s="37">
        <v>5.5355408665142072</v>
      </c>
      <c r="G20" s="37">
        <v>3.1389994047805523</v>
      </c>
      <c r="H20" s="37">
        <v>8.6745402712947595</v>
      </c>
      <c r="I20" s="37">
        <v>28.695842862065724</v>
      </c>
      <c r="J20" s="37"/>
      <c r="K20" s="37" t="s">
        <v>116</v>
      </c>
      <c r="L20" s="37">
        <v>0.90536010776604736</v>
      </c>
      <c r="M20" s="37" t="s">
        <v>116</v>
      </c>
      <c r="N20" s="37" t="s">
        <v>116</v>
      </c>
      <c r="O20" s="37">
        <v>2.7035493875505154</v>
      </c>
      <c r="P20" s="37"/>
      <c r="Q20" s="37">
        <v>-2.8319914789636917</v>
      </c>
      <c r="R20" s="37"/>
      <c r="S20" s="37"/>
      <c r="T20" s="37">
        <v>0.94921838288274174</v>
      </c>
      <c r="U20" s="37">
        <v>3.0982738636007645</v>
      </c>
      <c r="V20" s="37">
        <v>3.0826101939162309</v>
      </c>
      <c r="W20" s="37"/>
      <c r="X20" s="37" t="s">
        <v>116</v>
      </c>
      <c r="Y20" s="37"/>
      <c r="Z20" s="37"/>
      <c r="AA20" s="37">
        <v>2.4216033332289091</v>
      </c>
      <c r="AB20" s="37" t="s">
        <v>116</v>
      </c>
      <c r="AC20" s="293" t="s">
        <v>116</v>
      </c>
      <c r="AD20" s="255"/>
      <c r="AE20" s="38">
        <v>31.920999999999999</v>
      </c>
      <c r="AF20" s="38">
        <v>33.341000000000001</v>
      </c>
      <c r="AG20" s="181" t="s">
        <v>116</v>
      </c>
    </row>
    <row r="21" spans="1:33" s="143" customFormat="1">
      <c r="A21" s="26"/>
      <c r="B21" s="47" t="s">
        <v>110</v>
      </c>
      <c r="C21" s="37">
        <v>35.165686415148471</v>
      </c>
      <c r="D21" s="37">
        <v>37.03342418591307</v>
      </c>
      <c r="E21" s="37">
        <v>27.898436379285613</v>
      </c>
      <c r="F21" s="37">
        <v>6.0134844355185777</v>
      </c>
      <c r="G21" s="37">
        <v>3.1215033711088802</v>
      </c>
      <c r="H21" s="37">
        <v>9.134987806627457</v>
      </c>
      <c r="I21" s="37">
        <v>29.083345287620144</v>
      </c>
      <c r="J21" s="37"/>
      <c r="K21" s="37" t="s">
        <v>116</v>
      </c>
      <c r="L21" s="37">
        <v>1.5464065413857411</v>
      </c>
      <c r="M21" s="37" t="s">
        <v>116</v>
      </c>
      <c r="N21" s="37" t="s">
        <v>116</v>
      </c>
      <c r="O21" s="37">
        <v>1.8677377707645966</v>
      </c>
      <c r="P21" s="37"/>
      <c r="Q21" s="37">
        <v>-4.1457466647539816</v>
      </c>
      <c r="R21" s="37"/>
      <c r="S21" s="37"/>
      <c r="T21" s="37">
        <v>0.9353033997991681</v>
      </c>
      <c r="U21" s="37">
        <v>2.6222923540381586</v>
      </c>
      <c r="V21" s="37">
        <v>2.8288624300674226</v>
      </c>
      <c r="W21" s="37"/>
      <c r="X21" s="37" t="s">
        <v>116</v>
      </c>
      <c r="Y21" s="37"/>
      <c r="Z21" s="37"/>
      <c r="AA21" s="37">
        <v>8.8939893845933163E-2</v>
      </c>
      <c r="AB21" s="37" t="s">
        <v>116</v>
      </c>
      <c r="AC21" s="293" t="s">
        <v>116</v>
      </c>
      <c r="AD21" s="255"/>
      <c r="AE21" s="38">
        <v>34.854999999999997</v>
      </c>
      <c r="AF21" s="38">
        <v>36.161999999999999</v>
      </c>
      <c r="AG21" s="181" t="s">
        <v>116</v>
      </c>
    </row>
    <row r="22" spans="1:33" s="143" customFormat="1" ht="15.75" customHeight="1">
      <c r="A22" s="49"/>
      <c r="B22" s="50" t="s">
        <v>9</v>
      </c>
      <c r="C22" s="37">
        <v>36.961106217132489</v>
      </c>
      <c r="D22" s="37">
        <v>38.485358105763332</v>
      </c>
      <c r="E22" s="37">
        <v>29.273110701796533</v>
      </c>
      <c r="F22" s="37">
        <v>6.0089159392434794</v>
      </c>
      <c r="G22" s="37">
        <v>3.2033314647233122</v>
      </c>
      <c r="H22" s="37">
        <v>9.2122474039667939</v>
      </c>
      <c r="I22" s="37">
        <v>30.693254317823872</v>
      </c>
      <c r="J22" s="37"/>
      <c r="K22" s="37" t="s">
        <v>116</v>
      </c>
      <c r="L22" s="37">
        <v>1.7671711913723607</v>
      </c>
      <c r="M22" s="37" t="s">
        <v>116</v>
      </c>
      <c r="N22" s="37" t="s">
        <v>116</v>
      </c>
      <c r="O22" s="37">
        <v>1.5242518886308427</v>
      </c>
      <c r="P22" s="37"/>
      <c r="Q22" s="37">
        <v>-4.4846640506126372</v>
      </c>
      <c r="R22" s="37"/>
      <c r="S22" s="37"/>
      <c r="T22" s="37">
        <v>1.2519687141293612</v>
      </c>
      <c r="U22" s="37">
        <v>2.4612263420624116</v>
      </c>
      <c r="V22" s="37">
        <v>2.7068150876911989</v>
      </c>
      <c r="W22" s="37"/>
      <c r="X22" s="37" t="s">
        <v>116</v>
      </c>
      <c r="Y22" s="37"/>
      <c r="Z22" s="37"/>
      <c r="AA22" s="37">
        <v>1.2199353994821283</v>
      </c>
      <c r="AB22" s="37" t="s">
        <v>116</v>
      </c>
      <c r="AC22" s="293" t="s">
        <v>116</v>
      </c>
      <c r="AD22" s="213"/>
      <c r="AE22" s="38">
        <v>37.460999999999999</v>
      </c>
      <c r="AF22" s="38">
        <v>38.753999999999998</v>
      </c>
      <c r="AG22" s="181" t="s">
        <v>116</v>
      </c>
    </row>
    <row r="23" spans="1:33" s="143" customFormat="1" ht="15.75" customHeight="1">
      <c r="A23" s="49"/>
      <c r="B23" s="50" t="s">
        <v>10</v>
      </c>
      <c r="C23" s="37">
        <v>37.640491626824208</v>
      </c>
      <c r="D23" s="37">
        <v>40.036045958597214</v>
      </c>
      <c r="E23" s="37">
        <v>29.933164785101006</v>
      </c>
      <c r="F23" s="37">
        <v>6.7511076622693942</v>
      </c>
      <c r="G23" s="37">
        <v>3.3517735112268148</v>
      </c>
      <c r="H23" s="37">
        <v>10.102881173496208</v>
      </c>
      <c r="I23" s="37">
        <v>31.39252546997422</v>
      </c>
      <c r="J23" s="37"/>
      <c r="K23" s="37" t="s">
        <v>116</v>
      </c>
      <c r="L23" s="37">
        <v>0.95121279631530209</v>
      </c>
      <c r="M23" s="37" t="s">
        <v>116</v>
      </c>
      <c r="N23" s="37" t="s">
        <v>116</v>
      </c>
      <c r="O23" s="37">
        <v>2.3955543317730106</v>
      </c>
      <c r="P23" s="37"/>
      <c r="Q23" s="37">
        <v>-4.3555533304963836</v>
      </c>
      <c r="R23" s="37"/>
      <c r="S23" s="37"/>
      <c r="T23" s="37">
        <v>1.8598713359533405</v>
      </c>
      <c r="U23" s="37">
        <v>2.9187213697464265</v>
      </c>
      <c r="V23" s="37">
        <v>2.7910585997146362</v>
      </c>
      <c r="W23" s="37"/>
      <c r="X23" s="37" t="s">
        <v>116</v>
      </c>
      <c r="Y23" s="37"/>
      <c r="Z23" s="37"/>
      <c r="AA23" s="37">
        <v>8.0102130216025441E-2</v>
      </c>
      <c r="AB23" s="37" t="s">
        <v>116</v>
      </c>
      <c r="AC23" s="293" t="s">
        <v>116</v>
      </c>
      <c r="AD23" s="213"/>
      <c r="AE23" s="38">
        <v>39.948999999999998</v>
      </c>
      <c r="AF23" s="38">
        <v>41.146000000000001</v>
      </c>
      <c r="AG23" s="181" t="s">
        <v>116</v>
      </c>
    </row>
    <row r="24" spans="1:33" s="143" customFormat="1" ht="15.75" customHeight="1">
      <c r="A24" s="49"/>
      <c r="B24" s="50" t="s">
        <v>11</v>
      </c>
      <c r="C24" s="37">
        <v>39.090438546960286</v>
      </c>
      <c r="D24" s="37">
        <v>42.941840767927722</v>
      </c>
      <c r="E24" s="37">
        <v>31.571146245059289</v>
      </c>
      <c r="F24" s="37">
        <v>7.9663090532655758</v>
      </c>
      <c r="G24" s="37">
        <v>3.4043854696028615</v>
      </c>
      <c r="H24" s="37">
        <v>11.370694522868437</v>
      </c>
      <c r="I24" s="37">
        <v>32.611048371917938</v>
      </c>
      <c r="J24" s="37"/>
      <c r="K24" s="37" t="s">
        <v>116</v>
      </c>
      <c r="L24" s="37">
        <v>-0.18351214003387917</v>
      </c>
      <c r="M24" s="37" t="s">
        <v>116</v>
      </c>
      <c r="N24" s="37" t="s">
        <v>116</v>
      </c>
      <c r="O24" s="37">
        <v>3.8514022209674383</v>
      </c>
      <c r="P24" s="37"/>
      <c r="Q24" s="37">
        <v>-4.1149068322981366</v>
      </c>
      <c r="R24" s="37"/>
      <c r="S24" s="37"/>
      <c r="T24" s="37">
        <v>3.2326369282891023</v>
      </c>
      <c r="U24" s="37">
        <v>4.7548466026726892</v>
      </c>
      <c r="V24" s="37">
        <v>2.8797289666854886</v>
      </c>
      <c r="W24" s="37"/>
      <c r="X24" s="37" t="s">
        <v>116</v>
      </c>
      <c r="Y24" s="37"/>
      <c r="Z24" s="37"/>
      <c r="AA24" s="37">
        <v>1.484566158479202</v>
      </c>
      <c r="AB24" s="37" t="s">
        <v>116</v>
      </c>
      <c r="AC24" s="293" t="s">
        <v>116</v>
      </c>
      <c r="AD24" s="213"/>
      <c r="AE24" s="38">
        <v>42.503999999999998</v>
      </c>
      <c r="AF24" s="38">
        <v>44.387</v>
      </c>
      <c r="AG24" s="181" t="s">
        <v>116</v>
      </c>
    </row>
    <row r="25" spans="1:33" s="143" customFormat="1" ht="15.75" customHeight="1">
      <c r="A25" s="49"/>
      <c r="B25" s="50" t="s">
        <v>12</v>
      </c>
      <c r="C25" s="37">
        <v>40.807903684536917</v>
      </c>
      <c r="D25" s="37">
        <v>41.385283236747007</v>
      </c>
      <c r="E25" s="37">
        <v>30.932574898958581</v>
      </c>
      <c r="F25" s="37">
        <v>6.911447084233262</v>
      </c>
      <c r="G25" s="37">
        <v>3.5412612535551613</v>
      </c>
      <c r="H25" s="37">
        <v>10.452708337788422</v>
      </c>
      <c r="I25" s="37">
        <v>33.817334217223021</v>
      </c>
      <c r="J25" s="37"/>
      <c r="K25" s="37" t="s">
        <v>116</v>
      </c>
      <c r="L25" s="37">
        <v>2.9681585869170068</v>
      </c>
      <c r="M25" s="37" t="s">
        <v>116</v>
      </c>
      <c r="N25" s="37" t="s">
        <v>116</v>
      </c>
      <c r="O25" s="37">
        <v>0.57737955221008075</v>
      </c>
      <c r="P25" s="37"/>
      <c r="Q25" s="37">
        <v>-6.3340675320231812</v>
      </c>
      <c r="R25" s="37"/>
      <c r="S25" s="37"/>
      <c r="T25" s="37">
        <v>-0.6244252935012724</v>
      </c>
      <c r="U25" s="37">
        <v>0.80405448752218645</v>
      </c>
      <c r="V25" s="37">
        <v>2.7842525073241666</v>
      </c>
      <c r="W25" s="37"/>
      <c r="X25" s="37" t="s">
        <v>116</v>
      </c>
      <c r="Y25" s="37"/>
      <c r="Z25" s="37"/>
      <c r="AA25" s="37">
        <v>-0.66933259200650086</v>
      </c>
      <c r="AB25" s="37" t="s">
        <v>116</v>
      </c>
      <c r="AC25" s="293" t="s">
        <v>116</v>
      </c>
      <c r="AD25" s="213"/>
      <c r="AE25" s="38">
        <v>46.762999999999998</v>
      </c>
      <c r="AF25" s="38">
        <v>48.695</v>
      </c>
      <c r="AG25" s="181" t="s">
        <v>116</v>
      </c>
    </row>
    <row r="26" spans="1:33" s="143" customFormat="1" ht="15.75" customHeight="1">
      <c r="A26" s="49"/>
      <c r="B26" s="50" t="s">
        <v>13</v>
      </c>
      <c r="C26" s="37">
        <v>41.85236905768739</v>
      </c>
      <c r="D26" s="37">
        <v>40.137285368683983</v>
      </c>
      <c r="E26" s="37">
        <v>30.299156226029144</v>
      </c>
      <c r="F26" s="37">
        <v>6.1699742344078832</v>
      </c>
      <c r="G26" s="37">
        <v>3.6681549082469558</v>
      </c>
      <c r="H26" s="37">
        <v>9.8381291426548394</v>
      </c>
      <c r="I26" s="37">
        <v>35.133646716362129</v>
      </c>
      <c r="J26" s="37"/>
      <c r="K26" s="37" t="s">
        <v>116</v>
      </c>
      <c r="L26" s="37">
        <v>5.1413173888244197</v>
      </c>
      <c r="M26" s="37" t="s">
        <v>116</v>
      </c>
      <c r="N26" s="37" t="s">
        <v>116</v>
      </c>
      <c r="O26" s="37">
        <v>-1.7150836890034025</v>
      </c>
      <c r="P26" s="37"/>
      <c r="Q26" s="37">
        <v>-7.8850579234112859</v>
      </c>
      <c r="R26" s="37"/>
      <c r="S26" s="37"/>
      <c r="T26" s="37">
        <v>-2.1261530594182085</v>
      </c>
      <c r="U26" s="37">
        <v>-1.5105324233424464</v>
      </c>
      <c r="V26" s="37">
        <v>2.5844265680624665</v>
      </c>
      <c r="W26" s="37"/>
      <c r="X26" s="37" t="s">
        <v>116</v>
      </c>
      <c r="Y26" s="37"/>
      <c r="Z26" s="37"/>
      <c r="AA26" s="37">
        <v>-0.37173258855693014</v>
      </c>
      <c r="AB26" s="37" t="s">
        <v>116</v>
      </c>
      <c r="AC26" s="293" t="s">
        <v>116</v>
      </c>
      <c r="AD26" s="213"/>
      <c r="AE26" s="38">
        <v>50.843000000000004</v>
      </c>
      <c r="AF26" s="38">
        <v>54.093000000000004</v>
      </c>
      <c r="AG26" s="181" t="s">
        <v>116</v>
      </c>
    </row>
    <row r="27" spans="1:33">
      <c r="A27" s="57"/>
      <c r="B27" s="58" t="s">
        <v>14</v>
      </c>
      <c r="C27" s="37">
        <v>40.048161044990735</v>
      </c>
      <c r="D27" s="37">
        <v>39.488592069019283</v>
      </c>
      <c r="E27" s="37">
        <v>29.537619319855175</v>
      </c>
      <c r="F27" s="37">
        <v>6.2782599656982487</v>
      </c>
      <c r="G27" s="37">
        <v>3.6727127834658631</v>
      </c>
      <c r="H27" s="37">
        <v>9.9509727491641105</v>
      </c>
      <c r="I27" s="37">
        <v>33.707534258441179</v>
      </c>
      <c r="J27" s="37"/>
      <c r="K27" s="37" t="s">
        <v>116</v>
      </c>
      <c r="L27" s="37">
        <v>3.6519238431820944</v>
      </c>
      <c r="M27" s="37" t="s">
        <v>116</v>
      </c>
      <c r="N27" s="37" t="s">
        <v>116</v>
      </c>
      <c r="O27" s="37">
        <v>-0.55956897597144983</v>
      </c>
      <c r="P27" s="37"/>
      <c r="Q27" s="37">
        <v>-6.8378289416696987</v>
      </c>
      <c r="R27" s="37"/>
      <c r="S27" s="37"/>
      <c r="T27" s="37">
        <v>-0.23041075481177348</v>
      </c>
      <c r="U27" s="37">
        <v>1.1347296571557264</v>
      </c>
      <c r="V27" s="37">
        <v>2.3283613117821322</v>
      </c>
      <c r="W27" s="37"/>
      <c r="X27" s="37" t="s">
        <v>116</v>
      </c>
      <c r="Y27" s="37"/>
      <c r="Z27" s="37"/>
      <c r="AA27" s="37">
        <v>-1.9195121528680077</v>
      </c>
      <c r="AB27" s="37" t="s">
        <v>116</v>
      </c>
      <c r="AC27" s="293" t="s">
        <v>116</v>
      </c>
      <c r="AD27" s="256"/>
      <c r="AE27" s="38">
        <v>57.722999999999999</v>
      </c>
      <c r="AF27" s="38">
        <v>61.161000000000001</v>
      </c>
      <c r="AG27" s="181" t="s">
        <v>116</v>
      </c>
    </row>
    <row r="28" spans="1:33">
      <c r="A28" s="57"/>
      <c r="B28" s="58" t="s">
        <v>15</v>
      </c>
      <c r="C28" s="37">
        <v>38.373983739837399</v>
      </c>
      <c r="D28" s="37">
        <v>39.355787843592722</v>
      </c>
      <c r="E28" s="37">
        <v>30.189701897018971</v>
      </c>
      <c r="F28" s="37">
        <v>5.3735965931087888</v>
      </c>
      <c r="G28" s="37">
        <v>3.7924893534649633</v>
      </c>
      <c r="H28" s="37">
        <v>9.1660859465737499</v>
      </c>
      <c r="I28" s="37">
        <v>32.068137824235379</v>
      </c>
      <c r="J28" s="37"/>
      <c r="K28" s="37" t="s">
        <v>116</v>
      </c>
      <c r="L28" s="37">
        <v>1.975996902826171</v>
      </c>
      <c r="M28" s="37" t="s">
        <v>116</v>
      </c>
      <c r="N28" s="37" t="s">
        <v>116</v>
      </c>
      <c r="O28" s="37">
        <v>0.98180410375532323</v>
      </c>
      <c r="P28" s="37"/>
      <c r="Q28" s="37">
        <v>-4.391792489353465</v>
      </c>
      <c r="R28" s="37"/>
      <c r="S28" s="37"/>
      <c r="T28" s="37">
        <v>0.75571041424699947</v>
      </c>
      <c r="U28" s="37">
        <v>1.3162988772744868</v>
      </c>
      <c r="V28" s="37">
        <v>2.3910181958962449</v>
      </c>
      <c r="W28" s="37"/>
      <c r="X28" s="37" t="s">
        <v>116</v>
      </c>
      <c r="Y28" s="37"/>
      <c r="Z28" s="37"/>
      <c r="AA28" s="37">
        <v>-0.63027487417731309</v>
      </c>
      <c r="AB28" s="37" t="s">
        <v>116</v>
      </c>
      <c r="AC28" s="293" t="s">
        <v>116</v>
      </c>
      <c r="AD28" s="256"/>
      <c r="AE28" s="38">
        <v>64.575000000000003</v>
      </c>
      <c r="AF28" s="38">
        <v>68.129000000000005</v>
      </c>
      <c r="AG28" s="181" t="s">
        <v>116</v>
      </c>
    </row>
    <row r="29" spans="1:33">
      <c r="A29" s="57"/>
      <c r="B29" s="58" t="s">
        <v>16</v>
      </c>
      <c r="C29" s="37">
        <v>35.879607710517419</v>
      </c>
      <c r="D29" s="37">
        <v>38.4673655732161</v>
      </c>
      <c r="E29" s="37">
        <v>29.808589786946232</v>
      </c>
      <c r="F29" s="37">
        <v>4.9157930334798783</v>
      </c>
      <c r="G29" s="37">
        <v>3.7429827527899895</v>
      </c>
      <c r="H29" s="37">
        <v>8.6587757862698673</v>
      </c>
      <c r="I29" s="37">
        <v>29.831586066959758</v>
      </c>
      <c r="J29" s="37"/>
      <c r="K29" s="37" t="s">
        <v>116</v>
      </c>
      <c r="L29" s="37">
        <v>0.1487994589110585</v>
      </c>
      <c r="M29" s="37" t="s">
        <v>116</v>
      </c>
      <c r="N29" s="37" t="s">
        <v>116</v>
      </c>
      <c r="O29" s="37">
        <v>2.5877578626986812</v>
      </c>
      <c r="P29" s="37"/>
      <c r="Q29" s="37">
        <v>-2.3280351707811975</v>
      </c>
      <c r="R29" s="37"/>
      <c r="S29" s="37"/>
      <c r="T29" s="37">
        <v>2.5809942509299963</v>
      </c>
      <c r="U29" s="37">
        <v>3.3128170443016574</v>
      </c>
      <c r="V29" s="37">
        <v>2.3347987825498815</v>
      </c>
      <c r="W29" s="37"/>
      <c r="X29" s="37" t="s">
        <v>116</v>
      </c>
      <c r="Y29" s="37"/>
      <c r="Z29" s="37"/>
      <c r="AA29" s="37">
        <v>1.9655055799797094</v>
      </c>
      <c r="AB29" s="37" t="s">
        <v>116</v>
      </c>
      <c r="AC29" s="293" t="s">
        <v>116</v>
      </c>
      <c r="AD29" s="256"/>
      <c r="AE29" s="38">
        <v>73.924999999999997</v>
      </c>
      <c r="AF29" s="38">
        <v>79.218000000000004</v>
      </c>
      <c r="AG29" s="181">
        <v>2.5446863580414503</v>
      </c>
    </row>
    <row r="30" spans="1:33">
      <c r="A30" s="57"/>
      <c r="B30" s="58" t="s">
        <v>17</v>
      </c>
      <c r="C30" s="37">
        <v>36.176452839297568</v>
      </c>
      <c r="D30" s="37">
        <v>40.259489469555241</v>
      </c>
      <c r="E30" s="37">
        <v>30.998732725846356</v>
      </c>
      <c r="F30" s="37">
        <v>5.2441011405467375</v>
      </c>
      <c r="G30" s="37">
        <v>4.0166556031621505</v>
      </c>
      <c r="H30" s="37">
        <v>9.2607567437088889</v>
      </c>
      <c r="I30" s="37">
        <v>29.796632671534606</v>
      </c>
      <c r="J30" s="37"/>
      <c r="K30" s="37" t="s">
        <v>116</v>
      </c>
      <c r="L30" s="37">
        <v>-1.051234083640094</v>
      </c>
      <c r="M30" s="37" t="s">
        <v>116</v>
      </c>
      <c r="N30" s="37" t="s">
        <v>116</v>
      </c>
      <c r="O30" s="37">
        <v>4.0830366302576788</v>
      </c>
      <c r="P30" s="37"/>
      <c r="Q30" s="37">
        <v>-1.1610645102890591</v>
      </c>
      <c r="R30" s="37"/>
      <c r="S30" s="37"/>
      <c r="T30" s="37">
        <v>2.5767907790718723</v>
      </c>
      <c r="U30" s="37">
        <v>5.2754812624464433</v>
      </c>
      <c r="V30" s="37">
        <v>2.4343733027578298</v>
      </c>
      <c r="W30" s="37"/>
      <c r="X30" s="37" t="s">
        <v>116</v>
      </c>
      <c r="Y30" s="37"/>
      <c r="Z30" s="37"/>
      <c r="AA30" s="37">
        <v>3.6618188401424168</v>
      </c>
      <c r="AB30" s="37" t="s">
        <v>116</v>
      </c>
      <c r="AC30" s="293" t="s">
        <v>116</v>
      </c>
      <c r="AD30" s="256"/>
      <c r="AE30" s="38">
        <v>82.855000000000004</v>
      </c>
      <c r="AF30" s="38">
        <v>88.826999999999998</v>
      </c>
      <c r="AG30" s="181">
        <v>6.5394315949810444</v>
      </c>
    </row>
    <row r="31" spans="1:33">
      <c r="B31" s="58" t="s">
        <v>18</v>
      </c>
      <c r="C31" s="37">
        <v>39.012242569921163</v>
      </c>
      <c r="D31" s="37">
        <v>44.707787578171157</v>
      </c>
      <c r="E31" s="37">
        <v>34.771139312704982</v>
      </c>
      <c r="F31" s="37">
        <v>5.5264712472754685</v>
      </c>
      <c r="G31" s="37">
        <v>4.4101770181907067</v>
      </c>
      <c r="H31" s="37">
        <v>9.9366482654661752</v>
      </c>
      <c r="I31" s="37">
        <v>32.492717606078507</v>
      </c>
      <c r="J31" s="37"/>
      <c r="K31" s="37" t="s">
        <v>116</v>
      </c>
      <c r="L31" s="37">
        <v>-2.2967550060092479</v>
      </c>
      <c r="M31" s="37" t="s">
        <v>116</v>
      </c>
      <c r="N31" s="37" t="s">
        <v>116</v>
      </c>
      <c r="O31" s="37">
        <v>5.6955450082499848</v>
      </c>
      <c r="P31" s="37"/>
      <c r="Q31" s="37">
        <v>0.16907376097451673</v>
      </c>
      <c r="R31" s="37"/>
      <c r="S31" s="37"/>
      <c r="T31" s="37">
        <v>5.1883237253264349</v>
      </c>
      <c r="U31" s="37">
        <v>8.1348923427919573</v>
      </c>
      <c r="V31" s="37">
        <v>2.4159214519973107</v>
      </c>
      <c r="W31" s="37"/>
      <c r="X31" s="37">
        <v>47.749101840310878</v>
      </c>
      <c r="Y31" s="37"/>
      <c r="Z31" s="37"/>
      <c r="AA31" s="37">
        <v>3.4334195677415416</v>
      </c>
      <c r="AB31" s="37" t="s">
        <v>116</v>
      </c>
      <c r="AC31" s="293">
        <v>54.663787659652485</v>
      </c>
      <c r="AD31" s="256"/>
      <c r="AE31" s="38">
        <v>98.182000000000002</v>
      </c>
      <c r="AF31" s="38">
        <v>109.11199999999999</v>
      </c>
      <c r="AG31" s="181">
        <v>3.1047807042479647</v>
      </c>
    </row>
    <row r="32" spans="1:33">
      <c r="B32" s="58" t="s">
        <v>19</v>
      </c>
      <c r="C32" s="37">
        <v>40.119492899937107</v>
      </c>
      <c r="D32" s="37">
        <v>46.450796067657478</v>
      </c>
      <c r="E32" s="37">
        <v>36.344377875608224</v>
      </c>
      <c r="F32" s="37">
        <v>5.5608884181258489</v>
      </c>
      <c r="G32" s="37">
        <v>4.5455297739234064</v>
      </c>
      <c r="H32" s="37">
        <v>10.106418192049253</v>
      </c>
      <c r="I32" s="37">
        <v>33.353745324550658</v>
      </c>
      <c r="J32" s="37"/>
      <c r="K32" s="37">
        <v>0.52283906452332762</v>
      </c>
      <c r="L32" s="37">
        <v>-2.9972526563172357</v>
      </c>
      <c r="M32" s="37">
        <v>-2.7496769712460445</v>
      </c>
      <c r="N32" s="37">
        <v>6.0837274826491772</v>
      </c>
      <c r="O32" s="37">
        <v>6.3313031677203675</v>
      </c>
      <c r="P32" s="37"/>
      <c r="Q32" s="37">
        <v>0.77041474959451861</v>
      </c>
      <c r="R32" s="37"/>
      <c r="S32" s="37"/>
      <c r="T32" s="37">
        <v>7.243222667240409</v>
      </c>
      <c r="U32" s="37">
        <v>8.5076627718380724</v>
      </c>
      <c r="V32" s="37">
        <v>2.572738406540664</v>
      </c>
      <c r="W32" s="37"/>
      <c r="X32" s="37">
        <v>49.329063738944804</v>
      </c>
      <c r="Y32" s="37"/>
      <c r="Z32" s="37"/>
      <c r="AA32" s="37">
        <v>4.2120419714673467</v>
      </c>
      <c r="AB32" s="37">
        <v>3.9644662863961551</v>
      </c>
      <c r="AC32" s="293">
        <v>54.316308629307208</v>
      </c>
      <c r="AD32" s="256"/>
      <c r="AE32" s="38">
        <v>120.84399999999999</v>
      </c>
      <c r="AF32" s="38">
        <v>131.16</v>
      </c>
      <c r="AG32" s="181">
        <v>-1.7370636518415679</v>
      </c>
    </row>
    <row r="33" spans="2:33">
      <c r="B33" s="58" t="s">
        <v>20</v>
      </c>
      <c r="C33" s="37">
        <v>40.209182344784871</v>
      </c>
      <c r="D33" s="37">
        <v>45.138903552299112</v>
      </c>
      <c r="E33" s="37">
        <v>36.083250631699713</v>
      </c>
      <c r="F33" s="37">
        <v>4.5038957748263266</v>
      </c>
      <c r="G33" s="37">
        <v>4.5517571457730668</v>
      </c>
      <c r="H33" s="37">
        <v>9.0556529205993925</v>
      </c>
      <c r="I33" s="37">
        <v>32.75899688197245</v>
      </c>
      <c r="J33" s="37"/>
      <c r="K33" s="37">
        <v>-0.24140832141496854</v>
      </c>
      <c r="L33" s="37">
        <v>-1.3070377330602421</v>
      </c>
      <c r="M33" s="37">
        <v>-0.63980397895736485</v>
      </c>
      <c r="N33" s="37">
        <v>4.2624874534113566</v>
      </c>
      <c r="O33" s="37">
        <v>4.9297212075142349</v>
      </c>
      <c r="P33" s="37"/>
      <c r="Q33" s="37">
        <v>0.42582543268790868</v>
      </c>
      <c r="R33" s="37"/>
      <c r="S33" s="37"/>
      <c r="T33" s="37">
        <v>4.1097433082061139</v>
      </c>
      <c r="U33" s="37">
        <v>5.8038950709826365</v>
      </c>
      <c r="V33" s="37">
        <v>2.8709784131140155</v>
      </c>
      <c r="W33" s="37"/>
      <c r="X33" s="37">
        <v>47.790345830681922</v>
      </c>
      <c r="Y33" s="37"/>
      <c r="Z33" s="37"/>
      <c r="AA33" s="37">
        <v>3.6177565686212403</v>
      </c>
      <c r="AB33" s="37">
        <v>2.9505228145183637</v>
      </c>
      <c r="AC33" s="293">
        <v>53.485785876672509</v>
      </c>
      <c r="AD33" s="256"/>
      <c r="AE33" s="38">
        <v>142.077</v>
      </c>
      <c r="AF33" s="38">
        <v>154.006</v>
      </c>
      <c r="AG33" s="181">
        <v>-0.63964204746912723</v>
      </c>
    </row>
    <row r="34" spans="2:33">
      <c r="B34" s="58" t="s">
        <v>21</v>
      </c>
      <c r="C34" s="37">
        <v>38.385912101143894</v>
      </c>
      <c r="D34" s="37">
        <v>42.25346177001807</v>
      </c>
      <c r="E34" s="37">
        <v>34.650812763395543</v>
      </c>
      <c r="F34" s="37">
        <v>3.150511739915713</v>
      </c>
      <c r="G34" s="37">
        <v>4.4521372667068029</v>
      </c>
      <c r="H34" s="37">
        <v>7.6026490066225163</v>
      </c>
      <c r="I34" s="37">
        <v>31.617098133654427</v>
      </c>
      <c r="J34" s="37"/>
      <c r="K34" s="37">
        <v>0.35457393598875953</v>
      </c>
      <c r="L34" s="37">
        <v>-0.32269717037928963</v>
      </c>
      <c r="M34" s="37">
        <v>3.9766822590409701E-2</v>
      </c>
      <c r="N34" s="37">
        <v>3.5050856759044726</v>
      </c>
      <c r="O34" s="37">
        <v>3.8675496688741728</v>
      </c>
      <c r="P34" s="37"/>
      <c r="Q34" s="37">
        <v>0.71703792895845886</v>
      </c>
      <c r="R34" s="37"/>
      <c r="S34" s="37"/>
      <c r="T34" s="37">
        <v>2.8163756773028297</v>
      </c>
      <c r="U34" s="37">
        <v>3.3521974714027696</v>
      </c>
      <c r="V34" s="37">
        <v>2.9542444310656233</v>
      </c>
      <c r="W34" s="37"/>
      <c r="X34" s="37">
        <v>44.320804575914011</v>
      </c>
      <c r="Y34" s="37"/>
      <c r="Z34" s="37"/>
      <c r="AA34" s="37">
        <v>3.220349187236605</v>
      </c>
      <c r="AB34" s="37">
        <v>2.8578851942669052</v>
      </c>
      <c r="AC34" s="293">
        <v>51.990969295605062</v>
      </c>
      <c r="AD34" s="256"/>
      <c r="AE34" s="38">
        <v>166.1</v>
      </c>
      <c r="AF34" s="38">
        <v>179.374</v>
      </c>
      <c r="AG34" s="181">
        <v>-0.46907116695174766</v>
      </c>
    </row>
    <row r="35" spans="2:33">
      <c r="B35" s="58" t="s">
        <v>22</v>
      </c>
      <c r="C35" s="37">
        <v>36.902026429885936</v>
      </c>
      <c r="D35" s="37">
        <v>41.417045300949269</v>
      </c>
      <c r="E35" s="37">
        <v>34.34793458031379</v>
      </c>
      <c r="F35" s="37">
        <v>2.7256469707524511</v>
      </c>
      <c r="G35" s="37">
        <v>4.3434637498830311</v>
      </c>
      <c r="H35" s="37">
        <v>7.0691107206354822</v>
      </c>
      <c r="I35" s="37">
        <v>30.376693456991649</v>
      </c>
      <c r="J35" s="37"/>
      <c r="K35" s="37">
        <v>2.4762213346748201</v>
      </c>
      <c r="L35" s="37">
        <v>-1.0537643352498987</v>
      </c>
      <c r="M35" s="37">
        <v>-1.7406137696138393</v>
      </c>
      <c r="N35" s="37">
        <v>5.2018683054272703</v>
      </c>
      <c r="O35" s="37">
        <v>4.5150188710633303</v>
      </c>
      <c r="P35" s="37"/>
      <c r="Q35" s="37">
        <v>1.7893719003108786</v>
      </c>
      <c r="R35" s="37"/>
      <c r="S35" s="37"/>
      <c r="T35" s="37">
        <v>4.0315453477370315</v>
      </c>
      <c r="U35" s="37">
        <v>4.6938520882937018</v>
      </c>
      <c r="V35" s="37">
        <v>3.0443236049449465</v>
      </c>
      <c r="W35" s="37"/>
      <c r="X35" s="37">
        <v>42.179629999904783</v>
      </c>
      <c r="Y35" s="37"/>
      <c r="Z35" s="37"/>
      <c r="AA35" s="37">
        <v>3.7638153858950503</v>
      </c>
      <c r="AB35" s="37">
        <v>4.4506648202589902</v>
      </c>
      <c r="AC35" s="293">
        <v>50.28696492997431</v>
      </c>
      <c r="AD35" s="256"/>
      <c r="AE35" s="38">
        <v>192.358</v>
      </c>
      <c r="AF35" s="38">
        <v>210.054</v>
      </c>
      <c r="AG35" s="181">
        <v>1.561327335508581</v>
      </c>
    </row>
    <row r="36" spans="2:33">
      <c r="B36" s="58" t="s">
        <v>23</v>
      </c>
      <c r="C36" s="37">
        <v>37.265684116392656</v>
      </c>
      <c r="D36" s="37">
        <v>40.939929146316295</v>
      </c>
      <c r="E36" s="37">
        <v>34.176153951984588</v>
      </c>
      <c r="F36" s="37">
        <v>2.5263121689482011</v>
      </c>
      <c r="G36" s="37">
        <v>4.2374630253835042</v>
      </c>
      <c r="H36" s="37">
        <v>6.7637751943317044</v>
      </c>
      <c r="I36" s="37">
        <v>31.188948889041757</v>
      </c>
      <c r="J36" s="37"/>
      <c r="K36" s="37">
        <v>1.4112160268443015</v>
      </c>
      <c r="L36" s="37">
        <v>-6.9649858980532428E-2</v>
      </c>
      <c r="M36" s="37">
        <v>-0.33293302484939202</v>
      </c>
      <c r="N36" s="37">
        <v>3.937528195792503</v>
      </c>
      <c r="O36" s="37">
        <v>3.6742450299236422</v>
      </c>
      <c r="P36" s="37"/>
      <c r="Q36" s="37">
        <v>1.147932860975442</v>
      </c>
      <c r="R36" s="37"/>
      <c r="S36" s="37"/>
      <c r="T36" s="37">
        <v>3.4670152025865035</v>
      </c>
      <c r="U36" s="37">
        <v>4.1802813510352896</v>
      </c>
      <c r="V36" s="37">
        <v>3.2619350622549352</v>
      </c>
      <c r="W36" s="37"/>
      <c r="X36" s="37">
        <v>39.07540119932036</v>
      </c>
      <c r="Y36" s="37"/>
      <c r="Z36" s="37"/>
      <c r="AA36" s="37">
        <v>2.610579899566623</v>
      </c>
      <c r="AB36" s="37">
        <v>2.873863065435482</v>
      </c>
      <c r="AC36" s="293">
        <v>46.217840682396641</v>
      </c>
      <c r="AD36" s="256"/>
      <c r="AE36" s="38">
        <v>232.59200000000001</v>
      </c>
      <c r="AF36" s="38">
        <v>251.309</v>
      </c>
      <c r="AG36" s="181">
        <v>-9.7964602465713146E-2</v>
      </c>
    </row>
    <row r="37" spans="2:33">
      <c r="B37" s="58" t="s">
        <v>24</v>
      </c>
      <c r="C37" s="37">
        <v>38.496101196928805</v>
      </c>
      <c r="D37" s="37">
        <v>42.808708199074459</v>
      </c>
      <c r="E37" s="37">
        <v>36.123176758199449</v>
      </c>
      <c r="F37" s="37">
        <v>2.2495682533511765</v>
      </c>
      <c r="G37" s="37">
        <v>4.4359631875238312</v>
      </c>
      <c r="H37" s="37">
        <v>6.6855314408750077</v>
      </c>
      <c r="I37" s="37">
        <v>32.112979313541523</v>
      </c>
      <c r="J37" s="37"/>
      <c r="K37" s="37">
        <v>0.63514274048095154</v>
      </c>
      <c r="L37" s="37">
        <v>-0.55659806069124329</v>
      </c>
      <c r="M37" s="37">
        <v>0.87129794762227908</v>
      </c>
      <c r="N37" s="37">
        <v>2.8847109938321283</v>
      </c>
      <c r="O37" s="37">
        <v>4.3126070021456506</v>
      </c>
      <c r="P37" s="37"/>
      <c r="Q37" s="37">
        <v>2.0630387487944741</v>
      </c>
      <c r="R37" s="37"/>
      <c r="S37" s="37"/>
      <c r="T37" s="37">
        <v>4.6714613596094479</v>
      </c>
      <c r="U37" s="37">
        <v>4.585485836467079</v>
      </c>
      <c r="V37" s="37">
        <v>3.4251900806674693</v>
      </c>
      <c r="W37" s="37"/>
      <c r="X37" s="37">
        <v>40.331583741197399</v>
      </c>
      <c r="Y37" s="37"/>
      <c r="Z37" s="37"/>
      <c r="AA37" s="37">
        <v>3.3466906899722635</v>
      </c>
      <c r="AB37" s="37">
        <v>1.9187946816587416</v>
      </c>
      <c r="AC37" s="293">
        <v>47.182619487286843</v>
      </c>
      <c r="AD37" s="256"/>
      <c r="AE37" s="38">
        <v>267.51799999999997</v>
      </c>
      <c r="AF37" s="38">
        <v>282.161</v>
      </c>
      <c r="AG37" s="181">
        <v>-2.8166061756407594</v>
      </c>
    </row>
    <row r="38" spans="2:33">
      <c r="B38" s="58" t="s">
        <v>25</v>
      </c>
      <c r="C38" s="37">
        <v>40.877620607454539</v>
      </c>
      <c r="D38" s="37">
        <v>42.888946258478313</v>
      </c>
      <c r="E38" s="37">
        <v>37.077257837933885</v>
      </c>
      <c r="F38" s="37">
        <v>1.4644891554712147</v>
      </c>
      <c r="G38" s="37">
        <v>4.3471992650732076</v>
      </c>
      <c r="H38" s="37">
        <v>5.8116884205444217</v>
      </c>
      <c r="I38" s="37">
        <v>34.023891826286373</v>
      </c>
      <c r="J38" s="37"/>
      <c r="K38" s="37">
        <v>-1.597989837643881</v>
      </c>
      <c r="L38" s="37">
        <v>1.9265006152329671</v>
      </c>
      <c r="M38" s="37">
        <v>4.0713269484294008</v>
      </c>
      <c r="N38" s="37">
        <v>-0.13350068217266609</v>
      </c>
      <c r="O38" s="37">
        <v>2.0113256510237676</v>
      </c>
      <c r="P38" s="37"/>
      <c r="Q38" s="37">
        <v>0.54683649555255287</v>
      </c>
      <c r="R38" s="37"/>
      <c r="S38" s="37"/>
      <c r="T38" s="37">
        <v>2.5598385306828582</v>
      </c>
      <c r="U38" s="37">
        <v>2.9075205943787488</v>
      </c>
      <c r="V38" s="37">
        <v>3.7658292569259801</v>
      </c>
      <c r="W38" s="37"/>
      <c r="X38" s="37">
        <v>40.020457741976735</v>
      </c>
      <c r="Y38" s="37"/>
      <c r="Z38" s="37"/>
      <c r="AA38" s="37">
        <v>2.7888325996358891</v>
      </c>
      <c r="AB38" s="37">
        <v>0.64400626643945535</v>
      </c>
      <c r="AC38" s="293">
        <v>44.809076614106431</v>
      </c>
      <c r="AD38" s="256"/>
      <c r="AE38" s="38">
        <v>298.26100000000002</v>
      </c>
      <c r="AF38" s="38">
        <v>312.83999999999997</v>
      </c>
      <c r="AG38" s="181">
        <v>-3.1630101961365638</v>
      </c>
    </row>
    <row r="39" spans="2:33">
      <c r="B39" s="58" t="s">
        <v>26</v>
      </c>
      <c r="C39" s="37">
        <v>40.580059795571216</v>
      </c>
      <c r="D39" s="37">
        <v>43.188710302978471</v>
      </c>
      <c r="E39" s="37">
        <v>37.085469798350282</v>
      </c>
      <c r="F39" s="37">
        <v>1.9352632012924149</v>
      </c>
      <c r="G39" s="37">
        <v>4.1679773033357863</v>
      </c>
      <c r="H39" s="37">
        <v>6.103240504628201</v>
      </c>
      <c r="I39" s="37">
        <v>33.721587178461384</v>
      </c>
      <c r="J39" s="37"/>
      <c r="K39" s="37">
        <v>-1.3153302044399577</v>
      </c>
      <c r="L39" s="37">
        <v>1.0279463366814374</v>
      </c>
      <c r="M39" s="37">
        <v>3.0166638472362406</v>
      </c>
      <c r="N39" s="37">
        <v>0.61993299685245717</v>
      </c>
      <c r="O39" s="37">
        <v>2.6086505074072601</v>
      </c>
      <c r="P39" s="37"/>
      <c r="Q39" s="37">
        <v>0.67338730611484543</v>
      </c>
      <c r="R39" s="37"/>
      <c r="S39" s="37"/>
      <c r="T39" s="37">
        <v>3.9148081075220871</v>
      </c>
      <c r="U39" s="37">
        <v>2.7479088346582214</v>
      </c>
      <c r="V39" s="37">
        <v>3.6912618453560704</v>
      </c>
      <c r="W39" s="37"/>
      <c r="X39" s="37">
        <v>38.661072239307664</v>
      </c>
      <c r="Y39" s="37"/>
      <c r="Z39" s="37"/>
      <c r="AA39" s="37">
        <v>2.6584292515781085</v>
      </c>
      <c r="AB39" s="37">
        <v>0.66971174102330522</v>
      </c>
      <c r="AC39" s="293">
        <v>43.637024391584646</v>
      </c>
      <c r="AD39" s="256"/>
      <c r="AE39" s="38">
        <v>327.44900000000001</v>
      </c>
      <c r="AF39" s="38">
        <v>342.72199999999998</v>
      </c>
      <c r="AG39" s="181">
        <v>-2.7122309426549811</v>
      </c>
    </row>
    <row r="40" spans="2:33">
      <c r="B40" s="58" t="s">
        <v>27</v>
      </c>
      <c r="C40" s="37">
        <v>39.479475621540402</v>
      </c>
      <c r="D40" s="37">
        <v>42.775552837218136</v>
      </c>
      <c r="E40" s="37">
        <v>36.593383268819366</v>
      </c>
      <c r="F40" s="37">
        <v>2.1867721232635686</v>
      </c>
      <c r="G40" s="37">
        <v>3.9953974451351995</v>
      </c>
      <c r="H40" s="37">
        <v>6.1821695683987681</v>
      </c>
      <c r="I40" s="37">
        <v>33.041763716898195</v>
      </c>
      <c r="J40" s="37"/>
      <c r="K40" s="37">
        <v>-0.17726402995699198</v>
      </c>
      <c r="L40" s="37">
        <v>0.16226240148354193</v>
      </c>
      <c r="M40" s="37">
        <v>1.4488315238546967</v>
      </c>
      <c r="N40" s="37">
        <v>2.009508093306577</v>
      </c>
      <c r="O40" s="37">
        <v>3.2960772156777312</v>
      </c>
      <c r="P40" s="37"/>
      <c r="Q40" s="37">
        <v>1.1093050924141628</v>
      </c>
      <c r="R40" s="37"/>
      <c r="S40" s="37"/>
      <c r="T40" s="37">
        <v>3.4318078991906429</v>
      </c>
      <c r="U40" s="37">
        <v>2.7355597633929318</v>
      </c>
      <c r="V40" s="37">
        <v>3.6934944227536008</v>
      </c>
      <c r="W40" s="37"/>
      <c r="X40" s="37">
        <v>38.822562505407042</v>
      </c>
      <c r="Y40" s="37"/>
      <c r="Z40" s="37"/>
      <c r="AA40" s="37">
        <v>3.2843474035222946</v>
      </c>
      <c r="AB40" s="37">
        <v>1.9977782811511395</v>
      </c>
      <c r="AC40" s="293">
        <v>43.329926102183421</v>
      </c>
      <c r="AD40" s="256"/>
      <c r="AE40" s="38">
        <v>358.06200000000001</v>
      </c>
      <c r="AF40" s="38">
        <v>369.88799999999998</v>
      </c>
      <c r="AG40" s="181">
        <v>-1.4882458676803174</v>
      </c>
    </row>
    <row r="41" spans="2:33">
      <c r="B41" s="58" t="s">
        <v>28</v>
      </c>
      <c r="C41" s="37">
        <v>39.215864075506701</v>
      </c>
      <c r="D41" s="37">
        <v>42.463450084071937</v>
      </c>
      <c r="E41" s="37">
        <v>36.742672528816335</v>
      </c>
      <c r="F41" s="37">
        <v>1.9348202881503918</v>
      </c>
      <c r="G41" s="37">
        <v>3.7859572671052053</v>
      </c>
      <c r="H41" s="37">
        <v>5.7207775552555971</v>
      </c>
      <c r="I41" s="37">
        <v>33.615041232813184</v>
      </c>
      <c r="J41" s="37"/>
      <c r="K41" s="37">
        <v>0.82884612721501605</v>
      </c>
      <c r="L41" s="37">
        <v>0.36789566271740171</v>
      </c>
      <c r="M41" s="37">
        <v>0.85181525591722684</v>
      </c>
      <c r="N41" s="37">
        <v>2.763666415365408</v>
      </c>
      <c r="O41" s="37">
        <v>3.2475860085652326</v>
      </c>
      <c r="P41" s="37"/>
      <c r="Q41" s="37">
        <v>1.3127657204148413</v>
      </c>
      <c r="R41" s="37"/>
      <c r="S41" s="37"/>
      <c r="T41" s="37">
        <v>2.661802844196187</v>
      </c>
      <c r="U41" s="37">
        <v>2.6579166224069186</v>
      </c>
      <c r="V41" s="37">
        <v>3.8136789825353192</v>
      </c>
      <c r="W41" s="37"/>
      <c r="X41" s="37">
        <v>38.690153479156599</v>
      </c>
      <c r="Y41" s="37"/>
      <c r="Z41" s="37"/>
      <c r="AA41" s="37">
        <v>2.8646636215959935</v>
      </c>
      <c r="AB41" s="37">
        <v>2.3807440283961685</v>
      </c>
      <c r="AC41" s="293">
        <v>43.132398394731318</v>
      </c>
      <c r="AD41" s="256"/>
      <c r="AE41" s="38">
        <v>385.97899999999998</v>
      </c>
      <c r="AF41" s="38">
        <v>405.78800000000001</v>
      </c>
      <c r="AG41" s="181">
        <v>-0.37254083932752319</v>
      </c>
    </row>
    <row r="42" spans="2:33">
      <c r="B42" s="58" t="s">
        <v>29</v>
      </c>
      <c r="C42" s="37">
        <v>38.290254977296541</v>
      </c>
      <c r="D42" s="37">
        <v>40.422303197364322</v>
      </c>
      <c r="E42" s="37">
        <v>35.532799652604055</v>
      </c>
      <c r="F42" s="37">
        <v>1.4941329733505773</v>
      </c>
      <c r="G42" s="37">
        <v>3.3953705714096913</v>
      </c>
      <c r="H42" s="37">
        <v>4.8895035447602684</v>
      </c>
      <c r="I42" s="37">
        <v>32.704543523614426</v>
      </c>
      <c r="J42" s="37"/>
      <c r="K42" s="37">
        <v>0.62184296675381256</v>
      </c>
      <c r="L42" s="37">
        <v>1.3100508821780215</v>
      </c>
      <c r="M42" s="37">
        <v>1.3261231621414116</v>
      </c>
      <c r="N42" s="37">
        <v>2.1159759401043892</v>
      </c>
      <c r="O42" s="37">
        <v>2.1320482200677802</v>
      </c>
      <c r="P42" s="37"/>
      <c r="Q42" s="37">
        <v>0.63791524671720268</v>
      </c>
      <c r="R42" s="37"/>
      <c r="S42" s="37"/>
      <c r="T42" s="37">
        <v>2.6229337965279287</v>
      </c>
      <c r="U42" s="37">
        <v>1.3544193862042273</v>
      </c>
      <c r="V42" s="37">
        <v>3.9178805071225606</v>
      </c>
      <c r="W42" s="37"/>
      <c r="X42" s="37">
        <v>37.082084903141592</v>
      </c>
      <c r="Y42" s="37"/>
      <c r="Z42" s="37"/>
      <c r="AA42" s="37">
        <v>2.2771898688769103</v>
      </c>
      <c r="AB42" s="37">
        <v>2.2611175889135202</v>
      </c>
      <c r="AC42" s="293">
        <v>42.311268656011933</v>
      </c>
      <c r="AD42" s="256"/>
      <c r="AE42" s="38">
        <v>423.72399999999999</v>
      </c>
      <c r="AF42" s="38">
        <v>438.21699999999998</v>
      </c>
      <c r="AG42" s="181">
        <v>0.1168717758042289</v>
      </c>
    </row>
    <row r="43" spans="2:33">
      <c r="B43" s="58" t="s">
        <v>30</v>
      </c>
      <c r="C43" s="37">
        <v>37.404077041541534</v>
      </c>
      <c r="D43" s="37">
        <v>39.324183899662337</v>
      </c>
      <c r="E43" s="37">
        <v>34.90683966668351</v>
      </c>
      <c r="F43" s="37">
        <v>0.93303133025618257</v>
      </c>
      <c r="G43" s="37">
        <v>3.4843129027226407</v>
      </c>
      <c r="H43" s="37">
        <v>4.4173442329788237</v>
      </c>
      <c r="I43" s="37">
        <v>32.509781780075272</v>
      </c>
      <c r="J43" s="37"/>
      <c r="K43" s="37">
        <v>1.1402838717793904</v>
      </c>
      <c r="L43" s="37">
        <v>1.3574760041565701</v>
      </c>
      <c r="M43" s="37">
        <v>1.204267660241797</v>
      </c>
      <c r="N43" s="37">
        <v>2.0733152020355732</v>
      </c>
      <c r="O43" s="37">
        <v>1.9201068581208001</v>
      </c>
      <c r="P43" s="37"/>
      <c r="Q43" s="37">
        <v>0.98707552786461727</v>
      </c>
      <c r="R43" s="37"/>
      <c r="S43" s="37"/>
      <c r="T43" s="37">
        <v>2.2920451774341308</v>
      </c>
      <c r="U43" s="37">
        <v>0.81000388854592553</v>
      </c>
      <c r="V43" s="37">
        <v>3.8138506930179727</v>
      </c>
      <c r="W43" s="37"/>
      <c r="X43" s="37">
        <v>34.86376536976784</v>
      </c>
      <c r="Y43" s="37"/>
      <c r="Z43" s="37"/>
      <c r="AA43" s="37">
        <v>2.1340867299525685</v>
      </c>
      <c r="AB43" s="37">
        <v>2.2872950738673419</v>
      </c>
      <c r="AC43" s="293">
        <v>41.891722669783363</v>
      </c>
      <c r="AD43" s="256"/>
      <c r="AE43" s="38">
        <v>455.18299999999999</v>
      </c>
      <c r="AF43" s="38">
        <v>481.30200000000002</v>
      </c>
      <c r="AG43" s="181">
        <v>0.25966797750785497</v>
      </c>
    </row>
    <row r="44" spans="2:33">
      <c r="B44" s="58" t="s">
        <v>31</v>
      </c>
      <c r="C44" s="37">
        <v>36.18057836375295</v>
      </c>
      <c r="D44" s="37">
        <v>37.172539451664868</v>
      </c>
      <c r="E44" s="37">
        <v>33.265886235318035</v>
      </c>
      <c r="F44" s="37">
        <v>0.29266175573593584</v>
      </c>
      <c r="G44" s="37">
        <v>3.6139914606108952</v>
      </c>
      <c r="H44" s="37">
        <v>3.906653216346831</v>
      </c>
      <c r="I44" s="37">
        <v>31.670224745460519</v>
      </c>
      <c r="J44" s="37"/>
      <c r="K44" s="37">
        <v>1.8581423607060628</v>
      </c>
      <c r="L44" s="37">
        <v>1.9919376280517369</v>
      </c>
      <c r="M44" s="37">
        <v>0.83309459952165443</v>
      </c>
      <c r="N44" s="37">
        <v>2.1508041164419986</v>
      </c>
      <c r="O44" s="37">
        <v>0.99196108791191595</v>
      </c>
      <c r="P44" s="37"/>
      <c r="Q44" s="37">
        <v>0.69929933217598017</v>
      </c>
      <c r="R44" s="37"/>
      <c r="S44" s="37"/>
      <c r="T44" s="37">
        <v>0.23440310295750635</v>
      </c>
      <c r="U44" s="37">
        <v>-0.63165673532585742</v>
      </c>
      <c r="V44" s="37">
        <v>3.6372558219553013</v>
      </c>
      <c r="W44" s="37"/>
      <c r="X44" s="37">
        <v>30.974360113017557</v>
      </c>
      <c r="Y44" s="37"/>
      <c r="Z44" s="37"/>
      <c r="AA44" s="37">
        <v>1.2292966733918267</v>
      </c>
      <c r="AB44" s="37">
        <v>2.3881397019219084</v>
      </c>
      <c r="AC44" s="293">
        <v>39.278648399255538</v>
      </c>
      <c r="AD44" s="256"/>
      <c r="AE44" s="38">
        <v>511.512</v>
      </c>
      <c r="AF44" s="38">
        <v>540.447</v>
      </c>
      <c r="AG44" s="181">
        <v>2.2138188660570233</v>
      </c>
    </row>
    <row r="45" spans="2:33">
      <c r="B45" s="58" t="s">
        <v>32</v>
      </c>
      <c r="C45" s="37">
        <v>35.538197184086407</v>
      </c>
      <c r="D45" s="37">
        <v>34.56858310101169</v>
      </c>
      <c r="E45" s="37">
        <v>31.043606333175529</v>
      </c>
      <c r="F45" s="37">
        <v>5.5231181947293664E-2</v>
      </c>
      <c r="G45" s="37">
        <v>3.4697455858888713</v>
      </c>
      <c r="H45" s="37">
        <v>3.5249767678361645</v>
      </c>
      <c r="I45" s="37">
        <v>31.157575438781056</v>
      </c>
      <c r="J45" s="37"/>
      <c r="K45" s="37">
        <v>1.0534133974967206</v>
      </c>
      <c r="L45" s="37">
        <v>3.620184805288166</v>
      </c>
      <c r="M45" s="37">
        <v>1.5419261427694411</v>
      </c>
      <c r="N45" s="37">
        <v>1.1086445794440143</v>
      </c>
      <c r="O45" s="37">
        <v>-0.96961408307471109</v>
      </c>
      <c r="P45" s="37"/>
      <c r="Q45" s="37">
        <v>-1.0248452650220046</v>
      </c>
      <c r="R45" s="37"/>
      <c r="S45" s="37"/>
      <c r="T45" s="37">
        <v>-1.2201707783213227</v>
      </c>
      <c r="U45" s="37">
        <v>-2.5430890887731659</v>
      </c>
      <c r="V45" s="37">
        <v>3.3612119299353003</v>
      </c>
      <c r="W45" s="37"/>
      <c r="X45" s="37">
        <v>25.655406330225304</v>
      </c>
      <c r="Y45" s="37"/>
      <c r="Z45" s="37"/>
      <c r="AA45" s="37">
        <v>-0.5914119895499097</v>
      </c>
      <c r="AB45" s="37">
        <v>1.4868466729688157</v>
      </c>
      <c r="AC45" s="293">
        <v>34.233513930531444</v>
      </c>
      <c r="AD45" s="256"/>
      <c r="AE45" s="38">
        <v>570.33000000000004</v>
      </c>
      <c r="AF45" s="38">
        <v>599.09400000000005</v>
      </c>
      <c r="AG45" s="181">
        <v>3.2709897786146414</v>
      </c>
    </row>
    <row r="46" spans="2:33" ht="15" customHeight="1">
      <c r="B46" s="58" t="s">
        <v>33</v>
      </c>
      <c r="C46" s="37">
        <v>34.727483841863908</v>
      </c>
      <c r="D46" s="37">
        <v>34.747180168975426</v>
      </c>
      <c r="E46" s="37">
        <v>30.532960373849001</v>
      </c>
      <c r="F46" s="37">
        <v>0.77975217572935973</v>
      </c>
      <c r="G46" s="37">
        <v>3.4344676193970698</v>
      </c>
      <c r="H46" s="37">
        <v>4.2142197951264295</v>
      </c>
      <c r="I46" s="37">
        <v>30.694978548475998</v>
      </c>
      <c r="J46" s="37"/>
      <c r="K46" s="37">
        <v>0.60573200750787959</v>
      </c>
      <c r="L46" s="37">
        <v>2.2792144977674851</v>
      </c>
      <c r="M46" s="37">
        <v>0.91342664164176335</v>
      </c>
      <c r="N46" s="37">
        <v>1.3854841832372393</v>
      </c>
      <c r="O46" s="37">
        <v>1.9696327111517746E-2</v>
      </c>
      <c r="P46" s="37"/>
      <c r="Q46" s="37">
        <v>-0.76005584861784203</v>
      </c>
      <c r="R46" s="37"/>
      <c r="S46" s="37"/>
      <c r="T46" s="37">
        <v>-0.72669916560640069</v>
      </c>
      <c r="U46" s="37">
        <v>-1.1103010202379762</v>
      </c>
      <c r="V46" s="37">
        <v>3.180162621771748</v>
      </c>
      <c r="W46" s="37"/>
      <c r="X46" s="37">
        <v>23.075532491838494</v>
      </c>
      <c r="Y46" s="37"/>
      <c r="Z46" s="37"/>
      <c r="AA46" s="37">
        <v>0.46969386507062877</v>
      </c>
      <c r="AB46" s="37">
        <v>1.8354817211963508</v>
      </c>
      <c r="AC46" s="293">
        <v>29.649008274045801</v>
      </c>
      <c r="AD46" s="256"/>
      <c r="AE46" s="38">
        <v>629.55899999999997</v>
      </c>
      <c r="AF46" s="38">
        <v>658.27300000000002</v>
      </c>
      <c r="AG46" s="181">
        <v>1.4231798008055865</v>
      </c>
    </row>
    <row r="47" spans="2:33">
      <c r="B47" s="58" t="s">
        <v>34</v>
      </c>
      <c r="C47" s="37">
        <v>33.915379745903692</v>
      </c>
      <c r="D47" s="37">
        <v>34.992271114578891</v>
      </c>
      <c r="E47" s="37">
        <v>30.855035552872938</v>
      </c>
      <c r="F47" s="37">
        <v>0.9825253581050245</v>
      </c>
      <c r="G47" s="37">
        <v>3.1547102036009242</v>
      </c>
      <c r="H47" s="37">
        <v>4.1372355617059497</v>
      </c>
      <c r="I47" s="37">
        <v>30.40882123456063</v>
      </c>
      <c r="J47" s="37"/>
      <c r="K47" s="37">
        <v>-0.13052223381005132</v>
      </c>
      <c r="L47" s="37">
        <v>1.0072577914525889</v>
      </c>
      <c r="M47" s="37">
        <v>1.2321460358328111</v>
      </c>
      <c r="N47" s="37">
        <v>0.85200312429497294</v>
      </c>
      <c r="O47" s="37">
        <v>1.0768913686751955</v>
      </c>
      <c r="P47" s="37"/>
      <c r="Q47" s="37">
        <v>9.4366010570170925E-2</v>
      </c>
      <c r="R47" s="37"/>
      <c r="S47" s="37"/>
      <c r="T47" s="37">
        <v>-0.38791643970733286</v>
      </c>
      <c r="U47" s="37">
        <v>-0.12528155225462631</v>
      </c>
      <c r="V47" s="37">
        <v>2.9134217615970086</v>
      </c>
      <c r="W47" s="37"/>
      <c r="X47" s="37">
        <v>21.648991194262088</v>
      </c>
      <c r="Y47" s="37"/>
      <c r="Z47" s="37"/>
      <c r="AA47" s="37">
        <v>1.389432773418523</v>
      </c>
      <c r="AB47" s="37">
        <v>1.1645445290383007</v>
      </c>
      <c r="AC47" s="293">
        <v>27.723732830833097</v>
      </c>
      <c r="AD47" s="256"/>
      <c r="AE47" s="38">
        <v>679.27</v>
      </c>
      <c r="AF47" s="38">
        <v>697.95399999999995</v>
      </c>
      <c r="AG47" s="181">
        <v>-1.019048409082679</v>
      </c>
    </row>
    <row r="48" spans="2:33">
      <c r="B48" s="58" t="s">
        <v>35</v>
      </c>
      <c r="C48" s="37">
        <v>33.544990432035256</v>
      </c>
      <c r="D48" s="37">
        <v>36.871590493908556</v>
      </c>
      <c r="E48" s="37">
        <v>32.710960674055066</v>
      </c>
      <c r="F48" s="37">
        <v>1.2691026830896897</v>
      </c>
      <c r="G48" s="37">
        <v>2.8915271367638016</v>
      </c>
      <c r="H48" s="37">
        <v>4.1606298198534919</v>
      </c>
      <c r="I48" s="37">
        <v>30.341717026217761</v>
      </c>
      <c r="J48" s="37"/>
      <c r="K48" s="37">
        <v>0.6727387908278939</v>
      </c>
      <c r="L48" s="37">
        <v>-1.53969340517356</v>
      </c>
      <c r="M48" s="37">
        <v>-0.15493481721783861</v>
      </c>
      <c r="N48" s="37">
        <v>1.9418414739175838</v>
      </c>
      <c r="O48" s="37">
        <v>3.3266000618733047</v>
      </c>
      <c r="P48" s="37"/>
      <c r="Q48" s="37">
        <v>2.0574973787836153</v>
      </c>
      <c r="R48" s="37"/>
      <c r="S48" s="37"/>
      <c r="T48" s="37">
        <v>1.8226027943776484</v>
      </c>
      <c r="U48" s="37">
        <v>1.9252116920949154</v>
      </c>
      <c r="V48" s="37">
        <v>2.5132880622316662</v>
      </c>
      <c r="W48" s="37"/>
      <c r="X48" s="37">
        <v>22.859348825666448</v>
      </c>
      <c r="Y48" s="37"/>
      <c r="Z48" s="37"/>
      <c r="AA48" s="37">
        <v>3.3095219097293667</v>
      </c>
      <c r="AB48" s="37">
        <v>1.9247633217736457</v>
      </c>
      <c r="AC48" s="293">
        <v>28.652519797357922</v>
      </c>
      <c r="AD48" s="256"/>
      <c r="AE48" s="38">
        <v>714.36300000000006</v>
      </c>
      <c r="AF48" s="38">
        <v>725.30499999999995</v>
      </c>
      <c r="AG48" s="181">
        <v>-2.3618978122783716</v>
      </c>
    </row>
    <row r="49" spans="2:33">
      <c r="B49" s="58" t="s">
        <v>36</v>
      </c>
      <c r="C49" s="37">
        <v>32.065884595029551</v>
      </c>
      <c r="D49" s="37">
        <v>38.339106153569205</v>
      </c>
      <c r="E49" s="37">
        <v>34.458796410970663</v>
      </c>
      <c r="F49" s="37">
        <v>1.0583278176844562</v>
      </c>
      <c r="G49" s="37">
        <v>2.8219819249140845</v>
      </c>
      <c r="H49" s="37">
        <v>3.88030974259854</v>
      </c>
      <c r="I49" s="37">
        <v>29.073357453299707</v>
      </c>
      <c r="J49" s="37"/>
      <c r="K49" s="37">
        <v>3.5701398762869103</v>
      </c>
      <c r="L49" s="37">
        <v>-4.3082970247980867</v>
      </c>
      <c r="M49" s="37">
        <v>-2.6635431602298079</v>
      </c>
      <c r="N49" s="37">
        <v>4.6284676939713654</v>
      </c>
      <c r="O49" s="37">
        <v>6.273221558539646</v>
      </c>
      <c r="P49" s="37"/>
      <c r="Q49" s="37">
        <v>5.2148937408551896</v>
      </c>
      <c r="R49" s="37"/>
      <c r="S49" s="37"/>
      <c r="T49" s="37">
        <v>4.899926503132753</v>
      </c>
      <c r="U49" s="37">
        <v>4.8934295424921528</v>
      </c>
      <c r="V49" s="37">
        <v>2.5553358319561132</v>
      </c>
      <c r="W49" s="37"/>
      <c r="X49" s="37">
        <v>26.673113659963377</v>
      </c>
      <c r="Y49" s="37"/>
      <c r="Z49" s="37"/>
      <c r="AA49" s="37">
        <v>6.1968822710125915</v>
      </c>
      <c r="AB49" s="37">
        <v>4.5521284064443108</v>
      </c>
      <c r="AC49" s="293">
        <v>33.655068238389724</v>
      </c>
      <c r="AD49" s="256"/>
      <c r="AE49" s="38">
        <v>738.80700000000002</v>
      </c>
      <c r="AF49" s="38">
        <v>756.94200000000001</v>
      </c>
      <c r="AG49" s="181">
        <v>-2.3447486042252104</v>
      </c>
    </row>
    <row r="50" spans="2:33">
      <c r="B50" s="58" t="s">
        <v>37</v>
      </c>
      <c r="C50" s="37">
        <v>31.347099815535973</v>
      </c>
      <c r="D50" s="37">
        <v>37.924011067841775</v>
      </c>
      <c r="E50" s="37">
        <v>34.41535150645624</v>
      </c>
      <c r="F50" s="37">
        <v>0.78819942611190807</v>
      </c>
      <c r="G50" s="37">
        <v>2.7204601352736213</v>
      </c>
      <c r="H50" s="37">
        <v>3.5086595613855298</v>
      </c>
      <c r="I50" s="37">
        <v>28.411559745849562</v>
      </c>
      <c r="J50" s="37"/>
      <c r="K50" s="37">
        <v>4.4883960731171548</v>
      </c>
      <c r="L50" s="37">
        <v>-4.409074605451937</v>
      </c>
      <c r="M50" s="37">
        <v>-3.1087588523751988</v>
      </c>
      <c r="N50" s="37">
        <v>5.2765954992290629</v>
      </c>
      <c r="O50" s="37">
        <v>6.5769112523058002</v>
      </c>
      <c r="P50" s="37"/>
      <c r="Q50" s="37">
        <v>5.7887118261938921</v>
      </c>
      <c r="R50" s="37"/>
      <c r="S50" s="37"/>
      <c r="T50" s="37">
        <v>6.3563230170116825</v>
      </c>
      <c r="U50" s="37">
        <v>5.9064357450297189</v>
      </c>
      <c r="V50" s="37">
        <v>2.6339926214388196</v>
      </c>
      <c r="W50" s="37"/>
      <c r="X50" s="37">
        <v>31.148685719986034</v>
      </c>
      <c r="Y50" s="37"/>
      <c r="Z50" s="37"/>
      <c r="AA50" s="37">
        <v>6.567303750768601</v>
      </c>
      <c r="AB50" s="37">
        <v>5.2669879976918637</v>
      </c>
      <c r="AC50" s="293">
        <v>38.265397622463617</v>
      </c>
      <c r="AD50" s="256"/>
      <c r="AE50" s="38">
        <v>780.64</v>
      </c>
      <c r="AF50" s="38">
        <v>801.96</v>
      </c>
      <c r="AG50" s="181">
        <v>-1.6627320644633916</v>
      </c>
    </row>
    <row r="51" spans="2:33">
      <c r="B51" s="58" t="s">
        <v>38</v>
      </c>
      <c r="C51" s="37">
        <v>32.227896335892368</v>
      </c>
      <c r="D51" s="37">
        <v>37.57872629683682</v>
      </c>
      <c r="E51" s="37">
        <v>34.153020775214955</v>
      </c>
      <c r="F51" s="37">
        <v>0.81863166691436773</v>
      </c>
      <c r="G51" s="37">
        <v>2.6070738547074974</v>
      </c>
      <c r="H51" s="37">
        <v>3.4257055216218655</v>
      </c>
      <c r="I51" s="37">
        <v>29.35622903170005</v>
      </c>
      <c r="J51" s="37"/>
      <c r="K51" s="37">
        <v>3.9729616261556302</v>
      </c>
      <c r="L51" s="37">
        <v>-2.9408611712767483</v>
      </c>
      <c r="M51" s="37">
        <v>-2.381624503402298</v>
      </c>
      <c r="N51" s="37">
        <v>4.7915932930699974</v>
      </c>
      <c r="O51" s="37">
        <v>5.3508299609444476</v>
      </c>
      <c r="P51" s="37"/>
      <c r="Q51" s="37">
        <v>4.5321982940300796</v>
      </c>
      <c r="R51" s="37"/>
      <c r="S51" s="37"/>
      <c r="T51" s="37">
        <v>4.7541546775297796</v>
      </c>
      <c r="U51" s="37">
        <v>4.4760391871182463</v>
      </c>
      <c r="V51" s="37">
        <v>2.8234265095348663</v>
      </c>
      <c r="W51" s="37"/>
      <c r="X51" s="37">
        <v>34.549022083973185</v>
      </c>
      <c r="Y51" s="37"/>
      <c r="Z51" s="37"/>
      <c r="AA51" s="37">
        <v>5.5822883191494022</v>
      </c>
      <c r="AB51" s="37">
        <v>5.0230516512749519</v>
      </c>
      <c r="AC51" s="293">
        <v>41.410458506825584</v>
      </c>
      <c r="AD51" s="256"/>
      <c r="AE51" s="38">
        <v>820.88199999999995</v>
      </c>
      <c r="AF51" s="38">
        <v>839.38699999999994</v>
      </c>
      <c r="AG51" s="181">
        <v>-0.45338050996354412</v>
      </c>
    </row>
    <row r="52" spans="2:33">
      <c r="B52" s="58" t="s">
        <v>39</v>
      </c>
      <c r="C52" s="37">
        <v>33.288454363649429</v>
      </c>
      <c r="D52" s="37">
        <v>37.405771543643446</v>
      </c>
      <c r="E52" s="37">
        <v>34.098245548987208</v>
      </c>
      <c r="F52" s="37">
        <v>0.76587777007909053</v>
      </c>
      <c r="G52" s="37">
        <v>2.5416482245771448</v>
      </c>
      <c r="H52" s="37">
        <v>3.3075259946562352</v>
      </c>
      <c r="I52" s="37">
        <v>30.189951590963339</v>
      </c>
      <c r="J52" s="37"/>
      <c r="K52" s="37">
        <v>2.8998415481869939</v>
      </c>
      <c r="L52" s="37">
        <v>-1.4786886689484648</v>
      </c>
      <c r="M52" s="37">
        <v>-1.0270908072205276</v>
      </c>
      <c r="N52" s="37">
        <v>3.6657193182660843</v>
      </c>
      <c r="O52" s="37">
        <v>4.1173171799940205</v>
      </c>
      <c r="P52" s="37"/>
      <c r="Q52" s="37">
        <v>3.3514394099149309</v>
      </c>
      <c r="R52" s="37"/>
      <c r="S52" s="37"/>
      <c r="T52" s="37">
        <v>4.0944914733819813</v>
      </c>
      <c r="U52" s="37">
        <v>3.6541986554847741</v>
      </c>
      <c r="V52" s="37">
        <v>3.0740549346396895</v>
      </c>
      <c r="W52" s="37"/>
      <c r="X52" s="37">
        <v>36.051544418614284</v>
      </c>
      <c r="Y52" s="37"/>
      <c r="Z52" s="37"/>
      <c r="AA52" s="37">
        <v>4.3291211987087834</v>
      </c>
      <c r="AB52" s="37">
        <v>3.8775233369808459</v>
      </c>
      <c r="AC52" s="293">
        <v>43.722814815158124</v>
      </c>
      <c r="AD52" s="256"/>
      <c r="AE52" s="38">
        <v>863.06200000000001</v>
      </c>
      <c r="AF52" s="38">
        <v>893.44299999999998</v>
      </c>
      <c r="AG52" s="181">
        <v>-0.72184351947045644</v>
      </c>
    </row>
    <row r="53" spans="2:33">
      <c r="B53" s="58" t="s">
        <v>40</v>
      </c>
      <c r="C53" s="37">
        <v>32.449729144095343</v>
      </c>
      <c r="D53" s="37">
        <v>35.583423618634882</v>
      </c>
      <c r="E53" s="37">
        <v>32.878331527627303</v>
      </c>
      <c r="F53" s="37">
        <v>0.35742145178764895</v>
      </c>
      <c r="G53" s="37">
        <v>2.3476706392199351</v>
      </c>
      <c r="H53" s="37">
        <v>2.7050920910075842</v>
      </c>
      <c r="I53" s="37">
        <v>29.674214517876486</v>
      </c>
      <c r="J53" s="37"/>
      <c r="K53" s="37">
        <v>2.5380882887647149</v>
      </c>
      <c r="L53" s="37">
        <v>-0.51115926327193928</v>
      </c>
      <c r="M53" s="37">
        <v>-0.27297452928475824</v>
      </c>
      <c r="N53" s="37">
        <v>2.8955097405523649</v>
      </c>
      <c r="O53" s="37">
        <v>3.1336944745395452</v>
      </c>
      <c r="P53" s="37"/>
      <c r="Q53" s="37">
        <v>2.7762730227518961</v>
      </c>
      <c r="R53" s="37"/>
      <c r="S53" s="37"/>
      <c r="T53" s="37">
        <v>2.7199349945828821</v>
      </c>
      <c r="U53" s="37">
        <v>2.4508125677139758</v>
      </c>
      <c r="V53" s="37">
        <v>3.0326110509209103</v>
      </c>
      <c r="W53" s="37"/>
      <c r="X53" s="37">
        <v>36.569968783790337</v>
      </c>
      <c r="Y53" s="37"/>
      <c r="Z53" s="37"/>
      <c r="AA53" s="37">
        <v>3.3407367280606719</v>
      </c>
      <c r="AB53" s="37">
        <v>3.1025519940734902</v>
      </c>
      <c r="AC53" s="293">
        <v>44.243336944745394</v>
      </c>
      <c r="AD53" s="256"/>
      <c r="AE53" s="38">
        <v>923</v>
      </c>
      <c r="AF53" s="38">
        <v>948.86599999999999</v>
      </c>
      <c r="AG53" s="181">
        <v>-0.18763206018617951</v>
      </c>
    </row>
    <row r="54" spans="2:33">
      <c r="B54" s="58" t="s">
        <v>41</v>
      </c>
      <c r="C54" s="37">
        <v>34.629717741475694</v>
      </c>
      <c r="D54" s="37">
        <v>35.697322332828499</v>
      </c>
      <c r="E54" s="37">
        <v>32.882718986444253</v>
      </c>
      <c r="F54" s="37">
        <v>0.49809108277019493</v>
      </c>
      <c r="G54" s="37">
        <v>2.3165122636140576</v>
      </c>
      <c r="H54" s="37">
        <v>2.8146033463842528</v>
      </c>
      <c r="I54" s="37">
        <v>31.206002386276111</v>
      </c>
      <c r="J54" s="37"/>
      <c r="K54" s="37">
        <v>1.1374030140214713</v>
      </c>
      <c r="L54" s="37">
        <v>1.5748178417158798</v>
      </c>
      <c r="M54" s="37">
        <v>1.0069283362770203</v>
      </c>
      <c r="N54" s="37">
        <v>1.6354940967916665</v>
      </c>
      <c r="O54" s="37">
        <v>1.0676045913528072</v>
      </c>
      <c r="P54" s="37"/>
      <c r="Q54" s="37">
        <v>0.56951350858261207</v>
      </c>
      <c r="R54" s="37"/>
      <c r="S54" s="37"/>
      <c r="T54" s="37">
        <v>0.36727090660869943</v>
      </c>
      <c r="U54" s="37">
        <v>9.3398556831622404E-2</v>
      </c>
      <c r="V54" s="37">
        <v>3.0911708820410437</v>
      </c>
      <c r="W54" s="37"/>
      <c r="X54" s="37">
        <v>36.647170317825733</v>
      </c>
      <c r="Y54" s="37"/>
      <c r="Z54" s="37"/>
      <c r="AA54" s="37">
        <v>0.99473091160515947</v>
      </c>
      <c r="AB54" s="37">
        <v>1.5626204170440183</v>
      </c>
      <c r="AC54" s="293">
        <v>42.737147850641094</v>
      </c>
      <c r="AD54" s="256"/>
      <c r="AE54" s="38">
        <v>964.68299999999999</v>
      </c>
      <c r="AF54" s="38">
        <v>983.43200000000002</v>
      </c>
      <c r="AG54" s="181">
        <v>1.2108318349521903</v>
      </c>
    </row>
    <row r="55" spans="2:33">
      <c r="B55" s="58" t="s">
        <v>42</v>
      </c>
      <c r="C55" s="37">
        <v>35.157740496710545</v>
      </c>
      <c r="D55" s="37">
        <v>35.153582266136659</v>
      </c>
      <c r="E55" s="37">
        <v>32.363211540079895</v>
      </c>
      <c r="F55" s="37">
        <v>0.51215539901687557</v>
      </c>
      <c r="G55" s="37">
        <v>2.2782153270398844</v>
      </c>
      <c r="H55" s="37">
        <v>2.7903707260567603</v>
      </c>
      <c r="I55" s="37">
        <v>31.797197154582225</v>
      </c>
      <c r="J55" s="37"/>
      <c r="K55" s="37">
        <v>0.18703154011442408</v>
      </c>
      <c r="L55" s="37">
        <v>2.4822656416298283</v>
      </c>
      <c r="M55" s="37">
        <v>1.7789204719246436</v>
      </c>
      <c r="N55" s="37">
        <v>0.69918693913129959</v>
      </c>
      <c r="O55" s="37">
        <v>-4.1582305738853227E-3</v>
      </c>
      <c r="P55" s="37"/>
      <c r="Q55" s="37">
        <v>-0.51631362959076077</v>
      </c>
      <c r="R55" s="37"/>
      <c r="S55" s="37"/>
      <c r="T55" s="37">
        <v>-0.44997995138830449</v>
      </c>
      <c r="U55" s="37">
        <v>-0.7611542060007227</v>
      </c>
      <c r="V55" s="37">
        <v>2.9149196322936106</v>
      </c>
      <c r="W55" s="37"/>
      <c r="X55" s="37">
        <v>35.135864805785083</v>
      </c>
      <c r="Y55" s="37"/>
      <c r="Z55" s="37"/>
      <c r="AA55" s="37">
        <v>-0.12138073056150962</v>
      </c>
      <c r="AB55" s="37">
        <v>0.58196443914367524</v>
      </c>
      <c r="AC55" s="293">
        <v>41.099257953853538</v>
      </c>
      <c r="AD55" s="256"/>
      <c r="AE55" s="38">
        <v>1010.045</v>
      </c>
      <c r="AF55" s="38">
        <v>1033.4169999999999</v>
      </c>
      <c r="AG55" s="181">
        <v>0.92235760542949352</v>
      </c>
    </row>
    <row r="56" spans="2:33">
      <c r="B56" s="58" t="s">
        <v>43</v>
      </c>
      <c r="C56" s="37">
        <v>35.824532285840121</v>
      </c>
      <c r="D56" s="37">
        <v>34.75375655234599</v>
      </c>
      <c r="E56" s="37">
        <v>32.003047207136362</v>
      </c>
      <c r="F56" s="37">
        <v>0.46426431308352029</v>
      </c>
      <c r="G56" s="37">
        <v>2.2864450321261076</v>
      </c>
      <c r="H56" s="37">
        <v>2.7507093452096281</v>
      </c>
      <c r="I56" s="37">
        <v>32.544153313081623</v>
      </c>
      <c r="J56" s="37"/>
      <c r="K56" s="37">
        <v>-0.91332007276080374</v>
      </c>
      <c r="L56" s="37">
        <v>3.1604377241218957</v>
      </c>
      <c r="M56" s="37">
        <v>2.5387177503050422</v>
      </c>
      <c r="N56" s="37">
        <v>-0.44905575967728362</v>
      </c>
      <c r="O56" s="37">
        <v>-1.0707757334941372</v>
      </c>
      <c r="P56" s="37"/>
      <c r="Q56" s="37">
        <v>-1.5350400465776575</v>
      </c>
      <c r="R56" s="37">
        <v>27.558601078583568</v>
      </c>
      <c r="S56" s="37"/>
      <c r="T56" s="37">
        <v>-0.86359589345360843</v>
      </c>
      <c r="U56" s="37">
        <v>-0.82796322935904687</v>
      </c>
      <c r="V56" s="37">
        <v>2.447878958581045</v>
      </c>
      <c r="W56" s="37"/>
      <c r="X56" s="37">
        <v>32.491778191422831</v>
      </c>
      <c r="Y56" s="37">
        <v>32.592941384206767</v>
      </c>
      <c r="Z56" s="37">
        <v>32.862035477012043</v>
      </c>
      <c r="AA56" s="37">
        <v>-1.0620802292588594</v>
      </c>
      <c r="AB56" s="37">
        <v>-0.4403602554420058</v>
      </c>
      <c r="AC56" s="293">
        <v>38.593577803024139</v>
      </c>
      <c r="AD56" s="256"/>
      <c r="AE56" s="38">
        <v>1058.018</v>
      </c>
      <c r="AF56" s="38">
        <v>1087.3520000000001</v>
      </c>
      <c r="AG56" s="181">
        <v>0.87449690546190983</v>
      </c>
    </row>
    <row r="57" spans="2:33">
      <c r="B57" s="58" t="s">
        <v>44</v>
      </c>
      <c r="C57" s="37">
        <v>36.510664867658029</v>
      </c>
      <c r="D57" s="37">
        <v>35.055818309697415</v>
      </c>
      <c r="E57" s="37">
        <v>32.391664752827694</v>
      </c>
      <c r="F57" s="37">
        <v>0.40468723086639485</v>
      </c>
      <c r="G57" s="37">
        <v>2.2594663260033299</v>
      </c>
      <c r="H57" s="37">
        <v>2.6641535568697248</v>
      </c>
      <c r="I57" s="37">
        <v>33.057142447034508</v>
      </c>
      <c r="J57" s="37"/>
      <c r="K57" s="37">
        <v>-1.0494401939268894</v>
      </c>
      <c r="L57" s="37">
        <v>3.3630038181087443</v>
      </c>
      <c r="M57" s="37">
        <v>2.5529102232086256</v>
      </c>
      <c r="N57" s="37">
        <v>-0.64475296306049423</v>
      </c>
      <c r="O57" s="37">
        <v>-1.4548465579606129</v>
      </c>
      <c r="P57" s="37"/>
      <c r="Q57" s="37">
        <v>-1.8595337888270078</v>
      </c>
      <c r="R57" s="37">
        <v>26.931945907973308</v>
      </c>
      <c r="S57" s="37"/>
      <c r="T57" s="37">
        <v>-3.1909377332491244</v>
      </c>
      <c r="U57" s="37">
        <v>-3.4115375782281672</v>
      </c>
      <c r="V57" s="37">
        <v>2.4124239249009585</v>
      </c>
      <c r="W57" s="37"/>
      <c r="X57" s="37">
        <v>28.275377590446084</v>
      </c>
      <c r="Y57" s="37">
        <v>28.380751668422899</v>
      </c>
      <c r="Z57" s="37">
        <v>32.950649806814191</v>
      </c>
      <c r="AA57" s="37">
        <v>-1.3860380662571048</v>
      </c>
      <c r="AB57" s="37">
        <v>-0.57594447135698656</v>
      </c>
      <c r="AC57" s="293">
        <v>35.737802865016938</v>
      </c>
      <c r="AD57" s="256"/>
      <c r="AE57" s="38">
        <v>1114.6880000000001</v>
      </c>
      <c r="AF57" s="38">
        <v>1138.8</v>
      </c>
      <c r="AG57" s="181">
        <v>1.2703884276154733</v>
      </c>
    </row>
    <row r="58" spans="2:33">
      <c r="B58" s="58" t="s">
        <v>45</v>
      </c>
      <c r="C58" s="37">
        <v>35.83028958756919</v>
      </c>
      <c r="D58" s="37">
        <v>36.332822209668301</v>
      </c>
      <c r="E58" s="37">
        <v>32.950988533994931</v>
      </c>
      <c r="F58" s="37">
        <v>1.0969633700491945</v>
      </c>
      <c r="G58" s="37">
        <v>2.2848703056241826</v>
      </c>
      <c r="H58" s="37">
        <v>3.3818336756733771</v>
      </c>
      <c r="I58" s="37">
        <v>32.500783173357704</v>
      </c>
      <c r="J58" s="37"/>
      <c r="K58" s="37">
        <v>9.1812905102456877E-3</v>
      </c>
      <c r="L58" s="37">
        <v>1.1975393170381208</v>
      </c>
      <c r="M58" s="37">
        <v>0.59392727857779348</v>
      </c>
      <c r="N58" s="37">
        <v>1.1061446605594401</v>
      </c>
      <c r="O58" s="37">
        <v>0.50253262209911287</v>
      </c>
      <c r="P58" s="37"/>
      <c r="Q58" s="37">
        <v>-0.59443074795008155</v>
      </c>
      <c r="R58" s="37">
        <v>28.379166666666666</v>
      </c>
      <c r="S58" s="37"/>
      <c r="T58" s="37">
        <v>0.24046242373279947</v>
      </c>
      <c r="U58" s="37">
        <v>0.34667895446139796</v>
      </c>
      <c r="V58" s="37">
        <v>1.9972005349008948</v>
      </c>
      <c r="W58" s="37"/>
      <c r="X58" s="37">
        <v>28.112244897959187</v>
      </c>
      <c r="Y58" s="37">
        <v>28.214285714285715</v>
      </c>
      <c r="Z58" s="37">
        <v>34.662499999999994</v>
      </c>
      <c r="AA58" s="37">
        <v>0.43389105689786978</v>
      </c>
      <c r="AB58" s="37">
        <v>1.0375030953581972</v>
      </c>
      <c r="AC58" s="293">
        <v>34.507702867933105</v>
      </c>
      <c r="AD58" s="256"/>
      <c r="AE58" s="38">
        <v>1152.3630000000001</v>
      </c>
      <c r="AF58" s="38">
        <v>1176</v>
      </c>
      <c r="AG58" s="181">
        <v>0.69906870587446535</v>
      </c>
    </row>
    <row r="59" spans="2:33">
      <c r="B59" s="58" t="s">
        <v>46</v>
      </c>
      <c r="C59" s="37">
        <v>34.638250984602884</v>
      </c>
      <c r="D59" s="37">
        <v>37.556861282047677</v>
      </c>
      <c r="E59" s="37">
        <v>33.779923779617704</v>
      </c>
      <c r="F59" s="37">
        <v>1.4448287357624479</v>
      </c>
      <c r="G59" s="37">
        <v>2.3321087666675213</v>
      </c>
      <c r="H59" s="37">
        <v>3.7769375024299694</v>
      </c>
      <c r="I59" s="37">
        <v>31.448063180029497</v>
      </c>
      <c r="J59" s="37"/>
      <c r="K59" s="37">
        <v>1.6503753292451906</v>
      </c>
      <c r="L59" s="37">
        <v>-1.267802885852243</v>
      </c>
      <c r="M59" s="37">
        <v>-1.444396653415092</v>
      </c>
      <c r="N59" s="37">
        <v>3.0952040650076382</v>
      </c>
      <c r="O59" s="37">
        <v>2.9186102974447885</v>
      </c>
      <c r="P59" s="37"/>
      <c r="Q59" s="37">
        <v>1.4737815616823409</v>
      </c>
      <c r="R59" s="37">
        <v>31.346362438986596</v>
      </c>
      <c r="S59" s="37"/>
      <c r="T59" s="37">
        <v>1.7992940473817134</v>
      </c>
      <c r="U59" s="37">
        <v>1.9342142161684162</v>
      </c>
      <c r="V59" s="37">
        <v>1.7990458803023999</v>
      </c>
      <c r="W59" s="37"/>
      <c r="X59" s="37">
        <v>29.796492859172023</v>
      </c>
      <c r="Y59" s="37">
        <v>29.885268975491343</v>
      </c>
      <c r="Z59" s="37">
        <v>37.090257870406241</v>
      </c>
      <c r="AA59" s="37">
        <v>2.5228665282997329</v>
      </c>
      <c r="AB59" s="37">
        <v>2.6994602958625826</v>
      </c>
      <c r="AC59" s="293">
        <v>34.909249435213084</v>
      </c>
      <c r="AD59" s="256"/>
      <c r="AE59" s="38">
        <v>1208.8630000000001</v>
      </c>
      <c r="AF59" s="38">
        <v>1239.0719999999999</v>
      </c>
      <c r="AG59" s="181">
        <v>7.3560052775912529E-2</v>
      </c>
    </row>
    <row r="60" spans="2:33">
      <c r="B60" s="58" t="s">
        <v>47</v>
      </c>
      <c r="C60" s="37">
        <v>35.466155168701604</v>
      </c>
      <c r="D60" s="37">
        <v>38.91915932868249</v>
      </c>
      <c r="E60" s="37">
        <v>34.997273303043677</v>
      </c>
      <c r="F60" s="37">
        <v>1.6922022753382437</v>
      </c>
      <c r="G60" s="37">
        <v>2.2296837503005653</v>
      </c>
      <c r="H60" s="37">
        <v>3.9218860256388086</v>
      </c>
      <c r="I60" s="37">
        <v>32.351198567973334</v>
      </c>
      <c r="J60" s="37"/>
      <c r="K60" s="37">
        <v>1.9674332155392333</v>
      </c>
      <c r="L60" s="37">
        <v>-1.693066646131312</v>
      </c>
      <c r="M60" s="37">
        <v>-1.8996979770278994</v>
      </c>
      <c r="N60" s="37">
        <v>3.6596354908774766</v>
      </c>
      <c r="O60" s="37">
        <v>3.4530041599808894</v>
      </c>
      <c r="P60" s="37"/>
      <c r="Q60" s="37">
        <v>1.7608018846426456</v>
      </c>
      <c r="R60" s="37">
        <v>31.279773080279199</v>
      </c>
      <c r="S60" s="37"/>
      <c r="T60" s="37">
        <v>3.0953118099767245</v>
      </c>
      <c r="U60" s="37">
        <v>3.1419878328023993</v>
      </c>
      <c r="V60" s="37">
        <v>1.8246867441666759</v>
      </c>
      <c r="W60" s="37"/>
      <c r="X60" s="37">
        <v>30.93456021303167</v>
      </c>
      <c r="Y60" s="37">
        <v>31.041626676068123</v>
      </c>
      <c r="Z60" s="37">
        <v>37.801191343829423</v>
      </c>
      <c r="AA60" s="37">
        <v>2.9586626455089653</v>
      </c>
      <c r="AB60" s="37">
        <v>3.1652939764055525</v>
      </c>
      <c r="AC60" s="293">
        <v>36.749510058918652</v>
      </c>
      <c r="AD60" s="256"/>
      <c r="AE60" s="38">
        <v>1272.6020000000001</v>
      </c>
      <c r="AF60" s="38">
        <v>1307.5989999999999</v>
      </c>
      <c r="AG60" s="181">
        <v>0.38383864068281015</v>
      </c>
    </row>
    <row r="61" spans="2:33">
      <c r="B61" s="58" t="s">
        <v>48</v>
      </c>
      <c r="C61" s="37">
        <v>36.044027767326078</v>
      </c>
      <c r="D61" s="37">
        <v>39.930693445531176</v>
      </c>
      <c r="E61" s="37">
        <v>35.661135503925415</v>
      </c>
      <c r="F61" s="37">
        <v>2.0459664434680698</v>
      </c>
      <c r="G61" s="37">
        <v>2.2235914981376936</v>
      </c>
      <c r="H61" s="37">
        <v>4.2695579416057639</v>
      </c>
      <c r="I61" s="37">
        <v>32.944455661910375</v>
      </c>
      <c r="J61" s="37"/>
      <c r="K61" s="37">
        <v>2.1588876064032712</v>
      </c>
      <c r="L61" s="37">
        <v>-2.0838905847544953</v>
      </c>
      <c r="M61" s="37">
        <v>-2.402078956420743</v>
      </c>
      <c r="N61" s="37">
        <v>4.2048540498713409</v>
      </c>
      <c r="O61" s="37">
        <v>3.8866656782050932</v>
      </c>
      <c r="P61" s="37"/>
      <c r="Q61" s="37">
        <v>1.840699234737023</v>
      </c>
      <c r="R61" s="37">
        <v>33.375709885910027</v>
      </c>
      <c r="S61" s="37"/>
      <c r="T61" s="37">
        <v>3.0630636000515588</v>
      </c>
      <c r="U61" s="37">
        <v>3.1564210637684371</v>
      </c>
      <c r="V61" s="37">
        <v>1.9286176762261829</v>
      </c>
      <c r="W61" s="37"/>
      <c r="X61" s="37">
        <v>33.463197742885889</v>
      </c>
      <c r="Y61" s="37">
        <v>33.572103788913942</v>
      </c>
      <c r="Z61" s="37">
        <v>37.601337075829093</v>
      </c>
      <c r="AA61" s="37">
        <v>3.3292031534407776</v>
      </c>
      <c r="AB61" s="37">
        <v>3.6473915251070257</v>
      </c>
      <c r="AC61" s="293">
        <v>39.16230116834668</v>
      </c>
      <c r="AD61" s="256"/>
      <c r="AE61" s="38">
        <v>1342.153</v>
      </c>
      <c r="AF61" s="38">
        <v>1377.3340000000001</v>
      </c>
      <c r="AG61" s="181">
        <v>0.48284128705937113</v>
      </c>
    </row>
    <row r="62" spans="2:33">
      <c r="B62" s="58" t="s">
        <v>49</v>
      </c>
      <c r="C62" s="37">
        <v>36.698234722229081</v>
      </c>
      <c r="D62" s="37">
        <v>39.937620600993924</v>
      </c>
      <c r="E62" s="37">
        <v>35.815137579428338</v>
      </c>
      <c r="F62" s="37">
        <v>1.8521351619446187</v>
      </c>
      <c r="G62" s="37">
        <v>2.2703478596209723</v>
      </c>
      <c r="H62" s="37">
        <v>4.122483021565591</v>
      </c>
      <c r="I62" s="37">
        <v>33.359019244693208</v>
      </c>
      <c r="J62" s="37"/>
      <c r="K62" s="37">
        <v>1.6427902867692166</v>
      </c>
      <c r="L62" s="37">
        <v>-1.449362211535818</v>
      </c>
      <c r="M62" s="37">
        <v>-1.7049017814848046</v>
      </c>
      <c r="N62" s="37">
        <v>3.4949254487138357</v>
      </c>
      <c r="O62" s="37">
        <v>3.2393858787648484</v>
      </c>
      <c r="P62" s="37"/>
      <c r="Q62" s="37">
        <v>1.3872507168202299</v>
      </c>
      <c r="R62" s="37">
        <v>32.388938509103397</v>
      </c>
      <c r="S62" s="37"/>
      <c r="T62" s="37">
        <v>3.0343685954130559</v>
      </c>
      <c r="U62" s="37">
        <v>3.0343685954130559</v>
      </c>
      <c r="V62" s="37">
        <v>1.959719884913957</v>
      </c>
      <c r="W62" s="37"/>
      <c r="X62" s="37">
        <v>34.311233253177605</v>
      </c>
      <c r="Y62" s="37">
        <v>34.46238406046033</v>
      </c>
      <c r="Z62" s="37">
        <v>35.330264513912738</v>
      </c>
      <c r="AA62" s="37">
        <v>2.9675335250494035</v>
      </c>
      <c r="AB62" s="37">
        <v>3.2230730949983908</v>
      </c>
      <c r="AC62" s="293">
        <v>40.520100929416394</v>
      </c>
      <c r="AD62" s="256"/>
      <c r="AE62" s="38">
        <v>1418.4169999999999</v>
      </c>
      <c r="AF62" s="38">
        <v>1455.5</v>
      </c>
      <c r="AG62" s="181">
        <v>0.31794262507422538</v>
      </c>
    </row>
    <row r="63" spans="2:33">
      <c r="B63" s="58" t="s">
        <v>50</v>
      </c>
      <c r="C63" s="37">
        <v>37.168949587351825</v>
      </c>
      <c r="D63" s="37">
        <v>39.968067369372939</v>
      </c>
      <c r="E63" s="37">
        <v>35.849996030288231</v>
      </c>
      <c r="F63" s="37">
        <v>1.8163786270718196</v>
      </c>
      <c r="G63" s="37">
        <v>2.3016927120128865</v>
      </c>
      <c r="H63" s="37">
        <v>4.1180713390847057</v>
      </c>
      <c r="I63" s="37">
        <v>33.798058743660235</v>
      </c>
      <c r="J63" s="37"/>
      <c r="K63" s="37">
        <v>1.0502534731791839</v>
      </c>
      <c r="L63" s="37">
        <v>-0.91848365084299199</v>
      </c>
      <c r="M63" s="37">
        <v>-0.98599796907288695</v>
      </c>
      <c r="N63" s="37">
        <v>2.8666321002510031</v>
      </c>
      <c r="O63" s="37">
        <v>2.7991177820211082</v>
      </c>
      <c r="P63" s="37"/>
      <c r="Q63" s="37">
        <v>0.98273915494928865</v>
      </c>
      <c r="R63" s="37">
        <v>32.461314328463992</v>
      </c>
      <c r="S63" s="37"/>
      <c r="T63" s="37">
        <v>2.5192194604690723</v>
      </c>
      <c r="U63" s="37">
        <v>2.4057126170896765</v>
      </c>
      <c r="V63" s="37">
        <v>2.0698346312272333</v>
      </c>
      <c r="W63" s="37"/>
      <c r="X63" s="37">
        <v>35.122258534472579</v>
      </c>
      <c r="Y63" s="37">
        <v>35.253507632135033</v>
      </c>
      <c r="Z63" s="37">
        <v>35.386791090811251</v>
      </c>
      <c r="AA63" s="37">
        <v>2.6035253731865482</v>
      </c>
      <c r="AB63" s="37">
        <v>2.6710396914164427</v>
      </c>
      <c r="AC63" s="293">
        <v>41.58246167882475</v>
      </c>
      <c r="AD63" s="256"/>
      <c r="AE63" s="38">
        <v>1486.2539999999999</v>
      </c>
      <c r="AF63" s="38">
        <v>1523.82</v>
      </c>
      <c r="AG63" s="181">
        <v>7.8515864301000604E-3</v>
      </c>
    </row>
    <row r="64" spans="2:33">
      <c r="B64" s="58" t="s">
        <v>51</v>
      </c>
      <c r="C64" s="37">
        <v>37.398096719744181</v>
      </c>
      <c r="D64" s="37">
        <v>40.31611491209415</v>
      </c>
      <c r="E64" s="37">
        <v>36.192021703602514</v>
      </c>
      <c r="F64" s="37">
        <v>1.792475905641953</v>
      </c>
      <c r="G64" s="37">
        <v>2.3316173028496832</v>
      </c>
      <c r="H64" s="37">
        <v>4.1240932084916357</v>
      </c>
      <c r="I64" s="37">
        <v>33.774187759408314</v>
      </c>
      <c r="J64" s="37"/>
      <c r="K64" s="37">
        <v>1.469070401750824</v>
      </c>
      <c r="L64" s="37">
        <v>-1.1382512582839823</v>
      </c>
      <c r="M64" s="37">
        <v>-1.4817793733267939</v>
      </c>
      <c r="N64" s="37">
        <v>3.2615463073927771</v>
      </c>
      <c r="O64" s="37">
        <v>2.9180181923499653</v>
      </c>
      <c r="P64" s="37"/>
      <c r="Q64" s="37">
        <v>1.1255422867080123</v>
      </c>
      <c r="R64" s="37">
        <v>34.215532047840185</v>
      </c>
      <c r="S64" s="37"/>
      <c r="T64" s="37">
        <v>2.1243141785501933</v>
      </c>
      <c r="U64" s="37">
        <v>1.8599164784269997</v>
      </c>
      <c r="V64" s="37">
        <v>2.1521589604955347</v>
      </c>
      <c r="W64" s="37"/>
      <c r="X64" s="37">
        <v>35.619526684815547</v>
      </c>
      <c r="Y64" s="37">
        <v>35.751404340030831</v>
      </c>
      <c r="Z64" s="37">
        <v>37.930902388555531</v>
      </c>
      <c r="AA64" s="37">
        <v>2.8987312103603027</v>
      </c>
      <c r="AB64" s="37">
        <v>3.2422593254031145</v>
      </c>
      <c r="AC64" s="293">
        <v>42.273360398972301</v>
      </c>
      <c r="AD64" s="256"/>
      <c r="AE64" s="38">
        <v>1565.8230000000001</v>
      </c>
      <c r="AF64" s="38">
        <v>1592.385</v>
      </c>
      <c r="AG64" s="181">
        <v>0.68391559551358327</v>
      </c>
    </row>
    <row r="65" spans="1:71">
      <c r="B65" s="58" t="s">
        <v>52</v>
      </c>
      <c r="C65" s="37">
        <v>36.095993692904329</v>
      </c>
      <c r="D65" s="37">
        <v>43.485352616806665</v>
      </c>
      <c r="E65" s="37">
        <v>37.957483959041781</v>
      </c>
      <c r="F65" s="37">
        <v>3.0053462490658434</v>
      </c>
      <c r="G65" s="37">
        <v>2.5225224086990412</v>
      </c>
      <c r="H65" s="37">
        <v>5.527868657764885</v>
      </c>
      <c r="I65" s="37">
        <v>32.230181196339309</v>
      </c>
      <c r="J65" s="37"/>
      <c r="K65" s="37">
        <v>4.0385670485885932</v>
      </c>
      <c r="L65" s="37">
        <v>-5.4552208209963622</v>
      </c>
      <c r="M65" s="37">
        <v>-5.1097751947484626</v>
      </c>
      <c r="N65" s="37">
        <v>7.0439132976544379</v>
      </c>
      <c r="O65" s="37">
        <v>7.3893589239023383</v>
      </c>
      <c r="P65" s="37"/>
      <c r="Q65" s="37">
        <v>4.3840126748364945</v>
      </c>
      <c r="R65" s="37">
        <v>47.545706641845825</v>
      </c>
      <c r="S65" s="37"/>
      <c r="T65" s="37">
        <v>10.349410826043808</v>
      </c>
      <c r="U65" s="37">
        <v>10.986248080359879</v>
      </c>
      <c r="V65" s="37">
        <v>2.1174001676585732</v>
      </c>
      <c r="W65" s="37"/>
      <c r="X65" s="37">
        <v>50.601601098425</v>
      </c>
      <c r="Y65" s="37">
        <v>50.633741343025122</v>
      </c>
      <c r="Z65" s="37">
        <v>48.852336145819002</v>
      </c>
      <c r="AA65" s="37">
        <v>6.7666090327161648</v>
      </c>
      <c r="AB65" s="37">
        <v>6.4211634064682634</v>
      </c>
      <c r="AC65" s="293">
        <v>53.532422097829468</v>
      </c>
      <c r="AD65" s="256"/>
      <c r="AE65" s="38">
        <v>1582.979</v>
      </c>
      <c r="AF65" s="38">
        <v>1555.682</v>
      </c>
      <c r="AG65" s="181">
        <v>-0.96445749070123332</v>
      </c>
    </row>
    <row r="66" spans="1:71">
      <c r="B66" s="58" t="s">
        <v>53</v>
      </c>
      <c r="C66" s="37">
        <v>36.138183681871048</v>
      </c>
      <c r="D66" s="37">
        <v>46.440881961736096</v>
      </c>
      <c r="E66" s="37">
        <v>40.756209421918285</v>
      </c>
      <c r="F66" s="37">
        <v>3.0028984688146467</v>
      </c>
      <c r="G66" s="37">
        <v>2.6817740710031734</v>
      </c>
      <c r="H66" s="37">
        <v>5.6846725398178197</v>
      </c>
      <c r="I66" s="37">
        <v>32.360219366498633</v>
      </c>
      <c r="J66" s="37"/>
      <c r="K66" s="37">
        <v>5.5507065890878291</v>
      </c>
      <c r="L66" s="37">
        <v>-8.2908539275761726</v>
      </c>
      <c r="M66" s="37">
        <v>-6.541760705613596</v>
      </c>
      <c r="N66" s="37">
        <v>8.5536050579024749</v>
      </c>
      <c r="O66" s="37">
        <v>10.302698279865051</v>
      </c>
      <c r="P66" s="37"/>
      <c r="Q66" s="37">
        <v>7.2997998110504048</v>
      </c>
      <c r="R66" s="37">
        <v>54.614599513546835</v>
      </c>
      <c r="S66" s="37"/>
      <c r="T66" s="37">
        <v>12.754547282035212</v>
      </c>
      <c r="U66" s="37">
        <v>12.894878643878821</v>
      </c>
      <c r="V66" s="37">
        <v>1.8020858956384243</v>
      </c>
      <c r="W66" s="37"/>
      <c r="X66" s="37">
        <v>64.719804612805063</v>
      </c>
      <c r="Y66" s="37">
        <v>63.932765447847316</v>
      </c>
      <c r="Z66" s="37">
        <v>55.636365239061568</v>
      </c>
      <c r="AA66" s="37">
        <v>10.049010005593988</v>
      </c>
      <c r="AB66" s="37">
        <v>8.2999167836314136</v>
      </c>
      <c r="AC66" s="293">
        <v>70.796369239108586</v>
      </c>
      <c r="AD66" s="256"/>
      <c r="AE66" s="38">
        <v>1557.029</v>
      </c>
      <c r="AF66" s="38">
        <v>1588.231</v>
      </c>
      <c r="AG66" s="181">
        <v>-3.1124034476446587</v>
      </c>
      <c r="AH66" s="106"/>
    </row>
    <row r="67" spans="1:71">
      <c r="B67" s="58" t="s">
        <v>54</v>
      </c>
      <c r="C67" s="37">
        <v>37.025585705571181</v>
      </c>
      <c r="D67" s="37">
        <v>45.717501227099014</v>
      </c>
      <c r="E67" s="37">
        <v>40.682555781556104</v>
      </c>
      <c r="F67" s="37">
        <v>2.444614678622921</v>
      </c>
      <c r="G67" s="37">
        <v>2.5903307669199904</v>
      </c>
      <c r="H67" s="37">
        <v>5.0349454455429115</v>
      </c>
      <c r="I67" s="37">
        <v>33.220319408191187</v>
      </c>
      <c r="J67" s="37"/>
      <c r="K67" s="37">
        <v>4.4318157629383226</v>
      </c>
      <c r="L67" s="37">
        <v>-6.1156526231660324</v>
      </c>
      <c r="M67" s="37">
        <v>-4.3001675431994419</v>
      </c>
      <c r="N67" s="37">
        <v>6.8764304415612463</v>
      </c>
      <c r="O67" s="37">
        <v>8.6919155215278323</v>
      </c>
      <c r="P67" s="37"/>
      <c r="Q67" s="37">
        <v>6.2473008429049095</v>
      </c>
      <c r="R67" s="37">
        <v>58.923649665224801</v>
      </c>
      <c r="S67" s="37"/>
      <c r="T67" s="37">
        <v>8.2326518300822631</v>
      </c>
      <c r="U67" s="37">
        <v>7.7430408588648758</v>
      </c>
      <c r="V67" s="37">
        <v>2.5189470845417468</v>
      </c>
      <c r="W67" s="37"/>
      <c r="X67" s="37">
        <v>70.87252587450584</v>
      </c>
      <c r="Y67" s="37">
        <v>70.593571806718785</v>
      </c>
      <c r="Z67" s="37">
        <v>50.074135075623836</v>
      </c>
      <c r="AA67" s="37">
        <v>8.7347334446066913</v>
      </c>
      <c r="AB67" s="37">
        <v>6.9192483646401026</v>
      </c>
      <c r="AC67" s="293">
        <v>76.214551582082308</v>
      </c>
      <c r="AD67" s="256"/>
      <c r="AE67" s="38">
        <v>1627.8230000000001</v>
      </c>
      <c r="AF67" s="38">
        <v>1649.0170000000001</v>
      </c>
      <c r="AG67" s="181">
        <v>-2.3860087808753123</v>
      </c>
      <c r="AH67" s="106"/>
    </row>
    <row r="68" spans="1:71">
      <c r="B68" s="58" t="s">
        <v>55</v>
      </c>
      <c r="C68" s="37">
        <v>37.342095559341949</v>
      </c>
      <c r="D68" s="37">
        <v>44.553421110980295</v>
      </c>
      <c r="E68" s="37">
        <v>40.1113884833225</v>
      </c>
      <c r="F68" s="37">
        <v>1.8421113968503082</v>
      </c>
      <c r="G68" s="37">
        <v>2.5999212308074799</v>
      </c>
      <c r="H68" s="37">
        <v>4.4420326276577873</v>
      </c>
      <c r="I68" s="37">
        <v>33.459336151413751</v>
      </c>
      <c r="J68" s="37"/>
      <c r="K68" s="37">
        <v>3.6419298369801942</v>
      </c>
      <c r="L68" s="37">
        <v>-4.6160659270649873</v>
      </c>
      <c r="M68" s="37">
        <v>-2.8887816092571441</v>
      </c>
      <c r="N68" s="37">
        <v>5.4840412338305011</v>
      </c>
      <c r="O68" s="37">
        <v>7.2113255516383452</v>
      </c>
      <c r="P68" s="37"/>
      <c r="Q68" s="37">
        <v>5.3692141547880379</v>
      </c>
      <c r="R68" s="37">
        <v>64.98678035366234</v>
      </c>
      <c r="S68" s="37"/>
      <c r="T68" s="37">
        <v>7.0325708818145358</v>
      </c>
      <c r="U68" s="37">
        <v>6.4429374573806681</v>
      </c>
      <c r="V68" s="37">
        <v>2.5977697202378853</v>
      </c>
      <c r="W68" s="37"/>
      <c r="X68" s="37">
        <v>74.265558846563778</v>
      </c>
      <c r="Y68" s="37">
        <v>74.583536976734592</v>
      </c>
      <c r="Z68" s="37">
        <v>55.103136795369302</v>
      </c>
      <c r="AA68" s="37">
        <v>7.3423286396536556</v>
      </c>
      <c r="AB68" s="37">
        <v>5.6150443218458115</v>
      </c>
      <c r="AC68" s="293">
        <v>82.123277969786827</v>
      </c>
      <c r="AD68" s="256"/>
      <c r="AE68" s="38">
        <v>1673.2429999999999</v>
      </c>
      <c r="AF68" s="38">
        <v>1698.23</v>
      </c>
      <c r="AG68" s="181">
        <v>-2.5001651232655617</v>
      </c>
      <c r="AH68" s="106"/>
    </row>
    <row r="69" spans="1:71">
      <c r="A69" s="103"/>
      <c r="B69" s="98" t="s">
        <v>56</v>
      </c>
      <c r="C69" s="37">
        <v>36.870493276973392</v>
      </c>
      <c r="D69" s="37">
        <v>44.046416385417601</v>
      </c>
      <c r="E69" s="37">
        <v>39.575468936829225</v>
      </c>
      <c r="F69" s="37">
        <v>1.8798624502199279</v>
      </c>
      <c r="G69" s="37">
        <v>2.5910849983684368</v>
      </c>
      <c r="H69" s="37">
        <v>4.4709474485883645</v>
      </c>
      <c r="I69" s="37">
        <v>32.807813421014657</v>
      </c>
      <c r="J69" s="37"/>
      <c r="K69" s="37">
        <v>3.7179608266251121</v>
      </c>
      <c r="L69" s="37">
        <v>-4.9146863312079541</v>
      </c>
      <c r="M69" s="37">
        <v>-3.3365864996087979</v>
      </c>
      <c r="N69" s="37">
        <v>5.5978232768450393</v>
      </c>
      <c r="O69" s="37">
        <v>7.1759231084441959</v>
      </c>
      <c r="P69" s="37"/>
      <c r="Q69" s="37">
        <v>5.2960606582242677</v>
      </c>
      <c r="R69" s="37">
        <v>69.698767101071397</v>
      </c>
      <c r="S69" s="37"/>
      <c r="T69" s="37">
        <v>5.5561254918598602</v>
      </c>
      <c r="U69" s="37">
        <v>5.0357639860920091</v>
      </c>
      <c r="V69" s="37">
        <v>2.239385998925429</v>
      </c>
      <c r="W69" s="37"/>
      <c r="X69" s="37">
        <v>77.471553502551188</v>
      </c>
      <c r="Y69" s="37">
        <v>76.201342114425628</v>
      </c>
      <c r="Z69" s="37">
        <v>59.224683382799746</v>
      </c>
      <c r="AA69" s="37">
        <v>7.2014253430775055</v>
      </c>
      <c r="AB69" s="37">
        <v>5.6233255114783489</v>
      </c>
      <c r="AC69" s="293">
        <v>83.928259895591538</v>
      </c>
      <c r="AD69" s="256"/>
      <c r="AE69" s="38">
        <v>1725.3389999999999</v>
      </c>
      <c r="AF69" s="38">
        <v>1763.4860000000001</v>
      </c>
      <c r="AG69" s="181">
        <v>-2.156133613892087</v>
      </c>
      <c r="AH69" s="106"/>
    </row>
    <row r="70" spans="1:71">
      <c r="A70" s="103"/>
      <c r="B70" s="98" t="s">
        <v>57</v>
      </c>
      <c r="C70" s="37">
        <v>36.758795334877433</v>
      </c>
      <c r="D70" s="37">
        <v>42.495235201962025</v>
      </c>
      <c r="E70" s="37">
        <v>38.496297372182006</v>
      </c>
      <c r="F70" s="37">
        <v>1.452667455348382</v>
      </c>
      <c r="G70" s="37">
        <v>2.5462703744316335</v>
      </c>
      <c r="H70" s="37">
        <v>3.998937829780016</v>
      </c>
      <c r="I70" s="37">
        <v>32.704586956594042</v>
      </c>
      <c r="J70" s="37"/>
      <c r="K70" s="37">
        <v>3.0677906693570378</v>
      </c>
      <c r="L70" s="37">
        <v>-3.6398178566558048</v>
      </c>
      <c r="M70" s="37">
        <v>-2.423836114276638</v>
      </c>
      <c r="N70" s="37">
        <v>4.5204581247054207</v>
      </c>
      <c r="O70" s="37">
        <v>5.7364398670845871</v>
      </c>
      <c r="P70" s="37"/>
      <c r="Q70" s="37">
        <v>4.2837724117362042</v>
      </c>
      <c r="R70" s="37">
        <v>70.734218530587015</v>
      </c>
      <c r="S70" s="37"/>
      <c r="T70" s="37">
        <v>4.3480791682697157</v>
      </c>
      <c r="U70" s="37">
        <v>3.5814428440439192</v>
      </c>
      <c r="V70" s="37">
        <v>2.0962893892742982</v>
      </c>
      <c r="W70" s="37"/>
      <c r="X70" s="37">
        <v>79.217744427757381</v>
      </c>
      <c r="Y70" s="37">
        <v>76.956858832905922</v>
      </c>
      <c r="Z70" s="37">
        <v>56.762704604724533</v>
      </c>
      <c r="AA70" s="37">
        <v>5.562811624444107</v>
      </c>
      <c r="AB70" s="37">
        <v>4.3468298820649398</v>
      </c>
      <c r="AC70" s="293">
        <v>85.360954933159789</v>
      </c>
      <c r="AD70" s="256"/>
      <c r="AE70" s="38">
        <v>1803.854</v>
      </c>
      <c r="AF70" s="38">
        <v>1844.41</v>
      </c>
      <c r="AG70" s="181">
        <v>-1.5695100392014991</v>
      </c>
      <c r="AH70" s="106"/>
    </row>
    <row r="71" spans="1:71">
      <c r="A71" s="103"/>
      <c r="B71" s="98" t="s">
        <v>58</v>
      </c>
      <c r="C71" s="37">
        <v>36.783420301354056</v>
      </c>
      <c r="D71" s="37">
        <v>42.028909001909994</v>
      </c>
      <c r="E71" s="37">
        <v>37.590180665265365</v>
      </c>
      <c r="F71" s="37">
        <v>1.9291330605384873</v>
      </c>
      <c r="G71" s="37">
        <v>2.5095952761061362</v>
      </c>
      <c r="H71" s="37">
        <v>4.4387283366446235</v>
      </c>
      <c r="I71" s="37">
        <v>32.633536703064195</v>
      </c>
      <c r="J71" s="37"/>
      <c r="K71" s="37">
        <v>2.6797937267064413</v>
      </c>
      <c r="L71" s="37">
        <v>-3.4272651943423336</v>
      </c>
      <c r="M71" s="37">
        <v>-2.7907032810313281</v>
      </c>
      <c r="N71" s="37">
        <v>4.6089267872449291</v>
      </c>
      <c r="O71" s="37">
        <v>5.2454887005559332</v>
      </c>
      <c r="P71" s="37"/>
      <c r="Q71" s="37">
        <v>3.3163556400174468</v>
      </c>
      <c r="R71" s="37">
        <v>72.868642036566698</v>
      </c>
      <c r="S71" s="37"/>
      <c r="T71" s="37">
        <v>4.5078335204932065</v>
      </c>
      <c r="U71" s="37">
        <v>4.365357400706622</v>
      </c>
      <c r="V71" s="37">
        <v>1.8217427516873714</v>
      </c>
      <c r="W71" s="37"/>
      <c r="X71" s="37">
        <v>81.56653154592702</v>
      </c>
      <c r="Y71" s="37">
        <v>79.185449010142463</v>
      </c>
      <c r="Z71" s="37">
        <v>53.69377911964073</v>
      </c>
      <c r="AA71" s="37">
        <v>5.0166311009586204</v>
      </c>
      <c r="AB71" s="37">
        <v>4.3800691876476154</v>
      </c>
      <c r="AC71" s="293">
        <v>86.456610369403478</v>
      </c>
      <c r="AD71" s="256"/>
      <c r="AE71" s="180">
        <v>1875.402</v>
      </c>
      <c r="AF71" s="39">
        <v>1902.4960000000001</v>
      </c>
      <c r="AG71" s="181">
        <v>-0.64531981094141067</v>
      </c>
    </row>
    <row r="72" spans="1:71">
      <c r="A72" s="103"/>
      <c r="B72" s="98" t="s">
        <v>59</v>
      </c>
      <c r="C72" s="37">
        <v>36.971067750116454</v>
      </c>
      <c r="D72" s="37">
        <v>41.195486776046792</v>
      </c>
      <c r="E72" s="37">
        <v>37.037937994927802</v>
      </c>
      <c r="F72" s="37">
        <v>1.6692200196677189</v>
      </c>
      <c r="G72" s="37">
        <v>2.4883287614512706</v>
      </c>
      <c r="H72" s="37">
        <v>4.1575487811189902</v>
      </c>
      <c r="I72" s="37">
        <v>32.817763055742461</v>
      </c>
      <c r="J72" s="37"/>
      <c r="K72" s="37">
        <v>2.3781932479590546</v>
      </c>
      <c r="L72" s="37">
        <v>-2.4657626416852132</v>
      </c>
      <c r="M72" s="37">
        <v>-2.2887568833816525</v>
      </c>
      <c r="N72" s="37">
        <v>4.0474132676267747</v>
      </c>
      <c r="O72" s="37">
        <v>4.2244190259303354</v>
      </c>
      <c r="P72" s="37"/>
      <c r="Q72" s="37">
        <v>2.5551990062626158</v>
      </c>
      <c r="R72" s="37">
        <v>73.754890756165807</v>
      </c>
      <c r="S72" s="37"/>
      <c r="T72" s="37">
        <v>3.1441436778634646</v>
      </c>
      <c r="U72" s="37">
        <v>2.5959836447388853</v>
      </c>
      <c r="V72" s="37">
        <v>1.7841209047150766</v>
      </c>
      <c r="W72" s="37"/>
      <c r="X72" s="37">
        <v>81.088940586972086</v>
      </c>
      <c r="Y72" s="37">
        <v>78.897759809982432</v>
      </c>
      <c r="Z72" s="37">
        <v>51.870180419079844</v>
      </c>
      <c r="AA72" s="37">
        <v>4.3485844417990789</v>
      </c>
      <c r="AB72" s="37">
        <v>4.1715786834955182</v>
      </c>
      <c r="AC72" s="293">
        <v>86.446664251332763</v>
      </c>
      <c r="AD72" s="256"/>
      <c r="AE72" s="45">
        <v>1932.1</v>
      </c>
      <c r="AF72" s="38">
        <v>1966.9760000000001</v>
      </c>
      <c r="AG72" s="181">
        <v>-9.5883592230557452E-2</v>
      </c>
    </row>
    <row r="73" spans="1:71">
      <c r="A73" s="103"/>
      <c r="B73" s="205" t="s">
        <v>60</v>
      </c>
      <c r="C73" s="37">
        <v>37.522981159174137</v>
      </c>
      <c r="D73" s="37">
        <v>40.386550298320529</v>
      </c>
      <c r="E73" s="37">
        <v>36.113172090269899</v>
      </c>
      <c r="F73" s="37">
        <v>1.8101356471921519</v>
      </c>
      <c r="G73" s="37">
        <v>2.4632425608584798</v>
      </c>
      <c r="H73" s="37">
        <v>4.273378208050632</v>
      </c>
      <c r="I73" s="37">
        <v>33.611491026546403</v>
      </c>
      <c r="J73" s="37"/>
      <c r="K73" s="37">
        <v>0.94459636895012222</v>
      </c>
      <c r="L73" s="37">
        <v>-0.91949467770755555</v>
      </c>
      <c r="M73" s="37">
        <v>-0.81065755470344225</v>
      </c>
      <c r="N73" s="37">
        <v>2.7547320161422744</v>
      </c>
      <c r="O73" s="37">
        <v>2.8635691391463873</v>
      </c>
      <c r="P73" s="37"/>
      <c r="Q73" s="37">
        <v>1.0534334919542354</v>
      </c>
      <c r="R73" s="37">
        <v>73.98520631254361</v>
      </c>
      <c r="S73" s="37"/>
      <c r="T73" s="37">
        <v>3.3254271193073519</v>
      </c>
      <c r="U73" s="37">
        <v>5.0302293497337613</v>
      </c>
      <c r="V73" s="37">
        <v>1.8250342917134732</v>
      </c>
      <c r="W73" s="37"/>
      <c r="X73" s="37">
        <v>83.334791509912691</v>
      </c>
      <c r="Y73" s="37">
        <v>77.424315774943082</v>
      </c>
      <c r="Z73" s="37">
        <v>61.22611263733593</v>
      </c>
      <c r="AA73" s="37">
        <v>2.6987404685921672</v>
      </c>
      <c r="AB73" s="37">
        <v>2.5899033455880542</v>
      </c>
      <c r="AC73" s="293">
        <v>86.295928796398101</v>
      </c>
      <c r="AD73" s="256"/>
      <c r="AE73" s="45">
        <v>2013.606</v>
      </c>
      <c r="AF73" s="38">
        <v>2057.364</v>
      </c>
      <c r="AG73" s="181">
        <v>-0.17932080911600343</v>
      </c>
    </row>
    <row r="74" spans="1:71">
      <c r="A74" s="103"/>
      <c r="B74" s="98" t="s">
        <v>61</v>
      </c>
      <c r="C74" s="37">
        <v>37.188472128716803</v>
      </c>
      <c r="D74" s="37">
        <v>40.03551538038954</v>
      </c>
      <c r="E74" s="37">
        <v>35.426425177326756</v>
      </c>
      <c r="F74" s="37">
        <v>2.2089194395488105</v>
      </c>
      <c r="G74" s="37">
        <v>2.4001707635139735</v>
      </c>
      <c r="H74" s="37">
        <v>4.6090902030627845</v>
      </c>
      <c r="I74" s="37">
        <v>33.390270386681202</v>
      </c>
      <c r="J74" s="37"/>
      <c r="K74" s="37">
        <v>0.64055918873488049</v>
      </c>
      <c r="L74" s="37">
        <v>-0.89045739750496578</v>
      </c>
      <c r="M74" s="37">
        <v>-0.89289277411592272</v>
      </c>
      <c r="N74" s="37">
        <v>2.8494786282836908</v>
      </c>
      <c r="O74" s="37">
        <v>2.847043251672734</v>
      </c>
      <c r="P74" s="37"/>
      <c r="Q74" s="37">
        <v>0.63812381212392355</v>
      </c>
      <c r="R74" s="37">
        <v>70.126650551506472</v>
      </c>
      <c r="S74" s="37"/>
      <c r="T74" s="37">
        <v>1.8398529832871879</v>
      </c>
      <c r="U74" s="37">
        <v>3.8602845709161713</v>
      </c>
      <c r="V74" s="37">
        <v>2.0416817347362239</v>
      </c>
      <c r="W74" s="37"/>
      <c r="X74" s="37">
        <v>82.294064686309184</v>
      </c>
      <c r="Y74" s="37">
        <v>73.735519414273398</v>
      </c>
      <c r="Z74" s="37">
        <v>62.701410240383694</v>
      </c>
      <c r="AA74" s="37">
        <v>2.8164068288253001</v>
      </c>
      <c r="AB74" s="37">
        <v>2.8188422054362574</v>
      </c>
      <c r="AC74" s="293">
        <v>85.005257743796591</v>
      </c>
      <c r="AD74" s="256"/>
      <c r="AE74" s="38">
        <v>2098.8090000000002</v>
      </c>
      <c r="AF74" s="38">
        <v>2135.877</v>
      </c>
      <c r="AG74" s="181">
        <v>7.6599076868315269E-2</v>
      </c>
    </row>
    <row r="75" spans="1:71">
      <c r="A75" s="103"/>
      <c r="B75" s="98" t="s">
        <v>160</v>
      </c>
      <c r="C75" s="37">
        <v>37.390013001077442</v>
      </c>
      <c r="D75" s="37">
        <v>39.455095677072741</v>
      </c>
      <c r="E75" s="37">
        <v>35.008690387575641</v>
      </c>
      <c r="F75" s="37">
        <v>2.1001386597572944</v>
      </c>
      <c r="G75" s="37">
        <v>2.3462666297398034</v>
      </c>
      <c r="H75" s="37">
        <v>4.4464052894970987</v>
      </c>
      <c r="I75" s="37">
        <v>33.81140432798783</v>
      </c>
      <c r="J75" s="37"/>
      <c r="K75" s="37">
        <v>0.16976426147065998</v>
      </c>
      <c r="L75" s="37">
        <v>-0.46060434307754733</v>
      </c>
      <c r="M75" s="37">
        <v>-0.6654245883102019</v>
      </c>
      <c r="N75" s="37">
        <v>2.2699029212279549</v>
      </c>
      <c r="O75" s="37">
        <v>2.0650826759952996</v>
      </c>
      <c r="P75" s="37"/>
      <c r="Q75" s="37">
        <v>-3.5055983761994709E-2</v>
      </c>
      <c r="R75" s="37">
        <v>66.928097073717581</v>
      </c>
      <c r="S75" s="37"/>
      <c r="T75" s="37">
        <v>1.6016260087796375</v>
      </c>
      <c r="U75" s="37">
        <v>0.7813067877033546</v>
      </c>
      <c r="V75" s="37">
        <v>1.7970102122405189</v>
      </c>
      <c r="W75" s="37"/>
      <c r="X75" s="37">
        <v>80.245594264285856</v>
      </c>
      <c r="Y75" s="37">
        <v>72.319991902691314</v>
      </c>
      <c r="Z75" s="37">
        <v>58.522575540615094</v>
      </c>
      <c r="AA75" s="37">
        <v>1.8620155994527214</v>
      </c>
      <c r="AB75" s="37">
        <v>2.0668358446853765</v>
      </c>
      <c r="AC75" s="293">
        <v>84.751475157636904</v>
      </c>
      <c r="AD75" s="256"/>
      <c r="AE75" s="38">
        <v>2173.6660000000002</v>
      </c>
      <c r="AF75" s="38">
        <v>2213.0810000000001</v>
      </c>
      <c r="AG75" s="181">
        <v>0.37900085971798331</v>
      </c>
    </row>
    <row r="76" spans="1:71">
      <c r="A76" s="103"/>
      <c r="B76" s="98" t="s">
        <v>172</v>
      </c>
      <c r="C76" s="37">
        <v>36.9312393054879</v>
      </c>
      <c r="D76" s="37">
        <v>39.643965306512072</v>
      </c>
      <c r="E76" s="37">
        <v>35.400775446916853</v>
      </c>
      <c r="F76" s="37">
        <v>1.8982480181139831</v>
      </c>
      <c r="G76" s="37">
        <v>2.3449418414812357</v>
      </c>
      <c r="H76" s="37">
        <v>4.2431898595952182</v>
      </c>
      <c r="I76" s="37">
        <v>33.178235028575202</v>
      </c>
      <c r="J76" s="37"/>
      <c r="K76" s="37">
        <v>1.1664606107428028</v>
      </c>
      <c r="L76" s="37">
        <v>-1.3298664825292488</v>
      </c>
      <c r="M76" s="37">
        <v>-1.6818491103618598</v>
      </c>
      <c r="N76" s="37">
        <v>3.0647086288567857</v>
      </c>
      <c r="O76" s="37">
        <v>2.7127260010241754</v>
      </c>
      <c r="P76" s="37"/>
      <c r="Q76" s="37">
        <v>0.81447798291019202</v>
      </c>
      <c r="R76" s="37">
        <v>74.760213561634174</v>
      </c>
      <c r="S76" s="37"/>
      <c r="T76" s="37">
        <v>2.501378354218299</v>
      </c>
      <c r="U76" s="37">
        <v>1.205234712758118</v>
      </c>
      <c r="V76" s="37">
        <v>1.7479226551473726</v>
      </c>
      <c r="W76" s="37"/>
      <c r="X76" s="37">
        <v>85.410541665686665</v>
      </c>
      <c r="Y76" s="37">
        <v>77.300844368135103</v>
      </c>
      <c r="Z76" s="37">
        <v>66.874614859938376</v>
      </c>
      <c r="AA76" s="37">
        <v>2.9600268355306709</v>
      </c>
      <c r="AB76" s="37">
        <v>3.3120094633632817</v>
      </c>
      <c r="AC76" s="293">
        <v>84.703167627499994</v>
      </c>
      <c r="AD76" s="256"/>
      <c r="AE76" s="45">
        <v>2241.8040000000001</v>
      </c>
      <c r="AF76" s="38">
        <v>2125.85</v>
      </c>
      <c r="AG76" s="181">
        <v>0.55236491177802816</v>
      </c>
    </row>
    <row r="77" spans="1:71">
      <c r="A77" s="103"/>
      <c r="B77" s="98" t="s">
        <v>176</v>
      </c>
      <c r="C77" s="37">
        <v>37.972980741592409</v>
      </c>
      <c r="D77" s="37">
        <v>53.042061895180602</v>
      </c>
      <c r="E77" s="37">
        <v>47.024623934080672</v>
      </c>
      <c r="F77" s="37">
        <v>3.4475903037271243</v>
      </c>
      <c r="G77" s="37">
        <v>2.569847657372808</v>
      </c>
      <c r="H77" s="37">
        <v>6.0174379610999331</v>
      </c>
      <c r="I77" s="37">
        <v>34.059595669253618</v>
      </c>
      <c r="J77" s="37"/>
      <c r="K77" s="37">
        <v>11.588227597785984</v>
      </c>
      <c r="L77" s="37">
        <v>-14.056385934655552</v>
      </c>
      <c r="M77" s="37">
        <v>-14.023122682580464</v>
      </c>
      <c r="N77" s="37">
        <v>15.035817901513107</v>
      </c>
      <c r="O77" s="37">
        <v>15.069081153588195</v>
      </c>
      <c r="P77" s="37"/>
      <c r="Q77" s="37">
        <v>11.62149084986107</v>
      </c>
      <c r="R77" s="37">
        <v>83.11075733209988</v>
      </c>
      <c r="S77" s="37"/>
      <c r="T77" s="37">
        <v>16.19157803966657</v>
      </c>
      <c r="U77" s="37">
        <v>15.890629491233113</v>
      </c>
      <c r="V77" s="37">
        <v>1.207339273737664</v>
      </c>
      <c r="W77" s="37"/>
      <c r="X77" s="37">
        <v>96.582566463542534</v>
      </c>
      <c r="Y77" s="37">
        <v>86.50703583984567</v>
      </c>
      <c r="Z77" s="37">
        <v>73.268828423753149</v>
      </c>
      <c r="AA77" s="37">
        <v>15.301475519785379</v>
      </c>
      <c r="AB77" s="37">
        <v>15.26821226771029</v>
      </c>
      <c r="AC77" s="293">
        <v>107.51863562326338</v>
      </c>
      <c r="AD77" s="256"/>
      <c r="AE77" s="272">
        <v>2087.4</v>
      </c>
      <c r="AF77" s="38">
        <v>2231.1480000000001</v>
      </c>
      <c r="AG77" s="181">
        <v>-0.28747246886138811</v>
      </c>
      <c r="AH77" s="215"/>
      <c r="BS77" s="106">
        <v>60</v>
      </c>
    </row>
    <row r="78" spans="1:71" s="106" customFormat="1">
      <c r="B78" s="98" t="s">
        <v>234</v>
      </c>
      <c r="C78" s="37">
        <v>39.101601564439136</v>
      </c>
      <c r="D78" s="37">
        <v>44.28348797967486</v>
      </c>
      <c r="E78" s="37">
        <v>39.676258855445951</v>
      </c>
      <c r="F78" s="37">
        <v>2.2605279939649106</v>
      </c>
      <c r="G78" s="37">
        <v>2.3467011302639973</v>
      </c>
      <c r="H78" s="37">
        <v>4.6072291242289083</v>
      </c>
      <c r="I78" s="37">
        <v>35.313080878431393</v>
      </c>
      <c r="J78" s="37"/>
      <c r="K78" s="37">
        <v>3.754571222609012</v>
      </c>
      <c r="L78" s="37">
        <v>-3.113943288657095</v>
      </c>
      <c r="M78" s="37">
        <v>-3.9471560899953015</v>
      </c>
      <c r="N78" s="37">
        <v>6.0150992165739243</v>
      </c>
      <c r="O78" s="37">
        <v>5.1818864152357165</v>
      </c>
      <c r="P78" s="37"/>
      <c r="Q78" s="37">
        <v>2.9213584212708055</v>
      </c>
      <c r="R78" s="37">
        <v>80.423878033589887</v>
      </c>
      <c r="S78" s="37"/>
      <c r="T78" s="37">
        <v>5.4652691711892372</v>
      </c>
      <c r="U78" s="37">
        <v>3.6634402301684048</v>
      </c>
      <c r="V78" s="37">
        <v>2.3486952894988851</v>
      </c>
      <c r="W78" s="37"/>
      <c r="X78" s="37">
        <v>96.352104234612042</v>
      </c>
      <c r="Y78" s="37">
        <v>82.977174397349131</v>
      </c>
      <c r="Z78" s="37">
        <v>66.816981183234105</v>
      </c>
      <c r="AA78" s="37">
        <v>5.7857348031276912</v>
      </c>
      <c r="AB78" s="37">
        <v>6.6189476044658964</v>
      </c>
      <c r="AC78" s="293">
        <v>101.20663605278668</v>
      </c>
      <c r="AD78" s="256"/>
      <c r="AE78" s="272">
        <v>2356.8829999999998</v>
      </c>
      <c r="AF78" s="313">
        <v>2471.0410000000002</v>
      </c>
      <c r="AG78" s="181">
        <v>1.7814145902209666</v>
      </c>
      <c r="BS78" s="106">
        <v>60</v>
      </c>
    </row>
    <row r="79" spans="1:71">
      <c r="A79" s="103"/>
      <c r="B79" s="98" t="s">
        <v>269</v>
      </c>
      <c r="C79" s="327">
        <v>40.010258772702372</v>
      </c>
      <c r="D79" s="100">
        <v>44.943218660901103</v>
      </c>
      <c r="E79" s="100">
        <v>40.767123924038621</v>
      </c>
      <c r="F79" s="100">
        <v>1.8415851933004408</v>
      </c>
      <c r="G79" s="100">
        <v>2.3345095435620395</v>
      </c>
      <c r="H79" s="100">
        <v>4.1760947368624795</v>
      </c>
      <c r="I79" s="100">
        <v>35.877018607090939</v>
      </c>
      <c r="J79" s="100"/>
      <c r="K79" s="100">
        <v>3.961847238486111</v>
      </c>
      <c r="L79" s="100">
        <v>-1.2019410372199886</v>
      </c>
      <c r="M79" s="100">
        <v>-2.0724135808078068</v>
      </c>
      <c r="N79" s="100">
        <v>5.8034324317865504</v>
      </c>
      <c r="O79" s="37">
        <v>4.9329598881987335</v>
      </c>
      <c r="P79" s="100"/>
      <c r="Q79" s="37">
        <v>3.0913746948982928</v>
      </c>
      <c r="R79" s="37">
        <v>80.440768273142609</v>
      </c>
      <c r="S79" s="100"/>
      <c r="T79" s="100">
        <v>4.3110847006857886</v>
      </c>
      <c r="U79" s="100">
        <v>1.9393725889464628</v>
      </c>
      <c r="V79" s="100">
        <v>4.3334217265320891</v>
      </c>
      <c r="W79" s="100"/>
      <c r="X79" s="37">
        <v>94.760934698569827</v>
      </c>
      <c r="Y79" s="37">
        <v>83.864209002698303</v>
      </c>
      <c r="Z79" s="37">
        <v>69.066850127767538</v>
      </c>
      <c r="AA79" s="100">
        <v>5.3403299453575181</v>
      </c>
      <c r="AB79" s="100">
        <v>6.2108024889453359</v>
      </c>
      <c r="AC79" s="179">
        <v>98.267699770242203</v>
      </c>
      <c r="AD79" s="256"/>
      <c r="AE79" s="45">
        <v>2583.1550000000002</v>
      </c>
      <c r="AF79" s="38">
        <v>2686.1280000000002</v>
      </c>
      <c r="AG79" s="181">
        <v>1.02837925108725</v>
      </c>
      <c r="BS79" s="106">
        <v>60</v>
      </c>
    </row>
    <row r="80" spans="1:71">
      <c r="A80" s="103"/>
      <c r="B80" s="124" t="s">
        <v>271</v>
      </c>
      <c r="C80" s="100">
        <v>39.964297339157795</v>
      </c>
      <c r="D80" s="100">
        <v>44.740684212404254</v>
      </c>
      <c r="E80" s="100">
        <v>39.844511744449626</v>
      </c>
      <c r="F80" s="100">
        <v>2.5181189365369367</v>
      </c>
      <c r="G80" s="100">
        <v>2.3780535314176858</v>
      </c>
      <c r="H80" s="100">
        <v>4.8961724679546226</v>
      </c>
      <c r="I80" s="100">
        <v>35.514280700246928</v>
      </c>
      <c r="J80" s="100"/>
      <c r="K80" s="100">
        <v>2.4718114786666336</v>
      </c>
      <c r="L80" s="100">
        <v>-1.7702781720062886</v>
      </c>
      <c r="M80" s="100">
        <v>-1.9838217139634078</v>
      </c>
      <c r="N80" s="100">
        <v>4.9899304152035704</v>
      </c>
      <c r="O80" s="37">
        <v>4.7763868732464516</v>
      </c>
      <c r="P80" s="100"/>
      <c r="Q80" s="37">
        <v>2.2582679367095149</v>
      </c>
      <c r="R80" s="37">
        <v>80.859903006734285</v>
      </c>
      <c r="S80" s="100"/>
      <c r="T80" s="100">
        <v>5.7356546737863239</v>
      </c>
      <c r="U80" s="100">
        <v>2.2771277963018655</v>
      </c>
      <c r="V80" s="100">
        <v>3.8877889326848649</v>
      </c>
      <c r="W80" s="100"/>
      <c r="X80" s="37">
        <v>95.612021241261758</v>
      </c>
      <c r="Y80" s="37">
        <v>87.082480586929208</v>
      </c>
      <c r="Z80" s="37">
        <v>70.597220921866764</v>
      </c>
      <c r="AA80" s="100">
        <v>5.7026681239973867</v>
      </c>
      <c r="AB80" s="100">
        <v>5.9162116659545054</v>
      </c>
      <c r="AC80" s="179">
        <v>99.633871142740006</v>
      </c>
      <c r="AD80" s="256"/>
      <c r="AE80" s="351">
        <v>2746.5740000000001</v>
      </c>
      <c r="AF80" s="366">
        <v>2809.0610000000001</v>
      </c>
      <c r="AG80" s="181">
        <v>1.5735383479338338E-2</v>
      </c>
      <c r="BS80" s="106">
        <v>60</v>
      </c>
    </row>
    <row r="81" spans="1:71">
      <c r="B81" s="372" t="s">
        <v>273</v>
      </c>
      <c r="C81" s="39">
        <v>39.412321167514385</v>
      </c>
      <c r="D81" s="39">
        <v>44.69352360329907</v>
      </c>
      <c r="E81" s="39">
        <v>39.607140989585673</v>
      </c>
      <c r="F81" s="39">
        <v>2.687707009988447</v>
      </c>
      <c r="G81" s="39">
        <v>2.3986756037249441</v>
      </c>
      <c r="H81" s="39">
        <v>5.0863826137133916</v>
      </c>
      <c r="I81" s="39">
        <v>35.047439372371208</v>
      </c>
      <c r="J81" s="99"/>
      <c r="K81" s="99">
        <v>2.4003907387772569</v>
      </c>
      <c r="L81" s="122">
        <v>-2.5021345242253274</v>
      </c>
      <c r="M81" s="99">
        <v>-2.3090298372063542</v>
      </c>
      <c r="N81" s="39">
        <v>5.088097748765704</v>
      </c>
      <c r="O81" s="164">
        <v>5.2812024357846763</v>
      </c>
      <c r="P81" s="166"/>
      <c r="Q81" s="39">
        <v>2.5934954257962302</v>
      </c>
      <c r="R81" s="361">
        <v>83.5</v>
      </c>
      <c r="S81" s="99"/>
      <c r="T81" s="39">
        <v>6.2279071814387201</v>
      </c>
      <c r="U81" s="248">
        <v>2.4895498033848904</v>
      </c>
      <c r="V81" s="122">
        <v>3.6430333323508557</v>
      </c>
      <c r="W81" s="100"/>
      <c r="X81" s="60">
        <v>95.8</v>
      </c>
      <c r="Y81" s="60">
        <v>90</v>
      </c>
      <c r="Z81" s="371">
        <v>68.925341464254615</v>
      </c>
      <c r="AA81" s="373">
        <v>5.9270211072012158</v>
      </c>
      <c r="AB81" s="374">
        <v>5.7339164201822417</v>
      </c>
      <c r="AC81" s="375">
        <v>101.68669978490308</v>
      </c>
      <c r="AD81" s="256"/>
      <c r="AE81" s="219">
        <v>2876.5040130000002</v>
      </c>
      <c r="AF81" s="218">
        <v>2934.070483</v>
      </c>
      <c r="AG81" s="358">
        <v>-0.39250352742968175</v>
      </c>
      <c r="BS81" s="106">
        <v>60</v>
      </c>
    </row>
    <row r="82" spans="1:71">
      <c r="B82" s="225" t="s">
        <v>299</v>
      </c>
      <c r="C82" s="334">
        <v>41.067447936937896</v>
      </c>
      <c r="D82" s="335">
        <v>44.998420923426444</v>
      </c>
      <c r="E82" s="335">
        <v>39.799125199348687</v>
      </c>
      <c r="F82" s="335">
        <v>2.723804364609816</v>
      </c>
      <c r="G82" s="335">
        <v>2.475491359467938</v>
      </c>
      <c r="H82" s="335">
        <v>5.1992957240777544</v>
      </c>
      <c r="I82" s="335">
        <v>36.793961568058727</v>
      </c>
      <c r="J82" s="336"/>
      <c r="K82" s="335">
        <v>0.87689985823932382</v>
      </c>
      <c r="L82" s="335">
        <v>-0.90450281394744125</v>
      </c>
      <c r="M82" s="335">
        <v>-0.57423405030803165</v>
      </c>
      <c r="N82" s="335">
        <v>3.6007042228491408</v>
      </c>
      <c r="O82" s="335">
        <v>3.930972986488551</v>
      </c>
      <c r="P82" s="336"/>
      <c r="Q82" s="336">
        <v>1.2071686218787336</v>
      </c>
      <c r="R82" s="336">
        <v>82.9164585176988</v>
      </c>
      <c r="S82" s="335"/>
      <c r="T82" s="337">
        <v>4.7763547930505412</v>
      </c>
      <c r="U82" s="337">
        <v>2.3904097771391357</v>
      </c>
      <c r="V82" s="337">
        <v>3.7147453649698834</v>
      </c>
      <c r="W82" s="338"/>
      <c r="X82" s="337">
        <v>95.118116788774984</v>
      </c>
      <c r="Y82" s="337">
        <v>91.961246680928426</v>
      </c>
      <c r="Z82" s="224">
        <v>69.696046000112787</v>
      </c>
      <c r="AA82" s="337">
        <v>4.3048148660047687</v>
      </c>
      <c r="AB82" s="339">
        <v>3.974546102365359</v>
      </c>
      <c r="AC82" s="340">
        <v>103.67514306714408</v>
      </c>
      <c r="AD82" s="263"/>
      <c r="AE82" s="219">
        <v>2993.8517429999997</v>
      </c>
      <c r="AF82" s="218">
        <v>3045.8936869999998</v>
      </c>
      <c r="AG82" s="356">
        <v>-0.50353611630694672</v>
      </c>
      <c r="BS82" s="106">
        <v>60</v>
      </c>
    </row>
    <row r="83" spans="1:71">
      <c r="B83" s="120" t="s">
        <v>305</v>
      </c>
      <c r="C83" s="288">
        <v>41.669876704561418</v>
      </c>
      <c r="D83" s="285">
        <v>44.802800066288391</v>
      </c>
      <c r="E83" s="285">
        <v>39.639199090406372</v>
      </c>
      <c r="F83" s="285">
        <v>2.700232173276627</v>
      </c>
      <c r="G83" s="285">
        <v>2.4633688026053795</v>
      </c>
      <c r="H83" s="285">
        <v>5.1636009758820069</v>
      </c>
      <c r="I83" s="285">
        <v>37.437998212868777</v>
      </c>
      <c r="J83" s="285"/>
      <c r="K83" s="285">
        <v>0.27138729491250946</v>
      </c>
      <c r="L83" s="285">
        <v>-0.20675090848983352</v>
      </c>
      <c r="M83" s="285">
        <v>-4.544701495200501E-2</v>
      </c>
      <c r="N83" s="285">
        <v>2.9716194681891368</v>
      </c>
      <c r="O83" s="285">
        <v>3.1329233617269652</v>
      </c>
      <c r="P83" s="285"/>
      <c r="Q83" s="285">
        <v>0.43269118845033794</v>
      </c>
      <c r="R83" s="285">
        <v>83.493895894241859</v>
      </c>
      <c r="S83" s="285"/>
      <c r="T83" s="285">
        <v>4.1872493177439374</v>
      </c>
      <c r="U83" s="285">
        <v>3.7773446917076727</v>
      </c>
      <c r="V83" s="285">
        <v>3.5912068653749185</v>
      </c>
      <c r="W83" s="285"/>
      <c r="X83" s="285">
        <v>95.765322710508741</v>
      </c>
      <c r="Y83" s="285">
        <v>93.405878075719315</v>
      </c>
      <c r="Z83" s="285">
        <v>70.027664645486723</v>
      </c>
      <c r="AA83" s="285">
        <v>3.7422648301482662</v>
      </c>
      <c r="AB83" s="285">
        <v>3.5809609366104382</v>
      </c>
      <c r="AC83" s="289">
        <v>105.016010723992</v>
      </c>
      <c r="AD83" s="263"/>
      <c r="AE83" s="219">
        <v>3101.2963059999997</v>
      </c>
      <c r="AF83" s="218">
        <v>3160.1124519999998</v>
      </c>
      <c r="AG83" s="356">
        <v>-0.12119334055287823</v>
      </c>
      <c r="BS83" s="106"/>
    </row>
    <row r="84" spans="1:71" s="106" customFormat="1">
      <c r="A84" s="5"/>
      <c r="B84" s="120" t="s">
        <v>311</v>
      </c>
      <c r="C84" s="288">
        <v>41.949114720405319</v>
      </c>
      <c r="D84" s="285">
        <v>44.438891902709287</v>
      </c>
      <c r="E84" s="285">
        <v>39.305362659186649</v>
      </c>
      <c r="F84" s="285">
        <v>2.6761998958976916</v>
      </c>
      <c r="G84" s="285">
        <v>2.4573293476249449</v>
      </c>
      <c r="H84" s="285">
        <v>5.133529243522637</v>
      </c>
      <c r="I84" s="285">
        <v>37.73208735834038</v>
      </c>
      <c r="J84" s="285"/>
      <c r="K84" s="285">
        <v>-0.21066555944901375</v>
      </c>
      <c r="L84" s="285">
        <v>0.52016359743481422</v>
      </c>
      <c r="M84" s="285">
        <v>0.54440644329009646</v>
      </c>
      <c r="N84" s="285">
        <v>2.4655343364486773</v>
      </c>
      <c r="O84" s="285">
        <v>2.4897771823039596</v>
      </c>
      <c r="P84" s="285"/>
      <c r="Q84" s="285">
        <v>-0.1864227135937315</v>
      </c>
      <c r="R84" s="285">
        <v>83.383325440394955</v>
      </c>
      <c r="S84" s="285"/>
      <c r="T84" s="285">
        <v>4.0906416655939539</v>
      </c>
      <c r="U84" s="285">
        <v>4.0705622965749235</v>
      </c>
      <c r="V84" s="285">
        <v>3.6605944075092358</v>
      </c>
      <c r="W84" s="285"/>
      <c r="X84" s="285">
        <v>96.138698229473533</v>
      </c>
      <c r="Y84" s="285">
        <v>94.183081479454955</v>
      </c>
      <c r="Z84" s="285">
        <v>69.744932982417936</v>
      </c>
      <c r="AA84" s="285">
        <v>3.1201123668705257</v>
      </c>
      <c r="AB84" s="285">
        <v>3.0958695210152429</v>
      </c>
      <c r="AC84" s="289">
        <v>105.48750945081756</v>
      </c>
      <c r="AD84" s="263"/>
      <c r="AE84" s="219">
        <v>3219.746666</v>
      </c>
      <c r="AF84" s="218">
        <v>3278.739086</v>
      </c>
      <c r="AG84" s="356">
        <v>-8.3554894132475965E-6</v>
      </c>
    </row>
    <row r="85" spans="1:71" s="106" customFormat="1">
      <c r="A85" s="5"/>
      <c r="B85" s="120" t="s">
        <v>316</v>
      </c>
      <c r="C85" s="288">
        <v>41.743448031412804</v>
      </c>
      <c r="D85" s="285">
        <v>44.061903438702132</v>
      </c>
      <c r="E85" s="285">
        <v>39.085630077938553</v>
      </c>
      <c r="F85" s="285">
        <v>2.5316441893549344</v>
      </c>
      <c r="G85" s="285">
        <v>2.4446291714086419</v>
      </c>
      <c r="H85" s="285">
        <v>4.9762733607635763</v>
      </c>
      <c r="I85" s="285">
        <v>37.54702445051263</v>
      </c>
      <c r="J85" s="285"/>
      <c r="K85" s="285">
        <v>-0.21319463090820637</v>
      </c>
      <c r="L85" s="285">
        <v>0.76503160673313542</v>
      </c>
      <c r="M85" s="285">
        <v>0.76503745557573177</v>
      </c>
      <c r="N85" s="285">
        <v>2.3184495584467282</v>
      </c>
      <c r="O85" s="285">
        <v>2.3184554072893246</v>
      </c>
      <c r="P85" s="285"/>
      <c r="Q85" s="285">
        <v>-0.21318878206560998</v>
      </c>
      <c r="R85" s="285">
        <v>83.151761036210843</v>
      </c>
      <c r="S85" s="285"/>
      <c r="T85" s="285">
        <v>4.1437784673844975</v>
      </c>
      <c r="U85" s="285">
        <v>4.0975469555739128</v>
      </c>
      <c r="V85" s="285">
        <v>3.7203485860925678</v>
      </c>
      <c r="W85" s="285"/>
      <c r="X85" s="285">
        <v>96.261882575581083</v>
      </c>
      <c r="Y85" s="285">
        <v>94.771691320066594</v>
      </c>
      <c r="Z85" s="285">
        <v>69.61629757792582</v>
      </c>
      <c r="AA85" s="285">
        <v>3.0321028969956623</v>
      </c>
      <c r="AB85" s="285">
        <v>3.0320970481530662</v>
      </c>
      <c r="AC85" s="289">
        <v>105.8618708276835</v>
      </c>
      <c r="AD85" s="263"/>
      <c r="AE85" s="219">
        <v>3339.494087</v>
      </c>
      <c r="AF85" s="218">
        <v>3400.785758</v>
      </c>
      <c r="AG85" s="356">
        <v>-8.3554894274584512E-6</v>
      </c>
    </row>
    <row r="86" spans="1:71" s="106" customFormat="1">
      <c r="A86" s="5"/>
      <c r="B86" s="287" t="s">
        <v>323</v>
      </c>
      <c r="C86" s="290">
        <v>41.714841219438206</v>
      </c>
      <c r="D86" s="291">
        <v>43.852317084645854</v>
      </c>
      <c r="E86" s="291">
        <v>39.005789864169664</v>
      </c>
      <c r="F86" s="291">
        <v>2.4241846481942124</v>
      </c>
      <c r="G86" s="291">
        <v>2.4223425722819729</v>
      </c>
      <c r="H86" s="291">
        <v>4.8465272204761849</v>
      </c>
      <c r="I86" s="291">
        <v>37.539168415443456</v>
      </c>
      <c r="J86" s="291"/>
      <c r="K86" s="291">
        <v>-0.28671463182917373</v>
      </c>
      <c r="L86" s="291">
        <v>1.0251720020246855</v>
      </c>
      <c r="M86" s="291">
        <v>1.0251778508672917</v>
      </c>
      <c r="N86" s="291">
        <v>2.1374700163650386</v>
      </c>
      <c r="O86" s="291">
        <v>2.1374758652076453</v>
      </c>
      <c r="P86" s="291"/>
      <c r="Q86" s="291">
        <v>-0.28670878298656738</v>
      </c>
      <c r="R86" s="291">
        <v>82.723703187554023</v>
      </c>
      <c r="S86" s="291"/>
      <c r="T86" s="291">
        <v>3.1791533879164287</v>
      </c>
      <c r="U86" s="291">
        <v>3.1015140522941711</v>
      </c>
      <c r="V86" s="291">
        <v>3.7984016879017828</v>
      </c>
      <c r="W86" s="291"/>
      <c r="X86" s="291">
        <v>96.114047049736158</v>
      </c>
      <c r="Y86" s="291">
        <v>94.978331956318868</v>
      </c>
      <c r="Z86" s="291">
        <v>69.148716601115041</v>
      </c>
      <c r="AA86" s="291">
        <v>2.7671164906928118</v>
      </c>
      <c r="AB86" s="291">
        <v>2.7671106418502056</v>
      </c>
      <c r="AC86" s="292">
        <v>105.89124263799812</v>
      </c>
      <c r="AD86" s="263"/>
      <c r="AE86" s="311">
        <v>3464.0105589999998</v>
      </c>
      <c r="AF86" s="312">
        <v>3528.4196103777158</v>
      </c>
      <c r="AG86" s="357">
        <v>-8.355489441669306E-6</v>
      </c>
    </row>
    <row r="87" spans="1:71" s="136" customFormat="1">
      <c r="A87" s="11"/>
      <c r="B87" s="76" t="s">
        <v>117</v>
      </c>
      <c r="C87" s="401" t="s">
        <v>338</v>
      </c>
      <c r="D87" s="401"/>
      <c r="E87" s="401"/>
      <c r="F87" s="401"/>
      <c r="G87" s="401"/>
      <c r="H87" s="401"/>
      <c r="I87" s="401"/>
      <c r="J87" s="401"/>
      <c r="K87" s="401"/>
      <c r="L87" s="401"/>
      <c r="M87" s="401"/>
      <c r="N87" s="401"/>
      <c r="O87" s="401"/>
      <c r="P87" s="401"/>
      <c r="Q87" s="401"/>
      <c r="R87" s="401"/>
      <c r="S87" s="401"/>
      <c r="T87" s="401"/>
      <c r="U87" s="401"/>
      <c r="V87" s="401"/>
      <c r="W87" s="401"/>
      <c r="X87" s="401"/>
      <c r="Y87" s="401"/>
      <c r="Z87" s="401"/>
      <c r="AA87" s="401"/>
      <c r="AB87" s="401"/>
      <c r="AC87" s="267"/>
      <c r="AD87" s="179"/>
      <c r="AE87" s="74"/>
      <c r="AF87" s="74"/>
      <c r="AG87" s="185"/>
    </row>
    <row r="88" spans="1:71" s="136" customFormat="1">
      <c r="A88" s="11"/>
      <c r="B88" s="76"/>
      <c r="C88" s="77" t="s">
        <v>161</v>
      </c>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5"/>
      <c r="AD88" s="264"/>
      <c r="AE88" s="74"/>
      <c r="AF88" s="74"/>
      <c r="AG88" s="75"/>
    </row>
    <row r="89" spans="1:71" s="136" customFormat="1">
      <c r="A89" s="11"/>
      <c r="B89" s="76"/>
      <c r="C89" s="395" t="s">
        <v>327</v>
      </c>
      <c r="D89" s="395"/>
      <c r="E89" s="395"/>
      <c r="F89" s="395"/>
      <c r="G89" s="395"/>
      <c r="H89" s="395"/>
      <c r="I89" s="395"/>
      <c r="J89" s="395"/>
      <c r="K89" s="395"/>
      <c r="L89" s="395"/>
      <c r="M89" s="395"/>
      <c r="N89" s="395"/>
      <c r="O89" s="395"/>
      <c r="P89" s="395"/>
      <c r="Q89" s="395"/>
      <c r="R89" s="395"/>
      <c r="S89" s="395"/>
      <c r="T89" s="395"/>
      <c r="U89" s="395"/>
      <c r="V89" s="395"/>
      <c r="W89" s="395"/>
      <c r="X89" s="395"/>
      <c r="Y89" s="395"/>
      <c r="Z89" s="395"/>
      <c r="AA89" s="395"/>
      <c r="AB89" s="395"/>
      <c r="AC89" s="251"/>
      <c r="AD89" s="179"/>
      <c r="AE89" s="74"/>
      <c r="AF89" s="74"/>
      <c r="AG89" s="75"/>
    </row>
    <row r="90" spans="1:71" s="136" customFormat="1">
      <c r="A90" s="11"/>
      <c r="B90" s="76"/>
      <c r="C90" s="398" t="s">
        <v>337</v>
      </c>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252"/>
      <c r="AD90" s="179"/>
      <c r="AE90" s="74"/>
      <c r="AF90" s="74"/>
      <c r="AG90" s="75"/>
    </row>
    <row r="91" spans="1:71" s="136" customFormat="1">
      <c r="A91" s="11"/>
      <c r="B91" s="76"/>
      <c r="C91" s="63" t="s">
        <v>162</v>
      </c>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5"/>
      <c r="AD91" s="256"/>
      <c r="AE91" s="74"/>
      <c r="AF91" s="74"/>
      <c r="AG91" s="75"/>
    </row>
    <row r="92" spans="1:71" s="136" customFormat="1" ht="16.5" thickBot="1">
      <c r="A92" s="11"/>
      <c r="B92" s="78"/>
      <c r="C92" s="67" t="s">
        <v>303</v>
      </c>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80"/>
      <c r="AD92" s="256"/>
      <c r="AE92" s="79"/>
      <c r="AF92" s="79"/>
      <c r="AG92" s="80"/>
    </row>
    <row r="93" spans="1:71">
      <c r="AD93" s="43"/>
    </row>
    <row r="94" spans="1:71">
      <c r="AF94" s="4"/>
      <c r="AG94" s="4"/>
      <c r="AH94" s="4"/>
      <c r="AI94" s="4"/>
    </row>
    <row r="95" spans="1:71">
      <c r="AF95" s="4"/>
      <c r="AG95" s="4"/>
      <c r="AH95" s="70"/>
      <c r="AI95" s="70"/>
    </row>
    <row r="96" spans="1:71">
      <c r="AF96" s="4"/>
      <c r="AG96" s="4"/>
      <c r="AH96" s="4"/>
      <c r="AI96" s="4"/>
      <c r="AJ96" s="4"/>
      <c r="AK96" s="4"/>
      <c r="AL96" s="4"/>
      <c r="AM96" s="4"/>
      <c r="AN96" s="4"/>
      <c r="AO96" s="4"/>
      <c r="AP96" s="4"/>
      <c r="AQ96" s="4"/>
      <c r="AR96" s="4"/>
      <c r="AS96" s="4"/>
    </row>
    <row r="97" spans="2:2">
      <c r="B97" s="70"/>
    </row>
    <row r="98" spans="2:2">
      <c r="B98" s="70"/>
    </row>
    <row r="99" spans="2:2">
      <c r="B99" s="70"/>
    </row>
    <row r="100" spans="2:2">
      <c r="B100" s="70"/>
    </row>
    <row r="101" spans="2:2">
      <c r="B101" s="70"/>
    </row>
    <row r="102" spans="2:2">
      <c r="B102" s="70"/>
    </row>
  </sheetData>
  <mergeCells count="10">
    <mergeCell ref="C1:AC1"/>
    <mergeCell ref="C90:AB90"/>
    <mergeCell ref="AE3:AG3"/>
    <mergeCell ref="C89:AB89"/>
    <mergeCell ref="K3:N3"/>
    <mergeCell ref="T3:V3"/>
    <mergeCell ref="C3:I3"/>
    <mergeCell ref="C87:AB87"/>
    <mergeCell ref="X3:AC3"/>
    <mergeCell ref="Q3:R3"/>
  </mergeCells>
  <phoneticPr fontId="147"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Z107"/>
  <sheetViews>
    <sheetView workbookViewId="0">
      <pane xSplit="2" ySplit="4" topLeftCell="C5" activePane="bottomRight" state="frozen"/>
      <selection activeCell="D47" sqref="D47"/>
      <selection pane="topRight" activeCell="D47" sqref="D47"/>
      <selection pane="bottomLeft" activeCell="D47" sqref="D47"/>
      <selection pane="bottomRight"/>
    </sheetView>
  </sheetViews>
  <sheetFormatPr defaultColWidth="9.140625" defaultRowHeight="15.75"/>
  <cols>
    <col min="1" max="1" width="9.140625" style="4"/>
    <col min="2" max="2" width="8.5703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2.42578125" style="4" customWidth="1"/>
    <col min="11" max="15" width="12.85546875" style="4" customWidth="1"/>
    <col min="16" max="16" width="2.140625" style="4" customWidth="1"/>
    <col min="17" max="18" width="12.85546875" style="4" customWidth="1"/>
    <col min="19" max="19" width="2.140625" style="4" customWidth="1"/>
    <col min="20" max="20" width="15.85546875" style="4" customWidth="1"/>
    <col min="21" max="21" width="15.85546875" style="4" bestFit="1" customWidth="1"/>
    <col min="22" max="22" width="15.85546875" style="4" customWidth="1"/>
    <col min="23" max="23" width="2.5703125" style="4" customWidth="1"/>
    <col min="24" max="24" width="15.85546875" style="4" bestFit="1" customWidth="1"/>
    <col min="25" max="26" width="15.85546875" style="4" customWidth="1"/>
    <col min="27" max="27" width="15.85546875" style="4" bestFit="1" customWidth="1"/>
    <col min="28" max="29" width="15.85546875" style="4" customWidth="1"/>
    <col min="30" max="30" width="2.42578125" style="103" customWidth="1"/>
    <col min="31" max="31" width="26.5703125" style="4" customWidth="1"/>
    <col min="32" max="32" width="9.140625" style="103"/>
    <col min="33" max="33" width="9.42578125" style="103" customWidth="1"/>
    <col min="34" max="34" width="13.42578125" style="103" customWidth="1"/>
    <col min="35" max="36" width="12.85546875" style="103" customWidth="1"/>
    <col min="37" max="37" width="13.42578125" style="103" customWidth="1"/>
    <col min="38" max="40" width="9.140625" style="103"/>
    <col min="41" max="41" width="2.85546875" style="103" customWidth="1"/>
    <col min="42" max="42" width="2.42578125" style="103" customWidth="1"/>
    <col min="43" max="46" width="12.85546875" style="103" customWidth="1"/>
    <col min="47" max="16384" width="9.140625" style="103"/>
  </cols>
  <sheetData>
    <row r="1" spans="1:47" ht="29.25" customHeight="1" thickBot="1">
      <c r="B1" s="81"/>
      <c r="C1" s="399" t="s">
        <v>320</v>
      </c>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400"/>
      <c r="AD1" s="96"/>
      <c r="AE1" s="83"/>
      <c r="AG1" s="135"/>
      <c r="AH1" s="135"/>
      <c r="AI1" s="135"/>
      <c r="AJ1" s="135"/>
      <c r="AK1" s="135"/>
      <c r="AL1" s="106"/>
      <c r="AM1" s="106"/>
      <c r="AN1" s="106"/>
      <c r="AO1" s="106"/>
      <c r="AP1" s="106"/>
      <c r="AQ1" s="106"/>
      <c r="AR1" s="106"/>
      <c r="AS1" s="106"/>
      <c r="AT1" s="106"/>
      <c r="AU1" s="106"/>
    </row>
    <row r="2" spans="1:47" s="136" customFormat="1" ht="15.75" customHeight="1">
      <c r="A2" s="11"/>
      <c r="B2" s="6"/>
      <c r="C2" s="9"/>
      <c r="D2" s="9"/>
      <c r="E2" s="9"/>
      <c r="F2" s="9"/>
      <c r="G2" s="9"/>
      <c r="H2" s="9"/>
      <c r="I2" s="9"/>
      <c r="J2" s="8"/>
      <c r="K2" s="9"/>
      <c r="L2" s="362"/>
      <c r="M2" s="9"/>
      <c r="N2" s="9"/>
      <c r="O2" s="9"/>
      <c r="P2" s="8"/>
      <c r="Q2" s="9"/>
      <c r="R2" s="9"/>
      <c r="S2" s="8"/>
      <c r="T2" s="7"/>
      <c r="U2" s="7"/>
      <c r="V2" s="253"/>
      <c r="W2" s="8"/>
      <c r="X2" s="9"/>
      <c r="Y2" s="9"/>
      <c r="Z2" s="9"/>
      <c r="AA2" s="9"/>
      <c r="AB2" s="9"/>
      <c r="AC2" s="9"/>
      <c r="AD2" s="96"/>
      <c r="AE2" s="10"/>
      <c r="AG2" s="137"/>
      <c r="AH2" s="138"/>
      <c r="AI2" s="138"/>
      <c r="AJ2" s="138"/>
      <c r="AK2" s="138"/>
      <c r="AL2" s="139"/>
      <c r="AM2" s="139"/>
      <c r="AN2" s="139"/>
      <c r="AO2" s="139"/>
      <c r="AP2" s="139"/>
      <c r="AQ2" s="385"/>
      <c r="AR2" s="385"/>
      <c r="AS2" s="385"/>
      <c r="AT2" s="385"/>
      <c r="AU2" s="139"/>
    </row>
    <row r="3" spans="1:47" s="136" customFormat="1" ht="15.6" customHeight="1">
      <c r="A3" s="11"/>
      <c r="B3" s="6"/>
      <c r="C3" s="397" t="s">
        <v>71</v>
      </c>
      <c r="D3" s="397"/>
      <c r="E3" s="397"/>
      <c r="F3" s="397"/>
      <c r="G3" s="397"/>
      <c r="H3" s="397"/>
      <c r="I3" s="397"/>
      <c r="J3" s="8"/>
      <c r="K3" s="397" t="s">
        <v>68</v>
      </c>
      <c r="L3" s="397"/>
      <c r="M3" s="397"/>
      <c r="N3" s="397"/>
      <c r="O3" s="397"/>
      <c r="P3" s="8"/>
      <c r="Q3" s="386" t="s">
        <v>112</v>
      </c>
      <c r="R3" s="386"/>
      <c r="S3" s="8"/>
      <c r="T3" s="392" t="s">
        <v>74</v>
      </c>
      <c r="U3" s="392"/>
      <c r="V3" s="392"/>
      <c r="W3" s="8"/>
      <c r="X3" s="387" t="s">
        <v>301</v>
      </c>
      <c r="Y3" s="387"/>
      <c r="Z3" s="387"/>
      <c r="AA3" s="387"/>
      <c r="AB3" s="387"/>
      <c r="AC3" s="396"/>
      <c r="AD3" s="254"/>
      <c r="AE3" s="14" t="s">
        <v>85</v>
      </c>
      <c r="AG3" s="137"/>
      <c r="AH3" s="137"/>
      <c r="AI3" s="137"/>
      <c r="AJ3" s="137"/>
      <c r="AK3" s="137"/>
      <c r="AL3" s="139"/>
      <c r="AM3" s="139"/>
      <c r="AN3" s="139"/>
      <c r="AO3" s="139"/>
      <c r="AP3" s="139"/>
      <c r="AQ3" s="140"/>
      <c r="AR3" s="140"/>
      <c r="AS3" s="140"/>
      <c r="AT3" s="140"/>
      <c r="AU3" s="139"/>
    </row>
    <row r="4" spans="1:47" s="126" customFormat="1" ht="56.25" customHeight="1">
      <c r="A4" s="238"/>
      <c r="B4" s="129"/>
      <c r="C4" s="1" t="s">
        <v>3</v>
      </c>
      <c r="D4" s="1" t="s">
        <v>8</v>
      </c>
      <c r="E4" s="1" t="s">
        <v>5</v>
      </c>
      <c r="F4" s="1" t="s">
        <v>6</v>
      </c>
      <c r="G4" s="1" t="s">
        <v>62</v>
      </c>
      <c r="H4" s="1" t="s">
        <v>7</v>
      </c>
      <c r="I4" s="93" t="s">
        <v>175</v>
      </c>
      <c r="J4" s="93"/>
      <c r="K4" s="93" t="s">
        <v>164</v>
      </c>
      <c r="L4" s="93" t="s">
        <v>70</v>
      </c>
      <c r="M4" s="93" t="s">
        <v>76</v>
      </c>
      <c r="N4" s="93" t="s">
        <v>1</v>
      </c>
      <c r="O4" s="93" t="s">
        <v>0</v>
      </c>
      <c r="P4" s="93"/>
      <c r="Q4" s="93" t="s">
        <v>163</v>
      </c>
      <c r="R4" s="130" t="s">
        <v>321</v>
      </c>
      <c r="S4" s="93"/>
      <c r="T4" s="301" t="s">
        <v>72</v>
      </c>
      <c r="U4" s="301" t="s">
        <v>2</v>
      </c>
      <c r="V4" s="301" t="s">
        <v>173</v>
      </c>
      <c r="W4" s="128"/>
      <c r="X4" s="93" t="s">
        <v>4</v>
      </c>
      <c r="Y4" s="93" t="s">
        <v>314</v>
      </c>
      <c r="Z4" s="93" t="s">
        <v>322</v>
      </c>
      <c r="AA4" s="127" t="s">
        <v>307</v>
      </c>
      <c r="AB4" s="87" t="s">
        <v>308</v>
      </c>
      <c r="AC4" s="87" t="s">
        <v>309</v>
      </c>
      <c r="AD4" s="96"/>
      <c r="AE4" s="134" t="s">
        <v>319</v>
      </c>
      <c r="AF4" s="305"/>
      <c r="AH4" s="94"/>
      <c r="AI4" s="95"/>
      <c r="AJ4" s="94"/>
      <c r="AK4" s="95"/>
      <c r="AL4" s="141"/>
      <c r="AM4" s="142"/>
      <c r="AN4" s="142"/>
      <c r="AO4" s="142"/>
      <c r="AP4" s="142"/>
      <c r="AQ4" s="94"/>
      <c r="AR4" s="95"/>
      <c r="AS4" s="94"/>
      <c r="AT4" s="95"/>
      <c r="AU4" s="141"/>
    </row>
    <row r="5" spans="1:47" s="143" customFormat="1">
      <c r="A5" s="26"/>
      <c r="B5" s="36" t="s">
        <v>101</v>
      </c>
      <c r="C5" s="302">
        <v>212.62769230769229</v>
      </c>
      <c r="D5" s="303">
        <v>211.47998601398598</v>
      </c>
      <c r="E5" s="303">
        <v>169.46789510489509</v>
      </c>
      <c r="F5" s="303">
        <v>25.491160839160838</v>
      </c>
      <c r="G5" s="303">
        <v>16.520930069930071</v>
      </c>
      <c r="H5" s="303">
        <v>42.012090909090901</v>
      </c>
      <c r="I5" s="303">
        <v>175.26683216783215</v>
      </c>
      <c r="J5" s="303"/>
      <c r="K5" s="303" t="s">
        <v>116</v>
      </c>
      <c r="L5" s="303">
        <v>16.279307692307693</v>
      </c>
      <c r="M5" s="303" t="s">
        <v>116</v>
      </c>
      <c r="N5" s="303" t="s">
        <v>116</v>
      </c>
      <c r="O5" s="363">
        <v>-1.1477062937062936</v>
      </c>
      <c r="P5" s="363"/>
      <c r="Q5" s="363">
        <v>-26.638867132867126</v>
      </c>
      <c r="R5" s="363"/>
      <c r="S5" s="303"/>
      <c r="T5" s="303">
        <v>-16.792755244755245</v>
      </c>
      <c r="U5" s="303">
        <v>-1.1477062937062936</v>
      </c>
      <c r="V5" s="303">
        <v>22.410475524475522</v>
      </c>
      <c r="W5" s="303"/>
      <c r="X5" s="303"/>
      <c r="Y5" s="303"/>
      <c r="Z5" s="303"/>
      <c r="AA5" s="303">
        <v>-3.2619020979020972</v>
      </c>
      <c r="AB5" s="303" t="s">
        <v>116</v>
      </c>
      <c r="AC5" s="304" t="s">
        <v>116</v>
      </c>
      <c r="AD5" s="258"/>
      <c r="AE5" s="48">
        <v>3.3109516091687894</v>
      </c>
      <c r="AH5" s="144"/>
      <c r="AI5" s="144"/>
      <c r="AJ5" s="144"/>
      <c r="AK5" s="144"/>
      <c r="AL5" s="145"/>
      <c r="AM5" s="145"/>
      <c r="AN5" s="145"/>
      <c r="AO5" s="145"/>
      <c r="AP5" s="145"/>
      <c r="AQ5" s="146"/>
      <c r="AR5" s="146"/>
      <c r="AS5" s="146"/>
      <c r="AT5" s="146"/>
      <c r="AU5" s="145"/>
    </row>
    <row r="6" spans="1:47" s="143" customFormat="1">
      <c r="A6" s="26"/>
      <c r="B6" s="47" t="s">
        <v>102</v>
      </c>
      <c r="C6" s="37">
        <v>213.90415789473684</v>
      </c>
      <c r="D6" s="37">
        <v>216.23414473684215</v>
      </c>
      <c r="E6" s="37">
        <v>173.69767763157898</v>
      </c>
      <c r="F6" s="37">
        <v>25.544611842105269</v>
      </c>
      <c r="G6" s="37">
        <v>16.991855263157895</v>
      </c>
      <c r="H6" s="37">
        <v>42.536467105263164</v>
      </c>
      <c r="I6" s="37">
        <v>175.88559210526319</v>
      </c>
      <c r="J6" s="37"/>
      <c r="K6" s="37" t="s">
        <v>116</v>
      </c>
      <c r="L6" s="37">
        <v>11.110059210526318</v>
      </c>
      <c r="M6" s="37" t="s">
        <v>116</v>
      </c>
      <c r="N6" s="37" t="s">
        <v>116</v>
      </c>
      <c r="O6" s="37">
        <v>2.3299868421052636</v>
      </c>
      <c r="P6" s="37"/>
      <c r="Q6" s="37">
        <v>-23.214625000000002</v>
      </c>
      <c r="R6" s="37"/>
      <c r="S6" s="37"/>
      <c r="T6" s="37">
        <v>-10.797500000000001</v>
      </c>
      <c r="U6" s="37">
        <v>2.3299868421052636</v>
      </c>
      <c r="V6" s="37">
        <v>20.770980263157899</v>
      </c>
      <c r="W6" s="37"/>
      <c r="X6" s="37"/>
      <c r="Y6" s="37"/>
      <c r="Z6" s="37"/>
      <c r="AA6" s="37">
        <v>0.909263157894737</v>
      </c>
      <c r="AB6" s="37" t="s">
        <v>116</v>
      </c>
      <c r="AC6" s="293" t="s">
        <v>116</v>
      </c>
      <c r="AD6" s="258"/>
      <c r="AE6" s="48">
        <v>3.5193331789766145</v>
      </c>
      <c r="AH6" s="144"/>
      <c r="AI6" s="144"/>
      <c r="AJ6" s="144"/>
      <c r="AK6" s="144"/>
      <c r="AL6" s="145"/>
      <c r="AM6" s="145"/>
      <c r="AN6" s="145"/>
      <c r="AO6" s="145"/>
      <c r="AP6" s="145"/>
      <c r="AQ6" s="146"/>
      <c r="AR6" s="146"/>
      <c r="AS6" s="146"/>
      <c r="AT6" s="146"/>
      <c r="AU6" s="145"/>
    </row>
    <row r="7" spans="1:47" s="143" customFormat="1">
      <c r="A7" s="26"/>
      <c r="B7" s="47" t="s">
        <v>103</v>
      </c>
      <c r="C7" s="37">
        <v>215.02644025157238</v>
      </c>
      <c r="D7" s="37">
        <v>215.18942138364784</v>
      </c>
      <c r="E7" s="37">
        <v>173.52057861635222</v>
      </c>
      <c r="F7" s="37">
        <v>24.229861635220129</v>
      </c>
      <c r="G7" s="37">
        <v>17.438981132075472</v>
      </c>
      <c r="H7" s="37">
        <v>41.668842767295608</v>
      </c>
      <c r="I7" s="37">
        <v>176.80736477987423</v>
      </c>
      <c r="J7" s="37"/>
      <c r="K7" s="37" t="s">
        <v>116</v>
      </c>
      <c r="L7" s="37">
        <v>13.608924528301888</v>
      </c>
      <c r="M7" s="37" t="s">
        <v>116</v>
      </c>
      <c r="N7" s="37" t="s">
        <v>116</v>
      </c>
      <c r="O7" s="37">
        <v>0.16298113207547171</v>
      </c>
      <c r="P7" s="37"/>
      <c r="Q7" s="37">
        <v>-24.06688050314466</v>
      </c>
      <c r="R7" s="37"/>
      <c r="S7" s="37"/>
      <c r="T7" s="37">
        <v>-12.712528301886794</v>
      </c>
      <c r="U7" s="37">
        <v>0.16298113207547171</v>
      </c>
      <c r="V7" s="37">
        <v>20.888748427672958</v>
      </c>
      <c r="W7" s="37"/>
      <c r="X7" s="37"/>
      <c r="Y7" s="37"/>
      <c r="Z7" s="37"/>
      <c r="AA7" s="37">
        <v>-2.6620251572327049</v>
      </c>
      <c r="AB7" s="37" t="s">
        <v>116</v>
      </c>
      <c r="AC7" s="293" t="s">
        <v>116</v>
      </c>
      <c r="AD7" s="258"/>
      <c r="AE7" s="48">
        <v>3.6814077332715902</v>
      </c>
      <c r="AH7" s="144"/>
      <c r="AI7" s="144"/>
      <c r="AJ7" s="144"/>
      <c r="AK7" s="144"/>
      <c r="AL7" s="145"/>
      <c r="AM7" s="145"/>
      <c r="AN7" s="145"/>
      <c r="AO7" s="145"/>
      <c r="AP7" s="145"/>
      <c r="AQ7" s="146"/>
      <c r="AR7" s="146"/>
      <c r="AS7" s="146"/>
      <c r="AT7" s="146"/>
      <c r="AU7" s="145"/>
    </row>
    <row r="8" spans="1:47" s="143" customFormat="1">
      <c r="A8" s="26"/>
      <c r="B8" s="47" t="s">
        <v>104</v>
      </c>
      <c r="C8" s="37">
        <v>219.0839085365854</v>
      </c>
      <c r="D8" s="37">
        <v>220.95371951219516</v>
      </c>
      <c r="E8" s="37">
        <v>178.18508536585367</v>
      </c>
      <c r="F8" s="37">
        <v>25.044932926829272</v>
      </c>
      <c r="G8" s="37">
        <v>17.723701219512197</v>
      </c>
      <c r="H8" s="37">
        <v>42.768634146341469</v>
      </c>
      <c r="I8" s="37">
        <v>181.50334146341467</v>
      </c>
      <c r="J8" s="37"/>
      <c r="K8" s="37" t="s">
        <v>116</v>
      </c>
      <c r="L8" s="37">
        <v>14.379109756097563</v>
      </c>
      <c r="M8" s="37" t="s">
        <v>116</v>
      </c>
      <c r="N8" s="37" t="s">
        <v>116</v>
      </c>
      <c r="O8" s="37">
        <v>1.8698109756097561</v>
      </c>
      <c r="P8" s="37"/>
      <c r="Q8" s="37">
        <v>-23.175121951219516</v>
      </c>
      <c r="R8" s="37"/>
      <c r="S8" s="37"/>
      <c r="T8" s="37">
        <v>-13.69439024390244</v>
      </c>
      <c r="U8" s="37">
        <v>1.8698109756097561</v>
      </c>
      <c r="V8" s="37">
        <v>20.883945121951221</v>
      </c>
      <c r="W8" s="37"/>
      <c r="X8" s="37"/>
      <c r="Y8" s="37"/>
      <c r="Z8" s="37"/>
      <c r="AA8" s="37">
        <v>-4.4770121951219526</v>
      </c>
      <c r="AB8" s="37" t="s">
        <v>116</v>
      </c>
      <c r="AC8" s="293" t="s">
        <v>116</v>
      </c>
      <c r="AD8" s="258"/>
      <c r="AE8" s="48">
        <v>3.7971752720537157</v>
      </c>
      <c r="AH8" s="144"/>
      <c r="AI8" s="144"/>
      <c r="AJ8" s="144"/>
      <c r="AK8" s="144"/>
      <c r="AL8" s="145"/>
      <c r="AM8" s="145"/>
      <c r="AN8" s="145"/>
      <c r="AO8" s="145"/>
      <c r="AP8" s="145"/>
      <c r="AQ8" s="146"/>
      <c r="AR8" s="146"/>
      <c r="AS8" s="146"/>
      <c r="AT8" s="146"/>
      <c r="AU8" s="145"/>
    </row>
    <row r="9" spans="1:47" s="143" customFormat="1">
      <c r="A9" s="26"/>
      <c r="B9" s="47" t="s">
        <v>105</v>
      </c>
      <c r="C9" s="37">
        <v>220.47968292682927</v>
      </c>
      <c r="D9" s="37">
        <v>235.46450609756101</v>
      </c>
      <c r="E9" s="37">
        <v>190.45736585365856</v>
      </c>
      <c r="F9" s="37">
        <v>26.967414634146348</v>
      </c>
      <c r="G9" s="37">
        <v>18.039725609756101</v>
      </c>
      <c r="H9" s="37">
        <v>45.007140243902441</v>
      </c>
      <c r="I9" s="37">
        <v>186.24370731707319</v>
      </c>
      <c r="J9" s="37"/>
      <c r="K9" s="37" t="s">
        <v>116</v>
      </c>
      <c r="L9" s="37">
        <v>9.5597378048780488</v>
      </c>
      <c r="M9" s="37" t="s">
        <v>116</v>
      </c>
      <c r="N9" s="37" t="s">
        <v>116</v>
      </c>
      <c r="O9" s="37">
        <v>14.984823170731707</v>
      </c>
      <c r="P9" s="37"/>
      <c r="Q9" s="37">
        <v>-11.982591463414636</v>
      </c>
      <c r="R9" s="37"/>
      <c r="S9" s="37"/>
      <c r="T9" s="37">
        <v>-7.4265731707317064</v>
      </c>
      <c r="U9" s="37">
        <v>14.984823170731707</v>
      </c>
      <c r="V9" s="37">
        <v>21.568664634146341</v>
      </c>
      <c r="W9" s="37"/>
      <c r="X9" s="37"/>
      <c r="Y9" s="37"/>
      <c r="Z9" s="37"/>
      <c r="AA9" s="37">
        <v>1.5011158536585367</v>
      </c>
      <c r="AB9" s="37" t="s">
        <v>116</v>
      </c>
      <c r="AC9" s="293" t="s">
        <v>116</v>
      </c>
      <c r="AD9" s="258"/>
      <c r="AE9" s="48">
        <v>3.7971752720537157</v>
      </c>
      <c r="AH9" s="144"/>
      <c r="AI9" s="144"/>
      <c r="AJ9" s="144"/>
      <c r="AK9" s="144"/>
      <c r="AL9" s="145"/>
      <c r="AM9" s="145"/>
      <c r="AN9" s="145"/>
      <c r="AO9" s="145"/>
      <c r="AP9" s="145"/>
      <c r="AQ9" s="146"/>
      <c r="AR9" s="146"/>
      <c r="AS9" s="146"/>
      <c r="AT9" s="146"/>
      <c r="AU9" s="145"/>
    </row>
    <row r="10" spans="1:47" s="143" customFormat="1">
      <c r="A10" s="26"/>
      <c r="B10" s="47" t="s">
        <v>106</v>
      </c>
      <c r="C10" s="37">
        <v>231.89907831325303</v>
      </c>
      <c r="D10" s="37">
        <v>249.12304216867471</v>
      </c>
      <c r="E10" s="37">
        <v>202.08236746987956</v>
      </c>
      <c r="F10" s="37">
        <v>27.735265060240966</v>
      </c>
      <c r="G10" s="37">
        <v>19.30540963855422</v>
      </c>
      <c r="H10" s="37">
        <v>47.040674698795186</v>
      </c>
      <c r="I10" s="37">
        <v>193.28825903614458</v>
      </c>
      <c r="J10" s="37"/>
      <c r="K10" s="37" t="s">
        <v>116</v>
      </c>
      <c r="L10" s="37">
        <v>9.5486325301204822</v>
      </c>
      <c r="M10" s="37" t="s">
        <v>116</v>
      </c>
      <c r="N10" s="37" t="s">
        <v>116</v>
      </c>
      <c r="O10" s="37">
        <v>17.22396385542169</v>
      </c>
      <c r="P10" s="37"/>
      <c r="Q10" s="37">
        <v>-10.511301204819279</v>
      </c>
      <c r="R10" s="37"/>
      <c r="S10" s="37"/>
      <c r="T10" s="37">
        <v>-5.4898132530120485</v>
      </c>
      <c r="U10" s="37">
        <v>17.22396385542169</v>
      </c>
      <c r="V10" s="37">
        <v>23.07803012048193</v>
      </c>
      <c r="W10" s="37"/>
      <c r="X10" s="37"/>
      <c r="Y10" s="37"/>
      <c r="Z10" s="37"/>
      <c r="AA10" s="37">
        <v>4.3710361445783139</v>
      </c>
      <c r="AB10" s="37" t="s">
        <v>116</v>
      </c>
      <c r="AC10" s="293" t="s">
        <v>116</v>
      </c>
      <c r="AD10" s="258"/>
      <c r="AE10" s="48">
        <v>3.843482287566566</v>
      </c>
      <c r="AH10" s="144"/>
      <c r="AI10" s="144"/>
      <c r="AJ10" s="144"/>
      <c r="AK10" s="144"/>
      <c r="AL10" s="145"/>
      <c r="AM10" s="145"/>
      <c r="AN10" s="145"/>
      <c r="AO10" s="145"/>
      <c r="AP10" s="145"/>
      <c r="AQ10" s="146"/>
      <c r="AR10" s="146"/>
      <c r="AS10" s="146"/>
      <c r="AT10" s="146"/>
      <c r="AU10" s="145"/>
    </row>
    <row r="11" spans="1:47" s="143" customFormat="1">
      <c r="A11" s="26"/>
      <c r="B11" s="47" t="s">
        <v>107</v>
      </c>
      <c r="C11" s="37">
        <v>249.15387283236993</v>
      </c>
      <c r="D11" s="37">
        <v>264.38271676300576</v>
      </c>
      <c r="E11" s="37">
        <v>211.85568786127166</v>
      </c>
      <c r="F11" s="37">
        <v>30.932028901734103</v>
      </c>
      <c r="G11" s="37">
        <v>21.594999999999999</v>
      </c>
      <c r="H11" s="37">
        <v>52.527028901734099</v>
      </c>
      <c r="I11" s="37">
        <v>209.70867052023121</v>
      </c>
      <c r="J11" s="37"/>
      <c r="K11" s="37" t="s">
        <v>116</v>
      </c>
      <c r="L11" s="37">
        <v>12.682381502890172</v>
      </c>
      <c r="M11" s="37" t="s">
        <v>116</v>
      </c>
      <c r="N11" s="37" t="s">
        <v>116</v>
      </c>
      <c r="O11" s="37">
        <v>15.228843930635835</v>
      </c>
      <c r="P11" s="37"/>
      <c r="Q11" s="37">
        <v>-15.703184971098263</v>
      </c>
      <c r="R11" s="37"/>
      <c r="S11" s="37"/>
      <c r="T11" s="37">
        <v>-11.733699421965316</v>
      </c>
      <c r="U11" s="37">
        <v>15.228843930635835</v>
      </c>
      <c r="V11" s="37">
        <v>23.692086705202307</v>
      </c>
      <c r="W11" s="37"/>
      <c r="X11" s="37"/>
      <c r="Y11" s="37"/>
      <c r="Z11" s="37"/>
      <c r="AA11" s="37">
        <v>1.1733699421965318</v>
      </c>
      <c r="AB11" s="37" t="s">
        <v>116</v>
      </c>
      <c r="AC11" s="293" t="s">
        <v>116</v>
      </c>
      <c r="AD11" s="258"/>
      <c r="AE11" s="48">
        <v>4.0055568418615426</v>
      </c>
      <c r="AH11" s="144"/>
      <c r="AI11" s="144"/>
      <c r="AJ11" s="144"/>
      <c r="AK11" s="144"/>
      <c r="AL11" s="145"/>
      <c r="AM11" s="145"/>
      <c r="AN11" s="145"/>
      <c r="AO11" s="145"/>
      <c r="AP11" s="145"/>
      <c r="AQ11" s="146"/>
      <c r="AR11" s="146"/>
      <c r="AS11" s="146"/>
      <c r="AT11" s="146"/>
      <c r="AU11" s="145"/>
    </row>
    <row r="12" spans="1:47" s="143" customFormat="1">
      <c r="A12" s="26"/>
      <c r="B12" s="47" t="s">
        <v>108</v>
      </c>
      <c r="C12" s="37">
        <v>253.53500561797753</v>
      </c>
      <c r="D12" s="37">
        <v>266.58906179775283</v>
      </c>
      <c r="E12" s="37">
        <v>213.71770786516856</v>
      </c>
      <c r="F12" s="37">
        <v>30.524168539325846</v>
      </c>
      <c r="G12" s="37">
        <v>22.347185393258428</v>
      </c>
      <c r="H12" s="37">
        <v>52.871353932584263</v>
      </c>
      <c r="I12" s="37">
        <v>211.84937640449436</v>
      </c>
      <c r="J12" s="37"/>
      <c r="K12" s="37" t="s">
        <v>116</v>
      </c>
      <c r="L12" s="37">
        <v>13.345224719101125</v>
      </c>
      <c r="M12" s="37" t="s">
        <v>116</v>
      </c>
      <c r="N12" s="37" t="s">
        <v>116</v>
      </c>
      <c r="O12" s="37">
        <v>13.054056179775284</v>
      </c>
      <c r="P12" s="37"/>
      <c r="Q12" s="37">
        <v>-17.470112359550562</v>
      </c>
      <c r="R12" s="37"/>
      <c r="S12" s="37"/>
      <c r="T12" s="37">
        <v>-9.3173932584269679</v>
      </c>
      <c r="U12" s="37">
        <v>15.674573033707867</v>
      </c>
      <c r="V12" s="37">
        <v>22.686882022471913</v>
      </c>
      <c r="W12" s="37"/>
      <c r="X12" s="37"/>
      <c r="Y12" s="37"/>
      <c r="Z12" s="37"/>
      <c r="AA12" s="37">
        <v>1.6256910112359551</v>
      </c>
      <c r="AB12" s="37" t="s">
        <v>116</v>
      </c>
      <c r="AC12" s="293" t="s">
        <v>116</v>
      </c>
      <c r="AD12" s="258"/>
      <c r="AE12" s="48">
        <v>4.1213243806436672</v>
      </c>
      <c r="AH12" s="144"/>
      <c r="AI12" s="144"/>
      <c r="AJ12" s="144"/>
      <c r="AK12" s="144"/>
      <c r="AL12" s="145"/>
      <c r="AM12" s="145"/>
      <c r="AN12" s="145"/>
      <c r="AO12" s="145"/>
      <c r="AP12" s="145"/>
      <c r="AQ12" s="146"/>
      <c r="AR12" s="146"/>
      <c r="AS12" s="146"/>
      <c r="AT12" s="146"/>
      <c r="AU12" s="145"/>
    </row>
    <row r="13" spans="1:47" s="143" customFormat="1">
      <c r="A13" s="26"/>
      <c r="B13" s="47" t="s">
        <v>109</v>
      </c>
      <c r="C13" s="37">
        <v>262.36738461538465</v>
      </c>
      <c r="D13" s="37">
        <v>282.84703846153849</v>
      </c>
      <c r="E13" s="37">
        <v>217.13653846153846</v>
      </c>
      <c r="F13" s="37">
        <v>41.932269230769229</v>
      </c>
      <c r="G13" s="37">
        <v>23.77823076923077</v>
      </c>
      <c r="H13" s="37">
        <v>65.71050000000001</v>
      </c>
      <c r="I13" s="37">
        <v>217.37384615384619</v>
      </c>
      <c r="J13" s="37"/>
      <c r="K13" s="37" t="s">
        <v>116</v>
      </c>
      <c r="L13" s="37">
        <v>6.8581923076923079</v>
      </c>
      <c r="M13" s="37" t="s">
        <v>116</v>
      </c>
      <c r="N13" s="37" t="s">
        <v>116</v>
      </c>
      <c r="O13" s="37">
        <v>20.479653846153848</v>
      </c>
      <c r="P13" s="37"/>
      <c r="Q13" s="37">
        <v>-21.452615384615388</v>
      </c>
      <c r="R13" s="37"/>
      <c r="S13" s="37"/>
      <c r="T13" s="37">
        <v>7.1904230769230777</v>
      </c>
      <c r="U13" s="37">
        <v>23.469730769230772</v>
      </c>
      <c r="V13" s="37">
        <v>23.351076923076924</v>
      </c>
      <c r="W13" s="37"/>
      <c r="X13" s="37"/>
      <c r="Y13" s="37"/>
      <c r="Z13" s="37"/>
      <c r="AA13" s="37">
        <v>18.343884615384617</v>
      </c>
      <c r="AB13" s="37" t="s">
        <v>116</v>
      </c>
      <c r="AC13" s="293" t="s">
        <v>116</v>
      </c>
      <c r="AD13" s="258"/>
      <c r="AE13" s="48">
        <v>4.2139384116693677</v>
      </c>
      <c r="AH13" s="144"/>
      <c r="AI13" s="144"/>
      <c r="AJ13" s="144"/>
      <c r="AK13" s="144"/>
      <c r="AL13" s="145"/>
      <c r="AM13" s="145"/>
      <c r="AN13" s="145"/>
      <c r="AO13" s="145"/>
      <c r="AP13" s="145"/>
      <c r="AQ13" s="146"/>
      <c r="AR13" s="146"/>
      <c r="AS13" s="146"/>
      <c r="AT13" s="146"/>
      <c r="AU13" s="145"/>
    </row>
    <row r="14" spans="1:47" s="143" customFormat="1">
      <c r="A14" s="26"/>
      <c r="B14" s="47" t="s">
        <v>110</v>
      </c>
      <c r="C14" s="37">
        <v>278.62096315789472</v>
      </c>
      <c r="D14" s="37">
        <v>293.4192210526316</v>
      </c>
      <c r="E14" s="37">
        <v>221.04187368421054</v>
      </c>
      <c r="F14" s="37">
        <v>47.645389473684212</v>
      </c>
      <c r="G14" s="37">
        <v>24.731957894736844</v>
      </c>
      <c r="H14" s="37">
        <v>72.37734736842107</v>
      </c>
      <c r="I14" s="37">
        <v>230.43001578947369</v>
      </c>
      <c r="J14" s="37"/>
      <c r="K14" s="37" t="s">
        <v>116</v>
      </c>
      <c r="L14" s="37">
        <v>12.252321052631581</v>
      </c>
      <c r="M14" s="37" t="s">
        <v>116</v>
      </c>
      <c r="N14" s="37" t="s">
        <v>116</v>
      </c>
      <c r="O14" s="37">
        <v>14.798257894736844</v>
      </c>
      <c r="P14" s="37"/>
      <c r="Q14" s="37">
        <v>-32.847131578947369</v>
      </c>
      <c r="R14" s="37"/>
      <c r="S14" s="37"/>
      <c r="T14" s="37">
        <v>7.4104947368421064</v>
      </c>
      <c r="U14" s="37">
        <v>20.776663157894738</v>
      </c>
      <c r="V14" s="37">
        <v>22.413336842105263</v>
      </c>
      <c r="W14" s="37"/>
      <c r="X14" s="37"/>
      <c r="Y14" s="37"/>
      <c r="Z14" s="37"/>
      <c r="AA14" s="37">
        <v>0.70467894736842107</v>
      </c>
      <c r="AB14" s="37" t="s">
        <v>116</v>
      </c>
      <c r="AC14" s="293" t="s">
        <v>116</v>
      </c>
      <c r="AD14" s="258"/>
      <c r="AE14" s="48">
        <v>4.3991664737207685</v>
      </c>
      <c r="AH14" s="144"/>
      <c r="AI14" s="144"/>
      <c r="AJ14" s="144"/>
      <c r="AK14" s="144"/>
      <c r="AL14" s="145"/>
      <c r="AM14" s="145"/>
      <c r="AN14" s="145"/>
      <c r="AO14" s="145"/>
      <c r="AP14" s="145"/>
      <c r="AQ14" s="146"/>
      <c r="AR14" s="146"/>
      <c r="AS14" s="146"/>
      <c r="AT14" s="146"/>
      <c r="AU14" s="145"/>
    </row>
    <row r="15" spans="1:47" s="143" customFormat="1" ht="15.75" customHeight="1">
      <c r="A15" s="49"/>
      <c r="B15" s="50" t="s">
        <v>9</v>
      </c>
      <c r="C15" s="37">
        <v>299.00436999999999</v>
      </c>
      <c r="D15" s="37">
        <v>311.33511500000003</v>
      </c>
      <c r="E15" s="37">
        <v>236.81076999999999</v>
      </c>
      <c r="F15" s="37">
        <v>48.610345000000002</v>
      </c>
      <c r="G15" s="37">
        <v>25.913999999999998</v>
      </c>
      <c r="H15" s="37">
        <v>74.524344999999997</v>
      </c>
      <c r="I15" s="37">
        <v>248.29930999999999</v>
      </c>
      <c r="J15" s="37"/>
      <c r="K15" s="37" t="s">
        <v>116</v>
      </c>
      <c r="L15" s="37">
        <v>14.29589</v>
      </c>
      <c r="M15" s="37" t="s">
        <v>116</v>
      </c>
      <c r="N15" s="37" t="s">
        <v>116</v>
      </c>
      <c r="O15" s="37">
        <v>12.330744999999999</v>
      </c>
      <c r="P15" s="37"/>
      <c r="Q15" s="37">
        <v>-36.279600000000002</v>
      </c>
      <c r="R15" s="37"/>
      <c r="S15" s="37"/>
      <c r="T15" s="37">
        <v>10.128055</v>
      </c>
      <c r="U15" s="37">
        <v>19.910589999999999</v>
      </c>
      <c r="V15" s="37">
        <v>21.89733</v>
      </c>
      <c r="W15" s="37"/>
      <c r="X15" s="37"/>
      <c r="Y15" s="37"/>
      <c r="Z15" s="37"/>
      <c r="AA15" s="37">
        <v>9.8689150000000012</v>
      </c>
      <c r="AB15" s="37" t="s">
        <v>116</v>
      </c>
      <c r="AC15" s="293" t="s">
        <v>116</v>
      </c>
      <c r="AD15" s="258"/>
      <c r="AE15" s="48">
        <v>4.6307015512850196</v>
      </c>
      <c r="AH15" s="105"/>
      <c r="AI15" s="105"/>
      <c r="AJ15" s="105"/>
      <c r="AK15" s="105"/>
      <c r="AL15" s="145"/>
      <c r="AM15" s="145"/>
      <c r="AN15" s="107"/>
      <c r="AO15" s="107"/>
      <c r="AP15" s="107"/>
      <c r="AQ15" s="147"/>
      <c r="AR15" s="147"/>
      <c r="AS15" s="147"/>
      <c r="AT15" s="147"/>
      <c r="AU15" s="109"/>
    </row>
    <row r="16" spans="1:47" s="143" customFormat="1" ht="15.75" customHeight="1">
      <c r="A16" s="49"/>
      <c r="B16" s="50" t="s">
        <v>10</v>
      </c>
      <c r="C16" s="37">
        <v>309.26096666666666</v>
      </c>
      <c r="D16" s="37">
        <v>328.94326666666666</v>
      </c>
      <c r="E16" s="37">
        <v>245.93620000000001</v>
      </c>
      <c r="F16" s="37">
        <v>55.468300000000006</v>
      </c>
      <c r="G16" s="37">
        <v>27.538766666666664</v>
      </c>
      <c r="H16" s="37">
        <v>83.00706666666666</v>
      </c>
      <c r="I16" s="37">
        <v>257.92656666666664</v>
      </c>
      <c r="J16" s="37"/>
      <c r="K16" s="37" t="s">
        <v>116</v>
      </c>
      <c r="L16" s="37">
        <v>7.8153333333333341</v>
      </c>
      <c r="M16" s="37" t="s">
        <v>116</v>
      </c>
      <c r="N16" s="37" t="s">
        <v>116</v>
      </c>
      <c r="O16" s="37">
        <v>19.682300000000001</v>
      </c>
      <c r="P16" s="37"/>
      <c r="Q16" s="37">
        <v>-35.786000000000001</v>
      </c>
      <c r="R16" s="37"/>
      <c r="S16" s="37"/>
      <c r="T16" s="37">
        <v>15.281033333333333</v>
      </c>
      <c r="U16" s="37">
        <v>23.980733333333333</v>
      </c>
      <c r="V16" s="37">
        <v>22.931833333333334</v>
      </c>
      <c r="W16" s="37"/>
      <c r="X16" s="37"/>
      <c r="Y16" s="37"/>
      <c r="Z16" s="37"/>
      <c r="AA16" s="37">
        <v>0.65813333333333335</v>
      </c>
      <c r="AB16" s="37" t="s">
        <v>116</v>
      </c>
      <c r="AC16" s="293" t="s">
        <v>116</v>
      </c>
      <c r="AD16" s="258"/>
      <c r="AE16" s="48">
        <v>4.8622366288492707</v>
      </c>
      <c r="AH16" s="105"/>
      <c r="AI16" s="105"/>
      <c r="AJ16" s="105"/>
      <c r="AK16" s="105"/>
      <c r="AL16" s="145"/>
      <c r="AM16" s="145"/>
      <c r="AN16" s="107"/>
      <c r="AO16" s="107"/>
      <c r="AP16" s="107"/>
      <c r="AQ16" s="108"/>
      <c r="AR16" s="108"/>
      <c r="AS16" s="108"/>
      <c r="AT16" s="108"/>
      <c r="AU16" s="109"/>
    </row>
    <row r="17" spans="1:47" s="143" customFormat="1" ht="15.75" customHeight="1">
      <c r="A17" s="49"/>
      <c r="B17" s="50" t="s">
        <v>11</v>
      </c>
      <c r="C17" s="37">
        <v>330.69209677419354</v>
      </c>
      <c r="D17" s="37">
        <v>363.27367741935484</v>
      </c>
      <c r="E17" s="37">
        <v>267.08138709677417</v>
      </c>
      <c r="F17" s="37">
        <v>67.392322580645157</v>
      </c>
      <c r="G17" s="37">
        <v>28.799967741935482</v>
      </c>
      <c r="H17" s="37">
        <v>96.192290322580646</v>
      </c>
      <c r="I17" s="37">
        <v>275.87861290322581</v>
      </c>
      <c r="J17" s="37"/>
      <c r="K17" s="37" t="s">
        <v>116</v>
      </c>
      <c r="L17" s="37">
        <v>-1.5524516129032258</v>
      </c>
      <c r="M17" s="37" t="s">
        <v>116</v>
      </c>
      <c r="N17" s="37" t="s">
        <v>116</v>
      </c>
      <c r="O17" s="37">
        <v>32.581580645161289</v>
      </c>
      <c r="P17" s="37"/>
      <c r="Q17" s="37">
        <v>-34.810741935483875</v>
      </c>
      <c r="R17" s="37"/>
      <c r="S17" s="37"/>
      <c r="T17" s="37">
        <v>27.34703225806452</v>
      </c>
      <c r="U17" s="37">
        <v>40.224419354838709</v>
      </c>
      <c r="V17" s="37">
        <v>24.361548387096775</v>
      </c>
      <c r="W17" s="37"/>
      <c r="X17" s="37"/>
      <c r="Y17" s="37"/>
      <c r="Z17" s="37"/>
      <c r="AA17" s="37">
        <v>12.558935483870966</v>
      </c>
      <c r="AB17" s="37" t="s">
        <v>116</v>
      </c>
      <c r="AC17" s="293" t="s">
        <v>116</v>
      </c>
      <c r="AD17" s="258"/>
      <c r="AE17" s="48">
        <v>5.0243111831442464</v>
      </c>
      <c r="AH17" s="105"/>
      <c r="AI17" s="105"/>
      <c r="AJ17" s="105"/>
      <c r="AK17" s="105"/>
      <c r="AL17" s="145"/>
      <c r="AM17" s="145"/>
      <c r="AN17" s="107"/>
      <c r="AO17" s="107"/>
      <c r="AP17" s="107"/>
      <c r="AQ17" s="108"/>
      <c r="AR17" s="108"/>
      <c r="AS17" s="108"/>
      <c r="AT17" s="108"/>
      <c r="AU17" s="109"/>
    </row>
    <row r="18" spans="1:47" s="143" customFormat="1" ht="15.75" customHeight="1">
      <c r="A18" s="49"/>
      <c r="B18" s="50" t="s">
        <v>12</v>
      </c>
      <c r="C18" s="37">
        <v>364.68795132743355</v>
      </c>
      <c r="D18" s="37">
        <v>369.84781858407081</v>
      </c>
      <c r="E18" s="37">
        <v>276.43511061946901</v>
      </c>
      <c r="F18" s="37">
        <v>61.76552212389381</v>
      </c>
      <c r="G18" s="37">
        <v>31.647185840707966</v>
      </c>
      <c r="H18" s="37">
        <v>93.412707964601765</v>
      </c>
      <c r="I18" s="37">
        <v>302.21533628318582</v>
      </c>
      <c r="J18" s="37"/>
      <c r="K18" s="37" t="s">
        <v>116</v>
      </c>
      <c r="L18" s="37">
        <v>26.525539823008849</v>
      </c>
      <c r="M18" s="37" t="s">
        <v>116</v>
      </c>
      <c r="N18" s="37" t="s">
        <v>116</v>
      </c>
      <c r="O18" s="37">
        <v>5.1598672566371686</v>
      </c>
      <c r="P18" s="37"/>
      <c r="Q18" s="37">
        <v>-56.605654867256639</v>
      </c>
      <c r="R18" s="37"/>
      <c r="S18" s="37"/>
      <c r="T18" s="37">
        <v>-5.5803008849557516</v>
      </c>
      <c r="U18" s="37">
        <v>7.1855929203539821</v>
      </c>
      <c r="V18" s="37">
        <v>24.882026548672567</v>
      </c>
      <c r="W18" s="37"/>
      <c r="X18" s="37"/>
      <c r="Y18" s="37"/>
      <c r="Z18" s="37"/>
      <c r="AA18" s="37">
        <v>-5.9816238938053097</v>
      </c>
      <c r="AB18" s="37" t="s">
        <v>116</v>
      </c>
      <c r="AC18" s="293" t="s">
        <v>116</v>
      </c>
      <c r="AD18" s="258"/>
      <c r="AE18" s="48">
        <v>5.2326927529520724</v>
      </c>
      <c r="AH18" s="105"/>
      <c r="AI18" s="105"/>
      <c r="AJ18" s="105"/>
      <c r="AK18" s="105"/>
      <c r="AL18" s="145"/>
      <c r="AM18" s="145"/>
      <c r="AN18" s="107"/>
      <c r="AO18" s="107"/>
      <c r="AP18" s="107"/>
      <c r="AQ18" s="108"/>
      <c r="AR18" s="108"/>
      <c r="AS18" s="108"/>
      <c r="AT18" s="108"/>
      <c r="AU18" s="109"/>
    </row>
    <row r="19" spans="1:47" s="143" customFormat="1" ht="15.75" customHeight="1">
      <c r="A19" s="49"/>
      <c r="B19" s="50" t="s">
        <v>13</v>
      </c>
      <c r="C19" s="37">
        <v>378.20576543209881</v>
      </c>
      <c r="D19" s="37">
        <v>362.70713168724285</v>
      </c>
      <c r="E19" s="37">
        <v>273.80327160493829</v>
      </c>
      <c r="F19" s="37">
        <v>55.755979423868318</v>
      </c>
      <c r="G19" s="37">
        <v>33.147880658436222</v>
      </c>
      <c r="H19" s="37">
        <v>88.903860082304533</v>
      </c>
      <c r="I19" s="37">
        <v>317.49093415637861</v>
      </c>
      <c r="J19" s="37"/>
      <c r="K19" s="37" t="s">
        <v>116</v>
      </c>
      <c r="L19" s="37">
        <v>46.460353909465027</v>
      </c>
      <c r="M19" s="37" t="s">
        <v>116</v>
      </c>
      <c r="N19" s="37" t="s">
        <v>116</v>
      </c>
      <c r="O19" s="37">
        <v>-15.498633744855969</v>
      </c>
      <c r="P19" s="37"/>
      <c r="Q19" s="37">
        <v>-71.254613168724291</v>
      </c>
      <c r="R19" s="37"/>
      <c r="S19" s="37"/>
      <c r="T19" s="37">
        <v>-19.213329218106999</v>
      </c>
      <c r="U19" s="37">
        <v>-13.650172839506174</v>
      </c>
      <c r="V19" s="37">
        <v>23.354592592592596</v>
      </c>
      <c r="W19" s="37"/>
      <c r="X19" s="37"/>
      <c r="Y19" s="37"/>
      <c r="Z19" s="37"/>
      <c r="AA19" s="37">
        <v>-3.3592222222222223</v>
      </c>
      <c r="AB19" s="37" t="s">
        <v>116</v>
      </c>
      <c r="AC19" s="293" t="s">
        <v>116</v>
      </c>
      <c r="AD19" s="258"/>
      <c r="AE19" s="48">
        <v>5.6263023848112983</v>
      </c>
      <c r="AH19" s="105"/>
      <c r="AI19" s="105"/>
      <c r="AJ19" s="105"/>
      <c r="AK19" s="105"/>
      <c r="AL19" s="145"/>
      <c r="AM19" s="145"/>
      <c r="AN19" s="107"/>
      <c r="AO19" s="107"/>
      <c r="AP19" s="107"/>
      <c r="AQ19" s="108"/>
      <c r="AR19" s="108"/>
      <c r="AS19" s="108"/>
      <c r="AT19" s="108"/>
      <c r="AU19" s="109"/>
    </row>
    <row r="20" spans="1:47">
      <c r="A20" s="57"/>
      <c r="B20" s="58" t="s">
        <v>14</v>
      </c>
      <c r="C20" s="37">
        <v>373.94128464419475</v>
      </c>
      <c r="D20" s="37">
        <v>368.71642696629209</v>
      </c>
      <c r="E20" s="37">
        <v>275.80131086142325</v>
      </c>
      <c r="F20" s="37">
        <v>58.621932584269665</v>
      </c>
      <c r="G20" s="37">
        <v>34.29318352059925</v>
      </c>
      <c r="H20" s="37">
        <v>92.9151161048689</v>
      </c>
      <c r="I20" s="37">
        <v>314.73701498127338</v>
      </c>
      <c r="J20" s="37"/>
      <c r="K20" s="37" t="s">
        <v>116</v>
      </c>
      <c r="L20" s="37">
        <v>34.099071161048691</v>
      </c>
      <c r="M20" s="37" t="s">
        <v>116</v>
      </c>
      <c r="N20" s="37" t="s">
        <v>116</v>
      </c>
      <c r="O20" s="37">
        <v>-5.2248576779026212</v>
      </c>
      <c r="P20" s="37"/>
      <c r="Q20" s="37">
        <v>-63.846790262172284</v>
      </c>
      <c r="R20" s="37"/>
      <c r="S20" s="37"/>
      <c r="T20" s="37">
        <v>-2.1514119850187265</v>
      </c>
      <c r="U20" s="37">
        <v>10.595299625468165</v>
      </c>
      <c r="V20" s="37">
        <v>21.740584269662921</v>
      </c>
      <c r="W20" s="37"/>
      <c r="X20" s="37"/>
      <c r="Y20" s="37"/>
      <c r="Z20" s="37"/>
      <c r="AA20" s="37">
        <v>-17.923041198501874</v>
      </c>
      <c r="AB20" s="37" t="s">
        <v>116</v>
      </c>
      <c r="AC20" s="293" t="s">
        <v>116</v>
      </c>
      <c r="AD20" s="258"/>
      <c r="AE20" s="48">
        <v>6.1819865709655017</v>
      </c>
      <c r="AH20" s="105"/>
      <c r="AI20" s="105"/>
      <c r="AJ20" s="105"/>
      <c r="AK20" s="105"/>
      <c r="AL20" s="106"/>
      <c r="AM20" s="106"/>
      <c r="AN20" s="107"/>
      <c r="AO20" s="107"/>
      <c r="AP20" s="107"/>
      <c r="AQ20" s="108"/>
      <c r="AR20" s="108"/>
      <c r="AS20" s="108"/>
      <c r="AT20" s="108"/>
      <c r="AU20" s="109"/>
    </row>
    <row r="21" spans="1:47">
      <c r="A21" s="57"/>
      <c r="B21" s="58" t="s">
        <v>15</v>
      </c>
      <c r="C21" s="37">
        <v>372.90878048780496</v>
      </c>
      <c r="D21" s="37">
        <v>382.44970731707326</v>
      </c>
      <c r="E21" s="37">
        <v>293.37597560975615</v>
      </c>
      <c r="F21" s="37">
        <v>52.219268292682941</v>
      </c>
      <c r="G21" s="37">
        <v>36.854463414634147</v>
      </c>
      <c r="H21" s="37">
        <v>89.07373170731708</v>
      </c>
      <c r="I21" s="37">
        <v>311.63014634146344</v>
      </c>
      <c r="J21" s="37"/>
      <c r="K21" s="37" t="s">
        <v>116</v>
      </c>
      <c r="L21" s="37">
        <v>19.202243902439029</v>
      </c>
      <c r="M21" s="37" t="s">
        <v>116</v>
      </c>
      <c r="N21" s="37" t="s">
        <v>116</v>
      </c>
      <c r="O21" s="37">
        <v>9.5409268292682938</v>
      </c>
      <c r="P21" s="37"/>
      <c r="Q21" s="37">
        <v>-42.67834146341464</v>
      </c>
      <c r="R21" s="37"/>
      <c r="S21" s="37"/>
      <c r="T21" s="37">
        <v>7.3438048780487817</v>
      </c>
      <c r="U21" s="37">
        <v>12.791463414634149</v>
      </c>
      <c r="V21" s="37">
        <v>23.235317073170737</v>
      </c>
      <c r="W21" s="37"/>
      <c r="X21" s="37"/>
      <c r="Y21" s="37"/>
      <c r="Z21" s="37"/>
      <c r="AA21" s="37">
        <v>-6.124853658536586</v>
      </c>
      <c r="AB21" s="37" t="s">
        <v>116</v>
      </c>
      <c r="AC21" s="293" t="s">
        <v>116</v>
      </c>
      <c r="AD21" s="258"/>
      <c r="AE21" s="48">
        <v>6.6450567260940021</v>
      </c>
      <c r="AH21" s="105"/>
      <c r="AI21" s="105"/>
      <c r="AJ21" s="105"/>
      <c r="AK21" s="105"/>
      <c r="AL21" s="106"/>
      <c r="AM21" s="106"/>
      <c r="AN21" s="107"/>
      <c r="AO21" s="107"/>
      <c r="AP21" s="107"/>
      <c r="AQ21" s="108"/>
      <c r="AR21" s="108"/>
      <c r="AS21" s="108"/>
      <c r="AT21" s="108"/>
      <c r="AU21" s="109"/>
    </row>
    <row r="22" spans="1:47">
      <c r="A22" s="57"/>
      <c r="B22" s="58" t="s">
        <v>16</v>
      </c>
      <c r="C22" s="37">
        <v>367.17037179487176</v>
      </c>
      <c r="D22" s="37">
        <v>393.6519326923077</v>
      </c>
      <c r="E22" s="37">
        <v>305.04321794871794</v>
      </c>
      <c r="F22" s="37">
        <v>50.305275641025638</v>
      </c>
      <c r="G22" s="37">
        <v>38.303439102564099</v>
      </c>
      <c r="H22" s="37">
        <v>88.608714743589729</v>
      </c>
      <c r="I22" s="37">
        <v>305.27854807692307</v>
      </c>
      <c r="J22" s="37"/>
      <c r="K22" s="37" t="s">
        <v>116</v>
      </c>
      <c r="L22" s="37">
        <v>1.5227243589743589</v>
      </c>
      <c r="M22" s="37" t="s">
        <v>116</v>
      </c>
      <c r="N22" s="37" t="s">
        <v>116</v>
      </c>
      <c r="O22" s="37">
        <v>26.481560897435898</v>
      </c>
      <c r="P22" s="37"/>
      <c r="Q22" s="37">
        <v>-23.82371474358974</v>
      </c>
      <c r="R22" s="37"/>
      <c r="S22" s="37"/>
      <c r="T22" s="37">
        <v>26.412346153846151</v>
      </c>
      <c r="U22" s="37">
        <v>33.901381410256406</v>
      </c>
      <c r="V22" s="37">
        <v>23.892929487179483</v>
      </c>
      <c r="W22" s="37"/>
      <c r="X22" s="37"/>
      <c r="Y22" s="37"/>
      <c r="Z22" s="37"/>
      <c r="AA22" s="37">
        <v>20.113804487179486</v>
      </c>
      <c r="AB22" s="37" t="s">
        <v>116</v>
      </c>
      <c r="AC22" s="293" t="s">
        <v>116</v>
      </c>
      <c r="AD22" s="258"/>
      <c r="AE22" s="48">
        <v>7.2238944200046316</v>
      </c>
      <c r="AH22" s="105"/>
      <c r="AI22" s="105"/>
      <c r="AJ22" s="105"/>
      <c r="AK22" s="105"/>
      <c r="AL22" s="106"/>
      <c r="AM22" s="106"/>
      <c r="AN22" s="107"/>
      <c r="AO22" s="107"/>
      <c r="AP22" s="107"/>
      <c r="AQ22" s="108"/>
      <c r="AR22" s="108"/>
      <c r="AS22" s="108"/>
      <c r="AT22" s="108"/>
      <c r="AU22" s="109"/>
    </row>
    <row r="23" spans="1:47">
      <c r="A23" s="57"/>
      <c r="B23" s="58" t="s">
        <v>17</v>
      </c>
      <c r="C23" s="37">
        <v>380.75795882352941</v>
      </c>
      <c r="D23" s="37">
        <v>423.73200882352944</v>
      </c>
      <c r="E23" s="37">
        <v>326.26234117647061</v>
      </c>
      <c r="F23" s="37">
        <v>55.194279411764711</v>
      </c>
      <c r="G23" s="37">
        <v>42.275388235294123</v>
      </c>
      <c r="H23" s="37">
        <v>97.469667647058827</v>
      </c>
      <c r="I23" s="37">
        <v>313.61021176470587</v>
      </c>
      <c r="J23" s="37"/>
      <c r="K23" s="37" t="s">
        <v>116</v>
      </c>
      <c r="L23" s="37">
        <v>-11.064261764705883</v>
      </c>
      <c r="M23" s="37" t="s">
        <v>116</v>
      </c>
      <c r="N23" s="37" t="s">
        <v>116</v>
      </c>
      <c r="O23" s="37">
        <v>42.974050000000005</v>
      </c>
      <c r="P23" s="37"/>
      <c r="Q23" s="37">
        <v>-12.220229411764706</v>
      </c>
      <c r="R23" s="37"/>
      <c r="S23" s="37"/>
      <c r="T23" s="37">
        <v>27.120779411764705</v>
      </c>
      <c r="U23" s="37">
        <v>55.524555882352956</v>
      </c>
      <c r="V23" s="37">
        <v>25.621832352941176</v>
      </c>
      <c r="W23" s="37"/>
      <c r="X23" s="37"/>
      <c r="Y23" s="37"/>
      <c r="Z23" s="37"/>
      <c r="AA23" s="37">
        <v>38.540723529411764</v>
      </c>
      <c r="AB23" s="37" t="s">
        <v>116</v>
      </c>
      <c r="AC23" s="293" t="s">
        <v>116</v>
      </c>
      <c r="AD23" s="258"/>
      <c r="AE23" s="48">
        <v>7.8721926371845328</v>
      </c>
      <c r="AH23" s="105"/>
      <c r="AI23" s="105"/>
      <c r="AJ23" s="105"/>
      <c r="AK23" s="105"/>
      <c r="AL23" s="106"/>
      <c r="AM23" s="106"/>
      <c r="AN23" s="107"/>
      <c r="AO23" s="107"/>
      <c r="AP23" s="107"/>
      <c r="AQ23" s="108"/>
      <c r="AR23" s="108"/>
      <c r="AS23" s="108"/>
      <c r="AT23" s="108"/>
      <c r="AU23" s="109"/>
    </row>
    <row r="24" spans="1:47">
      <c r="B24" s="58" t="s">
        <v>18</v>
      </c>
      <c r="C24" s="37">
        <v>405.46729656862749</v>
      </c>
      <c r="D24" s="37">
        <v>464.66300245098051</v>
      </c>
      <c r="E24" s="37">
        <v>361.38809068627461</v>
      </c>
      <c r="F24" s="37">
        <v>57.438465686274519</v>
      </c>
      <c r="G24" s="37">
        <v>45.836446078431379</v>
      </c>
      <c r="H24" s="37">
        <v>103.27491176470591</v>
      </c>
      <c r="I24" s="37">
        <v>337.70769117647063</v>
      </c>
      <c r="J24" s="37"/>
      <c r="K24" s="37" t="s">
        <v>116</v>
      </c>
      <c r="L24" s="37">
        <v>-23.870943627450984</v>
      </c>
      <c r="M24" s="37" t="s">
        <v>116</v>
      </c>
      <c r="N24" s="37" t="s">
        <v>116</v>
      </c>
      <c r="O24" s="37">
        <v>59.195705882352947</v>
      </c>
      <c r="P24" s="37"/>
      <c r="Q24" s="37">
        <v>1.7572401960784318</v>
      </c>
      <c r="R24" s="37"/>
      <c r="S24" s="37"/>
      <c r="T24" s="37">
        <v>53.923985294117657</v>
      </c>
      <c r="U24" s="37">
        <v>84.548659313725508</v>
      </c>
      <c r="V24" s="37">
        <v>25.109480392156868</v>
      </c>
      <c r="W24" s="37"/>
      <c r="X24" s="37">
        <v>551.51936274509819</v>
      </c>
      <c r="Y24" s="37">
        <v>0</v>
      </c>
      <c r="Z24" s="37"/>
      <c r="AA24" s="37">
        <v>35.684678921568633</v>
      </c>
      <c r="AB24" s="37" t="s">
        <v>116</v>
      </c>
      <c r="AC24" s="293">
        <v>568.13904411764713</v>
      </c>
      <c r="AD24" s="258"/>
      <c r="AE24" s="48">
        <v>9.4466311646214383</v>
      </c>
      <c r="AH24" s="105"/>
      <c r="AI24" s="105"/>
      <c r="AJ24" s="105"/>
      <c r="AK24" s="105"/>
      <c r="AL24" s="106"/>
      <c r="AM24" s="106"/>
      <c r="AN24" s="107"/>
      <c r="AO24" s="107"/>
      <c r="AP24" s="107"/>
      <c r="AQ24" s="108"/>
      <c r="AR24" s="108"/>
      <c r="AS24" s="108"/>
      <c r="AT24" s="108"/>
      <c r="AU24" s="109"/>
    </row>
    <row r="25" spans="1:47">
      <c r="B25" s="58" t="s">
        <v>19</v>
      </c>
      <c r="C25" s="37">
        <v>413.00543984220911</v>
      </c>
      <c r="D25" s="37">
        <v>478.18230177514806</v>
      </c>
      <c r="E25" s="37">
        <v>374.14295857988174</v>
      </c>
      <c r="F25" s="37">
        <v>57.245917159763323</v>
      </c>
      <c r="G25" s="37">
        <v>46.793426035502975</v>
      </c>
      <c r="H25" s="37">
        <v>104.03934319526628</v>
      </c>
      <c r="I25" s="37">
        <v>343.35624063116376</v>
      </c>
      <c r="J25" s="37"/>
      <c r="K25" s="37">
        <v>5.3823057621569435</v>
      </c>
      <c r="L25" s="37">
        <v>-30.854867850098621</v>
      </c>
      <c r="M25" s="37">
        <v>-28.306228839080021</v>
      </c>
      <c r="N25" s="37">
        <v>62.628222921920276</v>
      </c>
      <c r="O25" s="37">
        <v>65.176861932938863</v>
      </c>
      <c r="P25" s="37"/>
      <c r="Q25" s="37">
        <v>7.9309447731755442</v>
      </c>
      <c r="R25" s="37"/>
      <c r="S25" s="37"/>
      <c r="T25" s="37">
        <v>74.564510848126247</v>
      </c>
      <c r="U25" s="37">
        <v>87.581142011834331</v>
      </c>
      <c r="V25" s="37">
        <v>26.484755424063124</v>
      </c>
      <c r="W25" s="37"/>
      <c r="X25" s="37">
        <v>551.16232741617375</v>
      </c>
      <c r="Y25" s="37">
        <v>0</v>
      </c>
      <c r="Z25" s="37"/>
      <c r="AA25" s="37">
        <v>43.36037475345168</v>
      </c>
      <c r="AB25" s="37">
        <v>40.811735742433079</v>
      </c>
      <c r="AC25" s="293">
        <v>559.15290335305735</v>
      </c>
      <c r="AD25" s="258"/>
      <c r="AE25" s="48">
        <v>11.738828432507523</v>
      </c>
      <c r="AH25" s="105"/>
      <c r="AI25" s="105"/>
      <c r="AJ25" s="105"/>
      <c r="AK25" s="105"/>
      <c r="AL25" s="106"/>
      <c r="AM25" s="106"/>
      <c r="AN25" s="107"/>
      <c r="AO25" s="107"/>
      <c r="AP25" s="107"/>
      <c r="AQ25" s="108"/>
      <c r="AR25" s="108"/>
      <c r="AS25" s="108"/>
      <c r="AT25" s="108"/>
      <c r="AU25" s="109"/>
    </row>
    <row r="26" spans="1:47">
      <c r="B26" s="58" t="s">
        <v>20</v>
      </c>
      <c r="C26" s="37">
        <v>426.87860207612465</v>
      </c>
      <c r="D26" s="37">
        <v>479.21471972318352</v>
      </c>
      <c r="E26" s="37">
        <v>383.0758719723184</v>
      </c>
      <c r="F26" s="37">
        <v>47.815365051903122</v>
      </c>
      <c r="G26" s="37">
        <v>48.323482698961946</v>
      </c>
      <c r="H26" s="37">
        <v>96.138847750865068</v>
      </c>
      <c r="I26" s="37">
        <v>347.78411245674749</v>
      </c>
      <c r="J26" s="37"/>
      <c r="K26" s="37">
        <v>-2.5628983422621472</v>
      </c>
      <c r="L26" s="37">
        <v>-13.876095155709345</v>
      </c>
      <c r="M26" s="37">
        <v>-6.7924442182914877</v>
      </c>
      <c r="N26" s="37">
        <v>45.252466709640963</v>
      </c>
      <c r="O26" s="37">
        <v>52.336117647058835</v>
      </c>
      <c r="P26" s="37"/>
      <c r="Q26" s="37">
        <v>4.5207525951557104</v>
      </c>
      <c r="R26" s="37"/>
      <c r="S26" s="37"/>
      <c r="T26" s="37">
        <v>43.630866782006933</v>
      </c>
      <c r="U26" s="37">
        <v>61.616737024221472</v>
      </c>
      <c r="V26" s="37">
        <v>30.479586505190316</v>
      </c>
      <c r="W26" s="37"/>
      <c r="X26" s="37">
        <v>549.96262975778552</v>
      </c>
      <c r="Y26" s="37">
        <v>0</v>
      </c>
      <c r="Z26" s="37"/>
      <c r="AA26" s="37">
        <v>38.407716262975782</v>
      </c>
      <c r="AB26" s="37">
        <v>31.324065325557932</v>
      </c>
      <c r="AC26" s="293">
        <v>567.82894290657453</v>
      </c>
      <c r="AD26" s="258"/>
      <c r="AE26" s="48">
        <v>13.382727483213705</v>
      </c>
      <c r="AH26" s="105"/>
      <c r="AI26" s="105"/>
      <c r="AJ26" s="105"/>
      <c r="AK26" s="105"/>
      <c r="AL26" s="106"/>
      <c r="AM26" s="106"/>
      <c r="AN26" s="107"/>
      <c r="AO26" s="107"/>
      <c r="AP26" s="107"/>
      <c r="AQ26" s="108"/>
      <c r="AR26" s="108"/>
      <c r="AS26" s="108"/>
      <c r="AT26" s="108"/>
      <c r="AU26" s="109"/>
    </row>
    <row r="27" spans="1:47">
      <c r="B27" s="58" t="s">
        <v>21</v>
      </c>
      <c r="C27" s="37">
        <v>418.50322340425538</v>
      </c>
      <c r="D27" s="37">
        <v>460.66926595744684</v>
      </c>
      <c r="E27" s="37">
        <v>377.7812234042554</v>
      </c>
      <c r="F27" s="37">
        <v>34.348521276595747</v>
      </c>
      <c r="G27" s="37">
        <v>48.53952127659575</v>
      </c>
      <c r="H27" s="37">
        <v>82.888042553191497</v>
      </c>
      <c r="I27" s="37">
        <v>344.706085106383</v>
      </c>
      <c r="J27" s="37"/>
      <c r="K27" s="37">
        <v>3.8657498812437483</v>
      </c>
      <c r="L27" s="37">
        <v>-3.5182127659574474</v>
      </c>
      <c r="M27" s="37">
        <v>0.43355862939455014</v>
      </c>
      <c r="N27" s="37">
        <v>38.214271157839498</v>
      </c>
      <c r="O27" s="37">
        <v>42.166042553191495</v>
      </c>
      <c r="P27" s="37"/>
      <c r="Q27" s="37">
        <v>7.8175212765957456</v>
      </c>
      <c r="R27" s="37"/>
      <c r="S27" s="37"/>
      <c r="T27" s="37">
        <v>30.705595744680853</v>
      </c>
      <c r="U27" s="37">
        <v>36.547404255319151</v>
      </c>
      <c r="V27" s="37">
        <v>32.208712765957451</v>
      </c>
      <c r="W27" s="37"/>
      <c r="X27" s="37">
        <v>521.82446808510645</v>
      </c>
      <c r="Y27" s="37">
        <v>0</v>
      </c>
      <c r="Z27" s="37"/>
      <c r="AA27" s="37">
        <v>35.109925531914897</v>
      </c>
      <c r="AB27" s="37">
        <v>31.158154136562899</v>
      </c>
      <c r="AC27" s="293">
        <v>566.83264893617024</v>
      </c>
      <c r="AD27" s="258"/>
      <c r="AE27" s="48">
        <v>15.235008103727713</v>
      </c>
      <c r="AH27" s="105"/>
      <c r="AI27" s="105"/>
      <c r="AJ27" s="105"/>
      <c r="AK27" s="105"/>
      <c r="AL27" s="106"/>
      <c r="AM27" s="106"/>
      <c r="AN27" s="107"/>
      <c r="AO27" s="107"/>
      <c r="AP27" s="107"/>
      <c r="AQ27" s="108"/>
      <c r="AR27" s="108"/>
      <c r="AS27" s="108"/>
      <c r="AT27" s="108"/>
      <c r="AU27" s="109"/>
    </row>
    <row r="28" spans="1:47">
      <c r="B28" s="58" t="s">
        <v>22</v>
      </c>
      <c r="C28" s="37">
        <v>418.25360982264658</v>
      </c>
      <c r="D28" s="37">
        <v>469.42757298772165</v>
      </c>
      <c r="E28" s="37">
        <v>389.30511459754433</v>
      </c>
      <c r="F28" s="37">
        <v>30.892929058663032</v>
      </c>
      <c r="G28" s="37">
        <v>49.229529331514328</v>
      </c>
      <c r="H28" s="37">
        <v>80.122458390177357</v>
      </c>
      <c r="I28" s="37">
        <v>344.29441746248295</v>
      </c>
      <c r="J28" s="37"/>
      <c r="K28" s="37">
        <v>28.065898058888706</v>
      </c>
      <c r="L28" s="37">
        <v>-11.943537517053207</v>
      </c>
      <c r="M28" s="37">
        <v>-19.728401469529896</v>
      </c>
      <c r="N28" s="37">
        <v>58.958827117551714</v>
      </c>
      <c r="O28" s="37">
        <v>51.173963165075044</v>
      </c>
      <c r="P28" s="37"/>
      <c r="Q28" s="37">
        <v>20.281034106412008</v>
      </c>
      <c r="R28" s="37"/>
      <c r="S28" s="37"/>
      <c r="T28" s="37">
        <v>45.694195088676672</v>
      </c>
      <c r="U28" s="37">
        <v>53.200888130968629</v>
      </c>
      <c r="V28" s="37">
        <v>34.504862210095496</v>
      </c>
      <c r="W28" s="37"/>
      <c r="X28" s="37">
        <v>522.05102319236016</v>
      </c>
      <c r="Y28" s="37">
        <v>0</v>
      </c>
      <c r="Z28" s="37"/>
      <c r="AA28" s="37">
        <v>42.659699863574353</v>
      </c>
      <c r="AB28" s="37">
        <v>50.444563816051044</v>
      </c>
      <c r="AC28" s="293">
        <v>569.96069440654833</v>
      </c>
      <c r="AD28" s="258"/>
      <c r="AE28" s="48">
        <v>16.971521185459597</v>
      </c>
      <c r="AH28" s="105"/>
      <c r="AI28" s="105"/>
      <c r="AJ28" s="105"/>
      <c r="AK28" s="105"/>
      <c r="AL28" s="106"/>
      <c r="AM28" s="106"/>
      <c r="AN28" s="107"/>
      <c r="AO28" s="107"/>
      <c r="AP28" s="107"/>
      <c r="AQ28" s="108"/>
      <c r="AR28" s="108"/>
      <c r="AS28" s="108"/>
      <c r="AT28" s="108"/>
      <c r="AU28" s="109"/>
    </row>
    <row r="29" spans="1:47">
      <c r="B29" s="58" t="s">
        <v>23</v>
      </c>
      <c r="C29" s="37">
        <v>436.82376079346568</v>
      </c>
      <c r="D29" s="37">
        <v>479.89280863477256</v>
      </c>
      <c r="E29" s="37">
        <v>400.60866861143529</v>
      </c>
      <c r="F29" s="37">
        <v>29.613120186697788</v>
      </c>
      <c r="G29" s="37">
        <v>49.671019836639445</v>
      </c>
      <c r="H29" s="37">
        <v>79.28414002333723</v>
      </c>
      <c r="I29" s="37">
        <v>365.59301866977836</v>
      </c>
      <c r="J29" s="37"/>
      <c r="K29" s="37">
        <v>16.542100507608051</v>
      </c>
      <c r="L29" s="37">
        <v>-0.81642707117852986</v>
      </c>
      <c r="M29" s="37">
        <v>-3.9025999241774771</v>
      </c>
      <c r="N29" s="37">
        <v>46.155220694305839</v>
      </c>
      <c r="O29" s="37">
        <v>43.069047841306883</v>
      </c>
      <c r="P29" s="37"/>
      <c r="Q29" s="37">
        <v>13.455927654609104</v>
      </c>
      <c r="R29" s="37"/>
      <c r="S29" s="37"/>
      <c r="T29" s="37">
        <v>40.639925320886825</v>
      </c>
      <c r="U29" s="37">
        <v>49.000743290548435</v>
      </c>
      <c r="V29" s="37">
        <v>38.236001166861143</v>
      </c>
      <c r="W29" s="37"/>
      <c r="X29" s="37">
        <v>494.8959159859977</v>
      </c>
      <c r="Y29" s="37">
        <v>0</v>
      </c>
      <c r="Z29" s="37"/>
      <c r="AA29" s="37">
        <v>30.600896149358231</v>
      </c>
      <c r="AB29" s="37">
        <v>33.68706900235717</v>
      </c>
      <c r="AC29" s="293">
        <v>541.75983780630111</v>
      </c>
      <c r="AD29" s="258"/>
      <c r="AE29" s="48">
        <v>19.842556147256307</v>
      </c>
      <c r="AH29" s="105"/>
      <c r="AI29" s="105"/>
      <c r="AJ29" s="105"/>
      <c r="AK29" s="105"/>
      <c r="AL29" s="106"/>
      <c r="AM29" s="106"/>
      <c r="AN29" s="107"/>
      <c r="AO29" s="107"/>
      <c r="AP29" s="107"/>
      <c r="AQ29" s="108"/>
      <c r="AR29" s="108"/>
      <c r="AS29" s="108"/>
      <c r="AT29" s="108"/>
      <c r="AU29" s="109"/>
    </row>
    <row r="30" spans="1:47">
      <c r="B30" s="58" t="s">
        <v>24</v>
      </c>
      <c r="C30" s="37">
        <v>436.06656470588234</v>
      </c>
      <c r="D30" s="37">
        <v>484.91784215686283</v>
      </c>
      <c r="E30" s="37">
        <v>409.18714117647062</v>
      </c>
      <c r="F30" s="37">
        <v>25.482100000000003</v>
      </c>
      <c r="G30" s="37">
        <v>50.248600980392169</v>
      </c>
      <c r="H30" s="37">
        <v>75.730700980392172</v>
      </c>
      <c r="I30" s="37">
        <v>363.76142352941179</v>
      </c>
      <c r="J30" s="37"/>
      <c r="K30" s="37">
        <v>7.1946120341533275</v>
      </c>
      <c r="L30" s="37">
        <v>-6.3048931372549033</v>
      </c>
      <c r="M30" s="37">
        <v>9.8696722795721659</v>
      </c>
      <c r="N30" s="37">
        <v>32.676712034153326</v>
      </c>
      <c r="O30" s="37">
        <v>48.851277450980405</v>
      </c>
      <c r="P30" s="37"/>
      <c r="Q30" s="37">
        <v>23.369177450980395</v>
      </c>
      <c r="R30" s="37"/>
      <c r="S30" s="37"/>
      <c r="T30" s="37">
        <v>52.916218627450981</v>
      </c>
      <c r="U30" s="37">
        <v>51.942326470588242</v>
      </c>
      <c r="V30" s="37">
        <v>38.799016666666667</v>
      </c>
      <c r="W30" s="37"/>
      <c r="X30" s="37">
        <v>481.86490196078432</v>
      </c>
      <c r="Y30" s="37">
        <v>0</v>
      </c>
      <c r="Z30" s="37"/>
      <c r="AA30" s="37">
        <v>37.909810784313727</v>
      </c>
      <c r="AB30" s="37">
        <v>21.735245367486662</v>
      </c>
      <c r="AC30" s="293">
        <v>534.46354705882356</v>
      </c>
      <c r="AD30" s="258"/>
      <c r="AE30" s="48">
        <v>23.616577911553598</v>
      </c>
      <c r="AH30" s="105"/>
      <c r="AI30" s="105"/>
      <c r="AJ30" s="105"/>
      <c r="AK30" s="105"/>
      <c r="AL30" s="106"/>
      <c r="AM30" s="106"/>
      <c r="AN30" s="107"/>
      <c r="AO30" s="107"/>
      <c r="AP30" s="107"/>
      <c r="AQ30" s="108"/>
      <c r="AR30" s="108"/>
      <c r="AS30" s="108"/>
      <c r="AT30" s="108"/>
      <c r="AU30" s="109"/>
    </row>
    <row r="31" spans="1:47">
      <c r="B31" s="58" t="s">
        <v>25</v>
      </c>
      <c r="C31" s="37">
        <v>467.241453416149</v>
      </c>
      <c r="D31" s="37">
        <v>490.23140993788815</v>
      </c>
      <c r="E31" s="37">
        <v>423.80235403726704</v>
      </c>
      <c r="F31" s="37">
        <v>16.739478260869564</v>
      </c>
      <c r="G31" s="37">
        <v>49.689577639751548</v>
      </c>
      <c r="H31" s="37">
        <v>66.429055900621108</v>
      </c>
      <c r="I31" s="37">
        <v>388.90161490683226</v>
      </c>
      <c r="J31" s="37"/>
      <c r="K31" s="37">
        <v>-18.265424532777299</v>
      </c>
      <c r="L31" s="37">
        <v>22.0203850931677</v>
      </c>
      <c r="M31" s="37">
        <v>46.536287886814556</v>
      </c>
      <c r="N31" s="37">
        <v>-1.5259462719077304</v>
      </c>
      <c r="O31" s="37">
        <v>22.989956521739128</v>
      </c>
      <c r="P31" s="37"/>
      <c r="Q31" s="37">
        <v>6.2504782608695644</v>
      </c>
      <c r="R31" s="37"/>
      <c r="S31" s="37"/>
      <c r="T31" s="37">
        <v>29.259596273291923</v>
      </c>
      <c r="U31" s="37">
        <v>33.233689440993793</v>
      </c>
      <c r="V31" s="37">
        <v>43.044372670807448</v>
      </c>
      <c r="W31" s="37"/>
      <c r="X31" s="37">
        <v>479.80372670807452</v>
      </c>
      <c r="Y31" s="37">
        <v>0</v>
      </c>
      <c r="Z31" s="37"/>
      <c r="AA31" s="37">
        <v>31.877055900621116</v>
      </c>
      <c r="AB31" s="37">
        <v>7.3611531069742551</v>
      </c>
      <c r="AC31" s="293">
        <v>512.17898136645954</v>
      </c>
      <c r="AD31" s="258"/>
      <c r="AE31" s="48">
        <v>26.094003241491087</v>
      </c>
      <c r="AH31" s="105"/>
      <c r="AI31" s="105"/>
      <c r="AJ31" s="105"/>
      <c r="AK31" s="105"/>
      <c r="AL31" s="106"/>
      <c r="AM31" s="106"/>
      <c r="AN31" s="107"/>
      <c r="AO31" s="107"/>
      <c r="AP31" s="107"/>
      <c r="AQ31" s="108"/>
      <c r="AR31" s="108"/>
      <c r="AS31" s="108"/>
      <c r="AT31" s="108"/>
      <c r="AU31" s="109"/>
    </row>
    <row r="32" spans="1:47">
      <c r="B32" s="58" t="s">
        <v>26</v>
      </c>
      <c r="C32" s="37">
        <v>474.30115785123962</v>
      </c>
      <c r="D32" s="37">
        <v>504.79115619834715</v>
      </c>
      <c r="E32" s="37">
        <v>433.45626776859507</v>
      </c>
      <c r="F32" s="37">
        <v>22.619423966942151</v>
      </c>
      <c r="G32" s="37">
        <v>48.715464462809919</v>
      </c>
      <c r="H32" s="37">
        <v>71.33488842975207</v>
      </c>
      <c r="I32" s="37">
        <v>394.13909008264471</v>
      </c>
      <c r="J32" s="37"/>
      <c r="K32" s="37">
        <v>-15.373625422569393</v>
      </c>
      <c r="L32" s="37">
        <v>12.014672727272728</v>
      </c>
      <c r="M32" s="37">
        <v>35.258872530007409</v>
      </c>
      <c r="N32" s="37">
        <v>7.2457985443727573</v>
      </c>
      <c r="O32" s="37">
        <v>30.489998347107438</v>
      </c>
      <c r="P32" s="37"/>
      <c r="Q32" s="37">
        <v>7.8705743801652908</v>
      </c>
      <c r="R32" s="37"/>
      <c r="S32" s="37"/>
      <c r="T32" s="37">
        <v>45.756414049586787</v>
      </c>
      <c r="U32" s="37">
        <v>32.117654545454542</v>
      </c>
      <c r="V32" s="37">
        <v>43.14359752066116</v>
      </c>
      <c r="W32" s="37"/>
      <c r="X32" s="37">
        <v>472.94834710743805</v>
      </c>
      <c r="Y32" s="37">
        <v>0</v>
      </c>
      <c r="Z32" s="37"/>
      <c r="AA32" s="37">
        <v>31.071814049586781</v>
      </c>
      <c r="AB32" s="37">
        <v>7.8276142468520966</v>
      </c>
      <c r="AC32" s="293">
        <v>510.03106694214881</v>
      </c>
      <c r="AD32" s="258"/>
      <c r="AE32" s="48">
        <v>28.015744385274367</v>
      </c>
      <c r="AH32" s="105"/>
      <c r="AI32" s="105"/>
      <c r="AJ32" s="105"/>
      <c r="AK32" s="105"/>
      <c r="AL32" s="106"/>
      <c r="AM32" s="106"/>
      <c r="AN32" s="107"/>
      <c r="AO32" s="107"/>
      <c r="AP32" s="107"/>
      <c r="AQ32" s="108"/>
      <c r="AR32" s="108"/>
      <c r="AS32" s="108"/>
      <c r="AT32" s="108"/>
      <c r="AU32" s="109"/>
    </row>
    <row r="33" spans="2:47">
      <c r="B33" s="58" t="s">
        <v>27</v>
      </c>
      <c r="C33" s="37">
        <v>481.87700000000007</v>
      </c>
      <c r="D33" s="37">
        <v>522.10812707182333</v>
      </c>
      <c r="E33" s="37">
        <v>446.65004972375704</v>
      </c>
      <c r="F33" s="37">
        <v>26.691215469613265</v>
      </c>
      <c r="G33" s="37">
        <v>48.766861878453049</v>
      </c>
      <c r="H33" s="37">
        <v>75.458077348066325</v>
      </c>
      <c r="I33" s="37">
        <v>403.29983425414378</v>
      </c>
      <c r="J33" s="37"/>
      <c r="K33" s="37">
        <v>-2.1636421867006694</v>
      </c>
      <c r="L33" s="37">
        <v>1.9805359116022103</v>
      </c>
      <c r="M33" s="37">
        <v>17.684089700512828</v>
      </c>
      <c r="N33" s="37">
        <v>24.527573282912599</v>
      </c>
      <c r="O33" s="37">
        <v>40.231127071823217</v>
      </c>
      <c r="P33" s="37"/>
      <c r="Q33" s="37">
        <v>13.539911602209948</v>
      </c>
      <c r="R33" s="37"/>
      <c r="S33" s="37"/>
      <c r="T33" s="37">
        <v>41.887823204419902</v>
      </c>
      <c r="U33" s="37">
        <v>33.389585635359126</v>
      </c>
      <c r="V33" s="37">
        <v>45.08190607734808</v>
      </c>
      <c r="W33" s="37"/>
      <c r="X33" s="37">
        <v>489.50939226519347</v>
      </c>
      <c r="Y33" s="37">
        <v>0</v>
      </c>
      <c r="Z33" s="37"/>
      <c r="AA33" s="37">
        <v>40.087955801104982</v>
      </c>
      <c r="AB33" s="37">
        <v>24.384402012194361</v>
      </c>
      <c r="AC33" s="293">
        <v>528.87467403314929</v>
      </c>
      <c r="AD33" s="258"/>
      <c r="AE33" s="48">
        <v>29.335494327390592</v>
      </c>
      <c r="AH33" s="105"/>
      <c r="AI33" s="105"/>
      <c r="AJ33" s="105"/>
      <c r="AK33" s="105"/>
      <c r="AL33" s="106"/>
      <c r="AM33" s="106"/>
      <c r="AN33" s="107"/>
      <c r="AO33" s="107"/>
      <c r="AP33" s="107"/>
      <c r="AQ33" s="108"/>
      <c r="AR33" s="108"/>
      <c r="AS33" s="108"/>
      <c r="AT33" s="108"/>
      <c r="AU33" s="109"/>
    </row>
    <row r="34" spans="2:47">
      <c r="B34" s="58" t="s">
        <v>28</v>
      </c>
      <c r="C34" s="37">
        <v>487.14264903129668</v>
      </c>
      <c r="D34" s="37">
        <v>527.48442622950836</v>
      </c>
      <c r="E34" s="37">
        <v>456.42046274217591</v>
      </c>
      <c r="F34" s="37">
        <v>24.034494783904623</v>
      </c>
      <c r="G34" s="37">
        <v>47.029468703427725</v>
      </c>
      <c r="H34" s="37">
        <v>71.063963487332344</v>
      </c>
      <c r="I34" s="37">
        <v>417.5687727272728</v>
      </c>
      <c r="J34" s="37"/>
      <c r="K34" s="37">
        <v>10.295993919028216</v>
      </c>
      <c r="L34" s="37">
        <v>4.5700298062593143</v>
      </c>
      <c r="M34" s="37">
        <v>10.581318301538104</v>
      </c>
      <c r="N34" s="37">
        <v>34.33048870293284</v>
      </c>
      <c r="O34" s="37">
        <v>40.341777198211631</v>
      </c>
      <c r="P34" s="37"/>
      <c r="Q34" s="37">
        <v>16.307282414307007</v>
      </c>
      <c r="R34" s="37"/>
      <c r="S34" s="37"/>
      <c r="T34" s="37">
        <v>33.065131147540988</v>
      </c>
      <c r="U34" s="37">
        <v>33.016856184798812</v>
      </c>
      <c r="V34" s="37">
        <v>47.373830104321918</v>
      </c>
      <c r="W34" s="37"/>
      <c r="X34" s="37">
        <v>505.27794336810734</v>
      </c>
      <c r="Y34" s="37">
        <v>0</v>
      </c>
      <c r="Z34" s="37"/>
      <c r="AA34" s="37">
        <v>35.585084202682573</v>
      </c>
      <c r="AB34" s="37">
        <v>29.573795707403772</v>
      </c>
      <c r="AC34" s="293">
        <v>535.79415648286147</v>
      </c>
      <c r="AD34" s="258"/>
      <c r="AE34" s="48">
        <v>31.072007409122477</v>
      </c>
      <c r="AH34" s="105"/>
      <c r="AI34" s="105"/>
      <c r="AJ34" s="105"/>
      <c r="AK34" s="105"/>
      <c r="AL34" s="106"/>
      <c r="AM34" s="106"/>
      <c r="AN34" s="107"/>
      <c r="AO34" s="107"/>
      <c r="AP34" s="107"/>
      <c r="AQ34" s="108"/>
      <c r="AR34" s="108"/>
      <c r="AS34" s="108"/>
      <c r="AT34" s="108"/>
      <c r="AU34" s="109"/>
    </row>
    <row r="35" spans="2:47">
      <c r="B35" s="58" t="s">
        <v>29</v>
      </c>
      <c r="C35" s="37">
        <v>495.57012376237628</v>
      </c>
      <c r="D35" s="37">
        <v>523.1640742574258</v>
      </c>
      <c r="E35" s="37">
        <v>459.88186633663372</v>
      </c>
      <c r="F35" s="37">
        <v>19.337757425742577</v>
      </c>
      <c r="G35" s="37">
        <v>43.944450495049516</v>
      </c>
      <c r="H35" s="37">
        <v>63.282207920792089</v>
      </c>
      <c r="I35" s="37">
        <v>423.27727227722772</v>
      </c>
      <c r="J35" s="37"/>
      <c r="K35" s="37">
        <v>8.0481782160414337</v>
      </c>
      <c r="L35" s="37">
        <v>16.955282178217821</v>
      </c>
      <c r="M35" s="37">
        <v>17.163297031483317</v>
      </c>
      <c r="N35" s="37">
        <v>27.385935641784005</v>
      </c>
      <c r="O35" s="37">
        <v>27.593950495049512</v>
      </c>
      <c r="P35" s="37"/>
      <c r="Q35" s="37">
        <v>8.2561930693069314</v>
      </c>
      <c r="R35" s="37"/>
      <c r="S35" s="37"/>
      <c r="T35" s="37">
        <v>33.947217821782182</v>
      </c>
      <c r="U35" s="37">
        <v>17.5295198019802</v>
      </c>
      <c r="V35" s="37">
        <v>50.707014851485155</v>
      </c>
      <c r="W35" s="37"/>
      <c r="X35" s="37">
        <v>496.34900990099015</v>
      </c>
      <c r="Y35" s="37">
        <v>0</v>
      </c>
      <c r="Z35" s="37"/>
      <c r="AA35" s="37">
        <v>29.472440594059407</v>
      </c>
      <c r="AB35" s="37">
        <v>29.264425740793911</v>
      </c>
      <c r="AC35" s="293">
        <v>547.61193564356438</v>
      </c>
      <c r="AD35" s="258"/>
      <c r="AE35" s="48">
        <v>32.739059967585085</v>
      </c>
      <c r="AH35" s="105"/>
      <c r="AI35" s="105"/>
      <c r="AJ35" s="105"/>
      <c r="AK35" s="105"/>
      <c r="AL35" s="106"/>
      <c r="AM35" s="106"/>
      <c r="AN35" s="107"/>
      <c r="AO35" s="107"/>
      <c r="AP35" s="107"/>
      <c r="AQ35" s="108"/>
      <c r="AR35" s="108"/>
      <c r="AS35" s="108"/>
      <c r="AT35" s="108"/>
      <c r="AU35" s="109"/>
    </row>
    <row r="36" spans="2:47">
      <c r="B36" s="58" t="s">
        <v>30</v>
      </c>
      <c r="C36" s="37">
        <v>499.89121889870842</v>
      </c>
      <c r="D36" s="37">
        <v>525.55271447994562</v>
      </c>
      <c r="E36" s="37">
        <v>466.51659415363696</v>
      </c>
      <c r="F36" s="37">
        <v>12.469607749830049</v>
      </c>
      <c r="G36" s="37">
        <v>46.566512576478587</v>
      </c>
      <c r="H36" s="37">
        <v>59.036120326308641</v>
      </c>
      <c r="I36" s="37">
        <v>434.48083004758678</v>
      </c>
      <c r="J36" s="37"/>
      <c r="K36" s="37">
        <v>15.239458894314314</v>
      </c>
      <c r="L36" s="37">
        <v>18.142148878314075</v>
      </c>
      <c r="M36" s="37">
        <v>16.094577815406968</v>
      </c>
      <c r="N36" s="37">
        <v>27.709066644144364</v>
      </c>
      <c r="O36" s="37">
        <v>25.661495581237254</v>
      </c>
      <c r="P36" s="37"/>
      <c r="Q36" s="37">
        <v>13.191887831407209</v>
      </c>
      <c r="R36" s="37"/>
      <c r="S36" s="37"/>
      <c r="T36" s="37">
        <v>30.632309313392252</v>
      </c>
      <c r="U36" s="37">
        <v>10.825392929979607</v>
      </c>
      <c r="V36" s="37">
        <v>50.970659415363706</v>
      </c>
      <c r="W36" s="37"/>
      <c r="X36" s="37">
        <v>492.67722637661461</v>
      </c>
      <c r="Y36" s="37">
        <v>0</v>
      </c>
      <c r="Z36" s="37"/>
      <c r="AA36" s="37">
        <v>28.521254928619989</v>
      </c>
      <c r="AB36" s="37">
        <v>30.568825991527099</v>
      </c>
      <c r="AC36" s="293">
        <v>559.86689055064585</v>
      </c>
      <c r="AD36" s="258"/>
      <c r="AE36" s="48">
        <v>34.058809909701317</v>
      </c>
      <c r="AH36" s="105"/>
      <c r="AI36" s="105"/>
      <c r="AJ36" s="105"/>
      <c r="AK36" s="105"/>
      <c r="AL36" s="106"/>
      <c r="AM36" s="106"/>
      <c r="AN36" s="107"/>
      <c r="AO36" s="107"/>
      <c r="AP36" s="107"/>
      <c r="AQ36" s="108"/>
      <c r="AR36" s="108"/>
      <c r="AS36" s="108"/>
      <c r="AT36" s="108"/>
      <c r="AU36" s="109"/>
    </row>
    <row r="37" spans="2:47">
      <c r="B37" s="58" t="s">
        <v>31</v>
      </c>
      <c r="C37" s="37">
        <v>513.36460629415535</v>
      </c>
      <c r="D37" s="37">
        <v>527.43949775208728</v>
      </c>
      <c r="E37" s="37">
        <v>472.00817019910079</v>
      </c>
      <c r="F37" s="37">
        <v>4.1525645472061656</v>
      </c>
      <c r="G37" s="37">
        <v>51.278763005780348</v>
      </c>
      <c r="H37" s="37">
        <v>55.431327552986509</v>
      </c>
      <c r="I37" s="37">
        <v>449.36740077071289</v>
      </c>
      <c r="J37" s="37"/>
      <c r="K37" s="37">
        <v>26.3650987513792</v>
      </c>
      <c r="L37" s="37">
        <v>28.263513808606294</v>
      </c>
      <c r="M37" s="37">
        <v>11.820741967952843</v>
      </c>
      <c r="N37" s="37">
        <v>30.517663298585369</v>
      </c>
      <c r="O37" s="37">
        <v>14.074891457931917</v>
      </c>
      <c r="P37" s="37"/>
      <c r="Q37" s="37">
        <v>9.9223269107257543</v>
      </c>
      <c r="R37" s="37"/>
      <c r="S37" s="37"/>
      <c r="T37" s="37">
        <v>3.3259351316634551</v>
      </c>
      <c r="U37" s="37">
        <v>-8.9625491329479754</v>
      </c>
      <c r="V37" s="37">
        <v>51.608859987154773</v>
      </c>
      <c r="W37" s="37"/>
      <c r="X37" s="37">
        <v>464.35491329479765</v>
      </c>
      <c r="Y37" s="37">
        <v>0</v>
      </c>
      <c r="Z37" s="37"/>
      <c r="AA37" s="37">
        <v>17.442435452793834</v>
      </c>
      <c r="AB37" s="37">
        <v>33.885207293447273</v>
      </c>
      <c r="AC37" s="293">
        <v>557.32298330122023</v>
      </c>
      <c r="AD37" s="258"/>
      <c r="AE37" s="48">
        <v>36.050011576753882</v>
      </c>
      <c r="AH37" s="105"/>
      <c r="AI37" s="105"/>
      <c r="AJ37" s="105"/>
      <c r="AK37" s="105"/>
      <c r="AL37" s="106"/>
      <c r="AM37" s="106"/>
      <c r="AN37" s="107"/>
      <c r="AO37" s="107"/>
      <c r="AP37" s="107"/>
      <c r="AQ37" s="108"/>
      <c r="AR37" s="108"/>
      <c r="AS37" s="108"/>
      <c r="AT37" s="108"/>
      <c r="AU37" s="109"/>
    </row>
    <row r="38" spans="2:47">
      <c r="B38" s="58" t="s">
        <v>32</v>
      </c>
      <c r="C38" s="37">
        <v>526.07963641826916</v>
      </c>
      <c r="D38" s="37">
        <v>511.72622896634613</v>
      </c>
      <c r="E38" s="37">
        <v>459.54523377403842</v>
      </c>
      <c r="F38" s="37">
        <v>0.81759915865384625</v>
      </c>
      <c r="G38" s="37">
        <v>51.363396033653849</v>
      </c>
      <c r="H38" s="37">
        <v>52.180995192307691</v>
      </c>
      <c r="I38" s="37">
        <v>461.23234314903846</v>
      </c>
      <c r="J38" s="37"/>
      <c r="K38" s="37">
        <v>15.593906868223566</v>
      </c>
      <c r="L38" s="37">
        <v>53.590380408653836</v>
      </c>
      <c r="M38" s="37">
        <v>22.825466929853356</v>
      </c>
      <c r="N38" s="37">
        <v>16.411506026877415</v>
      </c>
      <c r="O38" s="37">
        <v>-14.353407451923077</v>
      </c>
      <c r="P38" s="37"/>
      <c r="Q38" s="37">
        <v>-15.171006610576923</v>
      </c>
      <c r="R38" s="37"/>
      <c r="S38" s="37"/>
      <c r="T38" s="37">
        <v>-18.062452524038459</v>
      </c>
      <c r="U38" s="37">
        <v>-37.645899038461536</v>
      </c>
      <c r="V38" s="37">
        <v>49.756748798076927</v>
      </c>
      <c r="W38" s="37"/>
      <c r="X38" s="37">
        <v>398.93647836538457</v>
      </c>
      <c r="Y38" s="37">
        <v>0</v>
      </c>
      <c r="Z38" s="37"/>
      <c r="AA38" s="37">
        <v>-8.7547998798076918</v>
      </c>
      <c r="AB38" s="37">
        <v>22.010113598992799</v>
      </c>
      <c r="AC38" s="293">
        <v>506.76612740384616</v>
      </c>
      <c r="AD38" s="258"/>
      <c r="AE38" s="48">
        <v>38.527436906691364</v>
      </c>
      <c r="AH38" s="105"/>
      <c r="AI38" s="105"/>
      <c r="AJ38" s="105"/>
      <c r="AK38" s="105"/>
      <c r="AL38" s="106"/>
      <c r="AM38" s="106"/>
      <c r="AN38" s="107"/>
      <c r="AO38" s="107"/>
      <c r="AP38" s="107"/>
      <c r="AQ38" s="108"/>
      <c r="AR38" s="108"/>
      <c r="AS38" s="108"/>
      <c r="AT38" s="108"/>
      <c r="AU38" s="109"/>
    </row>
    <row r="39" spans="2:47" ht="15" customHeight="1">
      <c r="B39" s="58" t="s">
        <v>33</v>
      </c>
      <c r="C39" s="37">
        <v>525.46631608235964</v>
      </c>
      <c r="D39" s="37">
        <v>525.76434390651093</v>
      </c>
      <c r="E39" s="37">
        <v>461.99840678909305</v>
      </c>
      <c r="F39" s="37">
        <v>11.798537006121315</v>
      </c>
      <c r="G39" s="37">
        <v>51.967400111296612</v>
      </c>
      <c r="H39" s="37">
        <v>63.765937117417927</v>
      </c>
      <c r="I39" s="37">
        <v>464.44992598775741</v>
      </c>
      <c r="J39" s="37"/>
      <c r="K39" s="37">
        <v>9.1654139979654268</v>
      </c>
      <c r="L39" s="37">
        <v>34.487106844741241</v>
      </c>
      <c r="M39" s="37">
        <v>13.821183664805861</v>
      </c>
      <c r="N39" s="37">
        <v>20.963951004086741</v>
      </c>
      <c r="O39" s="37">
        <v>0.29802782415136342</v>
      </c>
      <c r="P39" s="37"/>
      <c r="Q39" s="37">
        <v>-11.500509181969951</v>
      </c>
      <c r="R39" s="37"/>
      <c r="S39" s="37"/>
      <c r="T39" s="37">
        <v>-10.99578464106845</v>
      </c>
      <c r="U39" s="37">
        <v>-16.800116861435729</v>
      </c>
      <c r="V39" s="37">
        <v>48.119476349471348</v>
      </c>
      <c r="W39" s="37"/>
      <c r="X39" s="37">
        <v>365.08408458542021</v>
      </c>
      <c r="Y39" s="37">
        <v>0</v>
      </c>
      <c r="Z39" s="37"/>
      <c r="AA39" s="37">
        <v>7.10700222593211</v>
      </c>
      <c r="AB39" s="37">
        <v>27.772925405867493</v>
      </c>
      <c r="AC39" s="293">
        <v>448.62320645520316</v>
      </c>
      <c r="AD39" s="258"/>
      <c r="AE39" s="48">
        <v>41.606853438295893</v>
      </c>
      <c r="AH39" s="105"/>
      <c r="AI39" s="105"/>
      <c r="AJ39" s="105"/>
      <c r="AK39" s="105"/>
      <c r="AL39" s="106"/>
      <c r="AM39" s="106"/>
      <c r="AN39" s="107"/>
      <c r="AO39" s="107"/>
      <c r="AP39" s="107"/>
      <c r="AQ39" s="108"/>
      <c r="AR39" s="108"/>
      <c r="AS39" s="108"/>
      <c r="AT39" s="108"/>
      <c r="AU39" s="109"/>
    </row>
    <row r="40" spans="2:47">
      <c r="B40" s="58" t="s">
        <v>34</v>
      </c>
      <c r="C40" s="37">
        <v>510.77939579055442</v>
      </c>
      <c r="D40" s="37">
        <v>526.99781724846002</v>
      </c>
      <c r="E40" s="37">
        <v>464.68936909650927</v>
      </c>
      <c r="F40" s="37">
        <v>14.797231006160166</v>
      </c>
      <c r="G40" s="37">
        <v>47.511217145790553</v>
      </c>
      <c r="H40" s="37">
        <v>62.308448151950721</v>
      </c>
      <c r="I40" s="37">
        <v>457.96920020533884</v>
      </c>
      <c r="J40" s="37"/>
      <c r="K40" s="37">
        <v>-1.9657178608116179</v>
      </c>
      <c r="L40" s="37">
        <v>15.169711498973307</v>
      </c>
      <c r="M40" s="37">
        <v>18.556619811530307</v>
      </c>
      <c r="N40" s="37">
        <v>12.831513145348541</v>
      </c>
      <c r="O40" s="37">
        <v>16.218421457905546</v>
      </c>
      <c r="P40" s="37"/>
      <c r="Q40" s="37">
        <v>1.4211904517453799</v>
      </c>
      <c r="R40" s="37"/>
      <c r="S40" s="37"/>
      <c r="T40" s="37">
        <v>-5.8421791581108824</v>
      </c>
      <c r="U40" s="37">
        <v>-1.8867910677618072</v>
      </c>
      <c r="V40" s="37">
        <v>43.877315195071873</v>
      </c>
      <c r="W40" s="37"/>
      <c r="X40" s="37">
        <v>335.01072895277207</v>
      </c>
      <c r="Y40" s="37">
        <v>0</v>
      </c>
      <c r="Z40" s="37"/>
      <c r="AA40" s="37">
        <v>20.925421971252568</v>
      </c>
      <c r="AB40" s="37">
        <v>17.538513658695571</v>
      </c>
      <c r="AC40" s="293">
        <v>417.53067813141678</v>
      </c>
      <c r="AD40" s="258"/>
      <c r="AE40" s="48">
        <v>45.10303310951609</v>
      </c>
      <c r="AH40" s="105"/>
      <c r="AI40" s="105"/>
      <c r="AJ40" s="105"/>
      <c r="AK40" s="105"/>
      <c r="AL40" s="106"/>
      <c r="AM40" s="106"/>
      <c r="AN40" s="107"/>
      <c r="AO40" s="107"/>
      <c r="AP40" s="107"/>
      <c r="AQ40" s="108"/>
      <c r="AR40" s="108"/>
      <c r="AS40" s="108"/>
      <c r="AT40" s="108"/>
      <c r="AU40" s="109"/>
    </row>
    <row r="41" spans="2:47">
      <c r="B41" s="58" t="s">
        <v>35</v>
      </c>
      <c r="C41" s="37">
        <v>500.71355926463485</v>
      </c>
      <c r="D41" s="37">
        <v>550.36847750362858</v>
      </c>
      <c r="E41" s="37">
        <v>488.26430817610077</v>
      </c>
      <c r="F41" s="37">
        <v>18.943422351233679</v>
      </c>
      <c r="G41" s="37">
        <v>43.160746976294149</v>
      </c>
      <c r="H41" s="37">
        <v>62.104169327527835</v>
      </c>
      <c r="I41" s="37">
        <v>452.89949201741661</v>
      </c>
      <c r="J41" s="37"/>
      <c r="K41" s="37">
        <v>10.041720986425814</v>
      </c>
      <c r="L41" s="37">
        <v>-22.982429124334793</v>
      </c>
      <c r="M41" s="37">
        <v>-2.3126542230005569</v>
      </c>
      <c r="N41" s="37">
        <v>28.98514333765949</v>
      </c>
      <c r="O41" s="37">
        <v>49.654918238993716</v>
      </c>
      <c r="P41" s="37"/>
      <c r="Q41" s="37">
        <v>30.711495887760044</v>
      </c>
      <c r="R41" s="37"/>
      <c r="S41" s="37"/>
      <c r="T41" s="37">
        <v>27.205312046444124</v>
      </c>
      <c r="U41" s="37">
        <v>28.736916787614909</v>
      </c>
      <c r="V41" s="37">
        <v>37.514913401064355</v>
      </c>
      <c r="W41" s="37"/>
      <c r="X41" s="37">
        <v>346.43938074504121</v>
      </c>
      <c r="Y41" s="37">
        <v>0</v>
      </c>
      <c r="Z41" s="37"/>
      <c r="AA41" s="37">
        <v>49.399999032414129</v>
      </c>
      <c r="AB41" s="37">
        <v>28.730224131079908</v>
      </c>
      <c r="AC41" s="293">
        <v>427.68547508466384</v>
      </c>
      <c r="AD41" s="258"/>
      <c r="AE41" s="48">
        <v>47.85830053253067</v>
      </c>
      <c r="AH41" s="105"/>
      <c r="AI41" s="105"/>
      <c r="AJ41" s="105"/>
      <c r="AK41" s="105"/>
      <c r="AL41" s="106"/>
      <c r="AM41" s="106"/>
      <c r="AN41" s="107"/>
      <c r="AO41" s="107"/>
      <c r="AP41" s="107"/>
      <c r="AQ41" s="108"/>
      <c r="AR41" s="108"/>
      <c r="AS41" s="108"/>
      <c r="AT41" s="108"/>
      <c r="AU41" s="109"/>
    </row>
    <row r="42" spans="2:47">
      <c r="B42" s="58" t="s">
        <v>36</v>
      </c>
      <c r="C42" s="37">
        <v>481.72914077212806</v>
      </c>
      <c r="D42" s="37">
        <v>575.97240489642184</v>
      </c>
      <c r="E42" s="37">
        <v>517.67810546139356</v>
      </c>
      <c r="F42" s="37">
        <v>15.899369585687381</v>
      </c>
      <c r="G42" s="37">
        <v>42.394929849340869</v>
      </c>
      <c r="H42" s="37">
        <v>58.29429943502825</v>
      </c>
      <c r="I42" s="37">
        <v>436.77209227871936</v>
      </c>
      <c r="J42" s="37"/>
      <c r="K42" s="37">
        <v>53.634585066354056</v>
      </c>
      <c r="L42" s="37">
        <v>-64.723997175141236</v>
      </c>
      <c r="M42" s="37">
        <v>-40.014687702888907</v>
      </c>
      <c r="N42" s="37">
        <v>69.53395465204143</v>
      </c>
      <c r="O42" s="37">
        <v>94.243264124293788</v>
      </c>
      <c r="P42" s="37"/>
      <c r="Q42" s="37">
        <v>78.343894538606392</v>
      </c>
      <c r="R42" s="37"/>
      <c r="S42" s="37"/>
      <c r="T42" s="37">
        <v>73.612108757062146</v>
      </c>
      <c r="U42" s="37">
        <v>73.514504237288136</v>
      </c>
      <c r="V42" s="37">
        <v>38.389077683615824</v>
      </c>
      <c r="W42" s="37"/>
      <c r="X42" s="37">
        <v>410.54901129943505</v>
      </c>
      <c r="Y42" s="37">
        <v>0</v>
      </c>
      <c r="Z42" s="37"/>
      <c r="AA42" s="37">
        <v>93.096411016949148</v>
      </c>
      <c r="AB42" s="37">
        <v>68.38710154469679</v>
      </c>
      <c r="AC42" s="293">
        <v>505.60361299435027</v>
      </c>
      <c r="AD42" s="258"/>
      <c r="AE42" s="48">
        <v>49.178050474646909</v>
      </c>
      <c r="AH42" s="105"/>
      <c r="AI42" s="105"/>
      <c r="AJ42" s="105"/>
      <c r="AK42" s="105"/>
      <c r="AL42" s="106"/>
      <c r="AM42" s="106"/>
      <c r="AN42" s="107"/>
      <c r="AO42" s="107"/>
      <c r="AP42" s="107"/>
      <c r="AQ42" s="108"/>
      <c r="AR42" s="108"/>
      <c r="AS42" s="108"/>
      <c r="AT42" s="108"/>
      <c r="AU42" s="109"/>
    </row>
    <row r="43" spans="2:47">
      <c r="B43" s="58" t="s">
        <v>37</v>
      </c>
      <c r="C43" s="37">
        <v>483.92575641025644</v>
      </c>
      <c r="D43" s="37">
        <v>585.45785256410261</v>
      </c>
      <c r="E43" s="37">
        <v>531.29237179487188</v>
      </c>
      <c r="F43" s="37">
        <v>12.167951923076922</v>
      </c>
      <c r="G43" s="37">
        <v>41.997528846153848</v>
      </c>
      <c r="H43" s="37">
        <v>54.165480769230776</v>
      </c>
      <c r="I43" s="37">
        <v>438.60789743589743</v>
      </c>
      <c r="J43" s="37"/>
      <c r="K43" s="37">
        <v>69.290316409926746</v>
      </c>
      <c r="L43" s="37">
        <v>-68.065778846153847</v>
      </c>
      <c r="M43" s="37">
        <v>-47.991951025311344</v>
      </c>
      <c r="N43" s="37">
        <v>81.458268333003673</v>
      </c>
      <c r="O43" s="37">
        <v>101.53209615384615</v>
      </c>
      <c r="P43" s="37"/>
      <c r="Q43" s="37">
        <v>89.364144230769242</v>
      </c>
      <c r="R43" s="37"/>
      <c r="S43" s="37"/>
      <c r="T43" s="37">
        <v>98.126730769230775</v>
      </c>
      <c r="U43" s="37">
        <v>91.181525641025644</v>
      </c>
      <c r="V43" s="37">
        <v>40.662673076923085</v>
      </c>
      <c r="W43" s="37"/>
      <c r="X43" s="37">
        <v>493.99551282051289</v>
      </c>
      <c r="Y43" s="37">
        <v>0</v>
      </c>
      <c r="Z43" s="37"/>
      <c r="AA43" s="37">
        <v>101.38377884615386</v>
      </c>
      <c r="AB43" s="37">
        <v>81.309951025311378</v>
      </c>
      <c r="AC43" s="293">
        <v>590.72806089743585</v>
      </c>
      <c r="AD43" s="258"/>
      <c r="AE43" s="48">
        <v>50.567260940032412</v>
      </c>
      <c r="AH43" s="105"/>
      <c r="AI43" s="105"/>
      <c r="AJ43" s="105"/>
      <c r="AK43" s="105"/>
      <c r="AL43" s="106"/>
      <c r="AM43" s="106"/>
      <c r="AN43" s="107"/>
      <c r="AO43" s="107"/>
      <c r="AP43" s="107"/>
      <c r="AQ43" s="108"/>
      <c r="AR43" s="108"/>
      <c r="AS43" s="108"/>
      <c r="AT43" s="108"/>
      <c r="AU43" s="109"/>
    </row>
    <row r="44" spans="2:47">
      <c r="B44" s="58" t="s">
        <v>38</v>
      </c>
      <c r="C44" s="37">
        <v>514.68666981981994</v>
      </c>
      <c r="D44" s="37">
        <v>600.14061396396392</v>
      </c>
      <c r="E44" s="37">
        <v>545.4313351351351</v>
      </c>
      <c r="F44" s="37">
        <v>13.073729729729729</v>
      </c>
      <c r="G44" s="37">
        <v>41.635549099099109</v>
      </c>
      <c r="H44" s="37">
        <v>54.709278828828836</v>
      </c>
      <c r="I44" s="37">
        <v>468.82550450450458</v>
      </c>
      <c r="J44" s="37"/>
      <c r="K44" s="37">
        <v>63.449080491506969</v>
      </c>
      <c r="L44" s="37">
        <v>-46.966206756756755</v>
      </c>
      <c r="M44" s="37">
        <v>-38.035072833849284</v>
      </c>
      <c r="N44" s="37">
        <v>76.522810221236682</v>
      </c>
      <c r="O44" s="37">
        <v>85.45394414414416</v>
      </c>
      <c r="P44" s="37"/>
      <c r="Q44" s="37">
        <v>72.380214414414425</v>
      </c>
      <c r="R44" s="37"/>
      <c r="S44" s="37"/>
      <c r="T44" s="37">
        <v>75.924907207207227</v>
      </c>
      <c r="U44" s="37">
        <v>71.48334099099101</v>
      </c>
      <c r="V44" s="37">
        <v>45.090749099099106</v>
      </c>
      <c r="W44" s="37"/>
      <c r="X44" s="37">
        <v>564.19369369369372</v>
      </c>
      <c r="Y44" s="37">
        <v>0</v>
      </c>
      <c r="Z44" s="37"/>
      <c r="AA44" s="37">
        <v>89.150385585585596</v>
      </c>
      <c r="AB44" s="37">
        <v>80.219251662678133</v>
      </c>
      <c r="AC44" s="293">
        <v>661.33422927927927</v>
      </c>
      <c r="AD44" s="258"/>
      <c r="AE44" s="48">
        <v>51.400787219263712</v>
      </c>
      <c r="AH44" s="105"/>
      <c r="AI44" s="105"/>
      <c r="AJ44" s="105"/>
      <c r="AK44" s="105"/>
      <c r="AL44" s="106"/>
      <c r="AM44" s="106"/>
      <c r="AN44" s="107"/>
      <c r="AO44" s="107"/>
      <c r="AP44" s="107"/>
      <c r="AQ44" s="108"/>
      <c r="AR44" s="108"/>
      <c r="AS44" s="108"/>
      <c r="AT44" s="108"/>
      <c r="AU44" s="109"/>
    </row>
    <row r="45" spans="2:47">
      <c r="B45" s="58" t="s">
        <v>39</v>
      </c>
      <c r="C45" s="37">
        <v>541.61881274552593</v>
      </c>
      <c r="D45" s="37">
        <v>608.60950021824522</v>
      </c>
      <c r="E45" s="37">
        <v>554.79449628982968</v>
      </c>
      <c r="F45" s="37">
        <v>12.461191619380184</v>
      </c>
      <c r="G45" s="37">
        <v>41.353812309035355</v>
      </c>
      <c r="H45" s="37">
        <v>53.815003928415535</v>
      </c>
      <c r="I45" s="37">
        <v>491.20471497162805</v>
      </c>
      <c r="J45" s="37"/>
      <c r="K45" s="37">
        <v>47.181786192941196</v>
      </c>
      <c r="L45" s="37">
        <v>-24.058960279353993</v>
      </c>
      <c r="M45" s="37">
        <v>-16.711250618956029</v>
      </c>
      <c r="N45" s="37">
        <v>59.642977812321377</v>
      </c>
      <c r="O45" s="37">
        <v>66.99068747271933</v>
      </c>
      <c r="P45" s="37"/>
      <c r="Q45" s="37">
        <v>54.529495853339149</v>
      </c>
      <c r="R45" s="37"/>
      <c r="S45" s="37"/>
      <c r="T45" s="37">
        <v>66.619302487996507</v>
      </c>
      <c r="U45" s="37">
        <v>59.455531209079005</v>
      </c>
      <c r="V45" s="37">
        <v>50.016319947621128</v>
      </c>
      <c r="W45" s="37"/>
      <c r="X45" s="37">
        <v>607.22387603666527</v>
      </c>
      <c r="Y45" s="37">
        <v>0</v>
      </c>
      <c r="Z45" s="37"/>
      <c r="AA45" s="37">
        <v>70.43683849847227</v>
      </c>
      <c r="AB45" s="37">
        <v>63.089128838074323</v>
      </c>
      <c r="AC45" s="293">
        <v>711.39076604103013</v>
      </c>
      <c r="AD45" s="258"/>
      <c r="AE45" s="48">
        <v>53.044686269969901</v>
      </c>
      <c r="AH45" s="105"/>
      <c r="AI45" s="105"/>
      <c r="AJ45" s="105"/>
      <c r="AK45" s="105"/>
      <c r="AL45" s="106"/>
      <c r="AM45" s="106"/>
      <c r="AN45" s="107"/>
      <c r="AO45" s="107"/>
      <c r="AP45" s="107"/>
      <c r="AQ45" s="108"/>
      <c r="AR45" s="108"/>
      <c r="AS45" s="108"/>
      <c r="AT45" s="108"/>
      <c r="AU45" s="109"/>
    </row>
    <row r="46" spans="2:47">
      <c r="B46" s="58" t="s">
        <v>40</v>
      </c>
      <c r="C46" s="37">
        <v>546.27872001689195</v>
      </c>
      <c r="D46" s="37">
        <v>599.03326224662169</v>
      </c>
      <c r="E46" s="37">
        <v>553.49407643581083</v>
      </c>
      <c r="F46" s="37">
        <v>6.0170527871621626</v>
      </c>
      <c r="G46" s="37">
        <v>39.522133023648649</v>
      </c>
      <c r="H46" s="37">
        <v>45.539185810810814</v>
      </c>
      <c r="I46" s="37">
        <v>499.55399788851349</v>
      </c>
      <c r="J46" s="37"/>
      <c r="K46" s="37">
        <v>42.727740978033545</v>
      </c>
      <c r="L46" s="37">
        <v>-8.6051697635135138</v>
      </c>
      <c r="M46" s="37">
        <v>-4.5954212989794918</v>
      </c>
      <c r="N46" s="37">
        <v>48.744793765195723</v>
      </c>
      <c r="O46" s="37">
        <v>52.754542229729729</v>
      </c>
      <c r="P46" s="37"/>
      <c r="Q46" s="37">
        <v>46.737489442567572</v>
      </c>
      <c r="R46" s="37"/>
      <c r="S46" s="37"/>
      <c r="T46" s="37">
        <v>45.789060388513512</v>
      </c>
      <c r="U46" s="37">
        <v>41.258487753378375</v>
      </c>
      <c r="V46" s="37">
        <v>51.052841638513513</v>
      </c>
      <c r="W46" s="37"/>
      <c r="X46" s="37">
        <v>632.89400337837844</v>
      </c>
      <c r="Y46" s="37">
        <v>0</v>
      </c>
      <c r="Z46" s="37"/>
      <c r="AA46" s="37">
        <v>56.240019003378386</v>
      </c>
      <c r="AB46" s="37">
        <v>52.230270538844358</v>
      </c>
      <c r="AC46" s="293">
        <v>744.81957516891896</v>
      </c>
      <c r="AD46" s="258"/>
      <c r="AE46" s="48">
        <v>54.827506367214632</v>
      </c>
      <c r="AH46" s="105"/>
      <c r="AI46" s="105"/>
      <c r="AJ46" s="105"/>
      <c r="AK46" s="105"/>
      <c r="AL46" s="106"/>
      <c r="AM46" s="106"/>
      <c r="AN46" s="107"/>
      <c r="AO46" s="107"/>
      <c r="AP46" s="107"/>
      <c r="AQ46" s="108"/>
      <c r="AR46" s="108"/>
      <c r="AS46" s="108"/>
      <c r="AT46" s="108"/>
      <c r="AU46" s="109"/>
    </row>
    <row r="47" spans="2:47">
      <c r="B47" s="58" t="s">
        <v>41</v>
      </c>
      <c r="C47" s="37">
        <v>609.04827902068394</v>
      </c>
      <c r="D47" s="37">
        <v>627.82471675812587</v>
      </c>
      <c r="E47" s="37">
        <v>578.32303334740402</v>
      </c>
      <c r="F47" s="37">
        <v>8.7601498522583388</v>
      </c>
      <c r="G47" s="37">
        <v>40.741533558463495</v>
      </c>
      <c r="H47" s="37">
        <v>49.501683410721832</v>
      </c>
      <c r="I47" s="37">
        <v>548.83387125369359</v>
      </c>
      <c r="J47" s="37"/>
      <c r="K47" s="37">
        <v>20.004013703323821</v>
      </c>
      <c r="L47" s="37">
        <v>27.697023216547073</v>
      </c>
      <c r="M47" s="37">
        <v>17.709297398406868</v>
      </c>
      <c r="N47" s="37">
        <v>28.764163555582162</v>
      </c>
      <c r="O47" s="37">
        <v>18.776437737441963</v>
      </c>
      <c r="P47" s="37"/>
      <c r="Q47" s="37">
        <v>10.016287885183623</v>
      </c>
      <c r="R47" s="37"/>
      <c r="S47" s="37"/>
      <c r="T47" s="37">
        <v>6.4593571127057841</v>
      </c>
      <c r="U47" s="37">
        <v>1.6426420430561421</v>
      </c>
      <c r="V47" s="37">
        <v>54.365799915576197</v>
      </c>
      <c r="W47" s="37"/>
      <c r="X47" s="37">
        <v>657.05681722245674</v>
      </c>
      <c r="Y47" s="37">
        <v>658.51532292106378</v>
      </c>
      <c r="Z47" s="37"/>
      <c r="AA47" s="37">
        <v>17.494775854791055</v>
      </c>
      <c r="AB47" s="37">
        <v>27.482501672931249</v>
      </c>
      <c r="AC47" s="293">
        <v>751.63726551287471</v>
      </c>
      <c r="AD47" s="258"/>
      <c r="AE47" s="48">
        <v>54.850659874971051</v>
      </c>
      <c r="AH47" s="105"/>
      <c r="AI47" s="105"/>
      <c r="AJ47" s="105"/>
      <c r="AK47" s="105"/>
      <c r="AL47" s="106"/>
      <c r="AM47" s="106"/>
      <c r="AN47" s="107"/>
      <c r="AO47" s="107"/>
      <c r="AP47" s="107"/>
      <c r="AQ47" s="108"/>
      <c r="AR47" s="108"/>
      <c r="AS47" s="108"/>
      <c r="AT47" s="108"/>
      <c r="AU47" s="109"/>
    </row>
    <row r="48" spans="2:47">
      <c r="B48" s="58" t="s">
        <v>42</v>
      </c>
      <c r="C48" s="37">
        <v>638.78207871720122</v>
      </c>
      <c r="D48" s="37">
        <v>638.70652769679305</v>
      </c>
      <c r="E48" s="37">
        <v>588.00819533527692</v>
      </c>
      <c r="F48" s="37">
        <v>9.305367346938775</v>
      </c>
      <c r="G48" s="37">
        <v>41.392965014577257</v>
      </c>
      <c r="H48" s="37">
        <v>50.698332361516037</v>
      </c>
      <c r="I48" s="37">
        <v>577.72426239067056</v>
      </c>
      <c r="J48" s="37"/>
      <c r="K48" s="37">
        <v>3.3981818595864985</v>
      </c>
      <c r="L48" s="37">
        <v>45.10036151603498</v>
      </c>
      <c r="M48" s="37">
        <v>32.321261289101543</v>
      </c>
      <c r="N48" s="37">
        <v>12.703549206525274</v>
      </c>
      <c r="O48" s="37">
        <v>-7.5551020408163277E-2</v>
      </c>
      <c r="P48" s="37"/>
      <c r="Q48" s="37">
        <v>-9.3809183673469381</v>
      </c>
      <c r="R48" s="37"/>
      <c r="S48" s="37"/>
      <c r="T48" s="37">
        <v>-8.1756997084548111</v>
      </c>
      <c r="U48" s="37">
        <v>-13.82943440233236</v>
      </c>
      <c r="V48" s="37">
        <v>52.961265306122449</v>
      </c>
      <c r="W48" s="37"/>
      <c r="X48" s="37">
        <v>653.15655976676385</v>
      </c>
      <c r="Y48" s="37">
        <v>654.77551020408157</v>
      </c>
      <c r="Z48" s="37"/>
      <c r="AA48" s="37">
        <v>-2.2053702623906704</v>
      </c>
      <c r="AB48" s="37">
        <v>10.573729964542768</v>
      </c>
      <c r="AC48" s="293">
        <v>746.73369387755099</v>
      </c>
      <c r="AD48" s="258"/>
      <c r="AE48" s="48">
        <v>55.591572123176661</v>
      </c>
      <c r="AH48" s="105"/>
      <c r="AI48" s="105"/>
      <c r="AJ48" s="105"/>
      <c r="AK48" s="105"/>
      <c r="AL48" s="106"/>
      <c r="AM48" s="106"/>
      <c r="AN48" s="107"/>
      <c r="AO48" s="107"/>
      <c r="AP48" s="107"/>
      <c r="AQ48" s="108"/>
      <c r="AR48" s="108"/>
      <c r="AS48" s="108"/>
      <c r="AT48" s="108"/>
      <c r="AU48" s="109"/>
    </row>
    <row r="49" spans="1:47">
      <c r="B49" s="58" t="s">
        <v>43</v>
      </c>
      <c r="C49" s="37">
        <v>672.84445951500209</v>
      </c>
      <c r="D49" s="37">
        <v>652.73350554870535</v>
      </c>
      <c r="E49" s="37">
        <v>601.07059679408144</v>
      </c>
      <c r="F49" s="37">
        <v>8.7196580353473081</v>
      </c>
      <c r="G49" s="37">
        <v>42.943250719276612</v>
      </c>
      <c r="H49" s="37">
        <v>51.662908754623928</v>
      </c>
      <c r="I49" s="37">
        <v>611.23347184545821</v>
      </c>
      <c r="J49" s="37"/>
      <c r="K49" s="37">
        <v>-17.153674075009189</v>
      </c>
      <c r="L49" s="37">
        <v>59.358290998766961</v>
      </c>
      <c r="M49" s="37">
        <v>47.681353072132083</v>
      </c>
      <c r="N49" s="37">
        <v>-8.4340160396618806</v>
      </c>
      <c r="O49" s="37">
        <v>-20.110953966296755</v>
      </c>
      <c r="P49" s="37"/>
      <c r="Q49" s="37">
        <v>-28.830612001644063</v>
      </c>
      <c r="R49" s="37">
        <v>531.9470698725853</v>
      </c>
      <c r="S49" s="37"/>
      <c r="T49" s="37">
        <v>-16.21977106452939</v>
      </c>
      <c r="U49" s="37">
        <v>-15.550530209617754</v>
      </c>
      <c r="V49" s="37">
        <v>45.975249075215785</v>
      </c>
      <c r="W49" s="37"/>
      <c r="X49" s="37">
        <v>627.16921496095358</v>
      </c>
      <c r="Y49" s="37">
        <v>629.12190711056303</v>
      </c>
      <c r="Z49" s="37">
        <v>634.3160682285245</v>
      </c>
      <c r="AA49" s="37">
        <v>-19.947637895602139</v>
      </c>
      <c r="AB49" s="37">
        <v>-8.2706999689672624</v>
      </c>
      <c r="AC49" s="293">
        <v>724.85175215782988</v>
      </c>
      <c r="AD49" s="258"/>
      <c r="AE49" s="48">
        <v>56.332484371382264</v>
      </c>
      <c r="AH49" s="105"/>
      <c r="AI49" s="105"/>
      <c r="AJ49" s="105"/>
      <c r="AK49" s="105"/>
      <c r="AL49" s="106"/>
      <c r="AM49" s="106"/>
      <c r="AN49" s="107"/>
      <c r="AO49" s="107"/>
      <c r="AP49" s="107"/>
      <c r="AQ49" s="108"/>
      <c r="AR49" s="108"/>
      <c r="AS49" s="108"/>
      <c r="AT49" s="108"/>
      <c r="AU49" s="109"/>
    </row>
    <row r="50" spans="1:47">
      <c r="B50" s="58" t="s">
        <v>44</v>
      </c>
      <c r="C50" s="37">
        <v>715.40358974358992</v>
      </c>
      <c r="D50" s="37">
        <v>686.89678347578354</v>
      </c>
      <c r="E50" s="37">
        <v>634.69436467236471</v>
      </c>
      <c r="F50" s="37">
        <v>7.929592592592595</v>
      </c>
      <c r="G50" s="37">
        <v>44.272826210826224</v>
      </c>
      <c r="H50" s="37">
        <v>52.202418803418816</v>
      </c>
      <c r="I50" s="37">
        <v>647.733982905983</v>
      </c>
      <c r="J50" s="37"/>
      <c r="K50" s="37">
        <v>-20.563122711620561</v>
      </c>
      <c r="L50" s="37">
        <v>65.895951566951581</v>
      </c>
      <c r="M50" s="37">
        <v>50.022675418173279</v>
      </c>
      <c r="N50" s="37">
        <v>-12.633530119027963</v>
      </c>
      <c r="O50" s="37">
        <v>-28.506806267806272</v>
      </c>
      <c r="P50" s="37"/>
      <c r="Q50" s="37">
        <v>-36.436398860398874</v>
      </c>
      <c r="R50" s="37">
        <v>539.12967806267829</v>
      </c>
      <c r="S50" s="37"/>
      <c r="T50" s="37">
        <v>-62.524424501424527</v>
      </c>
      <c r="U50" s="37">
        <v>-66.846940170940186</v>
      </c>
      <c r="V50" s="37">
        <v>47.26993447293448</v>
      </c>
      <c r="W50" s="37"/>
      <c r="X50" s="37">
        <v>566.02279202279215</v>
      </c>
      <c r="Y50" s="37">
        <v>568.13219373219385</v>
      </c>
      <c r="Z50" s="37">
        <v>659.61343019943035</v>
      </c>
      <c r="AA50" s="37">
        <v>-27.158547008547014</v>
      </c>
      <c r="AB50" s="37">
        <v>-11.285270859768708</v>
      </c>
      <c r="AC50" s="293">
        <v>700.25984330484357</v>
      </c>
      <c r="AD50" s="258"/>
      <c r="AE50" s="48">
        <v>56.888168557536453</v>
      </c>
      <c r="AH50" s="105"/>
      <c r="AI50" s="105"/>
      <c r="AJ50" s="105"/>
      <c r="AK50" s="105"/>
      <c r="AL50" s="106"/>
      <c r="AM50" s="106"/>
      <c r="AN50" s="107"/>
      <c r="AO50" s="107"/>
      <c r="AP50" s="107"/>
      <c r="AQ50" s="108"/>
      <c r="AR50" s="108"/>
      <c r="AS50" s="108"/>
      <c r="AT50" s="108"/>
      <c r="AU50" s="109"/>
    </row>
    <row r="51" spans="1:47">
      <c r="B51" s="58" t="s">
        <v>45</v>
      </c>
      <c r="C51" s="37">
        <v>713.60284313725492</v>
      </c>
      <c r="D51" s="37">
        <v>723.6113781512604</v>
      </c>
      <c r="E51" s="37">
        <v>656.25813725490184</v>
      </c>
      <c r="F51" s="37">
        <v>21.847330532212883</v>
      </c>
      <c r="G51" s="37">
        <v>45.505910364145649</v>
      </c>
      <c r="H51" s="37">
        <v>67.353240896358528</v>
      </c>
      <c r="I51" s="37">
        <v>647.29176190476187</v>
      </c>
      <c r="J51" s="37"/>
      <c r="K51" s="37">
        <v>0.18285632316110198</v>
      </c>
      <c r="L51" s="37">
        <v>23.850420168067227</v>
      </c>
      <c r="M51" s="37">
        <v>11.828768326698844</v>
      </c>
      <c r="N51" s="37">
        <v>22.030186855373984</v>
      </c>
      <c r="O51" s="37">
        <v>10.008535014005602</v>
      </c>
      <c r="P51" s="37"/>
      <c r="Q51" s="37">
        <v>-11.838795518207283</v>
      </c>
      <c r="R51" s="37">
        <v>576.79821568627438</v>
      </c>
      <c r="S51" s="37"/>
      <c r="T51" s="37">
        <v>4.7890952380952374</v>
      </c>
      <c r="U51" s="37">
        <v>6.9045238095238091</v>
      </c>
      <c r="V51" s="37">
        <v>39.77662464985994</v>
      </c>
      <c r="W51" s="37"/>
      <c r="X51" s="37">
        <v>571.37310924369751</v>
      </c>
      <c r="Y51" s="37">
        <v>573.44705882352946</v>
      </c>
      <c r="Z51" s="37">
        <v>704.5051176470588</v>
      </c>
      <c r="AA51" s="37">
        <v>8.6414565826330527</v>
      </c>
      <c r="AB51" s="37">
        <v>20.66310842400144</v>
      </c>
      <c r="AC51" s="293">
        <v>687.26195518207282</v>
      </c>
      <c r="AD51" s="258"/>
      <c r="AE51" s="48">
        <v>57.860615883306323</v>
      </c>
      <c r="AH51" s="105"/>
      <c r="AI51" s="105"/>
      <c r="AJ51" s="105"/>
      <c r="AK51" s="105"/>
      <c r="AL51" s="106"/>
      <c r="AM51" s="106"/>
      <c r="AN51" s="107"/>
      <c r="AO51" s="107"/>
      <c r="AP51" s="107"/>
      <c r="AQ51" s="108"/>
      <c r="AR51" s="108"/>
      <c r="AS51" s="108"/>
      <c r="AT51" s="108"/>
      <c r="AU51" s="109"/>
    </row>
    <row r="52" spans="1:47">
      <c r="B52" s="58" t="s">
        <v>46</v>
      </c>
      <c r="C52" s="37">
        <v>707.82409041095877</v>
      </c>
      <c r="D52" s="37">
        <v>767.46516986301367</v>
      </c>
      <c r="E52" s="37">
        <v>690.28438630136986</v>
      </c>
      <c r="F52" s="37">
        <v>29.524717808219179</v>
      </c>
      <c r="G52" s="37">
        <v>47.656065753424656</v>
      </c>
      <c r="H52" s="37">
        <v>77.180783561643835</v>
      </c>
      <c r="I52" s="37">
        <v>642.63339178082185</v>
      </c>
      <c r="J52" s="37"/>
      <c r="K52" s="37">
        <v>33.725011600006347</v>
      </c>
      <c r="L52" s="37">
        <v>-25.907238356164381</v>
      </c>
      <c r="M52" s="37">
        <v>-29.515888312335115</v>
      </c>
      <c r="N52" s="37">
        <v>63.249729408225519</v>
      </c>
      <c r="O52" s="37">
        <v>59.64107945205479</v>
      </c>
      <c r="P52" s="37"/>
      <c r="Q52" s="37">
        <v>30.116361643835614</v>
      </c>
      <c r="R52" s="37">
        <v>656.5623780821918</v>
      </c>
      <c r="S52" s="37"/>
      <c r="T52" s="37">
        <v>36.768128767123287</v>
      </c>
      <c r="U52" s="37">
        <v>39.525189041095892</v>
      </c>
      <c r="V52" s="37">
        <v>36.76305753424657</v>
      </c>
      <c r="W52" s="37"/>
      <c r="X52" s="37">
        <v>624.0997260273972</v>
      </c>
      <c r="Y52" s="37">
        <v>625.95917808219178</v>
      </c>
      <c r="Z52" s="37">
        <v>776.87061643835614</v>
      </c>
      <c r="AA52" s="37">
        <v>51.554153424657535</v>
      </c>
      <c r="AB52" s="37">
        <v>55.162803380828272</v>
      </c>
      <c r="AC52" s="293">
        <v>713.36187671232869</v>
      </c>
      <c r="AD52" s="258"/>
      <c r="AE52" s="48">
        <v>59.157212317666129</v>
      </c>
      <c r="AH52" s="105"/>
      <c r="AI52" s="105"/>
      <c r="AJ52" s="105"/>
      <c r="AK52" s="105"/>
      <c r="AL52" s="106"/>
      <c r="AM52" s="106"/>
      <c r="AN52" s="107"/>
      <c r="AO52" s="107"/>
      <c r="AP52" s="107"/>
      <c r="AQ52" s="108"/>
      <c r="AR52" s="108"/>
      <c r="AS52" s="108"/>
      <c r="AT52" s="108"/>
      <c r="AU52" s="109"/>
    </row>
    <row r="53" spans="1:47">
      <c r="B53" s="58" t="s">
        <v>47</v>
      </c>
      <c r="C53" s="37">
        <v>746.0200600841946</v>
      </c>
      <c r="D53" s="37">
        <v>818.6529789513969</v>
      </c>
      <c r="E53" s="37">
        <v>736.15726903941834</v>
      </c>
      <c r="F53" s="37">
        <v>35.594973210868744</v>
      </c>
      <c r="G53" s="37">
        <v>46.900736701109842</v>
      </c>
      <c r="H53" s="37">
        <v>82.495709911978579</v>
      </c>
      <c r="I53" s="37">
        <v>680.49787141216996</v>
      </c>
      <c r="J53" s="37"/>
      <c r="K53" s="37">
        <v>41.384374446189859</v>
      </c>
      <c r="L53" s="37">
        <v>-35.613154994259475</v>
      </c>
      <c r="M53" s="37">
        <v>-39.959583784115601</v>
      </c>
      <c r="N53" s="37">
        <v>76.979347657058582</v>
      </c>
      <c r="O53" s="37">
        <v>72.632918867202463</v>
      </c>
      <c r="P53" s="37"/>
      <c r="Q53" s="37">
        <v>37.037945656333726</v>
      </c>
      <c r="R53" s="37">
        <v>676.05490470723316</v>
      </c>
      <c r="S53" s="37"/>
      <c r="T53" s="37">
        <v>65.108966322234991</v>
      </c>
      <c r="U53" s="37">
        <v>66.090782625334882</v>
      </c>
      <c r="V53" s="37">
        <v>38.381744737849225</v>
      </c>
      <c r="W53" s="37"/>
      <c r="X53" s="37">
        <v>668.59376195943366</v>
      </c>
      <c r="Y53" s="37">
        <v>670.90780711825494</v>
      </c>
      <c r="Z53" s="37">
        <v>817.00339533103727</v>
      </c>
      <c r="AA53" s="37">
        <v>62.234591657099124</v>
      </c>
      <c r="AB53" s="37">
        <v>66.58102044695525</v>
      </c>
      <c r="AC53" s="293">
        <v>773.01504975124396</v>
      </c>
      <c r="AD53" s="258"/>
      <c r="AE53" s="48">
        <v>60.500115767538773</v>
      </c>
      <c r="AH53" s="105"/>
      <c r="AI53" s="105"/>
      <c r="AJ53" s="105"/>
      <c r="AK53" s="105"/>
      <c r="AL53" s="106"/>
      <c r="AM53" s="106"/>
      <c r="AN53" s="107"/>
      <c r="AO53" s="107"/>
      <c r="AP53" s="107"/>
      <c r="AQ53" s="108"/>
      <c r="AR53" s="108"/>
      <c r="AS53" s="108"/>
      <c r="AT53" s="108"/>
      <c r="AU53" s="109"/>
    </row>
    <row r="54" spans="1:47">
      <c r="B54" s="58" t="s">
        <v>48</v>
      </c>
      <c r="C54" s="37">
        <v>776.43454254923813</v>
      </c>
      <c r="D54" s="37">
        <v>860.15830137495368</v>
      </c>
      <c r="E54" s="37">
        <v>768.18655258268302</v>
      </c>
      <c r="F54" s="37">
        <v>44.072738758825714</v>
      </c>
      <c r="G54" s="37">
        <v>47.899010033444817</v>
      </c>
      <c r="H54" s="37">
        <v>91.971748792270517</v>
      </c>
      <c r="I54" s="37">
        <v>709.66578781122257</v>
      </c>
      <c r="J54" s="37"/>
      <c r="K54" s="37">
        <v>46.505205298183988</v>
      </c>
      <c r="L54" s="37">
        <v>-44.889673355629881</v>
      </c>
      <c r="M54" s="37">
        <v>-51.743858586924233</v>
      </c>
      <c r="N54" s="37">
        <v>90.577944057009717</v>
      </c>
      <c r="O54" s="37">
        <v>83.72375882571535</v>
      </c>
      <c r="P54" s="37"/>
      <c r="Q54" s="37">
        <v>39.651020066889622</v>
      </c>
      <c r="R54" s="37">
        <v>737.80107952434037</v>
      </c>
      <c r="S54" s="37"/>
      <c r="T54" s="37">
        <v>65.982314752879958</v>
      </c>
      <c r="U54" s="37">
        <v>67.993354143441081</v>
      </c>
      <c r="V54" s="37">
        <v>41.544895949461171</v>
      </c>
      <c r="W54" s="37"/>
      <c r="X54" s="37">
        <v>739.73507989594941</v>
      </c>
      <c r="Y54" s="37">
        <v>742.14254923820135</v>
      </c>
      <c r="Z54" s="37">
        <v>831.21249498327745</v>
      </c>
      <c r="AA54" s="37">
        <v>71.715301746562616</v>
      </c>
      <c r="AB54" s="37">
        <v>78.569486977856968</v>
      </c>
      <c r="AC54" s="293">
        <v>843.60614715719078</v>
      </c>
      <c r="AD54" s="258"/>
      <c r="AE54" s="48">
        <v>62.306089372539944</v>
      </c>
      <c r="AH54" s="105"/>
      <c r="AI54" s="105"/>
      <c r="AJ54" s="105"/>
      <c r="AK54" s="105"/>
      <c r="AL54" s="106"/>
      <c r="AM54" s="106"/>
      <c r="AN54" s="107"/>
      <c r="AO54" s="107"/>
      <c r="AP54" s="107"/>
      <c r="AQ54" s="108"/>
      <c r="AR54" s="108"/>
      <c r="AS54" s="108"/>
      <c r="AT54" s="108"/>
      <c r="AU54" s="109"/>
    </row>
    <row r="55" spans="1:47">
      <c r="B55" s="58" t="s">
        <v>49</v>
      </c>
      <c r="C55" s="37">
        <v>813.08728607594958</v>
      </c>
      <c r="D55" s="37">
        <v>884.85922531645576</v>
      </c>
      <c r="E55" s="37">
        <v>793.52135696202549</v>
      </c>
      <c r="F55" s="37">
        <v>41.035967088607606</v>
      </c>
      <c r="G55" s="37">
        <v>50.301901265822799</v>
      </c>
      <c r="H55" s="37">
        <v>91.337868354430398</v>
      </c>
      <c r="I55" s="37">
        <v>739.103518987342</v>
      </c>
      <c r="J55" s="37"/>
      <c r="K55" s="37">
        <v>36.397715202688637</v>
      </c>
      <c r="L55" s="37">
        <v>-32.11211645569621</v>
      </c>
      <c r="M55" s="37">
        <v>-37.773859506486104</v>
      </c>
      <c r="N55" s="37">
        <v>77.43368229129625</v>
      </c>
      <c r="O55" s="37">
        <v>71.771939240506342</v>
      </c>
      <c r="P55" s="37"/>
      <c r="Q55" s="37">
        <v>30.735972151898739</v>
      </c>
      <c r="R55" s="37">
        <v>736.37153670886096</v>
      </c>
      <c r="S55" s="37"/>
      <c r="T55" s="37">
        <v>67.229569620253187</v>
      </c>
      <c r="U55" s="37">
        <v>67.229569620253187</v>
      </c>
      <c r="V55" s="37">
        <v>43.419617721518996</v>
      </c>
      <c r="W55" s="37"/>
      <c r="X55" s="37">
        <v>780.07544303797488</v>
      </c>
      <c r="Y55" s="37">
        <v>783.51189873417741</v>
      </c>
      <c r="Z55" s="37">
        <v>803.24340253164564</v>
      </c>
      <c r="AA55" s="37">
        <v>65.748769620253171</v>
      </c>
      <c r="AB55" s="37">
        <v>71.41051267104308</v>
      </c>
      <c r="AC55" s="293">
        <v>897.76467848101299</v>
      </c>
      <c r="AD55" s="258"/>
      <c r="AE55" s="48">
        <v>64.019448946515382</v>
      </c>
      <c r="AH55" s="105"/>
      <c r="AI55" s="105"/>
      <c r="AJ55" s="105"/>
      <c r="AK55" s="105"/>
      <c r="AL55" s="106"/>
      <c r="AM55" s="106"/>
      <c r="AN55" s="107"/>
      <c r="AO55" s="107"/>
      <c r="AP55" s="107"/>
      <c r="AQ55" s="108"/>
      <c r="AR55" s="108"/>
      <c r="AS55" s="108"/>
      <c r="AT55" s="108"/>
      <c r="AU55" s="109"/>
    </row>
    <row r="56" spans="1:47">
      <c r="B56" s="58" t="s">
        <v>50</v>
      </c>
      <c r="C56" s="37">
        <v>840.40985382176837</v>
      </c>
      <c r="D56" s="37">
        <v>903.69940577668206</v>
      </c>
      <c r="E56" s="37">
        <v>810.58760760831296</v>
      </c>
      <c r="F56" s="37">
        <v>41.069293413173654</v>
      </c>
      <c r="G56" s="37">
        <v>52.042504755195495</v>
      </c>
      <c r="H56" s="37">
        <v>93.111798168369148</v>
      </c>
      <c r="I56" s="37">
        <v>764.19220676294469</v>
      </c>
      <c r="J56" s="37"/>
      <c r="K56" s="37">
        <v>23.746793430252762</v>
      </c>
      <c r="L56" s="37">
        <v>-20.767407185628745</v>
      </c>
      <c r="M56" s="37">
        <v>-22.293942074141448</v>
      </c>
      <c r="N56" s="37">
        <v>64.816086843426405</v>
      </c>
      <c r="O56" s="37">
        <v>63.289551954913705</v>
      </c>
      <c r="P56" s="37"/>
      <c r="Q56" s="37">
        <v>22.220258541740051</v>
      </c>
      <c r="R56" s="37">
        <v>752.5191926734766</v>
      </c>
      <c r="S56" s="37"/>
      <c r="T56" s="37">
        <v>56.960901021486443</v>
      </c>
      <c r="U56" s="37">
        <v>54.394450510743233</v>
      </c>
      <c r="V56" s="37">
        <v>46.800069390630512</v>
      </c>
      <c r="W56" s="37"/>
      <c r="X56" s="37">
        <v>814.20528355054614</v>
      </c>
      <c r="Y56" s="37">
        <v>817.24790419161695</v>
      </c>
      <c r="Z56" s="37">
        <v>820.33768545262421</v>
      </c>
      <c r="AA56" s="37">
        <v>58.867102853117302</v>
      </c>
      <c r="AB56" s="37">
        <v>60.393637741629988</v>
      </c>
      <c r="AC56" s="293">
        <v>940.20172560760841</v>
      </c>
      <c r="AD56" s="258"/>
      <c r="AE56" s="48">
        <v>65.732808520490849</v>
      </c>
      <c r="AH56" s="105"/>
      <c r="AI56" s="105"/>
      <c r="AJ56" s="105"/>
      <c r="AK56" s="105"/>
      <c r="AL56" s="106"/>
      <c r="AM56" s="106"/>
      <c r="AN56" s="107"/>
      <c r="AO56" s="107"/>
      <c r="AP56" s="107"/>
      <c r="AQ56" s="108"/>
      <c r="AR56" s="108"/>
      <c r="AS56" s="108"/>
      <c r="AT56" s="108"/>
      <c r="AU56" s="109"/>
    </row>
    <row r="57" spans="1:47">
      <c r="B57" s="58" t="s">
        <v>51</v>
      </c>
      <c r="C57" s="37">
        <v>869.72303026134784</v>
      </c>
      <c r="D57" s="37">
        <v>937.58390680880325</v>
      </c>
      <c r="E57" s="37">
        <v>841.67477888583198</v>
      </c>
      <c r="F57" s="37">
        <v>41.685479023383763</v>
      </c>
      <c r="G57" s="37">
        <v>54.223648899587339</v>
      </c>
      <c r="H57" s="37">
        <v>95.909127922971095</v>
      </c>
      <c r="I57" s="37">
        <v>785.44609215955984</v>
      </c>
      <c r="J57" s="37"/>
      <c r="K57" s="37">
        <v>34.164422084170766</v>
      </c>
      <c r="L57" s="37">
        <v>-26.470954951856946</v>
      </c>
      <c r="M57" s="37">
        <v>-34.459979511956178</v>
      </c>
      <c r="N57" s="37">
        <v>75.84990110755453</v>
      </c>
      <c r="O57" s="37">
        <v>67.860876547455291</v>
      </c>
      <c r="P57" s="37"/>
      <c r="Q57" s="37">
        <v>26.175397524071521</v>
      </c>
      <c r="R57" s="37">
        <v>809.20801822558451</v>
      </c>
      <c r="S57" s="37"/>
      <c r="T57" s="37">
        <v>49.402646836313608</v>
      </c>
      <c r="U57" s="37">
        <v>43.253864167812928</v>
      </c>
      <c r="V57" s="37">
        <v>50.050199793672626</v>
      </c>
      <c r="W57" s="37"/>
      <c r="X57" s="37">
        <v>842.41292984869324</v>
      </c>
      <c r="Y57" s="37">
        <v>845.531877579092</v>
      </c>
      <c r="Z57" s="37">
        <v>897.07768707015111</v>
      </c>
      <c r="AA57" s="37">
        <v>67.412342159559842</v>
      </c>
      <c r="AB57" s="37">
        <v>75.401366719659066</v>
      </c>
      <c r="AC57" s="293">
        <v>983.10123590096282</v>
      </c>
      <c r="AD57" s="258"/>
      <c r="AE57" s="48">
        <v>67.330400555684193</v>
      </c>
      <c r="AH57" s="105"/>
      <c r="AI57" s="105"/>
      <c r="AJ57" s="105"/>
      <c r="AK57" s="105"/>
      <c r="AL57" s="106"/>
      <c r="AM57" s="106"/>
      <c r="AN57" s="107"/>
      <c r="AO57" s="107"/>
      <c r="AP57" s="107"/>
      <c r="AQ57" s="108"/>
      <c r="AR57" s="108"/>
      <c r="AS57" s="108"/>
      <c r="AT57" s="108"/>
      <c r="AU57" s="109"/>
    </row>
    <row r="58" spans="1:47">
      <c r="B58" s="58" t="s">
        <v>52</v>
      </c>
      <c r="C58" s="37">
        <v>819.06473547958853</v>
      </c>
      <c r="D58" s="37">
        <v>986.73883703949559</v>
      </c>
      <c r="E58" s="37">
        <v>861.30435479588459</v>
      </c>
      <c r="F58" s="37">
        <v>68.195189512114169</v>
      </c>
      <c r="G58" s="37">
        <v>57.239292731496846</v>
      </c>
      <c r="H58" s="37">
        <v>125.43448224361103</v>
      </c>
      <c r="I58" s="37">
        <v>731.34445502821109</v>
      </c>
      <c r="J58" s="37"/>
      <c r="K58" s="37">
        <v>91.64030444794345</v>
      </c>
      <c r="L58" s="37">
        <v>-123.78600896116829</v>
      </c>
      <c r="M58" s="37">
        <v>-115.94740136131885</v>
      </c>
      <c r="N58" s="37">
        <v>159.83549396005762</v>
      </c>
      <c r="O58" s="37">
        <v>167.67410155990709</v>
      </c>
      <c r="P58" s="37"/>
      <c r="Q58" s="37">
        <v>99.478912047792903</v>
      </c>
      <c r="R58" s="37">
        <v>1060.2693461666113</v>
      </c>
      <c r="S58" s="37"/>
      <c r="T58" s="37">
        <v>234.84150381679393</v>
      </c>
      <c r="U58" s="37">
        <v>249.29216395618985</v>
      </c>
      <c r="V58" s="37">
        <v>48.046545635579164</v>
      </c>
      <c r="W58" s="37"/>
      <c r="X58" s="37">
        <v>1128.4157982077666</v>
      </c>
      <c r="Y58" s="37">
        <v>1129.1325257218721</v>
      </c>
      <c r="Z58" s="37">
        <v>1089.407186525058</v>
      </c>
      <c r="AA58" s="37">
        <v>153.54310189180219</v>
      </c>
      <c r="AB58" s="37">
        <v>145.70449429195278</v>
      </c>
      <c r="AC58" s="293">
        <v>1214.7198250912713</v>
      </c>
      <c r="AD58" s="258"/>
      <c r="AE58" s="48">
        <v>69.761518870108816</v>
      </c>
      <c r="AH58" s="105"/>
      <c r="AI58" s="105"/>
      <c r="AJ58" s="105"/>
      <c r="AK58" s="105"/>
      <c r="AL58" s="106"/>
      <c r="AM58" s="106"/>
      <c r="AN58" s="107"/>
      <c r="AO58" s="107"/>
      <c r="AP58" s="107"/>
      <c r="AQ58" s="108"/>
      <c r="AR58" s="108"/>
      <c r="AS58" s="108"/>
      <c r="AT58" s="108"/>
      <c r="AU58" s="109"/>
    </row>
    <row r="59" spans="1:47">
      <c r="B59" s="58" t="s">
        <v>53</v>
      </c>
      <c r="C59" s="37">
        <v>795.75100130975795</v>
      </c>
      <c r="D59" s="37">
        <v>1022.613052390308</v>
      </c>
      <c r="E59" s="37">
        <v>897.43841977734144</v>
      </c>
      <c r="F59" s="37">
        <v>66.122843483955478</v>
      </c>
      <c r="G59" s="37">
        <v>59.051789129011148</v>
      </c>
      <c r="H59" s="37">
        <v>125.17463261296665</v>
      </c>
      <c r="I59" s="37">
        <v>712.56146103470883</v>
      </c>
      <c r="J59" s="37"/>
      <c r="K59" s="37">
        <v>122.22474613352294</v>
      </c>
      <c r="L59" s="37">
        <v>-182.56189554682391</v>
      </c>
      <c r="M59" s="37">
        <v>-144.04743408375214</v>
      </c>
      <c r="N59" s="37">
        <v>188.34758961747843</v>
      </c>
      <c r="O59" s="37">
        <v>226.86205108055017</v>
      </c>
      <c r="P59" s="37"/>
      <c r="Q59" s="37">
        <v>160.73920759659467</v>
      </c>
      <c r="R59" s="37">
        <v>1226.6949947609694</v>
      </c>
      <c r="S59" s="37"/>
      <c r="T59" s="37">
        <v>280.85096529142118</v>
      </c>
      <c r="U59" s="37">
        <v>283.94101604453181</v>
      </c>
      <c r="V59" s="37">
        <v>39.681342829076634</v>
      </c>
      <c r="W59" s="37"/>
      <c r="X59" s="37">
        <v>1453.6673542894569</v>
      </c>
      <c r="Y59" s="37">
        <v>1435.9897184020961</v>
      </c>
      <c r="Z59" s="37">
        <v>1249.644808775377</v>
      </c>
      <c r="AA59" s="37">
        <v>221.27591814014414</v>
      </c>
      <c r="AB59" s="37">
        <v>182.76145667707243</v>
      </c>
      <c r="AC59" s="293">
        <v>1558.9129273084484</v>
      </c>
      <c r="AD59" s="258"/>
      <c r="AE59" s="48">
        <v>70.710812688122232</v>
      </c>
      <c r="AF59" s="106"/>
      <c r="AH59" s="105"/>
      <c r="AI59" s="105"/>
      <c r="AJ59" s="105"/>
      <c r="AK59" s="105"/>
      <c r="AL59" s="106"/>
      <c r="AM59" s="106"/>
      <c r="AN59" s="107"/>
      <c r="AO59" s="107"/>
      <c r="AP59" s="107"/>
      <c r="AQ59" s="108"/>
      <c r="AR59" s="108"/>
      <c r="AS59" s="108"/>
      <c r="AT59" s="108"/>
      <c r="AU59" s="109"/>
    </row>
    <row r="60" spans="1:47">
      <c r="B60" s="58" t="s">
        <v>54</v>
      </c>
      <c r="C60" s="37">
        <v>836.74342944390889</v>
      </c>
      <c r="D60" s="37">
        <v>1033.1725490196081</v>
      </c>
      <c r="E60" s="37">
        <v>919.38751526840269</v>
      </c>
      <c r="F60" s="37">
        <v>55.24599357119898</v>
      </c>
      <c r="G60" s="37">
        <v>58.539040180006438</v>
      </c>
      <c r="H60" s="37">
        <v>113.78503375120542</v>
      </c>
      <c r="I60" s="37">
        <v>750.74798842815835</v>
      </c>
      <c r="J60" s="37"/>
      <c r="K60" s="37">
        <v>100.15486992246565</v>
      </c>
      <c r="L60" s="37">
        <v>-138.20800000000006</v>
      </c>
      <c r="M60" s="37">
        <v>-97.179743917965453</v>
      </c>
      <c r="N60" s="37">
        <v>155.4008634936647</v>
      </c>
      <c r="O60" s="37">
        <v>196.42911957569919</v>
      </c>
      <c r="P60" s="37"/>
      <c r="Q60" s="37">
        <v>141.1831260045002</v>
      </c>
      <c r="R60" s="37">
        <v>1348.95656027001</v>
      </c>
      <c r="S60" s="37"/>
      <c r="T60" s="37">
        <v>186.05019189971074</v>
      </c>
      <c r="U60" s="37">
        <v>174.98544423015113</v>
      </c>
      <c r="V60" s="37">
        <v>56.925836065573776</v>
      </c>
      <c r="W60" s="37"/>
      <c r="X60" s="37">
        <v>1622.5057216329158</v>
      </c>
      <c r="Y60" s="37">
        <v>1616.1195435551272</v>
      </c>
      <c r="Z60" s="37">
        <v>1146.3620022500806</v>
      </c>
      <c r="AA60" s="37">
        <v>197.39676438444235</v>
      </c>
      <c r="AB60" s="37">
        <v>156.36850830240778</v>
      </c>
      <c r="AC60" s="293">
        <v>1722.3772169720353</v>
      </c>
      <c r="AD60" s="258"/>
      <c r="AE60" s="48">
        <v>72.030562630238464</v>
      </c>
      <c r="AH60" s="111"/>
      <c r="AI60" s="111"/>
      <c r="AJ60" s="111"/>
      <c r="AK60" s="111"/>
      <c r="AL60" s="106"/>
      <c r="AM60" s="106"/>
      <c r="AN60" s="107"/>
      <c r="AO60" s="107"/>
      <c r="AP60" s="107"/>
      <c r="AQ60" s="108"/>
      <c r="AR60" s="108"/>
      <c r="AS60" s="108"/>
      <c r="AT60" s="108"/>
      <c r="AU60" s="109"/>
    </row>
    <row r="61" spans="1:47">
      <c r="A61" s="64"/>
      <c r="B61" s="58" t="s">
        <v>55</v>
      </c>
      <c r="C61" s="37">
        <v>851.8354974747474</v>
      </c>
      <c r="D61" s="37">
        <v>1016.3378639520201</v>
      </c>
      <c r="E61" s="37">
        <v>915.00768907828274</v>
      </c>
      <c r="F61" s="37">
        <v>42.021634154040406</v>
      </c>
      <c r="G61" s="37">
        <v>59.308540719696964</v>
      </c>
      <c r="H61" s="37">
        <v>101.33017487373736</v>
      </c>
      <c r="I61" s="37">
        <v>763.26327777777783</v>
      </c>
      <c r="J61" s="37"/>
      <c r="K61" s="37">
        <v>83.078495408007029</v>
      </c>
      <c r="L61" s="37">
        <v>-105.30016477272727</v>
      </c>
      <c r="M61" s="37">
        <v>-65.897927857501983</v>
      </c>
      <c r="N61" s="37">
        <v>125.10012956204741</v>
      </c>
      <c r="O61" s="37">
        <v>164.50236647727272</v>
      </c>
      <c r="P61" s="37"/>
      <c r="Q61" s="37">
        <v>122.48073232323233</v>
      </c>
      <c r="R61" s="37">
        <v>1504.594815340909</v>
      </c>
      <c r="S61" s="37"/>
      <c r="T61" s="37">
        <v>160.42467424242423</v>
      </c>
      <c r="U61" s="37">
        <v>146.97415214646466</v>
      </c>
      <c r="V61" s="37">
        <v>59.259461174242425</v>
      </c>
      <c r="W61" s="37"/>
      <c r="X61" s="37">
        <v>1719.4200757575757</v>
      </c>
      <c r="Y61" s="37">
        <v>1726.7820075757577</v>
      </c>
      <c r="Z61" s="37">
        <v>1275.7655246212123</v>
      </c>
      <c r="AA61" s="37">
        <v>167.49076546717171</v>
      </c>
      <c r="AB61" s="37">
        <v>128.08852855194641</v>
      </c>
      <c r="AC61" s="293">
        <v>1873.3689766414141</v>
      </c>
      <c r="AD61" s="258"/>
      <c r="AE61" s="48">
        <v>73.35031257235471</v>
      </c>
      <c r="AF61" s="106"/>
      <c r="AH61" s="110"/>
      <c r="AI61" s="110"/>
      <c r="AJ61" s="110"/>
      <c r="AK61" s="110"/>
      <c r="AL61" s="106"/>
      <c r="AM61" s="106"/>
      <c r="AN61" s="112"/>
      <c r="AO61" s="112"/>
      <c r="AP61" s="112"/>
      <c r="AQ61" s="113"/>
      <c r="AR61" s="113"/>
      <c r="AS61" s="113"/>
      <c r="AT61" s="113"/>
      <c r="AU61" s="109"/>
    </row>
    <row r="62" spans="1:47">
      <c r="A62" s="5"/>
      <c r="B62" s="58" t="s">
        <v>56</v>
      </c>
      <c r="C62" s="37">
        <v>851.93580744186056</v>
      </c>
      <c r="D62" s="37">
        <v>1017.7438914728682</v>
      </c>
      <c r="E62" s="37">
        <v>914.43742914728682</v>
      </c>
      <c r="F62" s="37">
        <v>43.436417364341082</v>
      </c>
      <c r="G62" s="37">
        <v>59.87004496124031</v>
      </c>
      <c r="H62" s="37">
        <v>103.30646232558138</v>
      </c>
      <c r="I62" s="37">
        <v>758.06284465116289</v>
      </c>
      <c r="J62" s="37"/>
      <c r="K62" s="37">
        <v>85.907827027804842</v>
      </c>
      <c r="L62" s="37">
        <v>-113.55956744186047</v>
      </c>
      <c r="M62" s="37">
        <v>-77.095727802998638</v>
      </c>
      <c r="N62" s="37">
        <v>129.34424439214592</v>
      </c>
      <c r="O62" s="37">
        <v>165.80808403100775</v>
      </c>
      <c r="P62" s="37"/>
      <c r="Q62" s="37">
        <v>122.37166666666666</v>
      </c>
      <c r="R62" s="37">
        <v>1646.078707596899</v>
      </c>
      <c r="S62" s="37"/>
      <c r="T62" s="37">
        <v>128.38076837209303</v>
      </c>
      <c r="U62" s="37">
        <v>116.3572080620155</v>
      </c>
      <c r="V62" s="37">
        <v>51.7436288372093</v>
      </c>
      <c r="W62" s="37"/>
      <c r="X62" s="37">
        <v>1829.6489302325583</v>
      </c>
      <c r="Y62" s="37">
        <v>1799.6502945736434</v>
      </c>
      <c r="Z62" s="37">
        <v>1398.7118328682172</v>
      </c>
      <c r="AA62" s="37">
        <v>166.39734294573643</v>
      </c>
      <c r="AB62" s="37">
        <v>129.9335033068746</v>
      </c>
      <c r="AC62" s="293">
        <v>1939.2604629457362</v>
      </c>
      <c r="AD62" s="259"/>
      <c r="AE62" s="48">
        <v>74.670062514470942</v>
      </c>
      <c r="AF62" s="106"/>
      <c r="AH62" s="115"/>
      <c r="AI62" s="115"/>
      <c r="AJ62" s="115"/>
      <c r="AK62" s="115"/>
      <c r="AL62" s="106"/>
      <c r="AM62" s="106"/>
      <c r="AN62" s="116"/>
      <c r="AO62" s="117"/>
      <c r="AP62" s="117"/>
      <c r="AQ62" s="118"/>
      <c r="AR62" s="118"/>
      <c r="AS62" s="118"/>
      <c r="AT62" s="118"/>
      <c r="AU62" s="119"/>
    </row>
    <row r="63" spans="1:47">
      <c r="A63" s="5"/>
      <c r="B63" s="58" t="s">
        <v>57</v>
      </c>
      <c r="C63" s="37">
        <v>871.25674627319756</v>
      </c>
      <c r="D63" s="37">
        <v>1007.2218095527837</v>
      </c>
      <c r="E63" s="37">
        <v>912.43900912686354</v>
      </c>
      <c r="F63" s="37">
        <v>34.431115302707639</v>
      </c>
      <c r="G63" s="37">
        <v>60.351685123212647</v>
      </c>
      <c r="H63" s="37">
        <v>94.7828004259203</v>
      </c>
      <c r="I63" s="37">
        <v>775.16392363857619</v>
      </c>
      <c r="J63" s="37"/>
      <c r="K63" s="37">
        <v>72.712756021556928</v>
      </c>
      <c r="L63" s="37">
        <v>-86.270940979616668</v>
      </c>
      <c r="M63" s="37">
        <v>-57.449749024294981</v>
      </c>
      <c r="N63" s="37">
        <v>107.14387132426459</v>
      </c>
      <c r="O63" s="37">
        <v>135.96506327958627</v>
      </c>
      <c r="P63" s="37"/>
      <c r="Q63" s="37">
        <v>101.53394797687861</v>
      </c>
      <c r="R63" s="37">
        <v>1714.2356711286886</v>
      </c>
      <c r="S63" s="37"/>
      <c r="T63" s="37">
        <v>103.05814633404322</v>
      </c>
      <c r="U63" s="37">
        <v>84.887336781259506</v>
      </c>
      <c r="V63" s="37">
        <v>49.686238515363556</v>
      </c>
      <c r="W63" s="37"/>
      <c r="X63" s="37">
        <v>1919.8329479768784</v>
      </c>
      <c r="Y63" s="37">
        <v>1865.0406449650138</v>
      </c>
      <c r="Z63" s="37">
        <v>1375.6376340127774</v>
      </c>
      <c r="AA63" s="37">
        <v>131.84972771524187</v>
      </c>
      <c r="AB63" s="37">
        <v>103.02853575992015</v>
      </c>
      <c r="AC63" s="293">
        <v>2023.2248411925771</v>
      </c>
      <c r="AD63" s="260"/>
      <c r="AE63" s="48">
        <v>76.105579995369297</v>
      </c>
      <c r="AH63" s="115"/>
      <c r="AI63" s="115"/>
      <c r="AJ63" s="115"/>
      <c r="AK63" s="115"/>
      <c r="AL63" s="106"/>
      <c r="AM63" s="106"/>
      <c r="AN63" s="116"/>
      <c r="AO63" s="117"/>
      <c r="AP63" s="117"/>
      <c r="AQ63" s="118"/>
      <c r="AR63" s="118"/>
      <c r="AS63" s="118"/>
      <c r="AT63" s="118"/>
      <c r="AU63" s="119"/>
    </row>
    <row r="64" spans="1:47">
      <c r="A64" s="5"/>
      <c r="B64" s="58" t="s">
        <v>58</v>
      </c>
      <c r="C64" s="37">
        <v>895.52329516080556</v>
      </c>
      <c r="D64" s="37">
        <v>1023.2291280432822</v>
      </c>
      <c r="E64" s="37">
        <v>915.1645545536519</v>
      </c>
      <c r="F64" s="37">
        <v>46.966366396152686</v>
      </c>
      <c r="G64" s="37">
        <v>61.098207093477598</v>
      </c>
      <c r="H64" s="37">
        <v>108.06457348963031</v>
      </c>
      <c r="I64" s="37">
        <v>794.49088969041168</v>
      </c>
      <c r="J64" s="37"/>
      <c r="K64" s="37">
        <v>65.241831478163718</v>
      </c>
      <c r="L64" s="37">
        <v>-83.439652840396747</v>
      </c>
      <c r="M64" s="37">
        <v>-67.942017832236473</v>
      </c>
      <c r="N64" s="37">
        <v>112.20819787431641</v>
      </c>
      <c r="O64" s="37">
        <v>127.7058328824767</v>
      </c>
      <c r="P64" s="37"/>
      <c r="Q64" s="37">
        <v>80.739466486324005</v>
      </c>
      <c r="R64" s="37">
        <v>1799.6780994890291</v>
      </c>
      <c r="S64" s="37"/>
      <c r="T64" s="37">
        <v>109.74699729486024</v>
      </c>
      <c r="U64" s="37">
        <v>106.27829636308985</v>
      </c>
      <c r="V64" s="37">
        <v>44.351859032161101</v>
      </c>
      <c r="W64" s="37"/>
      <c r="X64" s="37">
        <v>2014.4948001202283</v>
      </c>
      <c r="Y64" s="37">
        <v>1955.6878569281632</v>
      </c>
      <c r="Z64" s="37">
        <v>1326.1056561466785</v>
      </c>
      <c r="AA64" s="37">
        <v>122.13410219416892</v>
      </c>
      <c r="AB64" s="37">
        <v>106.63646718600863</v>
      </c>
      <c r="AC64" s="293">
        <v>2104.8588731590021</v>
      </c>
      <c r="AD64" s="260"/>
      <c r="AE64" s="203">
        <v>77.031720305626308</v>
      </c>
      <c r="AH64" s="115"/>
      <c r="AI64" s="115"/>
      <c r="AJ64" s="115"/>
      <c r="AK64" s="115"/>
      <c r="AL64" s="106"/>
      <c r="AM64" s="106"/>
      <c r="AN64" s="116"/>
      <c r="AO64" s="117"/>
      <c r="AP64" s="117"/>
      <c r="AQ64" s="118"/>
      <c r="AR64" s="118"/>
      <c r="AS64" s="118"/>
      <c r="AT64" s="118"/>
      <c r="AU64" s="119"/>
    </row>
    <row r="65" spans="1:47">
      <c r="A65" s="5"/>
      <c r="B65" s="58" t="s">
        <v>59</v>
      </c>
      <c r="C65" s="37">
        <v>920.93714686567182</v>
      </c>
      <c r="D65" s="37">
        <v>1026.1660364179106</v>
      </c>
      <c r="E65" s="37">
        <v>922.60286268656739</v>
      </c>
      <c r="F65" s="37">
        <v>41.579722089552241</v>
      </c>
      <c r="G65" s="37">
        <v>61.983451641791056</v>
      </c>
      <c r="H65" s="37">
        <v>103.5631737313433</v>
      </c>
      <c r="I65" s="37">
        <v>817.47969194029861</v>
      </c>
      <c r="J65" s="37"/>
      <c r="K65" s="37">
        <v>59.240012197476176</v>
      </c>
      <c r="L65" s="37">
        <v>-61.421337014925385</v>
      </c>
      <c r="M65" s="37">
        <v>-57.012181749714983</v>
      </c>
      <c r="N65" s="37">
        <v>100.81973428702844</v>
      </c>
      <c r="O65" s="37">
        <v>105.22888955223881</v>
      </c>
      <c r="P65" s="37"/>
      <c r="Q65" s="37">
        <v>63.64916746268657</v>
      </c>
      <c r="R65" s="37">
        <v>1870.3732474626868</v>
      </c>
      <c r="S65" s="37"/>
      <c r="T65" s="37">
        <v>78.319585671641804</v>
      </c>
      <c r="U65" s="37">
        <v>64.665099402985078</v>
      </c>
      <c r="V65" s="37">
        <v>44.441865373134334</v>
      </c>
      <c r="W65" s="37"/>
      <c r="X65" s="37">
        <v>2056.3597014925376</v>
      </c>
      <c r="Y65" s="37">
        <v>2000.7928656716424</v>
      </c>
      <c r="Z65" s="37">
        <v>1315.3920614925373</v>
      </c>
      <c r="AA65" s="37">
        <v>108.32180925373136</v>
      </c>
      <c r="AB65" s="37">
        <v>103.91265398852096</v>
      </c>
      <c r="AC65" s="293">
        <v>2153.3579952238811</v>
      </c>
      <c r="AD65" s="258"/>
      <c r="AE65" s="48">
        <v>77.564250984024071</v>
      </c>
      <c r="AH65" s="115"/>
      <c r="AI65" s="115"/>
      <c r="AJ65" s="115"/>
      <c r="AK65" s="115"/>
      <c r="AL65" s="106"/>
      <c r="AM65" s="106"/>
      <c r="AN65" s="116"/>
      <c r="AO65" s="117"/>
      <c r="AP65" s="117"/>
      <c r="AQ65" s="118"/>
      <c r="AR65" s="118"/>
      <c r="AS65" s="118"/>
      <c r="AT65" s="118"/>
      <c r="AU65" s="119"/>
    </row>
    <row r="66" spans="1:47">
      <c r="A66" s="5"/>
      <c r="B66" s="58" t="s">
        <v>60</v>
      </c>
      <c r="C66" s="37">
        <v>952.50590630472868</v>
      </c>
      <c r="D66" s="37">
        <v>1025.1964664331583</v>
      </c>
      <c r="E66" s="37">
        <v>916.71846555750153</v>
      </c>
      <c r="F66" s="37">
        <v>45.949571220081729</v>
      </c>
      <c r="G66" s="37">
        <v>62.528429655575025</v>
      </c>
      <c r="H66" s="37">
        <v>108.47800087565678</v>
      </c>
      <c r="I66" s="37">
        <v>853.21428984238196</v>
      </c>
      <c r="J66" s="37"/>
      <c r="K66" s="37">
        <v>23.978201963279044</v>
      </c>
      <c r="L66" s="37">
        <v>-23.341005545826039</v>
      </c>
      <c r="M66" s="37">
        <v>-20.578218600757154</v>
      </c>
      <c r="N66" s="37">
        <v>69.927773183360785</v>
      </c>
      <c r="O66" s="37">
        <v>72.690560128429667</v>
      </c>
      <c r="P66" s="37"/>
      <c r="Q66" s="37">
        <v>26.74098890834793</v>
      </c>
      <c r="R66" s="37">
        <v>1918.8979144775249</v>
      </c>
      <c r="S66" s="37"/>
      <c r="T66" s="37">
        <v>84.414640688849985</v>
      </c>
      <c r="U66" s="37">
        <v>127.69036514886167</v>
      </c>
      <c r="V66" s="37">
        <v>46.327767367192067</v>
      </c>
      <c r="W66" s="37"/>
      <c r="X66" s="37">
        <v>2161.3909807355517</v>
      </c>
      <c r="Y66" s="37">
        <v>2008.0954757734971</v>
      </c>
      <c r="Z66" s="37">
        <v>1587.9750251021601</v>
      </c>
      <c r="AA66" s="37">
        <v>68.506450087565682</v>
      </c>
      <c r="AB66" s="37">
        <v>65.7436631424968</v>
      </c>
      <c r="AC66" s="293">
        <v>2190.5877232924699</v>
      </c>
      <c r="AD66" s="139"/>
      <c r="AE66" s="212">
        <v>79.323917573512375</v>
      </c>
      <c r="AH66" s="115"/>
      <c r="AI66" s="115"/>
      <c r="AJ66" s="115"/>
      <c r="AK66" s="115"/>
      <c r="AL66" s="106"/>
      <c r="AM66" s="106"/>
      <c r="AN66" s="116"/>
      <c r="AO66" s="117"/>
      <c r="AP66" s="117"/>
      <c r="AQ66" s="118"/>
      <c r="AR66" s="118"/>
      <c r="AS66" s="118"/>
      <c r="AT66" s="118"/>
      <c r="AU66" s="119"/>
    </row>
    <row r="67" spans="1:47">
      <c r="A67" s="5"/>
      <c r="B67" s="58" t="s">
        <v>61</v>
      </c>
      <c r="C67" s="37">
        <v>968.69088649425294</v>
      </c>
      <c r="D67" s="37">
        <v>1042.8510951149426</v>
      </c>
      <c r="E67" s="37">
        <v>922.79282385057491</v>
      </c>
      <c r="F67" s="37">
        <v>57.538264080459768</v>
      </c>
      <c r="G67" s="37">
        <v>62.520007183908056</v>
      </c>
      <c r="H67" s="37">
        <v>120.05827126436783</v>
      </c>
      <c r="I67" s="37">
        <v>869.75475919540236</v>
      </c>
      <c r="J67" s="37"/>
      <c r="K67" s="37">
        <v>16.685381594595817</v>
      </c>
      <c r="L67" s="37">
        <v>-23.194767528735635</v>
      </c>
      <c r="M67" s="37">
        <v>-23.258204583101563</v>
      </c>
      <c r="N67" s="37">
        <v>74.223645675055579</v>
      </c>
      <c r="O67" s="37">
        <v>74.160208620689659</v>
      </c>
      <c r="P67" s="37"/>
      <c r="Q67" s="37">
        <v>16.621944540229887</v>
      </c>
      <c r="R67" s="37">
        <v>1858.9311094827585</v>
      </c>
      <c r="S67" s="37"/>
      <c r="T67" s="37">
        <v>47.924765804597705</v>
      </c>
      <c r="U67" s="37">
        <v>100.55327011494253</v>
      </c>
      <c r="V67" s="37">
        <v>53.182031321839084</v>
      </c>
      <c r="W67" s="37"/>
      <c r="X67" s="37">
        <v>2181.4673275862069</v>
      </c>
      <c r="Y67" s="37">
        <v>1954.5957183908047</v>
      </c>
      <c r="Z67" s="37">
        <v>1662.1013721264369</v>
      </c>
      <c r="AA67" s="37">
        <v>73.362186494252882</v>
      </c>
      <c r="AB67" s="37">
        <v>73.425623548618816</v>
      </c>
      <c r="AC67" s="293">
        <v>2214.2296729885056</v>
      </c>
      <c r="AD67" s="139"/>
      <c r="AE67" s="212">
        <v>80.574206992359336</v>
      </c>
      <c r="AH67" s="115"/>
      <c r="AI67" s="115"/>
      <c r="AJ67" s="115"/>
      <c r="AK67" s="115"/>
      <c r="AL67" s="106"/>
      <c r="AM67" s="106"/>
      <c r="AN67" s="116"/>
      <c r="AO67" s="117"/>
      <c r="AP67" s="117"/>
      <c r="AQ67" s="118"/>
      <c r="AR67" s="118"/>
      <c r="AS67" s="118"/>
      <c r="AT67" s="118"/>
      <c r="AU67" s="119"/>
    </row>
    <row r="68" spans="1:47">
      <c r="A68" s="5"/>
      <c r="B68" s="58" t="s">
        <v>160</v>
      </c>
      <c r="C68" s="37">
        <v>987.95332001125814</v>
      </c>
      <c r="D68" s="37">
        <v>1042.518834224599</v>
      </c>
      <c r="E68" s="37">
        <v>925.03182324795944</v>
      </c>
      <c r="F68" s="37">
        <v>55.491795665634683</v>
      </c>
      <c r="G68" s="37">
        <v>61.995215311004792</v>
      </c>
      <c r="H68" s="37">
        <v>117.48701097663947</v>
      </c>
      <c r="I68" s="37">
        <v>893.39602955249086</v>
      </c>
      <c r="J68" s="37"/>
      <c r="K68" s="37">
        <v>4.4856674891866124</v>
      </c>
      <c r="L68" s="37">
        <v>-12.170511680270195</v>
      </c>
      <c r="M68" s="37">
        <v>-17.582460621750641</v>
      </c>
      <c r="N68" s="37">
        <v>59.977463154821301</v>
      </c>
      <c r="O68" s="37">
        <v>54.56551421334084</v>
      </c>
      <c r="P68" s="37"/>
      <c r="Q68" s="37">
        <v>-0.92628145229383618</v>
      </c>
      <c r="R68" s="37">
        <v>1800.5027264283704</v>
      </c>
      <c r="S68" s="37"/>
      <c r="T68" s="37">
        <v>42.319635800731781</v>
      </c>
      <c r="U68" s="37">
        <v>20.644406698564595</v>
      </c>
      <c r="V68" s="37">
        <v>47.482256965944273</v>
      </c>
      <c r="W68" s="37"/>
      <c r="X68" s="37">
        <v>2158.7706445257531</v>
      </c>
      <c r="Y68" s="37">
        <v>1945.5557275541796</v>
      </c>
      <c r="Z68" s="37">
        <v>1574.3770019701662</v>
      </c>
      <c r="AA68" s="37">
        <v>49.199889107796231</v>
      </c>
      <c r="AB68" s="37">
        <v>54.611838049276685</v>
      </c>
      <c r="AC68" s="293">
        <v>2239.3814427244583</v>
      </c>
      <c r="AD68" s="139"/>
      <c r="AE68" s="212">
        <v>82.26441305857837</v>
      </c>
      <c r="AH68" s="115"/>
      <c r="AI68" s="115"/>
      <c r="AJ68" s="115"/>
      <c r="AK68" s="115"/>
      <c r="AL68" s="106"/>
      <c r="AM68" s="106"/>
      <c r="AN68" s="116"/>
      <c r="AO68" s="117"/>
      <c r="AP68" s="117"/>
      <c r="AQ68" s="118"/>
      <c r="AR68" s="118"/>
      <c r="AS68" s="118"/>
      <c r="AT68" s="118"/>
      <c r="AU68" s="119"/>
    </row>
    <row r="69" spans="1:47">
      <c r="A69" s="5"/>
      <c r="B69" s="58" t="s">
        <v>172</v>
      </c>
      <c r="C69" s="37">
        <v>982.90610060472807</v>
      </c>
      <c r="D69" s="37">
        <v>1055.103919736119</v>
      </c>
      <c r="E69" s="37">
        <v>942.17358548653124</v>
      </c>
      <c r="F69" s="37">
        <v>50.520902968664117</v>
      </c>
      <c r="G69" s="37">
        <v>62.409431280923599</v>
      </c>
      <c r="H69" s="37">
        <v>112.93033424958772</v>
      </c>
      <c r="I69" s="37">
        <v>883.02180566245227</v>
      </c>
      <c r="J69" s="37"/>
      <c r="K69" s="37">
        <v>31.04475430489676</v>
      </c>
      <c r="L69" s="37">
        <v>-35.393718251786702</v>
      </c>
      <c r="M69" s="37">
        <v>-44.761556393956688</v>
      </c>
      <c r="N69" s="37">
        <v>81.565657273560873</v>
      </c>
      <c r="O69" s="37">
        <v>72.197819131390901</v>
      </c>
      <c r="P69" s="37"/>
      <c r="Q69" s="37">
        <v>21.676916162726776</v>
      </c>
      <c r="R69" s="37">
        <v>1886.7904095656957</v>
      </c>
      <c r="S69" s="37"/>
      <c r="T69" s="37">
        <v>66.572909290819155</v>
      </c>
      <c r="U69" s="37">
        <v>32.07670725673448</v>
      </c>
      <c r="V69" s="37">
        <v>46.52007009345796</v>
      </c>
      <c r="W69" s="37"/>
      <c r="X69" s="37">
        <v>2155.5822704782854</v>
      </c>
      <c r="Y69" s="37">
        <v>1950.9105827377684</v>
      </c>
      <c r="Z69" s="37">
        <v>1687.7744986256189</v>
      </c>
      <c r="AA69" s="37">
        <v>78.779604727872481</v>
      </c>
      <c r="AB69" s="37">
        <v>88.147442870042454</v>
      </c>
      <c r="AC69" s="293">
        <v>2254.3316110500277</v>
      </c>
      <c r="AD69" s="139"/>
      <c r="AE69" s="212">
        <v>84.232461217874487</v>
      </c>
      <c r="AH69" s="115"/>
      <c r="AI69" s="115"/>
      <c r="AJ69" s="115"/>
      <c r="AK69" s="115"/>
      <c r="AL69" s="106"/>
      <c r="AM69" s="106"/>
      <c r="AN69" s="116"/>
      <c r="AO69" s="117"/>
      <c r="AP69" s="117"/>
      <c r="AQ69" s="118"/>
      <c r="AR69" s="118"/>
      <c r="AS69" s="118"/>
      <c r="AT69" s="118"/>
      <c r="AU69" s="119"/>
    </row>
    <row r="70" spans="1:47">
      <c r="A70" s="5"/>
      <c r="B70" s="58" t="s">
        <v>176</v>
      </c>
      <c r="C70" s="37">
        <v>893.15072058439875</v>
      </c>
      <c r="D70" s="37">
        <v>1247.5859118184189</v>
      </c>
      <c r="E70" s="37">
        <v>1106.0516170101748</v>
      </c>
      <c r="F70" s="37">
        <v>81.089703887294547</v>
      </c>
      <c r="G70" s="37">
        <v>60.444590920949651</v>
      </c>
      <c r="H70" s="37">
        <v>141.5342948082442</v>
      </c>
      <c r="I70" s="37">
        <v>801.10520219149498</v>
      </c>
      <c r="J70" s="37"/>
      <c r="K70" s="37">
        <v>272.56311269560172</v>
      </c>
      <c r="L70" s="37">
        <v>-330.61590060005221</v>
      </c>
      <c r="M70" s="37">
        <v>-329.83352594892807</v>
      </c>
      <c r="N70" s="37">
        <v>353.65281658289626</v>
      </c>
      <c r="O70" s="37">
        <v>354.43519123402035</v>
      </c>
      <c r="P70" s="37"/>
      <c r="Q70" s="37">
        <v>273.34548734672575</v>
      </c>
      <c r="R70" s="37">
        <v>2089.4404789981741</v>
      </c>
      <c r="S70" s="37"/>
      <c r="T70" s="37">
        <v>380.83709287764151</v>
      </c>
      <c r="U70" s="37">
        <v>373.75857526741459</v>
      </c>
      <c r="V70" s="37">
        <v>28.397453169840858</v>
      </c>
      <c r="W70" s="37"/>
      <c r="X70" s="37">
        <v>2428.1276024002086</v>
      </c>
      <c r="Y70" s="37">
        <v>2174.8243934255152</v>
      </c>
      <c r="Z70" s="37">
        <v>1842.0101184450821</v>
      </c>
      <c r="AA70" s="37">
        <v>359.90126715366551</v>
      </c>
      <c r="AB70" s="37">
        <v>359.11889250254143</v>
      </c>
      <c r="AC70" s="293">
        <v>2528.912532220193</v>
      </c>
      <c r="AD70" s="249"/>
      <c r="AE70" s="273">
        <v>88.747395230377407</v>
      </c>
      <c r="AF70" s="215"/>
      <c r="AH70" s="115"/>
      <c r="AI70" s="115"/>
      <c r="AJ70" s="115"/>
      <c r="AK70" s="115"/>
      <c r="AL70" s="106"/>
      <c r="AM70" s="106"/>
      <c r="AN70" s="116"/>
      <c r="AO70" s="117"/>
      <c r="AP70" s="117"/>
      <c r="AQ70" s="118"/>
      <c r="AR70" s="118"/>
      <c r="AS70" s="118"/>
      <c r="AT70" s="118"/>
      <c r="AU70" s="119"/>
    </row>
    <row r="71" spans="1:47" s="106" customFormat="1">
      <c r="A71" s="5"/>
      <c r="B71" s="58" t="s">
        <v>234</v>
      </c>
      <c r="C71" s="37">
        <v>1044.6980842519686</v>
      </c>
      <c r="D71" s="37">
        <v>1183.1452729658795</v>
      </c>
      <c r="E71" s="37">
        <v>1060.0515057742784</v>
      </c>
      <c r="F71" s="37">
        <v>60.39571706036746</v>
      </c>
      <c r="G71" s="37">
        <v>62.698050131233593</v>
      </c>
      <c r="H71" s="37">
        <v>123.09376719160106</v>
      </c>
      <c r="I71" s="37">
        <v>943.47818162729664</v>
      </c>
      <c r="J71" s="37"/>
      <c r="K71" s="37">
        <v>100.31285692948235</v>
      </c>
      <c r="L71" s="37">
        <v>-83.196862992125986</v>
      </c>
      <c r="M71" s="37">
        <v>-105.45824826806502</v>
      </c>
      <c r="N71" s="37">
        <v>160.70857398984987</v>
      </c>
      <c r="O71" s="37">
        <v>138.44718871391078</v>
      </c>
      <c r="P71" s="37"/>
      <c r="Q71" s="37">
        <v>78.051471653543317</v>
      </c>
      <c r="R71" s="37">
        <v>2252.802869553806</v>
      </c>
      <c r="S71" s="37"/>
      <c r="T71" s="37">
        <v>146.0184750656168</v>
      </c>
      <c r="U71" s="37">
        <v>97.878062204724429</v>
      </c>
      <c r="V71" s="37">
        <v>62.751329133858277</v>
      </c>
      <c r="W71" s="37"/>
      <c r="X71" s="37">
        <v>2698.9782414698166</v>
      </c>
      <c r="Y71" s="37">
        <v>2324.3248293963256</v>
      </c>
      <c r="Z71" s="37">
        <v>1871.6516863517065</v>
      </c>
      <c r="AA71" s="37">
        <v>154.58052414698165</v>
      </c>
      <c r="AB71" s="37">
        <v>176.84190942292068</v>
      </c>
      <c r="AC71" s="293">
        <v>2703.9910020997377</v>
      </c>
      <c r="AD71" s="258"/>
      <c r="AE71" s="212">
        <v>88.214864551979616</v>
      </c>
      <c r="AH71" s="115"/>
      <c r="AI71" s="115"/>
      <c r="AJ71" s="115"/>
      <c r="AK71" s="115"/>
      <c r="AN71" s="116"/>
      <c r="AO71" s="117"/>
      <c r="AP71" s="117"/>
      <c r="AQ71" s="118"/>
      <c r="AR71" s="118"/>
      <c r="AS71" s="118"/>
      <c r="AT71" s="118"/>
      <c r="AU71" s="119"/>
    </row>
    <row r="72" spans="1:47">
      <c r="A72" s="5"/>
      <c r="B72" s="328" t="s">
        <v>269</v>
      </c>
      <c r="C72" s="329">
        <v>1094.0693904411767</v>
      </c>
      <c r="D72" s="330">
        <v>1228.9598056372549</v>
      </c>
      <c r="E72" s="330">
        <v>1114.7656573529412</v>
      </c>
      <c r="F72" s="330">
        <v>50.357634558823527</v>
      </c>
      <c r="G72" s="330">
        <v>63.836513725490207</v>
      </c>
      <c r="H72" s="330">
        <v>114.19414828431374</v>
      </c>
      <c r="I72" s="330">
        <v>981.04708848039229</v>
      </c>
      <c r="J72" s="330"/>
      <c r="K72" s="330">
        <v>108.33561007080672</v>
      </c>
      <c r="L72" s="330">
        <v>-32.866743137254907</v>
      </c>
      <c r="M72" s="330">
        <v>-56.669572570806714</v>
      </c>
      <c r="N72" s="330">
        <v>158.69324462963021</v>
      </c>
      <c r="O72" s="37">
        <v>134.89041519607844</v>
      </c>
      <c r="P72" s="330"/>
      <c r="Q72" s="37">
        <v>84.532780637254916</v>
      </c>
      <c r="R72" s="37">
        <v>2287.3148769607847</v>
      </c>
      <c r="S72" s="330"/>
      <c r="T72" s="330">
        <v>117.88541127450981</v>
      </c>
      <c r="U72" s="330">
        <v>53.031603676470596</v>
      </c>
      <c r="V72" s="330">
        <v>118.49621102941177</v>
      </c>
      <c r="W72" s="330"/>
      <c r="X72" s="330">
        <v>2694.5055392156869</v>
      </c>
      <c r="Y72" s="330">
        <v>2384.6596323529411</v>
      </c>
      <c r="Z72" s="37">
        <v>1963.9001117647058</v>
      </c>
      <c r="AA72" s="330">
        <v>146.0298360294118</v>
      </c>
      <c r="AB72" s="330">
        <v>169.83266546296358</v>
      </c>
      <c r="AC72" s="331">
        <v>2687.1029002450987</v>
      </c>
      <c r="AD72" s="306"/>
      <c r="AE72" s="332">
        <v>94.466311646214393</v>
      </c>
      <c r="AH72" s="115"/>
      <c r="AI72" s="115"/>
      <c r="AJ72" s="115"/>
      <c r="AK72" s="115"/>
      <c r="AL72" s="106"/>
      <c r="AM72" s="106"/>
      <c r="AN72" s="116"/>
      <c r="AO72" s="117"/>
      <c r="AP72" s="117"/>
      <c r="AQ72" s="118"/>
      <c r="AR72" s="118"/>
      <c r="AS72" s="118"/>
      <c r="AT72" s="118"/>
      <c r="AU72" s="119"/>
    </row>
    <row r="73" spans="1:47">
      <c r="A73" s="5"/>
      <c r="B73" s="124" t="s">
        <v>271</v>
      </c>
      <c r="C73" s="100">
        <v>1097.6489999999999</v>
      </c>
      <c r="D73" s="100">
        <v>1228.836</v>
      </c>
      <c r="E73" s="100">
        <v>1094.3589999999999</v>
      </c>
      <c r="F73" s="100">
        <v>69.162000000000006</v>
      </c>
      <c r="G73" s="100">
        <v>65.314999999999998</v>
      </c>
      <c r="H73" s="100">
        <v>134.477</v>
      </c>
      <c r="I73" s="100">
        <v>975.42600000000004</v>
      </c>
      <c r="J73" s="100"/>
      <c r="K73" s="100">
        <v>67.890131402073308</v>
      </c>
      <c r="L73" s="100">
        <v>-48.622</v>
      </c>
      <c r="M73" s="100">
        <v>-54.487131402073317</v>
      </c>
      <c r="N73" s="100">
        <v>137.05213140207331</v>
      </c>
      <c r="O73" s="37">
        <v>131.18700000000001</v>
      </c>
      <c r="P73" s="100"/>
      <c r="Q73" s="37">
        <v>62.024999999999999</v>
      </c>
      <c r="R73" s="37">
        <v>2271.404</v>
      </c>
      <c r="S73" s="100"/>
      <c r="T73" s="100">
        <v>157.53399999999999</v>
      </c>
      <c r="U73" s="100">
        <v>62.543000000000006</v>
      </c>
      <c r="V73" s="100">
        <v>106.78100000000002</v>
      </c>
      <c r="W73" s="100"/>
      <c r="X73" s="37">
        <v>2685.8</v>
      </c>
      <c r="Y73" s="37">
        <v>2446.1999999999998</v>
      </c>
      <c r="Z73" s="37">
        <v>1983.1189999999999</v>
      </c>
      <c r="AA73" s="100">
        <v>156.62799999999999</v>
      </c>
      <c r="AB73" s="100">
        <v>162.49313140207332</v>
      </c>
      <c r="AC73" s="179">
        <v>2736.518</v>
      </c>
      <c r="AD73" s="258"/>
      <c r="AE73" s="349">
        <v>100</v>
      </c>
      <c r="AH73" s="115"/>
      <c r="AI73" s="115"/>
      <c r="AJ73" s="115"/>
      <c r="AK73" s="115"/>
      <c r="AL73" s="106"/>
      <c r="AM73" s="106"/>
      <c r="AN73" s="116"/>
      <c r="AO73" s="117"/>
      <c r="AP73" s="117"/>
      <c r="AQ73" s="118"/>
      <c r="AR73" s="118"/>
      <c r="AS73" s="118"/>
      <c r="AT73" s="118"/>
      <c r="AU73" s="209"/>
    </row>
    <row r="74" spans="1:47">
      <c r="B74" s="372" t="s">
        <v>273</v>
      </c>
      <c r="C74" s="39">
        <v>1092.1841773830115</v>
      </c>
      <c r="D74" s="39">
        <v>1238.5355103431968</v>
      </c>
      <c r="E74" s="39">
        <v>1097.5829745307983</v>
      </c>
      <c r="F74" s="39">
        <v>74.4810501587597</v>
      </c>
      <c r="G74" s="39">
        <v>66.471485653638524</v>
      </c>
      <c r="H74" s="39">
        <v>140.95253581239825</v>
      </c>
      <c r="I74" s="39">
        <v>971.22568796696703</v>
      </c>
      <c r="J74" s="99"/>
      <c r="K74" s="99">
        <v>66.519015038123371</v>
      </c>
      <c r="L74" s="122">
        <v>-69.338512832762973</v>
      </c>
      <c r="M74" s="99">
        <v>-63.987245069461061</v>
      </c>
      <c r="N74" s="39">
        <v>141.00006519688307</v>
      </c>
      <c r="O74" s="164">
        <v>146.35133296018498</v>
      </c>
      <c r="P74" s="166"/>
      <c r="Q74" s="39">
        <v>71.87028280142529</v>
      </c>
      <c r="R74" s="361">
        <v>2362.3436911475587</v>
      </c>
      <c r="S74" s="99"/>
      <c r="T74" s="39">
        <v>172.58617306163552</v>
      </c>
      <c r="U74" s="248">
        <v>68.989768263259251</v>
      </c>
      <c r="V74" s="122">
        <v>100.95480919180395</v>
      </c>
      <c r="W74" s="100"/>
      <c r="X74" s="60">
        <v>2710.8628290787192</v>
      </c>
      <c r="Y74" s="60">
        <v>2546.9914167235215</v>
      </c>
      <c r="Z74" s="371">
        <v>1948.2664500233063</v>
      </c>
      <c r="AA74" s="373">
        <v>164.24809502557304</v>
      </c>
      <c r="AB74" s="374">
        <v>158.8968272622711</v>
      </c>
      <c r="AC74" s="375">
        <v>2817.9158513228945</v>
      </c>
      <c r="AD74" s="258"/>
      <c r="AE74" s="220">
        <v>103.80089947067879</v>
      </c>
    </row>
    <row r="75" spans="1:47">
      <c r="B75" s="225" t="s">
        <v>299</v>
      </c>
      <c r="C75" s="334">
        <v>1153.9507723203951</v>
      </c>
      <c r="D75" s="335">
        <v>1264.4068522963084</v>
      </c>
      <c r="E75" s="335">
        <v>1118.3122781816792</v>
      </c>
      <c r="F75" s="335">
        <v>76.535950201183141</v>
      </c>
      <c r="G75" s="335">
        <v>69.558623913446127</v>
      </c>
      <c r="H75" s="335">
        <v>146.09457411462927</v>
      </c>
      <c r="I75" s="335">
        <v>1033.8704375637451</v>
      </c>
      <c r="J75" s="336"/>
      <c r="K75" s="335">
        <v>24.639935508453288</v>
      </c>
      <c r="L75" s="335">
        <v>-25.415548643864565</v>
      </c>
      <c r="M75" s="335">
        <v>-16.135354377587603</v>
      </c>
      <c r="N75" s="335">
        <v>101.17588570963647</v>
      </c>
      <c r="O75" s="335">
        <v>110.45607997591344</v>
      </c>
      <c r="P75" s="336"/>
      <c r="Q75" s="336">
        <v>33.920129774730256</v>
      </c>
      <c r="R75" s="336">
        <v>2370.3624687356569</v>
      </c>
      <c r="S75" s="335"/>
      <c r="T75" s="337">
        <v>134.21039239595513</v>
      </c>
      <c r="U75" s="337">
        <v>67.167923673457381</v>
      </c>
      <c r="V75" s="337">
        <v>104.38031818931255</v>
      </c>
      <c r="W75" s="338"/>
      <c r="X75" s="337">
        <v>2719.1756397169456</v>
      </c>
      <c r="Y75" s="337">
        <v>2628.9290643556051</v>
      </c>
      <c r="Z75" s="224">
        <v>1992.4258055796934</v>
      </c>
      <c r="AA75" s="337">
        <v>120.96063156762391</v>
      </c>
      <c r="AB75" s="339">
        <v>111.68043730134694</v>
      </c>
      <c r="AC75" s="340">
        <v>2913.1591424056419</v>
      </c>
      <c r="AD75" s="258"/>
      <c r="AE75" s="220">
        <v>106.54687663957485</v>
      </c>
    </row>
    <row r="76" spans="1:47">
      <c r="B76" s="294" t="s">
        <v>305</v>
      </c>
      <c r="C76" s="295">
        <v>1193.1368917157877</v>
      </c>
      <c r="D76" s="296">
        <v>1282.8421353453066</v>
      </c>
      <c r="E76" s="296">
        <v>1134.9923381859578</v>
      </c>
      <c r="F76" s="296">
        <v>77.315962439158611</v>
      </c>
      <c r="G76" s="296">
        <v>70.533834720189844</v>
      </c>
      <c r="H76" s="296">
        <v>147.84979715934847</v>
      </c>
      <c r="I76" s="296">
        <v>1071.9651785020471</v>
      </c>
      <c r="J76" s="296"/>
      <c r="K76" s="296">
        <v>7.7706539858233405</v>
      </c>
      <c r="L76" s="296">
        <v>-5.9199151959087031</v>
      </c>
      <c r="M76" s="296">
        <v>-1.3012879913719655</v>
      </c>
      <c r="N76" s="296">
        <v>85.086616424981969</v>
      </c>
      <c r="O76" s="296">
        <v>89.705243629518691</v>
      </c>
      <c r="P76" s="296"/>
      <c r="Q76" s="296">
        <v>12.389281190360078</v>
      </c>
      <c r="R76" s="296">
        <v>2436.0267906459148</v>
      </c>
      <c r="S76" s="296"/>
      <c r="T76" s="296">
        <v>119.89384252882054</v>
      </c>
      <c r="U76" s="296">
        <v>108.15701079120001</v>
      </c>
      <c r="V76" s="296">
        <v>102.82731161507827</v>
      </c>
      <c r="W76" s="296"/>
      <c r="X76" s="296">
        <v>2794.0592451590169</v>
      </c>
      <c r="Y76" s="296">
        <v>2725.2198374414379</v>
      </c>
      <c r="Z76" s="296">
        <v>2043.1345948792655</v>
      </c>
      <c r="AA76" s="296">
        <v>107.1525663269276</v>
      </c>
      <c r="AB76" s="296">
        <v>102.53393912239086</v>
      </c>
      <c r="AC76" s="297">
        <v>3006.9317820155625</v>
      </c>
      <c r="AD76" s="258"/>
      <c r="AE76" s="282">
        <v>108.31165777590864</v>
      </c>
    </row>
    <row r="77" spans="1:47" s="106" customFormat="1">
      <c r="A77" s="5"/>
      <c r="B77" s="316" t="s">
        <v>311</v>
      </c>
      <c r="C77" s="295">
        <v>1222.1149684563211</v>
      </c>
      <c r="D77" s="296">
        <v>1294.650324277181</v>
      </c>
      <c r="E77" s="296">
        <v>1145.0938206100004</v>
      </c>
      <c r="F77" s="296">
        <v>77.966459439175864</v>
      </c>
      <c r="G77" s="296">
        <v>71.590044228004473</v>
      </c>
      <c r="H77" s="296">
        <v>149.55650366718035</v>
      </c>
      <c r="I77" s="296">
        <v>1099.2591633715351</v>
      </c>
      <c r="J77" s="296"/>
      <c r="K77" s="296">
        <v>-6.1373770401793362</v>
      </c>
      <c r="L77" s="296">
        <v>15.154067557996656</v>
      </c>
      <c r="M77" s="296">
        <v>15.860340979860027</v>
      </c>
      <c r="N77" s="296">
        <v>71.829082398996519</v>
      </c>
      <c r="O77" s="296">
        <v>72.535355820859877</v>
      </c>
      <c r="P77" s="296"/>
      <c r="Q77" s="296">
        <v>-5.4311036183159658</v>
      </c>
      <c r="R77" s="296">
        <v>2473.7376013516109</v>
      </c>
      <c r="S77" s="296"/>
      <c r="T77" s="296">
        <v>119.17377621515544</v>
      </c>
      <c r="U77" s="296">
        <v>118.5887984963437</v>
      </c>
      <c r="V77" s="296">
        <v>106.64509248125817</v>
      </c>
      <c r="W77" s="296"/>
      <c r="X77" s="296">
        <v>2852.1519320460166</v>
      </c>
      <c r="Y77" s="296">
        <v>2794.1345447230306</v>
      </c>
      <c r="Z77" s="296">
        <v>2069.1266786389542</v>
      </c>
      <c r="AA77" s="296">
        <v>90.899082191198758</v>
      </c>
      <c r="AB77" s="296">
        <v>90.192808769335386</v>
      </c>
      <c r="AC77" s="297">
        <v>3073.1963032896178</v>
      </c>
      <c r="AD77" s="258"/>
      <c r="AE77" s="282">
        <v>110.5178528606688</v>
      </c>
    </row>
    <row r="78" spans="1:47" s="106" customFormat="1">
      <c r="A78" s="5"/>
      <c r="B78" s="316" t="s">
        <v>316</v>
      </c>
      <c r="C78" s="295">
        <v>1237.2605138315623</v>
      </c>
      <c r="D78" s="296">
        <v>1305.9786831203028</v>
      </c>
      <c r="E78" s="296">
        <v>1158.4837629433343</v>
      </c>
      <c r="F78" s="296">
        <v>75.037006722656272</v>
      </c>
      <c r="G78" s="296">
        <v>72.457913454312077</v>
      </c>
      <c r="H78" s="296">
        <v>147.49492017696835</v>
      </c>
      <c r="I78" s="296">
        <v>1112.8800555605469</v>
      </c>
      <c r="J78" s="296"/>
      <c r="K78" s="296">
        <v>-6.3190107914688749</v>
      </c>
      <c r="L78" s="296">
        <v>22.675256680562931</v>
      </c>
      <c r="M78" s="296">
        <v>22.675430038115731</v>
      </c>
      <c r="N78" s="296">
        <v>68.717995931187403</v>
      </c>
      <c r="O78" s="296">
        <v>68.718169288740199</v>
      </c>
      <c r="P78" s="296"/>
      <c r="Q78" s="296">
        <v>-6.3188374339160758</v>
      </c>
      <c r="R78" s="296">
        <v>2509.8217559458226</v>
      </c>
      <c r="S78" s="296"/>
      <c r="T78" s="296">
        <v>122.82007638425519</v>
      </c>
      <c r="U78" s="296">
        <v>121.44979130347005</v>
      </c>
      <c r="V78" s="296">
        <v>110.26976975638271</v>
      </c>
      <c r="W78" s="296"/>
      <c r="X78" s="296">
        <v>2905.532777006174</v>
      </c>
      <c r="Y78" s="296">
        <v>2860.5533996965137</v>
      </c>
      <c r="Z78" s="296">
        <v>2101.2723729734103</v>
      </c>
      <c r="AA78" s="296">
        <v>89.870419556715575</v>
      </c>
      <c r="AB78" s="296">
        <v>89.870246199162779</v>
      </c>
      <c r="AC78" s="297">
        <v>3137.7070863160607</v>
      </c>
      <c r="AD78" s="258"/>
      <c r="AE78" s="282">
        <v>112.66988343480968</v>
      </c>
    </row>
    <row r="79" spans="1:47" s="106" customFormat="1">
      <c r="A79" s="5"/>
      <c r="B79" s="317" t="s">
        <v>323</v>
      </c>
      <c r="C79" s="298">
        <v>1258.8335391772744</v>
      </c>
      <c r="D79" s="299">
        <v>1323.3363930692733</v>
      </c>
      <c r="E79" s="299">
        <v>1177.0821862852349</v>
      </c>
      <c r="F79" s="299">
        <v>73.154897659865384</v>
      </c>
      <c r="G79" s="299">
        <v>73.099309124172791</v>
      </c>
      <c r="H79" s="299">
        <v>146.25420678403819</v>
      </c>
      <c r="I79" s="299">
        <v>1132.8237829217574</v>
      </c>
      <c r="J79" s="299"/>
      <c r="K79" s="299">
        <v>-8.6522202690596437</v>
      </c>
      <c r="L79" s="299">
        <v>30.936732871293593</v>
      </c>
      <c r="M79" s="299">
        <v>30.936909372486525</v>
      </c>
      <c r="N79" s="299">
        <v>64.502677390805758</v>
      </c>
      <c r="O79" s="299">
        <v>64.502853891998697</v>
      </c>
      <c r="P79" s="299"/>
      <c r="Q79" s="299">
        <v>-8.6520437678667115</v>
      </c>
      <c r="R79" s="299">
        <v>2542.7794806064321</v>
      </c>
      <c r="S79" s="299"/>
      <c r="T79" s="299">
        <v>95.937675750600818</v>
      </c>
      <c r="U79" s="299">
        <v>93.594744631035724</v>
      </c>
      <c r="V79" s="299">
        <v>114.62480259352476</v>
      </c>
      <c r="W79" s="299"/>
      <c r="X79" s="352">
        <v>2954.3748311412683</v>
      </c>
      <c r="Y79" s="352">
        <v>2919.4649694682598</v>
      </c>
      <c r="Z79" s="352">
        <v>2125.5085411848286</v>
      </c>
      <c r="AA79" s="299">
        <v>83.503591131289539</v>
      </c>
      <c r="AB79" s="299">
        <v>83.503414630096614</v>
      </c>
      <c r="AC79" s="300">
        <v>3195.4921519815362</v>
      </c>
      <c r="AD79" s="258"/>
      <c r="AE79" s="268">
        <v>114.78932357139331</v>
      </c>
    </row>
    <row r="80" spans="1:47" s="106" customFormat="1">
      <c r="A80" s="4"/>
      <c r="B80" s="169" t="s">
        <v>120</v>
      </c>
      <c r="C80" s="395" t="s">
        <v>326</v>
      </c>
      <c r="D80" s="395"/>
      <c r="E80" s="395"/>
      <c r="F80" s="395"/>
      <c r="G80" s="395"/>
      <c r="H80" s="395"/>
      <c r="I80" s="395"/>
      <c r="J80" s="395"/>
      <c r="K80" s="395"/>
      <c r="L80" s="395"/>
      <c r="M80" s="395"/>
      <c r="N80" s="395"/>
      <c r="O80" s="395"/>
      <c r="P80" s="395"/>
      <c r="Q80" s="395"/>
      <c r="R80" s="395"/>
      <c r="S80" s="395"/>
      <c r="T80" s="395"/>
      <c r="U80" s="395"/>
      <c r="V80" s="395"/>
      <c r="W80" s="395"/>
      <c r="X80" s="395"/>
      <c r="Y80" s="395"/>
      <c r="Z80" s="395"/>
      <c r="AA80" s="395"/>
      <c r="AB80" s="395"/>
      <c r="AC80" s="265"/>
      <c r="AD80" s="96"/>
      <c r="AE80" s="240"/>
      <c r="AG80" s="121"/>
      <c r="AH80" s="121"/>
      <c r="AI80" s="121"/>
      <c r="AJ80" s="121"/>
      <c r="AK80" s="121"/>
      <c r="AN80" s="104"/>
      <c r="AO80" s="104"/>
      <c r="AP80" s="104"/>
      <c r="AQ80" s="104"/>
      <c r="AR80" s="104"/>
      <c r="AS80" s="104"/>
      <c r="AT80" s="104"/>
      <c r="AU80" s="119"/>
    </row>
    <row r="81" spans="2:52">
      <c r="B81" s="62"/>
      <c r="C81" s="398" t="s">
        <v>337</v>
      </c>
      <c r="D81" s="398"/>
      <c r="E81" s="398"/>
      <c r="F81" s="398"/>
      <c r="G81" s="398"/>
      <c r="H81" s="398"/>
      <c r="I81" s="398"/>
      <c r="J81" s="398"/>
      <c r="K81" s="398"/>
      <c r="L81" s="398"/>
      <c r="M81" s="398"/>
      <c r="N81" s="398"/>
      <c r="O81" s="398"/>
      <c r="P81" s="398"/>
      <c r="Q81" s="398"/>
      <c r="R81" s="398"/>
      <c r="S81" s="398"/>
      <c r="T81" s="398"/>
      <c r="U81" s="398"/>
      <c r="V81" s="398"/>
      <c r="W81" s="398"/>
      <c r="X81" s="398"/>
      <c r="Y81" s="398"/>
      <c r="Z81" s="398"/>
      <c r="AA81" s="398"/>
      <c r="AB81" s="398"/>
      <c r="AC81" s="252"/>
      <c r="AD81" s="96"/>
      <c r="AE81" s="64"/>
      <c r="AG81" s="106"/>
      <c r="AH81" s="106"/>
      <c r="AI81" s="106"/>
      <c r="AJ81" s="106"/>
      <c r="AK81" s="106"/>
      <c r="AL81" s="106"/>
      <c r="AM81" s="106"/>
      <c r="AN81" s="106"/>
      <c r="AO81" s="106"/>
      <c r="AP81" s="106"/>
      <c r="AQ81" s="106"/>
      <c r="AR81" s="106"/>
      <c r="AS81" s="106"/>
      <c r="AT81" s="106"/>
      <c r="AU81" s="106"/>
      <c r="AV81" s="106"/>
      <c r="AW81" s="106"/>
      <c r="AX81" s="106"/>
      <c r="AY81" s="106"/>
      <c r="AZ81" s="106"/>
    </row>
    <row r="82" spans="2:52">
      <c r="B82" s="65"/>
      <c r="C82" s="63" t="s">
        <v>162</v>
      </c>
      <c r="D82" s="5"/>
      <c r="E82" s="5"/>
      <c r="F82" s="5"/>
      <c r="G82" s="5"/>
      <c r="H82" s="5"/>
      <c r="I82" s="5"/>
      <c r="J82" s="5"/>
      <c r="K82" s="5"/>
      <c r="L82" s="5"/>
      <c r="M82" s="5"/>
      <c r="N82" s="5"/>
      <c r="O82" s="5"/>
      <c r="P82" s="5"/>
      <c r="Q82" s="5"/>
      <c r="R82" s="5"/>
      <c r="S82" s="5"/>
      <c r="T82" s="5"/>
      <c r="U82" s="5"/>
      <c r="V82" s="5"/>
      <c r="W82" s="5"/>
      <c r="X82" s="5"/>
      <c r="Y82" s="5"/>
      <c r="Z82" s="5"/>
      <c r="AA82" s="5"/>
      <c r="AB82" s="5"/>
      <c r="AC82" s="64"/>
      <c r="AD82" s="96"/>
      <c r="AE82" s="64"/>
      <c r="AG82" s="106"/>
      <c r="AH82" s="106"/>
      <c r="AI82" s="106"/>
      <c r="AJ82" s="106"/>
      <c r="AK82" s="106"/>
      <c r="AL82" s="106"/>
      <c r="AM82" s="106"/>
      <c r="AN82" s="106"/>
      <c r="AO82" s="106"/>
      <c r="AP82" s="106"/>
      <c r="AQ82" s="106"/>
      <c r="AR82" s="106"/>
      <c r="AS82" s="106"/>
      <c r="AT82" s="106"/>
      <c r="AU82" s="106"/>
      <c r="AV82" s="106"/>
      <c r="AW82" s="106"/>
      <c r="AX82" s="106"/>
      <c r="AY82" s="106"/>
      <c r="AZ82" s="106"/>
    </row>
    <row r="83" spans="2:52" ht="16.5" thickBot="1">
      <c r="B83" s="66"/>
      <c r="C83" s="67" t="s">
        <v>303</v>
      </c>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9"/>
      <c r="AD83" s="96"/>
      <c r="AE83" s="69"/>
      <c r="AG83" s="106"/>
      <c r="AH83" s="106"/>
      <c r="AI83" s="106"/>
      <c r="AJ83" s="106"/>
      <c r="AK83" s="106"/>
      <c r="AL83" s="106"/>
      <c r="AM83" s="106"/>
      <c r="AN83" s="106"/>
      <c r="AO83" s="106"/>
      <c r="AP83" s="106"/>
      <c r="AQ83" s="106"/>
      <c r="AR83" s="106"/>
      <c r="AS83" s="106"/>
      <c r="AT83" s="106"/>
      <c r="AU83" s="106"/>
      <c r="AV83" s="106"/>
      <c r="AW83" s="106"/>
      <c r="AX83" s="106"/>
      <c r="AY83" s="106"/>
      <c r="AZ83" s="106"/>
    </row>
    <row r="84" spans="2:52">
      <c r="AG84" s="106"/>
      <c r="AH84" s="106"/>
      <c r="AI84" s="106"/>
      <c r="AJ84" s="106"/>
      <c r="AK84" s="106"/>
      <c r="AL84" s="106"/>
      <c r="AM84" s="106"/>
      <c r="AN84" s="106"/>
      <c r="AO84" s="106"/>
      <c r="AP84" s="106"/>
      <c r="AQ84" s="106"/>
      <c r="AR84" s="106"/>
      <c r="AS84" s="106"/>
      <c r="AT84" s="106"/>
      <c r="AU84" s="106"/>
    </row>
    <row r="85" spans="2:52">
      <c r="AG85" s="106"/>
      <c r="AH85" s="106"/>
      <c r="AI85" s="106"/>
      <c r="AJ85" s="106"/>
      <c r="AK85" s="106"/>
      <c r="AL85" s="106"/>
      <c r="AM85" s="106"/>
      <c r="AN85" s="106"/>
      <c r="AO85" s="106"/>
      <c r="AP85" s="106"/>
      <c r="AQ85" s="106"/>
      <c r="AR85" s="106"/>
      <c r="AS85" s="106"/>
      <c r="AT85" s="106"/>
      <c r="AU85" s="106"/>
    </row>
    <row r="86" spans="2:52">
      <c r="AG86" s="106"/>
      <c r="AH86" s="106"/>
      <c r="AI86" s="106"/>
      <c r="AJ86" s="106"/>
      <c r="AK86" s="106"/>
      <c r="AL86" s="106"/>
      <c r="AM86" s="106"/>
      <c r="AN86" s="106"/>
      <c r="AO86" s="106"/>
      <c r="AP86" s="106"/>
      <c r="AQ86" s="106"/>
      <c r="AR86" s="106"/>
      <c r="AS86" s="106"/>
      <c r="AT86" s="106"/>
    </row>
    <row r="87" spans="2:52">
      <c r="B87" s="70"/>
      <c r="AG87" s="106"/>
      <c r="AH87" s="106"/>
      <c r="AI87" s="106"/>
      <c r="AJ87" s="106"/>
      <c r="AK87" s="106"/>
      <c r="AL87" s="106"/>
      <c r="AM87" s="106"/>
      <c r="AN87" s="106"/>
      <c r="AO87" s="106"/>
      <c r="AP87" s="106"/>
      <c r="AQ87" s="106"/>
      <c r="AR87" s="106"/>
      <c r="AS87" s="106"/>
      <c r="AT87" s="106"/>
    </row>
    <row r="88" spans="2:52">
      <c r="B88" s="70"/>
      <c r="AG88" s="106"/>
      <c r="AH88" s="106"/>
      <c r="AI88" s="106"/>
      <c r="AJ88" s="106"/>
      <c r="AK88" s="106"/>
      <c r="AL88" s="106"/>
      <c r="AM88" s="106"/>
      <c r="AN88" s="106"/>
      <c r="AO88" s="106"/>
      <c r="AP88" s="106"/>
      <c r="AQ88" s="106"/>
      <c r="AR88" s="106"/>
      <c r="AS88" s="106"/>
      <c r="AT88" s="106"/>
    </row>
    <row r="89" spans="2:52">
      <c r="B89" s="70"/>
      <c r="AG89" s="106"/>
      <c r="AH89" s="106"/>
      <c r="AI89" s="106"/>
      <c r="AJ89" s="106"/>
      <c r="AK89" s="106"/>
      <c r="AL89" s="106"/>
      <c r="AM89" s="106"/>
      <c r="AN89" s="106"/>
      <c r="AO89" s="106"/>
      <c r="AP89" s="106"/>
      <c r="AQ89" s="106"/>
      <c r="AR89" s="106"/>
      <c r="AS89" s="106"/>
      <c r="AT89" s="106"/>
    </row>
    <row r="90" spans="2:52">
      <c r="B90" s="70"/>
      <c r="AG90" s="106"/>
      <c r="AH90" s="106"/>
      <c r="AI90" s="106"/>
      <c r="AJ90" s="106"/>
      <c r="AK90" s="106"/>
      <c r="AL90" s="106"/>
      <c r="AM90" s="106"/>
      <c r="AN90" s="106"/>
      <c r="AO90" s="106"/>
      <c r="AP90" s="106"/>
      <c r="AQ90" s="106"/>
      <c r="AR90" s="106"/>
      <c r="AS90" s="106"/>
      <c r="AT90" s="106"/>
    </row>
    <row r="91" spans="2:52">
      <c r="B91" s="70"/>
      <c r="AG91" s="106"/>
      <c r="AH91" s="106"/>
      <c r="AI91" s="106"/>
      <c r="AJ91" s="106"/>
      <c r="AK91" s="106"/>
      <c r="AL91" s="106"/>
      <c r="AM91" s="106"/>
      <c r="AN91" s="106"/>
      <c r="AO91" s="106"/>
      <c r="AP91" s="106"/>
      <c r="AQ91" s="106"/>
      <c r="AR91" s="106"/>
      <c r="AS91" s="106"/>
      <c r="AT91" s="106"/>
    </row>
    <row r="92" spans="2:52">
      <c r="B92" s="70"/>
      <c r="AG92" s="106"/>
      <c r="AH92" s="106"/>
      <c r="AI92" s="106"/>
      <c r="AJ92" s="106"/>
      <c r="AK92" s="106"/>
      <c r="AL92" s="106"/>
      <c r="AM92" s="106"/>
      <c r="AN92" s="106"/>
      <c r="AO92" s="106"/>
      <c r="AP92" s="106"/>
      <c r="AQ92" s="106"/>
      <c r="AR92" s="106"/>
      <c r="AS92" s="106"/>
      <c r="AT92" s="106"/>
    </row>
    <row r="93" spans="2:52">
      <c r="B93" s="70"/>
      <c r="AG93" s="106"/>
      <c r="AH93" s="106"/>
      <c r="AI93" s="106"/>
      <c r="AJ93" s="106"/>
      <c r="AK93" s="106"/>
      <c r="AL93" s="106"/>
      <c r="AM93" s="106"/>
      <c r="AN93" s="106"/>
      <c r="AO93" s="106"/>
      <c r="AP93" s="106"/>
      <c r="AQ93" s="106"/>
      <c r="AR93" s="106"/>
      <c r="AS93" s="106"/>
      <c r="AT93" s="106"/>
    </row>
    <row r="94" spans="2:52">
      <c r="B94" s="70"/>
      <c r="AG94" s="106"/>
      <c r="AH94" s="106"/>
      <c r="AI94" s="106"/>
      <c r="AJ94" s="106"/>
      <c r="AK94" s="106"/>
      <c r="AL94" s="106"/>
      <c r="AM94" s="106"/>
      <c r="AN94" s="106"/>
      <c r="AO94" s="106"/>
      <c r="AP94" s="106"/>
      <c r="AQ94" s="106"/>
      <c r="AR94" s="106"/>
      <c r="AS94" s="106"/>
      <c r="AT94" s="106"/>
    </row>
    <row r="95" spans="2:52">
      <c r="AG95" s="106"/>
      <c r="AH95" s="106"/>
      <c r="AI95" s="106"/>
      <c r="AJ95" s="106"/>
      <c r="AK95" s="106"/>
      <c r="AL95" s="106"/>
      <c r="AM95" s="106"/>
      <c r="AN95" s="106"/>
      <c r="AO95" s="106"/>
      <c r="AP95" s="106"/>
      <c r="AQ95" s="106"/>
      <c r="AR95" s="106"/>
      <c r="AS95" s="106"/>
      <c r="AT95" s="106"/>
    </row>
    <row r="96" spans="2:52">
      <c r="AG96" s="106"/>
      <c r="AH96" s="106"/>
      <c r="AI96" s="106"/>
      <c r="AJ96" s="106"/>
      <c r="AK96" s="106"/>
      <c r="AL96" s="106"/>
      <c r="AM96" s="106"/>
      <c r="AN96" s="106"/>
      <c r="AO96" s="106"/>
      <c r="AP96" s="106"/>
      <c r="AQ96" s="106"/>
      <c r="AR96" s="106"/>
      <c r="AS96" s="106"/>
      <c r="AT96" s="106"/>
    </row>
    <row r="97" spans="33:46">
      <c r="AG97" s="106"/>
      <c r="AH97" s="106"/>
      <c r="AI97" s="106"/>
      <c r="AJ97" s="106"/>
      <c r="AK97" s="106"/>
      <c r="AL97" s="106"/>
      <c r="AM97" s="106"/>
      <c r="AN97" s="106"/>
      <c r="AO97" s="106"/>
      <c r="AP97" s="106"/>
      <c r="AQ97" s="106"/>
      <c r="AR97" s="106"/>
      <c r="AS97" s="106"/>
      <c r="AT97" s="106"/>
    </row>
    <row r="98" spans="33:46">
      <c r="AG98" s="106"/>
      <c r="AH98" s="106"/>
      <c r="AI98" s="106"/>
      <c r="AJ98" s="106"/>
      <c r="AK98" s="106"/>
      <c r="AL98" s="106"/>
      <c r="AM98" s="106"/>
      <c r="AN98" s="106"/>
      <c r="AO98" s="106"/>
      <c r="AP98" s="106"/>
      <c r="AQ98" s="106"/>
      <c r="AR98" s="106"/>
      <c r="AS98" s="106"/>
      <c r="AT98" s="106"/>
    </row>
    <row r="99" spans="33:46">
      <c r="AG99" s="106"/>
      <c r="AH99" s="106"/>
      <c r="AI99" s="106"/>
      <c r="AJ99" s="106"/>
      <c r="AK99" s="106"/>
      <c r="AL99" s="106"/>
      <c r="AM99" s="106"/>
      <c r="AN99" s="106"/>
      <c r="AO99" s="106"/>
      <c r="AP99" s="106"/>
      <c r="AQ99" s="106"/>
      <c r="AR99" s="106"/>
      <c r="AS99" s="106"/>
      <c r="AT99" s="106"/>
    </row>
    <row r="100" spans="33:46">
      <c r="AG100" s="106"/>
      <c r="AH100" s="106"/>
      <c r="AI100" s="106"/>
      <c r="AJ100" s="106"/>
      <c r="AK100" s="106"/>
      <c r="AL100" s="106"/>
      <c r="AM100" s="106"/>
      <c r="AN100" s="106"/>
      <c r="AO100" s="106"/>
      <c r="AP100" s="106"/>
      <c r="AQ100" s="106"/>
      <c r="AR100" s="106"/>
      <c r="AS100" s="106"/>
      <c r="AT100" s="106"/>
    </row>
    <row r="101" spans="33:46">
      <c r="AG101" s="106"/>
      <c r="AH101" s="106"/>
      <c r="AI101" s="106"/>
      <c r="AJ101" s="106"/>
      <c r="AK101" s="106"/>
      <c r="AL101" s="106"/>
      <c r="AM101" s="106"/>
      <c r="AN101" s="106"/>
      <c r="AO101" s="106"/>
      <c r="AP101" s="106"/>
      <c r="AQ101" s="106"/>
      <c r="AR101" s="106"/>
      <c r="AS101" s="106"/>
      <c r="AT101" s="106"/>
    </row>
    <row r="102" spans="33:46">
      <c r="AG102" s="106"/>
      <c r="AH102" s="106"/>
      <c r="AI102" s="106"/>
      <c r="AJ102" s="106"/>
      <c r="AK102" s="106"/>
      <c r="AL102" s="106"/>
      <c r="AM102" s="106"/>
      <c r="AN102" s="106"/>
      <c r="AO102" s="106"/>
      <c r="AP102" s="106"/>
      <c r="AQ102" s="106"/>
      <c r="AR102" s="106"/>
      <c r="AS102" s="106"/>
      <c r="AT102" s="106"/>
    </row>
    <row r="103" spans="33:46">
      <c r="AG103" s="106"/>
      <c r="AH103" s="106"/>
      <c r="AI103" s="106"/>
      <c r="AJ103" s="106"/>
      <c r="AK103" s="106"/>
      <c r="AL103" s="106"/>
      <c r="AM103" s="106"/>
      <c r="AN103" s="106"/>
      <c r="AO103" s="106"/>
      <c r="AP103" s="106"/>
      <c r="AQ103" s="106"/>
      <c r="AR103" s="106"/>
      <c r="AS103" s="106"/>
      <c r="AT103" s="106"/>
    </row>
    <row r="104" spans="33:46">
      <c r="AG104" s="106"/>
      <c r="AH104" s="106"/>
      <c r="AI104" s="106"/>
      <c r="AJ104" s="106"/>
      <c r="AK104" s="106"/>
      <c r="AL104" s="106"/>
      <c r="AM104" s="106"/>
      <c r="AN104" s="106"/>
      <c r="AO104" s="106"/>
      <c r="AP104" s="106"/>
      <c r="AQ104" s="106"/>
      <c r="AR104" s="106"/>
      <c r="AS104" s="106"/>
      <c r="AT104" s="106"/>
    </row>
    <row r="105" spans="33:46">
      <c r="AG105" s="106"/>
      <c r="AH105" s="106"/>
      <c r="AI105" s="106"/>
      <c r="AJ105" s="106"/>
      <c r="AK105" s="106"/>
      <c r="AL105" s="106"/>
      <c r="AM105" s="106"/>
      <c r="AN105" s="106"/>
      <c r="AO105" s="106"/>
      <c r="AP105" s="106"/>
      <c r="AQ105" s="106"/>
      <c r="AR105" s="106"/>
      <c r="AS105" s="106"/>
      <c r="AT105" s="106"/>
    </row>
    <row r="106" spans="33:46">
      <c r="AG106" s="106"/>
      <c r="AH106" s="106"/>
      <c r="AI106" s="106"/>
      <c r="AJ106" s="106"/>
      <c r="AK106" s="106"/>
      <c r="AL106" s="106"/>
      <c r="AM106" s="106"/>
      <c r="AN106" s="106"/>
      <c r="AO106" s="106"/>
      <c r="AP106" s="106"/>
      <c r="AQ106" s="106"/>
      <c r="AR106" s="106"/>
      <c r="AS106" s="106"/>
      <c r="AT106" s="106"/>
    </row>
    <row r="107" spans="33:46">
      <c r="AG107" s="106"/>
      <c r="AH107" s="106"/>
      <c r="AI107" s="106"/>
      <c r="AJ107" s="106"/>
      <c r="AK107" s="106"/>
      <c r="AL107" s="106"/>
      <c r="AM107" s="106"/>
      <c r="AN107" s="106"/>
      <c r="AO107" s="106"/>
      <c r="AP107" s="106"/>
      <c r="AQ107" s="106"/>
      <c r="AR107" s="106"/>
      <c r="AS107" s="106"/>
      <c r="AT107" s="106"/>
    </row>
  </sheetData>
  <mergeCells count="9">
    <mergeCell ref="AQ2:AT2"/>
    <mergeCell ref="C1:AC1"/>
    <mergeCell ref="C81:AB81"/>
    <mergeCell ref="C80:AB80"/>
    <mergeCell ref="T3:V3"/>
    <mergeCell ref="C3:I3"/>
    <mergeCell ref="X3:AC3"/>
    <mergeCell ref="Q3:R3"/>
    <mergeCell ref="K3:O3"/>
  </mergeCells>
  <phoneticPr fontId="147"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114"/>
  <sheetViews>
    <sheetView zoomScaleNormal="100" workbookViewId="0">
      <pane xSplit="2" ySplit="6" topLeftCell="C7" activePane="bottomRight" state="frozen"/>
      <selection activeCell="D47" sqref="D47"/>
      <selection pane="topRight" activeCell="D47" sqref="D47"/>
      <selection pane="bottomLeft" activeCell="D47" sqref="D47"/>
      <selection pane="bottomRight"/>
    </sheetView>
  </sheetViews>
  <sheetFormatPr defaultColWidth="9.140625" defaultRowHeight="15.75"/>
  <cols>
    <col min="1" max="1" width="9.140625" style="4"/>
    <col min="2" max="2" width="10.42578125" style="4" bestFit="1" customWidth="1"/>
    <col min="3" max="5" width="13" style="4" customWidth="1"/>
    <col min="6" max="6" width="17.42578125" style="4" customWidth="1"/>
    <col min="7" max="12" width="13" style="4" customWidth="1"/>
    <col min="13" max="13" width="14.140625" style="4" bestFit="1" customWidth="1"/>
    <col min="14" max="14" width="27.5703125" style="4" bestFit="1" customWidth="1"/>
    <col min="15" max="20" width="13" style="4" customWidth="1"/>
    <col min="21" max="21" width="18.42578125" style="4" bestFit="1" customWidth="1"/>
    <col min="22" max="27" width="13" style="4" customWidth="1"/>
    <col min="28" max="28" width="16.5703125" style="4" bestFit="1" customWidth="1"/>
    <col min="29" max="29" width="13" style="4" customWidth="1"/>
    <col min="30" max="30" width="15" style="4" bestFit="1" customWidth="1"/>
    <col min="31" max="31" width="13.5703125" style="4" bestFit="1" customWidth="1"/>
    <col min="32" max="34" width="13" style="4" customWidth="1"/>
    <col min="35" max="16384" width="9.140625" style="4"/>
  </cols>
  <sheetData>
    <row r="1" spans="2:36" ht="29.25" customHeight="1" thickBot="1">
      <c r="B1" s="175"/>
      <c r="C1" s="408" t="s">
        <v>3</v>
      </c>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9"/>
      <c r="AI1" s="5"/>
      <c r="AJ1" s="5"/>
    </row>
    <row r="2" spans="2:36" s="11" customFormat="1" ht="15.75" customHeight="1">
      <c r="B2" s="170"/>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187"/>
      <c r="AI2" s="13"/>
      <c r="AJ2" s="13"/>
    </row>
    <row r="3" spans="2:36" s="2" customFormat="1">
      <c r="B3" s="171"/>
      <c r="C3" s="1"/>
      <c r="D3" s="1"/>
      <c r="E3" s="1"/>
      <c r="F3" s="1"/>
      <c r="G3" s="1"/>
      <c r="H3" s="93"/>
      <c r="I3" s="93"/>
      <c r="J3" s="93"/>
      <c r="K3" s="93"/>
      <c r="L3" s="93"/>
      <c r="M3" s="93"/>
      <c r="N3" s="93"/>
      <c r="O3" s="93"/>
      <c r="P3" s="93"/>
      <c r="Q3" s="93"/>
      <c r="R3" s="93"/>
      <c r="S3" s="93"/>
      <c r="T3" s="93"/>
      <c r="U3" s="93"/>
      <c r="V3" s="93"/>
      <c r="W3" s="93"/>
      <c r="X3" s="93"/>
      <c r="Y3" s="93"/>
      <c r="Z3" s="93"/>
      <c r="AA3" s="93"/>
      <c r="AB3" s="93"/>
      <c r="AC3" s="93"/>
      <c r="AD3" s="93"/>
      <c r="AE3" s="93"/>
      <c r="AF3" s="93"/>
      <c r="AG3" s="93"/>
      <c r="AH3" s="188"/>
      <c r="AI3" s="18"/>
      <c r="AJ3" s="18"/>
    </row>
    <row r="4" spans="2:36" s="2" customFormat="1" ht="57" customHeight="1">
      <c r="B4" s="172"/>
      <c r="C4" s="1" t="s">
        <v>262</v>
      </c>
      <c r="D4" s="1" t="s">
        <v>235</v>
      </c>
      <c r="E4" s="1" t="s">
        <v>219</v>
      </c>
      <c r="F4" s="90" t="s">
        <v>237</v>
      </c>
      <c r="G4" s="1" t="s">
        <v>238</v>
      </c>
      <c r="H4" s="1" t="s">
        <v>218</v>
      </c>
      <c r="I4" s="1" t="s">
        <v>217</v>
      </c>
      <c r="J4" s="1" t="s">
        <v>264</v>
      </c>
      <c r="K4" s="1" t="s">
        <v>240</v>
      </c>
      <c r="L4" s="1" t="s">
        <v>242</v>
      </c>
      <c r="M4" s="1" t="s">
        <v>244</v>
      </c>
      <c r="N4" s="1" t="s">
        <v>317</v>
      </c>
      <c r="O4" s="1" t="s">
        <v>306</v>
      </c>
      <c r="P4" s="1" t="s">
        <v>248</v>
      </c>
      <c r="Q4" s="1" t="s">
        <v>250</v>
      </c>
      <c r="R4" s="1" t="s">
        <v>251</v>
      </c>
      <c r="S4" s="1" t="s">
        <v>227</v>
      </c>
      <c r="T4" s="1" t="s">
        <v>263</v>
      </c>
      <c r="U4" s="1" t="s">
        <v>318</v>
      </c>
      <c r="V4" s="1" t="s">
        <v>252</v>
      </c>
      <c r="W4" s="1" t="s">
        <v>213</v>
      </c>
      <c r="X4" s="1" t="s">
        <v>313</v>
      </c>
      <c r="Y4" s="1" t="s">
        <v>214</v>
      </c>
      <c r="Z4" s="1" t="s">
        <v>231</v>
      </c>
      <c r="AA4" s="1" t="s">
        <v>253</v>
      </c>
      <c r="AB4" s="1" t="s">
        <v>256</v>
      </c>
      <c r="AC4" s="1" t="s">
        <v>216</v>
      </c>
      <c r="AD4" s="1" t="s">
        <v>257</v>
      </c>
      <c r="AE4" s="1" t="s">
        <v>258</v>
      </c>
      <c r="AF4" s="1" t="s">
        <v>259</v>
      </c>
      <c r="AG4" s="1" t="s">
        <v>3</v>
      </c>
      <c r="AH4" s="189" t="s">
        <v>260</v>
      </c>
      <c r="AI4" s="18"/>
      <c r="AJ4" s="18"/>
    </row>
    <row r="5" spans="2:36" s="26" customFormat="1" ht="24" customHeight="1">
      <c r="B5" s="190"/>
      <c r="C5" s="21" t="s">
        <v>270</v>
      </c>
      <c r="D5" s="21" t="s">
        <v>236</v>
      </c>
      <c r="E5" s="21" t="s">
        <v>223</v>
      </c>
      <c r="F5" s="21" t="s">
        <v>220</v>
      </c>
      <c r="G5" s="21" t="s">
        <v>224</v>
      </c>
      <c r="H5" s="21" t="s">
        <v>222</v>
      </c>
      <c r="I5" s="21" t="s">
        <v>221</v>
      </c>
      <c r="J5" s="21" t="s">
        <v>239</v>
      </c>
      <c r="K5" s="21" t="s">
        <v>241</v>
      </c>
      <c r="L5" s="21" t="s">
        <v>243</v>
      </c>
      <c r="M5" s="21" t="s">
        <v>245</v>
      </c>
      <c r="N5" s="21" t="s">
        <v>246</v>
      </c>
      <c r="O5" s="21" t="s">
        <v>247</v>
      </c>
      <c r="P5" s="21" t="s">
        <v>249</v>
      </c>
      <c r="Q5" s="21" t="s">
        <v>225</v>
      </c>
      <c r="R5" s="21" t="s">
        <v>226</v>
      </c>
      <c r="S5" s="21" t="s">
        <v>228</v>
      </c>
      <c r="T5" s="21" t="s">
        <v>215</v>
      </c>
      <c r="U5" s="21" t="s">
        <v>265</v>
      </c>
      <c r="V5" s="21" t="s">
        <v>266</v>
      </c>
      <c r="W5" s="21" t="s">
        <v>229</v>
      </c>
      <c r="X5" s="21" t="s">
        <v>312</v>
      </c>
      <c r="Y5" s="21" t="s">
        <v>230</v>
      </c>
      <c r="Z5" s="21" t="s">
        <v>232</v>
      </c>
      <c r="AA5" s="21" t="s">
        <v>254</v>
      </c>
      <c r="AB5" s="21" t="s">
        <v>158</v>
      </c>
      <c r="AC5" s="21" t="s">
        <v>233</v>
      </c>
      <c r="AD5" s="21" t="s">
        <v>267</v>
      </c>
      <c r="AE5" s="21" t="s">
        <v>261</v>
      </c>
      <c r="AF5" s="194" t="s">
        <v>255</v>
      </c>
      <c r="AG5" s="21" t="s">
        <v>78</v>
      </c>
      <c r="AH5" s="191" t="s">
        <v>91</v>
      </c>
      <c r="AI5" s="28"/>
      <c r="AJ5" s="28"/>
    </row>
    <row r="6" spans="2:36" s="26" customFormat="1">
      <c r="B6" s="19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192"/>
      <c r="AI6" s="28"/>
      <c r="AJ6" s="28"/>
    </row>
    <row r="7" spans="2:36" s="103" customFormat="1">
      <c r="B7" s="173" t="s">
        <v>43</v>
      </c>
      <c r="C7" s="37">
        <v>56.923000000000002</v>
      </c>
      <c r="D7" s="37">
        <v>5.8840000000000003</v>
      </c>
      <c r="E7" s="37">
        <v>22.515000000000001</v>
      </c>
      <c r="F7" s="37">
        <v>3.1859999999999999</v>
      </c>
      <c r="G7" s="37">
        <v>3.7120000000000002</v>
      </c>
      <c r="H7" s="37">
        <v>7.7960000000000003</v>
      </c>
      <c r="I7" s="37">
        <v>6.5</v>
      </c>
      <c r="J7" s="37">
        <v>4.8550000000000004</v>
      </c>
      <c r="K7" s="37">
        <v>0.88200000000000001</v>
      </c>
      <c r="L7" s="37">
        <v>1.5109999999999999</v>
      </c>
      <c r="M7" s="37">
        <v>0</v>
      </c>
      <c r="N7" s="37">
        <v>0</v>
      </c>
      <c r="O7" s="37">
        <v>0</v>
      </c>
      <c r="P7" s="37">
        <v>0</v>
      </c>
      <c r="Q7" s="37">
        <v>80.319999999999993</v>
      </c>
      <c r="R7" s="37">
        <v>14.432</v>
      </c>
      <c r="S7" s="37">
        <v>1.944</v>
      </c>
      <c r="T7" s="37">
        <v>2.1219999999999999</v>
      </c>
      <c r="U7" s="37">
        <v>33.142000000000003</v>
      </c>
      <c r="V7" s="37">
        <v>1.18</v>
      </c>
      <c r="W7" s="37">
        <v>0.85299999999999998</v>
      </c>
      <c r="X7" s="37">
        <v>0</v>
      </c>
      <c r="Y7" s="37">
        <v>0</v>
      </c>
      <c r="Z7" s="37">
        <v>2.286</v>
      </c>
      <c r="AA7" s="37">
        <v>2.0470000000000002</v>
      </c>
      <c r="AB7" s="37">
        <v>56.935000000000002</v>
      </c>
      <c r="AC7" s="37">
        <v>13.031000000000001</v>
      </c>
      <c r="AD7" s="37">
        <v>11.021000000000001</v>
      </c>
      <c r="AE7" s="37">
        <v>25.791</v>
      </c>
      <c r="AF7" s="37">
        <v>20.161999999999978</v>
      </c>
      <c r="AG7" s="37">
        <v>379.03</v>
      </c>
      <c r="AH7" s="181">
        <v>344.32299999999998</v>
      </c>
      <c r="AI7" s="106"/>
      <c r="AJ7" s="106"/>
    </row>
    <row r="8" spans="2:36" s="103" customFormat="1">
      <c r="B8" s="173" t="s">
        <v>44</v>
      </c>
      <c r="C8" s="37">
        <v>59.04</v>
      </c>
      <c r="D8" s="37">
        <v>6.4390000000000001</v>
      </c>
      <c r="E8" s="37">
        <v>22.63</v>
      </c>
      <c r="F8" s="37">
        <v>3.6859999999999999</v>
      </c>
      <c r="G8" s="37">
        <v>4.4790000000000001</v>
      </c>
      <c r="H8" s="37">
        <v>7.6379999999999999</v>
      </c>
      <c r="I8" s="37">
        <v>6.6120000000000001</v>
      </c>
      <c r="J8" s="37">
        <v>4.2690000000000001</v>
      </c>
      <c r="K8" s="37">
        <v>0.95599999999999996</v>
      </c>
      <c r="L8" s="37">
        <v>1.7509999999999999</v>
      </c>
      <c r="M8" s="37">
        <v>0</v>
      </c>
      <c r="N8" s="37">
        <v>0</v>
      </c>
      <c r="O8" s="37">
        <v>0</v>
      </c>
      <c r="P8" s="353">
        <v>0</v>
      </c>
      <c r="Q8" s="37">
        <v>89.778000000000006</v>
      </c>
      <c r="R8" s="37">
        <v>15.273</v>
      </c>
      <c r="S8" s="37">
        <v>2.0369999999999999</v>
      </c>
      <c r="T8" s="37">
        <v>3.2360000000000002</v>
      </c>
      <c r="U8" s="37">
        <v>32.228000000000002</v>
      </c>
      <c r="V8" s="37">
        <v>2.64</v>
      </c>
      <c r="W8" s="37">
        <v>1.518</v>
      </c>
      <c r="X8" s="37">
        <v>0</v>
      </c>
      <c r="Y8" s="37">
        <v>0</v>
      </c>
      <c r="Z8" s="37">
        <v>2.0640000000000001</v>
      </c>
      <c r="AA8" s="37">
        <v>2.2229999999999999</v>
      </c>
      <c r="AB8" s="37">
        <v>62.067999999999998</v>
      </c>
      <c r="AC8" s="37">
        <v>14.314</v>
      </c>
      <c r="AD8" s="37">
        <v>13.385999999999999</v>
      </c>
      <c r="AE8" s="37">
        <v>26.175999999999998</v>
      </c>
      <c r="AF8" s="37">
        <v>22.538999999999987</v>
      </c>
      <c r="AG8" s="37">
        <v>406.98</v>
      </c>
      <c r="AH8" s="181">
        <v>368.48399999999998</v>
      </c>
      <c r="AI8" s="106"/>
      <c r="AJ8" s="106"/>
    </row>
    <row r="9" spans="2:36" s="103" customFormat="1">
      <c r="B9" s="173" t="s">
        <v>45</v>
      </c>
      <c r="C9" s="37">
        <v>61.738</v>
      </c>
      <c r="D9" s="37">
        <v>7.6109999999999998</v>
      </c>
      <c r="E9" s="37">
        <v>21.916</v>
      </c>
      <c r="F9" s="37">
        <v>4.1310000000000002</v>
      </c>
      <c r="G9" s="37">
        <v>2.8519999999999999</v>
      </c>
      <c r="H9" s="37">
        <v>7.6390000000000002</v>
      </c>
      <c r="I9" s="37">
        <v>6.9749999999999996</v>
      </c>
      <c r="J9" s="37">
        <v>4.2910000000000004</v>
      </c>
      <c r="K9" s="37">
        <v>0.80200000000000005</v>
      </c>
      <c r="L9" s="37">
        <v>1.921</v>
      </c>
      <c r="M9" s="37">
        <v>0.82199999999999995</v>
      </c>
      <c r="N9" s="37">
        <v>0</v>
      </c>
      <c r="O9" s="37">
        <v>0</v>
      </c>
      <c r="P9" s="353">
        <v>0</v>
      </c>
      <c r="Q9" s="37">
        <v>92.128</v>
      </c>
      <c r="R9" s="37">
        <v>15.281000000000001</v>
      </c>
      <c r="S9" s="37">
        <v>1.2450000000000001</v>
      </c>
      <c r="T9" s="37">
        <v>3.0339999999999998</v>
      </c>
      <c r="U9" s="37">
        <v>29.152000000000001</v>
      </c>
      <c r="V9" s="37">
        <v>3.456</v>
      </c>
      <c r="W9" s="37">
        <v>1.31</v>
      </c>
      <c r="X9" s="37">
        <v>0</v>
      </c>
      <c r="Y9" s="37">
        <v>0</v>
      </c>
      <c r="Z9" s="37">
        <v>2.1829999999999998</v>
      </c>
      <c r="AA9" s="37">
        <v>2.3570000000000002</v>
      </c>
      <c r="AB9" s="37">
        <v>63.161999999999999</v>
      </c>
      <c r="AC9" s="37">
        <v>15.391</v>
      </c>
      <c r="AD9" s="37">
        <v>11.706</v>
      </c>
      <c r="AE9" s="37">
        <v>27.44</v>
      </c>
      <c r="AF9" s="37">
        <v>24.351999999999919</v>
      </c>
      <c r="AG9" s="37">
        <v>412.89499999999998</v>
      </c>
      <c r="AH9" s="181">
        <v>374.52699999999999</v>
      </c>
      <c r="AI9" s="106"/>
      <c r="AJ9" s="106"/>
    </row>
    <row r="10" spans="2:36" s="103" customFormat="1">
      <c r="B10" s="173" t="s">
        <v>46</v>
      </c>
      <c r="C10" s="37">
        <v>63.988</v>
      </c>
      <c r="D10" s="37">
        <v>8.6159999999999997</v>
      </c>
      <c r="E10" s="37">
        <v>22.146999999999998</v>
      </c>
      <c r="F10" s="37">
        <v>5.01</v>
      </c>
      <c r="G10" s="37">
        <v>2.5390000000000001</v>
      </c>
      <c r="H10" s="37">
        <v>8.02</v>
      </c>
      <c r="I10" s="37">
        <v>7.3819999999999997</v>
      </c>
      <c r="J10" s="37">
        <v>4.3360000000000003</v>
      </c>
      <c r="K10" s="37">
        <v>0.80400000000000005</v>
      </c>
      <c r="L10" s="37">
        <v>2.1890000000000001</v>
      </c>
      <c r="M10" s="37">
        <v>0.81299999999999994</v>
      </c>
      <c r="N10" s="37">
        <v>0.27800000000000002</v>
      </c>
      <c r="O10" s="37">
        <v>0</v>
      </c>
      <c r="P10" s="353">
        <v>0</v>
      </c>
      <c r="Q10" s="37">
        <v>94.680999999999997</v>
      </c>
      <c r="R10" s="37">
        <v>16.059999999999999</v>
      </c>
      <c r="S10" s="37">
        <v>3.5999999999999997E-2</v>
      </c>
      <c r="T10" s="37">
        <v>1.5960000000000001</v>
      </c>
      <c r="U10" s="37">
        <v>26.39</v>
      </c>
      <c r="V10" s="37">
        <v>3.7320000000000002</v>
      </c>
      <c r="W10" s="37">
        <v>0.95799999999999996</v>
      </c>
      <c r="X10" s="37">
        <v>0</v>
      </c>
      <c r="Y10" s="37">
        <v>0</v>
      </c>
      <c r="Z10" s="37">
        <v>2.2869999999999999</v>
      </c>
      <c r="AA10" s="37">
        <v>2.3559999999999999</v>
      </c>
      <c r="AB10" s="37">
        <v>63.529000000000003</v>
      </c>
      <c r="AC10" s="37">
        <v>16.797000000000001</v>
      </c>
      <c r="AD10" s="37">
        <v>10.741</v>
      </c>
      <c r="AE10" s="37">
        <v>28.43</v>
      </c>
      <c r="AF10" s="37">
        <v>25.013999999999953</v>
      </c>
      <c r="AG10" s="37">
        <v>418.72899999999998</v>
      </c>
      <c r="AH10" s="181">
        <v>380.16399999999999</v>
      </c>
      <c r="AI10" s="106"/>
      <c r="AJ10" s="106"/>
    </row>
    <row r="11" spans="2:36" s="103" customFormat="1">
      <c r="B11" s="173" t="s">
        <v>47</v>
      </c>
      <c r="C11" s="37">
        <v>70.459999999999994</v>
      </c>
      <c r="D11" s="37">
        <v>9.83</v>
      </c>
      <c r="E11" s="37">
        <v>22.786000000000001</v>
      </c>
      <c r="F11" s="37">
        <v>4.9859999999999998</v>
      </c>
      <c r="G11" s="37">
        <v>2.5579999999999998</v>
      </c>
      <c r="H11" s="37">
        <v>8.5950000000000006</v>
      </c>
      <c r="I11" s="37">
        <v>7.61</v>
      </c>
      <c r="J11" s="37">
        <v>4.6890000000000001</v>
      </c>
      <c r="K11" s="37">
        <v>0.79900000000000004</v>
      </c>
      <c r="L11" s="37">
        <v>2.3130000000000002</v>
      </c>
      <c r="M11" s="37">
        <v>0.81599999999999995</v>
      </c>
      <c r="N11" s="37">
        <v>0.41599999999999998</v>
      </c>
      <c r="O11" s="37">
        <v>0</v>
      </c>
      <c r="P11" s="353">
        <v>0</v>
      </c>
      <c r="Q11" s="37">
        <v>100.32299999999999</v>
      </c>
      <c r="R11" s="37">
        <v>15.773</v>
      </c>
      <c r="S11" s="37">
        <v>0.82499999999999996</v>
      </c>
      <c r="T11" s="37">
        <v>2.2250000000000001</v>
      </c>
      <c r="U11" s="37">
        <v>27.629000000000001</v>
      </c>
      <c r="V11" s="37">
        <v>3.1080000000000001</v>
      </c>
      <c r="W11" s="37">
        <v>1.179</v>
      </c>
      <c r="X11" s="37">
        <v>0</v>
      </c>
      <c r="Y11" s="37">
        <v>0</v>
      </c>
      <c r="Z11" s="37">
        <v>2.391</v>
      </c>
      <c r="AA11" s="37">
        <v>2.504</v>
      </c>
      <c r="AB11" s="37">
        <v>75.147999999999996</v>
      </c>
      <c r="AC11" s="37">
        <v>18.898</v>
      </c>
      <c r="AD11" s="37">
        <v>10.269</v>
      </c>
      <c r="AE11" s="37">
        <v>30.407</v>
      </c>
      <c r="AF11" s="37">
        <v>24.80600000000004</v>
      </c>
      <c r="AG11" s="37">
        <v>451.34300000000002</v>
      </c>
      <c r="AH11" s="181">
        <v>411.702</v>
      </c>
      <c r="AI11" s="106"/>
      <c r="AJ11" s="106"/>
    </row>
    <row r="12" spans="2:36" s="103" customFormat="1">
      <c r="B12" s="173" t="s">
        <v>48</v>
      </c>
      <c r="C12" s="37">
        <v>72.311000000000007</v>
      </c>
      <c r="D12" s="37">
        <v>10.48</v>
      </c>
      <c r="E12" s="37">
        <v>23.312999999999999</v>
      </c>
      <c r="F12" s="37">
        <v>6.25</v>
      </c>
      <c r="G12" s="37">
        <v>2.7160000000000002</v>
      </c>
      <c r="H12" s="37">
        <v>8.0709999999999997</v>
      </c>
      <c r="I12" s="37">
        <v>7.8890000000000002</v>
      </c>
      <c r="J12" s="37">
        <v>4.7370000000000001</v>
      </c>
      <c r="K12" s="37">
        <v>0.872</v>
      </c>
      <c r="L12" s="37">
        <v>2.3530000000000002</v>
      </c>
      <c r="M12" s="37">
        <v>0.75</v>
      </c>
      <c r="N12" s="37">
        <v>0.498</v>
      </c>
      <c r="O12" s="37">
        <v>0</v>
      </c>
      <c r="P12" s="353">
        <v>0</v>
      </c>
      <c r="Q12" s="37">
        <v>107.54600000000001</v>
      </c>
      <c r="R12" s="37">
        <v>17.140999999999998</v>
      </c>
      <c r="S12" s="37">
        <v>1.7450000000000001</v>
      </c>
      <c r="T12" s="37">
        <v>2.282</v>
      </c>
      <c r="U12" s="37">
        <v>33.722999999999999</v>
      </c>
      <c r="V12" s="37">
        <v>4.7430000000000003</v>
      </c>
      <c r="W12" s="37">
        <v>1.284</v>
      </c>
      <c r="X12" s="37">
        <v>0</v>
      </c>
      <c r="Y12" s="37">
        <v>0</v>
      </c>
      <c r="Z12" s="37">
        <v>2.508</v>
      </c>
      <c r="AA12" s="37">
        <v>2.9239999999999999</v>
      </c>
      <c r="AB12" s="37">
        <v>80.923000000000002</v>
      </c>
      <c r="AC12" s="37">
        <v>20.048999999999999</v>
      </c>
      <c r="AD12" s="37">
        <v>12.215999999999999</v>
      </c>
      <c r="AE12" s="37">
        <v>30.891999999999999</v>
      </c>
      <c r="AF12" s="37">
        <v>25.550000000000068</v>
      </c>
      <c r="AG12" s="37">
        <v>483.76600000000002</v>
      </c>
      <c r="AH12" s="181">
        <v>442.16500000000002</v>
      </c>
      <c r="AI12" s="106"/>
      <c r="AJ12" s="106"/>
    </row>
    <row r="13" spans="2:36" s="103" customFormat="1">
      <c r="B13" s="173" t="s">
        <v>49</v>
      </c>
      <c r="C13" s="37">
        <v>73.302999999999997</v>
      </c>
      <c r="D13" s="37">
        <v>11.6</v>
      </c>
      <c r="E13" s="37">
        <v>23.437999999999999</v>
      </c>
      <c r="F13" s="37">
        <v>7.4539999999999997</v>
      </c>
      <c r="G13" s="37">
        <v>3.464</v>
      </c>
      <c r="H13" s="37">
        <v>8.4380000000000006</v>
      </c>
      <c r="I13" s="37">
        <v>7.8760000000000003</v>
      </c>
      <c r="J13" s="37">
        <v>4.95</v>
      </c>
      <c r="K13" s="37">
        <v>0.90600000000000003</v>
      </c>
      <c r="L13" s="37">
        <v>2.347</v>
      </c>
      <c r="M13" s="37">
        <v>0.74099999999999999</v>
      </c>
      <c r="N13" s="37">
        <v>0.58299999999999996</v>
      </c>
      <c r="O13" s="37">
        <v>0</v>
      </c>
      <c r="P13" s="353">
        <v>0</v>
      </c>
      <c r="Q13" s="37">
        <v>114.908</v>
      </c>
      <c r="R13" s="37">
        <v>18.077000000000002</v>
      </c>
      <c r="S13" s="37">
        <v>3.089</v>
      </c>
      <c r="T13" s="37">
        <v>3.0419999999999998</v>
      </c>
      <c r="U13" s="37">
        <v>37.997999999999998</v>
      </c>
      <c r="V13" s="37">
        <v>8.0220000000000002</v>
      </c>
      <c r="W13" s="37">
        <v>2.016</v>
      </c>
      <c r="X13" s="37">
        <v>0</v>
      </c>
      <c r="Y13" s="37">
        <v>0</v>
      </c>
      <c r="Z13" s="37">
        <v>2.6230000000000002</v>
      </c>
      <c r="AA13" s="37">
        <v>3.258</v>
      </c>
      <c r="AB13" s="37">
        <v>85.558999999999997</v>
      </c>
      <c r="AC13" s="37">
        <v>21.219000000000001</v>
      </c>
      <c r="AD13" s="37">
        <v>13.615</v>
      </c>
      <c r="AE13" s="37">
        <v>35.491999999999997</v>
      </c>
      <c r="AF13" s="37">
        <v>26.516000000000076</v>
      </c>
      <c r="AG13" s="37">
        <v>520.53399999999999</v>
      </c>
      <c r="AH13" s="181">
        <v>473.17</v>
      </c>
      <c r="AI13" s="106"/>
      <c r="AJ13" s="106"/>
    </row>
    <row r="14" spans="2:36" s="103" customFormat="1">
      <c r="B14" s="173" t="s">
        <v>50</v>
      </c>
      <c r="C14" s="37">
        <v>78.903000000000006</v>
      </c>
      <c r="D14" s="37">
        <v>12.426</v>
      </c>
      <c r="E14" s="37">
        <v>23.585000000000001</v>
      </c>
      <c r="F14" s="37">
        <v>9.6370000000000005</v>
      </c>
      <c r="G14" s="37">
        <v>3.7559999999999998</v>
      </c>
      <c r="H14" s="37">
        <v>7.641</v>
      </c>
      <c r="I14" s="37">
        <v>7.9139999999999997</v>
      </c>
      <c r="J14" s="37">
        <v>5.1390000000000002</v>
      </c>
      <c r="K14" s="37">
        <v>1.1120000000000001</v>
      </c>
      <c r="L14" s="37">
        <v>2.3039999999999998</v>
      </c>
      <c r="M14" s="37">
        <v>0.69599999999999995</v>
      </c>
      <c r="N14" s="37">
        <v>0.74</v>
      </c>
      <c r="O14" s="37">
        <v>0</v>
      </c>
      <c r="P14" s="353">
        <v>0</v>
      </c>
      <c r="Q14" s="37">
        <v>123.42400000000001</v>
      </c>
      <c r="R14" s="37">
        <v>20.306000000000001</v>
      </c>
      <c r="S14" s="37">
        <v>2.7650000000000001</v>
      </c>
      <c r="T14" s="37">
        <v>3.83</v>
      </c>
      <c r="U14" s="37">
        <v>40.667999999999999</v>
      </c>
      <c r="V14" s="37">
        <v>5.67</v>
      </c>
      <c r="W14" s="37">
        <v>2.1549999999999998</v>
      </c>
      <c r="X14" s="37">
        <v>0</v>
      </c>
      <c r="Y14" s="37">
        <v>0</v>
      </c>
      <c r="Z14" s="37">
        <v>2.7450000000000001</v>
      </c>
      <c r="AA14" s="37">
        <v>3.5449999999999999</v>
      </c>
      <c r="AB14" s="37">
        <v>90.915999999999997</v>
      </c>
      <c r="AC14" s="37">
        <v>22.332999999999998</v>
      </c>
      <c r="AD14" s="37">
        <v>14.663</v>
      </c>
      <c r="AE14" s="37">
        <v>37.456000000000003</v>
      </c>
      <c r="AF14" s="37">
        <v>28.09599999999989</v>
      </c>
      <c r="AG14" s="37">
        <v>552.42499999999995</v>
      </c>
      <c r="AH14" s="181">
        <v>502.32499999999999</v>
      </c>
      <c r="AI14" s="106"/>
      <c r="AJ14" s="106"/>
    </row>
    <row r="15" spans="2:36" s="103" customFormat="1">
      <c r="B15" s="173" t="s">
        <v>51</v>
      </c>
      <c r="C15" s="37">
        <v>80.852999999999994</v>
      </c>
      <c r="D15" s="37">
        <v>12.946999999999999</v>
      </c>
      <c r="E15" s="37">
        <v>24.905000000000001</v>
      </c>
      <c r="F15" s="37">
        <v>9.9580000000000002</v>
      </c>
      <c r="G15" s="37">
        <v>4.165</v>
      </c>
      <c r="H15" s="37">
        <v>7.9820000000000002</v>
      </c>
      <c r="I15" s="37">
        <v>8.2149999999999999</v>
      </c>
      <c r="J15" s="37">
        <v>5.3929999999999998</v>
      </c>
      <c r="K15" s="37">
        <v>1.9490000000000001</v>
      </c>
      <c r="L15" s="37">
        <v>2.302</v>
      </c>
      <c r="M15" s="37">
        <v>0.70499999999999996</v>
      </c>
      <c r="N15" s="37">
        <v>0.86299999999999999</v>
      </c>
      <c r="O15" s="37">
        <v>0</v>
      </c>
      <c r="P15" s="353">
        <v>0</v>
      </c>
      <c r="Q15" s="37">
        <v>131.86600000000001</v>
      </c>
      <c r="R15" s="37">
        <v>22.443000000000001</v>
      </c>
      <c r="S15" s="37">
        <v>2.7829999999999999</v>
      </c>
      <c r="T15" s="37">
        <v>5.2679999999999998</v>
      </c>
      <c r="U15" s="37">
        <v>39.725000000000001</v>
      </c>
      <c r="V15" s="37">
        <v>7.3780000000000001</v>
      </c>
      <c r="W15" s="37">
        <v>1.68</v>
      </c>
      <c r="X15" s="37">
        <v>0</v>
      </c>
      <c r="Y15" s="37">
        <v>0</v>
      </c>
      <c r="Z15" s="37">
        <v>2.8580000000000001</v>
      </c>
      <c r="AA15" s="37">
        <v>3.8239999999999998</v>
      </c>
      <c r="AB15" s="37">
        <v>95.436999999999998</v>
      </c>
      <c r="AC15" s="37">
        <v>23.513999999999999</v>
      </c>
      <c r="AD15" s="37">
        <v>18.504999999999999</v>
      </c>
      <c r="AE15" s="37">
        <v>40.264000000000003</v>
      </c>
      <c r="AF15" s="37">
        <v>29.805999999999813</v>
      </c>
      <c r="AG15" s="37">
        <v>585.58799999999997</v>
      </c>
      <c r="AH15" s="181">
        <v>528.84400000000005</v>
      </c>
      <c r="AI15" s="106"/>
      <c r="AJ15" s="106"/>
    </row>
    <row r="16" spans="2:36" s="103" customFormat="1">
      <c r="B16" s="173" t="s">
        <v>52</v>
      </c>
      <c r="C16" s="37">
        <v>75.816999999999993</v>
      </c>
      <c r="D16" s="37">
        <v>13.41</v>
      </c>
      <c r="E16" s="37">
        <v>24.614999999999998</v>
      </c>
      <c r="F16" s="37">
        <v>4.798</v>
      </c>
      <c r="G16" s="37">
        <v>3.2040000000000002</v>
      </c>
      <c r="H16" s="37">
        <v>7.8959999999999999</v>
      </c>
      <c r="I16" s="37">
        <v>8.5980000000000008</v>
      </c>
      <c r="J16" s="37">
        <v>5.5819999999999999</v>
      </c>
      <c r="K16" s="37">
        <v>1.835</v>
      </c>
      <c r="L16" s="37">
        <v>2.2709999999999999</v>
      </c>
      <c r="M16" s="37">
        <v>0.71099999999999997</v>
      </c>
      <c r="N16" s="37">
        <v>1.0409999999999999</v>
      </c>
      <c r="O16" s="37">
        <v>0</v>
      </c>
      <c r="P16" s="353">
        <v>0</v>
      </c>
      <c r="Q16" s="37">
        <v>126.41800000000001</v>
      </c>
      <c r="R16" s="37">
        <v>22.532</v>
      </c>
      <c r="S16" s="37">
        <v>1.889</v>
      </c>
      <c r="T16" s="37">
        <v>7.8520000000000003</v>
      </c>
      <c r="U16" s="37">
        <v>30.15</v>
      </c>
      <c r="V16" s="37">
        <v>7.9909999999999997</v>
      </c>
      <c r="W16" s="37">
        <v>2.5670000000000002</v>
      </c>
      <c r="X16" s="37">
        <v>0</v>
      </c>
      <c r="Y16" s="37">
        <v>0</v>
      </c>
      <c r="Z16" s="37">
        <v>2.9769999999999999</v>
      </c>
      <c r="AA16" s="37">
        <v>2.8370000000000002</v>
      </c>
      <c r="AB16" s="37">
        <v>96.613</v>
      </c>
      <c r="AC16" s="37">
        <v>24.515999999999998</v>
      </c>
      <c r="AD16" s="37">
        <v>18.390999999999998</v>
      </c>
      <c r="AE16" s="37">
        <v>45.218000000000004</v>
      </c>
      <c r="AF16" s="37">
        <v>31.663000000000125</v>
      </c>
      <c r="AG16" s="37">
        <v>571.39200000000005</v>
      </c>
      <c r="AH16" s="181">
        <v>510.197</v>
      </c>
      <c r="AI16" s="106"/>
      <c r="AJ16" s="106"/>
    </row>
    <row r="17" spans="1:36" s="103" customFormat="1">
      <c r="B17" s="173" t="s">
        <v>53</v>
      </c>
      <c r="C17" s="37">
        <v>73.543999999999997</v>
      </c>
      <c r="D17" s="37">
        <v>12.7</v>
      </c>
      <c r="E17" s="37">
        <v>26.196999999999999</v>
      </c>
      <c r="F17" s="37">
        <v>4.8879999999999999</v>
      </c>
      <c r="G17" s="37">
        <v>3.016</v>
      </c>
      <c r="H17" s="37">
        <v>9.4619999999999997</v>
      </c>
      <c r="I17" s="37">
        <v>9.2460000000000004</v>
      </c>
      <c r="J17" s="37">
        <v>5.6749999999999998</v>
      </c>
      <c r="K17" s="37">
        <v>1.87</v>
      </c>
      <c r="L17" s="37">
        <v>2.262</v>
      </c>
      <c r="M17" s="37">
        <v>0.68700000000000006</v>
      </c>
      <c r="N17" s="37">
        <v>1.119</v>
      </c>
      <c r="O17" s="37">
        <v>5.7000000000000002E-2</v>
      </c>
      <c r="P17" s="353">
        <v>0</v>
      </c>
      <c r="Q17" s="37">
        <v>125.349</v>
      </c>
      <c r="R17" s="37">
        <v>21.707000000000001</v>
      </c>
      <c r="S17" s="37">
        <v>9.1999999999999998E-2</v>
      </c>
      <c r="T17" s="37">
        <v>2.4910000000000001</v>
      </c>
      <c r="U17" s="37">
        <v>34.435000000000002</v>
      </c>
      <c r="V17" s="37">
        <v>5.6</v>
      </c>
      <c r="W17" s="37">
        <v>0.92300000000000004</v>
      </c>
      <c r="X17" s="37">
        <v>0</v>
      </c>
      <c r="Y17" s="37">
        <v>0</v>
      </c>
      <c r="Z17" s="37">
        <v>3.028</v>
      </c>
      <c r="AA17" s="37">
        <v>2.3860000000000001</v>
      </c>
      <c r="AB17" s="37">
        <v>96.638000000000005</v>
      </c>
      <c r="AC17" s="37">
        <v>25.061</v>
      </c>
      <c r="AD17" s="37">
        <v>12.965</v>
      </c>
      <c r="AE17" s="37">
        <v>48.133000000000003</v>
      </c>
      <c r="AF17" s="37">
        <v>33.150999999999954</v>
      </c>
      <c r="AG17" s="37">
        <v>562.68200000000002</v>
      </c>
      <c r="AH17" s="181">
        <v>503.858</v>
      </c>
      <c r="AI17" s="106"/>
      <c r="AJ17" s="106"/>
    </row>
    <row r="18" spans="1:36" s="103" customFormat="1">
      <c r="B18" s="173" t="s">
        <v>54</v>
      </c>
      <c r="C18" s="37">
        <v>86.290999999999997</v>
      </c>
      <c r="D18" s="37">
        <v>14.994999999999999</v>
      </c>
      <c r="E18" s="37">
        <v>27.256</v>
      </c>
      <c r="F18" s="37">
        <v>5.9610000000000003</v>
      </c>
      <c r="G18" s="37">
        <v>2.97</v>
      </c>
      <c r="H18" s="37">
        <v>9.3049999999999997</v>
      </c>
      <c r="I18" s="37">
        <v>9.4339999999999993</v>
      </c>
      <c r="J18" s="37">
        <v>5.7729999999999997</v>
      </c>
      <c r="K18" s="37">
        <v>2.1829999999999998</v>
      </c>
      <c r="L18" s="37">
        <v>2.5089999999999999</v>
      </c>
      <c r="M18" s="37">
        <v>0.66</v>
      </c>
      <c r="N18" s="37">
        <v>1.2829999999999999</v>
      </c>
      <c r="O18" s="37">
        <v>0.24299999999999999</v>
      </c>
      <c r="P18" s="353">
        <v>0</v>
      </c>
      <c r="Q18" s="37">
        <v>132.006</v>
      </c>
      <c r="R18" s="37">
        <v>22.106999999999999</v>
      </c>
      <c r="S18" s="37">
        <v>-0.86699999999999999</v>
      </c>
      <c r="T18" s="37">
        <v>3.601</v>
      </c>
      <c r="U18" s="37">
        <v>36.323</v>
      </c>
      <c r="V18" s="37">
        <v>7.6079999999999997</v>
      </c>
      <c r="W18" s="37">
        <v>1.458</v>
      </c>
      <c r="X18" s="37">
        <v>0</v>
      </c>
      <c r="Y18" s="37">
        <v>4.2000000000000003E-2</v>
      </c>
      <c r="Z18" s="37">
        <v>3.0640000000000001</v>
      </c>
      <c r="AA18" s="37">
        <v>2.7160000000000002</v>
      </c>
      <c r="AB18" s="37">
        <v>97.747</v>
      </c>
      <c r="AC18" s="37">
        <v>25.562999999999999</v>
      </c>
      <c r="AD18" s="37">
        <v>15.414999999999999</v>
      </c>
      <c r="AE18" s="37">
        <v>48.615000000000002</v>
      </c>
      <c r="AF18" s="37">
        <v>38.450000000000045</v>
      </c>
      <c r="AG18" s="37">
        <v>602.71100000000001</v>
      </c>
      <c r="AH18" s="181">
        <v>540.76800000000003</v>
      </c>
      <c r="AI18" s="106"/>
      <c r="AJ18" s="106"/>
    </row>
    <row r="19" spans="1:36" s="103" customFormat="1">
      <c r="B19" s="173" t="s">
        <v>55</v>
      </c>
      <c r="C19" s="37">
        <v>98.097999999999999</v>
      </c>
      <c r="D19" s="37">
        <v>16.106000000000002</v>
      </c>
      <c r="E19" s="37">
        <v>26.797999999999998</v>
      </c>
      <c r="F19" s="37">
        <v>6.125</v>
      </c>
      <c r="G19" s="37">
        <v>2.794</v>
      </c>
      <c r="H19" s="37">
        <v>9.8780000000000001</v>
      </c>
      <c r="I19" s="37">
        <v>10.18</v>
      </c>
      <c r="J19" s="37">
        <v>5.9210000000000003</v>
      </c>
      <c r="K19" s="37">
        <v>2.637</v>
      </c>
      <c r="L19" s="37">
        <v>3.0019999999999998</v>
      </c>
      <c r="M19" s="37">
        <v>0.67800000000000005</v>
      </c>
      <c r="N19" s="37">
        <v>1.7090000000000001</v>
      </c>
      <c r="O19" s="37">
        <v>0.34100000000000003</v>
      </c>
      <c r="P19" s="353">
        <v>0</v>
      </c>
      <c r="Q19" s="37">
        <v>133.91499999999999</v>
      </c>
      <c r="R19" s="37">
        <v>20.332999999999998</v>
      </c>
      <c r="S19" s="37">
        <v>-1.546</v>
      </c>
      <c r="T19" s="37">
        <v>4.3369999999999997</v>
      </c>
      <c r="U19" s="37">
        <v>34.216999999999999</v>
      </c>
      <c r="V19" s="37">
        <v>7.52</v>
      </c>
      <c r="W19" s="37">
        <v>2.032</v>
      </c>
      <c r="X19" s="37">
        <v>0</v>
      </c>
      <c r="Y19" s="37">
        <v>2.3820000000000001</v>
      </c>
      <c r="Z19" s="37">
        <v>3.113</v>
      </c>
      <c r="AA19" s="37">
        <v>2.9049999999999998</v>
      </c>
      <c r="AB19" s="37">
        <v>101.59699999999999</v>
      </c>
      <c r="AC19" s="37">
        <v>25.777000000000001</v>
      </c>
      <c r="AD19" s="37">
        <v>16.690000000000001</v>
      </c>
      <c r="AE19" s="37">
        <v>50.415999999999997</v>
      </c>
      <c r="AF19" s="37">
        <v>36.869000000000028</v>
      </c>
      <c r="AG19" s="37">
        <v>624.82399999999996</v>
      </c>
      <c r="AH19" s="181">
        <v>559.85599999999999</v>
      </c>
      <c r="AI19" s="106"/>
      <c r="AJ19" s="106"/>
    </row>
    <row r="20" spans="1:36" s="103" customFormat="1">
      <c r="A20" s="114"/>
      <c r="B20" s="173" t="s">
        <v>56</v>
      </c>
      <c r="C20" s="37">
        <v>100.694</v>
      </c>
      <c r="D20" s="37">
        <v>16.617999999999999</v>
      </c>
      <c r="E20" s="37">
        <v>26.571000000000002</v>
      </c>
      <c r="F20" s="37">
        <v>6.907</v>
      </c>
      <c r="G20" s="37">
        <v>2.2330000000000001</v>
      </c>
      <c r="H20" s="37">
        <v>9.59</v>
      </c>
      <c r="I20" s="37">
        <v>10.138999999999999</v>
      </c>
      <c r="J20" s="37">
        <v>5.9870000000000001</v>
      </c>
      <c r="K20" s="37">
        <v>2.8180000000000001</v>
      </c>
      <c r="L20" s="37">
        <v>3.0329999999999999</v>
      </c>
      <c r="M20" s="37">
        <v>0.65400000000000003</v>
      </c>
      <c r="N20" s="37">
        <v>2.746</v>
      </c>
      <c r="O20" s="37">
        <v>0.25800000000000001</v>
      </c>
      <c r="P20" s="353">
        <v>0</v>
      </c>
      <c r="Q20" s="37">
        <v>132.559</v>
      </c>
      <c r="R20" s="37">
        <v>20.550999999999998</v>
      </c>
      <c r="S20" s="37">
        <v>-0.81899999999999995</v>
      </c>
      <c r="T20" s="37">
        <v>3.927</v>
      </c>
      <c r="U20" s="37">
        <v>36.533999999999999</v>
      </c>
      <c r="V20" s="37">
        <v>4.2140000000000004</v>
      </c>
      <c r="W20" s="37">
        <v>1.7370000000000001</v>
      </c>
      <c r="X20" s="37">
        <v>0</v>
      </c>
      <c r="Y20" s="37">
        <v>1.7729999999999999</v>
      </c>
      <c r="Z20" s="37">
        <v>3.085</v>
      </c>
      <c r="AA20" s="37">
        <v>3.1059999999999999</v>
      </c>
      <c r="AB20" s="37">
        <v>104.483</v>
      </c>
      <c r="AC20" s="37">
        <v>26.146000000000001</v>
      </c>
      <c r="AD20" s="37">
        <v>16.923999999999999</v>
      </c>
      <c r="AE20" s="37">
        <v>52.832999999999998</v>
      </c>
      <c r="AF20" s="37">
        <v>40.840000000000032</v>
      </c>
      <c r="AG20" s="37">
        <v>636.14099999999996</v>
      </c>
      <c r="AH20" s="181">
        <v>566.04600000000005</v>
      </c>
      <c r="AI20" s="106"/>
      <c r="AJ20" s="106"/>
    </row>
    <row r="21" spans="1:36" s="103" customFormat="1">
      <c r="B21" s="173" t="s">
        <v>57</v>
      </c>
      <c r="C21" s="37">
        <v>106.455</v>
      </c>
      <c r="D21" s="37">
        <v>17.137</v>
      </c>
      <c r="E21" s="37">
        <v>26.882000000000001</v>
      </c>
      <c r="F21" s="37">
        <v>9.3729999999999993</v>
      </c>
      <c r="G21" s="37">
        <v>3.1080000000000001</v>
      </c>
      <c r="H21" s="37">
        <v>9.5559999999999992</v>
      </c>
      <c r="I21" s="37">
        <v>10.308</v>
      </c>
      <c r="J21" s="37">
        <v>6.1050000000000004</v>
      </c>
      <c r="K21" s="37">
        <v>3.0030000000000001</v>
      </c>
      <c r="L21" s="37">
        <v>3.0179999999999998</v>
      </c>
      <c r="M21" s="37">
        <v>1.1879999999999999</v>
      </c>
      <c r="N21" s="37">
        <v>3.419</v>
      </c>
      <c r="O21" s="37">
        <v>0.35499999999999998</v>
      </c>
      <c r="P21" s="353">
        <v>0</v>
      </c>
      <c r="Q21" s="37">
        <v>135.48099999999999</v>
      </c>
      <c r="R21" s="37">
        <v>20.853999999999999</v>
      </c>
      <c r="S21" s="37">
        <v>1.2829999999999999</v>
      </c>
      <c r="T21" s="37">
        <v>3.9079999999999999</v>
      </c>
      <c r="U21" s="37">
        <v>37.360999999999997</v>
      </c>
      <c r="V21" s="37">
        <v>3.31</v>
      </c>
      <c r="W21" s="37">
        <v>1.1180000000000001</v>
      </c>
      <c r="X21" s="37">
        <v>0</v>
      </c>
      <c r="Y21" s="37">
        <v>2.4300000000000002</v>
      </c>
      <c r="Z21" s="37">
        <v>3.12</v>
      </c>
      <c r="AA21" s="37">
        <v>3.4009999999999998</v>
      </c>
      <c r="AB21" s="37">
        <v>107.306</v>
      </c>
      <c r="AC21" s="37">
        <v>27.364000000000001</v>
      </c>
      <c r="AD21" s="37">
        <v>18.119</v>
      </c>
      <c r="AE21" s="37">
        <v>55.231000000000002</v>
      </c>
      <c r="AF21" s="37">
        <v>42.882000000000062</v>
      </c>
      <c r="AG21" s="37">
        <v>663.07500000000005</v>
      </c>
      <c r="AH21" s="181">
        <v>589.94299999999998</v>
      </c>
      <c r="AI21" s="106"/>
      <c r="AJ21" s="106"/>
    </row>
    <row r="22" spans="1:36" s="103" customFormat="1">
      <c r="B22" s="229" t="s">
        <v>58</v>
      </c>
      <c r="C22" s="37">
        <v>111.176</v>
      </c>
      <c r="D22" s="37">
        <v>17.14</v>
      </c>
      <c r="E22" s="37">
        <v>27.155999999999999</v>
      </c>
      <c r="F22" s="37">
        <v>10.853999999999999</v>
      </c>
      <c r="G22" s="37">
        <v>2.9249999999999998</v>
      </c>
      <c r="H22" s="37">
        <v>9.2509999999999994</v>
      </c>
      <c r="I22" s="37">
        <v>10.449</v>
      </c>
      <c r="J22" s="37">
        <v>5.8940000000000001</v>
      </c>
      <c r="K22" s="37">
        <v>3.2050000000000001</v>
      </c>
      <c r="L22" s="37">
        <v>2.9729999999999999</v>
      </c>
      <c r="M22" s="37">
        <v>1.647</v>
      </c>
      <c r="N22" s="37">
        <v>3.9820000000000002</v>
      </c>
      <c r="O22" s="37">
        <v>0.44800000000000001</v>
      </c>
      <c r="P22" s="353">
        <v>0</v>
      </c>
      <c r="Q22" s="37">
        <v>140.001</v>
      </c>
      <c r="R22" s="37">
        <v>23.643999999999998</v>
      </c>
      <c r="S22" s="37">
        <v>-2.5999999999999999E-2</v>
      </c>
      <c r="T22" s="37">
        <v>5.5590000000000002</v>
      </c>
      <c r="U22" s="37">
        <v>42.726999999999997</v>
      </c>
      <c r="V22" s="37">
        <v>1.544</v>
      </c>
      <c r="W22" s="37">
        <v>7.6999999999999999E-2</v>
      </c>
      <c r="X22" s="37">
        <v>0</v>
      </c>
      <c r="Y22" s="37">
        <v>3.117</v>
      </c>
      <c r="Z22" s="37">
        <v>3.137</v>
      </c>
      <c r="AA22" s="37">
        <v>3.802</v>
      </c>
      <c r="AB22" s="37">
        <v>110.26</v>
      </c>
      <c r="AC22" s="37">
        <v>28.143999999999998</v>
      </c>
      <c r="AD22" s="37">
        <v>19.622</v>
      </c>
      <c r="AE22" s="37">
        <v>57.145000000000003</v>
      </c>
      <c r="AF22" s="37">
        <v>43.983999999999924</v>
      </c>
      <c r="AG22" s="37">
        <v>689.83699999999999</v>
      </c>
      <c r="AH22" s="181">
        <v>612.01</v>
      </c>
      <c r="AI22" s="106"/>
      <c r="AJ22" s="106"/>
    </row>
    <row r="23" spans="1:36" s="103" customFormat="1">
      <c r="B23" s="229" t="s">
        <v>59</v>
      </c>
      <c r="C23" s="122">
        <v>116.152</v>
      </c>
      <c r="D23" s="122">
        <v>17.800999999999998</v>
      </c>
      <c r="E23" s="122">
        <v>27.622</v>
      </c>
      <c r="F23" s="122">
        <v>11.273999999999999</v>
      </c>
      <c r="G23" s="122">
        <v>3.323</v>
      </c>
      <c r="H23" s="122">
        <v>9.1059999999999999</v>
      </c>
      <c r="I23" s="122">
        <v>10.696999999999999</v>
      </c>
      <c r="J23" s="122">
        <v>5.9059999999999997</v>
      </c>
      <c r="K23" s="122">
        <v>3.04</v>
      </c>
      <c r="L23" s="122">
        <v>3.7170000000000001</v>
      </c>
      <c r="M23" s="122">
        <v>1.7729999999999999</v>
      </c>
      <c r="N23" s="37">
        <v>4.8469999999999995</v>
      </c>
      <c r="O23" s="122">
        <v>0.503</v>
      </c>
      <c r="P23" s="99">
        <v>0</v>
      </c>
      <c r="Q23" s="37">
        <v>146.15899999999999</v>
      </c>
      <c r="R23" s="37">
        <v>24.327999999999999</v>
      </c>
      <c r="S23" s="37">
        <v>-1.613</v>
      </c>
      <c r="T23" s="122">
        <v>7.06</v>
      </c>
      <c r="U23" s="122">
        <v>44.390999999999998</v>
      </c>
      <c r="V23" s="122">
        <v>0.41</v>
      </c>
      <c r="W23" s="122">
        <v>-0.56200000000000006</v>
      </c>
      <c r="X23" s="37">
        <v>0</v>
      </c>
      <c r="Y23" s="122">
        <v>3.198</v>
      </c>
      <c r="Z23" s="122">
        <v>3.1150000000000002</v>
      </c>
      <c r="AA23" s="122">
        <v>4.6500000000000004</v>
      </c>
      <c r="AB23" s="37">
        <v>114.06099999999999</v>
      </c>
      <c r="AC23" s="122">
        <v>28.986000000000001</v>
      </c>
      <c r="AD23" s="122">
        <v>20.873999999999999</v>
      </c>
      <c r="AE23" s="122">
        <v>58.85</v>
      </c>
      <c r="AF23" s="37">
        <v>44.649999999999977</v>
      </c>
      <c r="AG23" s="122">
        <v>714.31799999999998</v>
      </c>
      <c r="AH23" s="204">
        <v>634.072</v>
      </c>
      <c r="AI23" s="106"/>
      <c r="AJ23" s="106"/>
    </row>
    <row r="24" spans="1:36" s="103" customFormat="1">
      <c r="B24" s="229" t="s">
        <v>60</v>
      </c>
      <c r="C24" s="122">
        <v>121.973</v>
      </c>
      <c r="D24" s="122">
        <v>17.510000000000002</v>
      </c>
      <c r="E24" s="122">
        <v>27.937000000000001</v>
      </c>
      <c r="F24" s="122">
        <v>12.407999999999999</v>
      </c>
      <c r="G24" s="122">
        <v>3.7149999999999999</v>
      </c>
      <c r="H24" s="122">
        <v>8.6809999999999992</v>
      </c>
      <c r="I24" s="122">
        <v>11.117000000000001</v>
      </c>
      <c r="J24" s="122">
        <v>5.9809999999999999</v>
      </c>
      <c r="K24" s="122">
        <v>3.2109999999999999</v>
      </c>
      <c r="L24" s="122">
        <v>4.907</v>
      </c>
      <c r="M24" s="122">
        <v>1.911</v>
      </c>
      <c r="N24" s="37">
        <v>5.4950000000000001</v>
      </c>
      <c r="O24" s="122">
        <v>0.35299999999999998</v>
      </c>
      <c r="P24" s="99">
        <v>0.13800000000000001</v>
      </c>
      <c r="Q24" s="37">
        <v>149.73500000000001</v>
      </c>
      <c r="R24" s="37">
        <v>29.292000000000002</v>
      </c>
      <c r="S24" s="37">
        <v>-2.0760000000000001</v>
      </c>
      <c r="T24" s="122">
        <v>8.5609999999999999</v>
      </c>
      <c r="U24" s="122">
        <v>53.042000000000002</v>
      </c>
      <c r="V24" s="122">
        <v>0.622</v>
      </c>
      <c r="W24" s="122">
        <v>-0.65300000000000002</v>
      </c>
      <c r="X24" s="37">
        <v>0</v>
      </c>
      <c r="Y24" s="122">
        <v>3</v>
      </c>
      <c r="Z24" s="122">
        <v>3.1629999999999998</v>
      </c>
      <c r="AA24" s="122">
        <v>4.8230000000000004</v>
      </c>
      <c r="AB24" s="37">
        <v>125.78399999999999</v>
      </c>
      <c r="AC24" s="122">
        <v>30.361000000000001</v>
      </c>
      <c r="AD24" s="122">
        <v>17.716999999999999</v>
      </c>
      <c r="AE24" s="122">
        <v>60.601999999999997</v>
      </c>
      <c r="AF24" s="122">
        <v>46.255000000000223</v>
      </c>
      <c r="AG24" s="122">
        <v>755.56500000000005</v>
      </c>
      <c r="AH24" s="204">
        <v>676.803</v>
      </c>
      <c r="AI24" s="106"/>
      <c r="AJ24" s="106"/>
    </row>
    <row r="25" spans="1:36" s="114" customFormat="1">
      <c r="B25" s="229" t="s">
        <v>61</v>
      </c>
      <c r="C25" s="122">
        <v>126.291</v>
      </c>
      <c r="D25" s="122">
        <v>17.355</v>
      </c>
      <c r="E25" s="122">
        <v>27.878</v>
      </c>
      <c r="F25" s="122">
        <v>13.595000000000001</v>
      </c>
      <c r="G25" s="122">
        <v>3.5190000000000001</v>
      </c>
      <c r="H25" s="122">
        <v>8.766</v>
      </c>
      <c r="I25" s="122">
        <v>11.585000000000001</v>
      </c>
      <c r="J25" s="122">
        <v>6.3620000000000001</v>
      </c>
      <c r="K25" s="122">
        <v>3.36</v>
      </c>
      <c r="L25" s="122">
        <v>5.8979999999999997</v>
      </c>
      <c r="M25" s="122">
        <v>1.869</v>
      </c>
      <c r="N25" s="37">
        <v>6.8220000000000001</v>
      </c>
      <c r="O25" s="122">
        <v>0.32900000000000001</v>
      </c>
      <c r="P25" s="99">
        <v>0.219</v>
      </c>
      <c r="Q25" s="37">
        <v>154.92599999999999</v>
      </c>
      <c r="R25" s="37">
        <v>28.295000000000002</v>
      </c>
      <c r="S25" s="37">
        <v>-2.6120000000000001</v>
      </c>
      <c r="T25" s="122">
        <v>7.7930000000000001</v>
      </c>
      <c r="U25" s="122">
        <v>53.747</v>
      </c>
      <c r="V25" s="122">
        <v>1.7929999999999999</v>
      </c>
      <c r="W25" s="122">
        <v>-0.56799999999999995</v>
      </c>
      <c r="X25" s="37">
        <v>0</v>
      </c>
      <c r="Y25" s="122">
        <v>2.6040000000000001</v>
      </c>
      <c r="Z25" s="122">
        <v>3.181</v>
      </c>
      <c r="AA25" s="122">
        <v>5.2039999999999997</v>
      </c>
      <c r="AB25" s="37">
        <v>131.547</v>
      </c>
      <c r="AC25" s="122">
        <v>32.134</v>
      </c>
      <c r="AD25" s="122">
        <v>20.501000000000001</v>
      </c>
      <c r="AE25" s="122">
        <v>59.365000000000002</v>
      </c>
      <c r="AF25" s="122">
        <v>48.756999999999948</v>
      </c>
      <c r="AG25" s="122">
        <v>780.51499999999999</v>
      </c>
      <c r="AH25" s="204">
        <v>700.798</v>
      </c>
      <c r="AI25" s="210"/>
      <c r="AJ25" s="210"/>
    </row>
    <row r="26" spans="1:36" s="103" customFormat="1">
      <c r="B26" s="229" t="s">
        <v>160</v>
      </c>
      <c r="C26" s="122">
        <v>133.49700000000001</v>
      </c>
      <c r="D26" s="122">
        <v>18.306000000000001</v>
      </c>
      <c r="E26" s="122">
        <v>27.992999999999999</v>
      </c>
      <c r="F26" s="122">
        <v>12.888</v>
      </c>
      <c r="G26" s="122">
        <v>3.6190000000000002</v>
      </c>
      <c r="H26" s="122">
        <v>9.1519999999999992</v>
      </c>
      <c r="I26" s="122">
        <v>12.097</v>
      </c>
      <c r="J26" s="122">
        <v>6.6509999999999998</v>
      </c>
      <c r="K26" s="122">
        <v>3.6320000000000001</v>
      </c>
      <c r="L26" s="122">
        <v>6.306</v>
      </c>
      <c r="M26" s="122">
        <v>1.9079999999999999</v>
      </c>
      <c r="N26" s="37">
        <v>7.8280000000000003</v>
      </c>
      <c r="O26" s="122">
        <v>0.27400000000000002</v>
      </c>
      <c r="P26" s="99">
        <v>1.2E-2</v>
      </c>
      <c r="Q26" s="37">
        <v>163.47</v>
      </c>
      <c r="R26" s="37">
        <v>31.355</v>
      </c>
      <c r="S26" s="37">
        <v>-2.3199999999999998</v>
      </c>
      <c r="T26" s="122">
        <v>9.1910000000000007</v>
      </c>
      <c r="U26" s="122">
        <v>54.97</v>
      </c>
      <c r="V26" s="122">
        <v>1.867</v>
      </c>
      <c r="W26" s="122">
        <v>-0.74399999999999999</v>
      </c>
      <c r="X26" s="37">
        <v>0</v>
      </c>
      <c r="Y26" s="122">
        <v>2.5230000000000001</v>
      </c>
      <c r="Z26" s="122">
        <v>3.2269999999999999</v>
      </c>
      <c r="AA26" s="122">
        <v>5.36</v>
      </c>
      <c r="AB26" s="37">
        <v>137.46100000000001</v>
      </c>
      <c r="AC26" s="122">
        <v>34.200000000000003</v>
      </c>
      <c r="AD26" s="122">
        <v>21.454000000000001</v>
      </c>
      <c r="AE26" s="122">
        <v>56.633000000000003</v>
      </c>
      <c r="AF26" s="122">
        <v>49.923999999999978</v>
      </c>
      <c r="AG26" s="122">
        <v>812.73400000000004</v>
      </c>
      <c r="AH26" s="204">
        <v>734.947</v>
      </c>
      <c r="AI26" s="106"/>
      <c r="AJ26" s="106"/>
    </row>
    <row r="27" spans="1:36" s="103" customFormat="1">
      <c r="B27" s="229" t="s">
        <v>172</v>
      </c>
      <c r="C27" s="122">
        <v>134.74299999999999</v>
      </c>
      <c r="D27" s="122">
        <v>19.228000000000002</v>
      </c>
      <c r="E27" s="122">
        <v>27.571999999999999</v>
      </c>
      <c r="F27" s="122">
        <v>12.548999999999999</v>
      </c>
      <c r="G27" s="122">
        <v>3.617</v>
      </c>
      <c r="H27" s="122">
        <v>9.6929999999999996</v>
      </c>
      <c r="I27" s="122">
        <v>12.023999999999999</v>
      </c>
      <c r="J27" s="122">
        <v>6.984</v>
      </c>
      <c r="K27" s="122">
        <v>3.6549999999999998</v>
      </c>
      <c r="L27" s="122">
        <v>6.48</v>
      </c>
      <c r="M27" s="122">
        <v>2.0009999999999999</v>
      </c>
      <c r="N27" s="37">
        <v>8.3740000000000006</v>
      </c>
      <c r="O27" s="122">
        <v>1.581</v>
      </c>
      <c r="P27" s="99">
        <v>5.0000000000000001E-3</v>
      </c>
      <c r="Q27" s="37">
        <v>164.20400000000001</v>
      </c>
      <c r="R27" s="37">
        <v>32.009</v>
      </c>
      <c r="S27" s="37">
        <v>-3.6760000000000002</v>
      </c>
      <c r="T27" s="122">
        <v>9.827</v>
      </c>
      <c r="U27" s="122">
        <v>50.147999999999996</v>
      </c>
      <c r="V27" s="122">
        <v>0.98399999999999999</v>
      </c>
      <c r="W27" s="122">
        <v>-0.40899999999999997</v>
      </c>
      <c r="X27" s="37">
        <v>0</v>
      </c>
      <c r="Y27" s="122">
        <v>2.5230000000000001</v>
      </c>
      <c r="Z27" s="122">
        <v>3.2589999999999999</v>
      </c>
      <c r="AA27" s="122">
        <v>5.1219999999999999</v>
      </c>
      <c r="AB27" s="37">
        <v>143.67400000000001</v>
      </c>
      <c r="AC27" s="122">
        <v>36.338999999999999</v>
      </c>
      <c r="AD27" s="122">
        <v>24.196000000000002</v>
      </c>
      <c r="AE27" s="122">
        <v>59.279000000000003</v>
      </c>
      <c r="AF27" s="122">
        <v>51.941000000000031</v>
      </c>
      <c r="AG27" s="122">
        <v>827.92600000000004</v>
      </c>
      <c r="AH27" s="204">
        <v>743.79100000000005</v>
      </c>
      <c r="AI27" s="106"/>
      <c r="AJ27" s="106"/>
    </row>
    <row r="28" spans="1:36" s="103" customFormat="1">
      <c r="A28" s="106"/>
      <c r="B28" s="286" t="s">
        <v>176</v>
      </c>
      <c r="C28" s="122">
        <v>117.411</v>
      </c>
      <c r="D28" s="122">
        <v>20.757000000000001</v>
      </c>
      <c r="E28" s="122">
        <v>20.934000000000001</v>
      </c>
      <c r="F28" s="122">
        <v>9.5250000000000004</v>
      </c>
      <c r="G28" s="122">
        <v>3.6789999999999998</v>
      </c>
      <c r="H28" s="122">
        <v>9.7880000000000003</v>
      </c>
      <c r="I28" s="122">
        <v>12.156000000000001</v>
      </c>
      <c r="J28" s="122">
        <v>6.8979999999999997</v>
      </c>
      <c r="K28" s="122">
        <v>0.32900000000000001</v>
      </c>
      <c r="L28" s="122">
        <v>6.306</v>
      </c>
      <c r="M28" s="122">
        <v>1.7909999999999999</v>
      </c>
      <c r="N28" s="37">
        <v>8.8270000000000017</v>
      </c>
      <c r="O28" s="122">
        <v>1.284</v>
      </c>
      <c r="P28" s="99">
        <v>0.14000000000000001</v>
      </c>
      <c r="Q28" s="37">
        <v>168.23500000000001</v>
      </c>
      <c r="R28" s="37">
        <v>31.187999999999999</v>
      </c>
      <c r="S28" s="37">
        <v>-4.16</v>
      </c>
      <c r="T28" s="122">
        <v>11.131</v>
      </c>
      <c r="U28" s="122">
        <v>54.348999999999997</v>
      </c>
      <c r="V28" s="122">
        <v>0.69099999999999995</v>
      </c>
      <c r="W28" s="122">
        <v>-0.24099999999999999</v>
      </c>
      <c r="X28" s="37">
        <v>0</v>
      </c>
      <c r="Y28" s="122">
        <v>1.9019999999999999</v>
      </c>
      <c r="Z28" s="122">
        <v>3.6669999999999998</v>
      </c>
      <c r="AA28" s="122">
        <v>5.327</v>
      </c>
      <c r="AB28" s="37">
        <v>144.21299999999999</v>
      </c>
      <c r="AC28" s="122">
        <v>37.579000000000001</v>
      </c>
      <c r="AD28" s="122">
        <v>21.14</v>
      </c>
      <c r="AE28" s="122">
        <v>60.331000000000003</v>
      </c>
      <c r="AF28" s="122">
        <v>37.471000000000117</v>
      </c>
      <c r="AG28" s="122">
        <v>792.64800000000002</v>
      </c>
      <c r="AH28" s="204">
        <v>710.96</v>
      </c>
      <c r="AI28" s="215"/>
      <c r="AJ28" s="106"/>
    </row>
    <row r="29" spans="1:36" s="106" customFormat="1">
      <c r="A29" s="199"/>
      <c r="B29" s="229" t="s">
        <v>234</v>
      </c>
      <c r="C29" s="122">
        <v>143.39400000000001</v>
      </c>
      <c r="D29" s="122">
        <v>23.242999999999999</v>
      </c>
      <c r="E29" s="122">
        <v>25.943000000000001</v>
      </c>
      <c r="F29" s="122">
        <v>15.417</v>
      </c>
      <c r="G29" s="122">
        <v>4.3710000000000004</v>
      </c>
      <c r="H29" s="122">
        <v>10.191000000000001</v>
      </c>
      <c r="I29" s="122">
        <v>13.179</v>
      </c>
      <c r="J29" s="122">
        <v>7.133</v>
      </c>
      <c r="K29" s="122">
        <v>1.1890000000000001</v>
      </c>
      <c r="L29" s="122">
        <v>6.7919999999999998</v>
      </c>
      <c r="M29" s="122">
        <v>1.9470000000000001</v>
      </c>
      <c r="N29" s="37">
        <v>6.9429999999999996</v>
      </c>
      <c r="O29" s="122">
        <v>1.036</v>
      </c>
      <c r="P29" s="99">
        <v>0.22</v>
      </c>
      <c r="Q29" s="37">
        <v>192.554</v>
      </c>
      <c r="R29" s="37">
        <v>37.027999999999999</v>
      </c>
      <c r="S29" s="37">
        <v>-4.8029999999999999</v>
      </c>
      <c r="T29" s="122">
        <v>15.266999999999999</v>
      </c>
      <c r="U29" s="122">
        <v>68.682000000000002</v>
      </c>
      <c r="V29" s="122">
        <v>3.1419999999999999</v>
      </c>
      <c r="W29" s="122">
        <v>-0.55200000000000005</v>
      </c>
      <c r="X29" s="122">
        <v>0</v>
      </c>
      <c r="Y29" s="122">
        <v>1.29</v>
      </c>
      <c r="Z29" s="122">
        <v>3.8319999999999999</v>
      </c>
      <c r="AA29" s="122">
        <v>6.056</v>
      </c>
      <c r="AB29" s="122">
        <v>160.84599999999998</v>
      </c>
      <c r="AC29" s="122">
        <v>39.969000000000001</v>
      </c>
      <c r="AD29" s="122">
        <v>23.948</v>
      </c>
      <c r="AE29" s="122">
        <v>61.962000000000003</v>
      </c>
      <c r="AF29" s="122">
        <v>51.3599999999999</v>
      </c>
      <c r="AG29" s="122">
        <v>921.57899999999995</v>
      </c>
      <c r="AH29" s="204">
        <v>832.28800000000001</v>
      </c>
      <c r="AI29" s="215"/>
    </row>
    <row r="30" spans="1:36" s="103" customFormat="1">
      <c r="B30" s="286" t="s">
        <v>269</v>
      </c>
      <c r="C30" s="122">
        <v>160.126</v>
      </c>
      <c r="D30" s="122">
        <v>25.196000000000002</v>
      </c>
      <c r="E30" s="122">
        <v>25.097999999999999</v>
      </c>
      <c r="F30" s="122">
        <v>16.695</v>
      </c>
      <c r="G30" s="122">
        <v>3.782</v>
      </c>
      <c r="H30" s="122">
        <v>9.375</v>
      </c>
      <c r="I30" s="122">
        <v>12.384</v>
      </c>
      <c r="J30" s="122">
        <v>7.3250000000000002</v>
      </c>
      <c r="K30" s="122">
        <v>3.2679999999999998</v>
      </c>
      <c r="L30" s="122">
        <v>7.4550000000000001</v>
      </c>
      <c r="M30" s="122">
        <v>2.0640000000000001</v>
      </c>
      <c r="N30" s="37">
        <v>7.0679999999999996</v>
      </c>
      <c r="O30" s="122">
        <v>5.7549999999999999</v>
      </c>
      <c r="P30" s="99">
        <v>4.2000000000000003E-2</v>
      </c>
      <c r="Q30" s="37">
        <v>214.81399999999999</v>
      </c>
      <c r="R30" s="37">
        <v>42.939</v>
      </c>
      <c r="S30" s="37">
        <v>-5.766</v>
      </c>
      <c r="T30" s="122">
        <v>16.928000000000001</v>
      </c>
      <c r="U30" s="122">
        <v>74.932999999999993</v>
      </c>
      <c r="V30" s="122">
        <v>5.8339999999999996</v>
      </c>
      <c r="W30" s="122">
        <v>-0.23400000000000001</v>
      </c>
      <c r="X30" s="122">
        <v>4.2560000000000002</v>
      </c>
      <c r="Y30" s="122">
        <v>1.284</v>
      </c>
      <c r="Z30" s="122">
        <v>3.7490000000000001</v>
      </c>
      <c r="AA30" s="122">
        <v>7.0860000000000003</v>
      </c>
      <c r="AB30" s="122">
        <v>179.36799999999999</v>
      </c>
      <c r="AC30" s="122">
        <v>41.966999999999999</v>
      </c>
      <c r="AD30" s="122">
        <v>33.825000000000003</v>
      </c>
      <c r="AE30" s="122">
        <v>70.388000000000005</v>
      </c>
      <c r="AF30" s="122">
        <v>56.523000000000138</v>
      </c>
      <c r="AG30" s="122">
        <v>1033.527</v>
      </c>
      <c r="AH30" s="204">
        <v>926.75900000000001</v>
      </c>
      <c r="AI30" s="106"/>
      <c r="AJ30" s="106"/>
    </row>
    <row r="31" spans="1:36" s="103" customFormat="1">
      <c r="B31" s="286" t="s">
        <v>271</v>
      </c>
      <c r="C31" s="122">
        <v>168.38</v>
      </c>
      <c r="D31" s="122">
        <v>28.082999999999998</v>
      </c>
      <c r="E31" s="122">
        <v>24.827999999999999</v>
      </c>
      <c r="F31" s="122">
        <v>12.798999999999999</v>
      </c>
      <c r="G31" s="122">
        <v>3.1970000000000001</v>
      </c>
      <c r="H31" s="122">
        <v>8.9689999999999994</v>
      </c>
      <c r="I31" s="122">
        <v>12.515000000000001</v>
      </c>
      <c r="J31" s="122">
        <v>7.8369999999999997</v>
      </c>
      <c r="K31" s="122">
        <v>3.8839999999999999</v>
      </c>
      <c r="L31" s="122">
        <v>8.3819999999999997</v>
      </c>
      <c r="M31" s="122">
        <v>1.857</v>
      </c>
      <c r="N31" s="37">
        <v>9.9360000000000017</v>
      </c>
      <c r="O31" s="122">
        <v>6.0490000000000004</v>
      </c>
      <c r="P31" s="99">
        <v>0.108</v>
      </c>
      <c r="Q31" s="37">
        <v>238.96799999999999</v>
      </c>
      <c r="R31" s="37">
        <v>42.677999999999997</v>
      </c>
      <c r="S31" s="37">
        <v>-4.2279999999999998</v>
      </c>
      <c r="T31" s="122">
        <v>14.493</v>
      </c>
      <c r="U31" s="122">
        <v>90.551000000000002</v>
      </c>
      <c r="V31" s="122">
        <v>2.6850000000000005</v>
      </c>
      <c r="W31" s="122">
        <v>-0.42699999999999999</v>
      </c>
      <c r="X31" s="122">
        <v>3.1349999999999998</v>
      </c>
      <c r="Y31" s="122">
        <v>1.5089999999999999</v>
      </c>
      <c r="Z31" s="122">
        <v>3.6659999999999999</v>
      </c>
      <c r="AA31" s="122">
        <v>7.4989999999999997</v>
      </c>
      <c r="AB31" s="122">
        <v>179.08099999999999</v>
      </c>
      <c r="AC31" s="122">
        <v>44.488999999999997</v>
      </c>
      <c r="AD31" s="122">
        <v>43.869</v>
      </c>
      <c r="AE31" s="122">
        <v>75.762</v>
      </c>
      <c r="AF31" s="122">
        <v>57.094999999999573</v>
      </c>
      <c r="AG31" s="122">
        <v>1097.6489999999999</v>
      </c>
      <c r="AH31" s="204">
        <v>975.42600000000004</v>
      </c>
      <c r="AI31" s="106"/>
      <c r="AJ31" s="106"/>
    </row>
    <row r="32" spans="1:36">
      <c r="B32" s="333" t="s">
        <v>273</v>
      </c>
      <c r="C32" s="122">
        <v>171.15</v>
      </c>
      <c r="D32" s="122">
        <v>28.936</v>
      </c>
      <c r="E32" s="122">
        <v>24.675000000000001</v>
      </c>
      <c r="F32" s="122">
        <v>15.225</v>
      </c>
      <c r="G32" s="122">
        <v>4.32</v>
      </c>
      <c r="H32" s="122">
        <v>7.7779999999999996</v>
      </c>
      <c r="I32" s="122">
        <v>12.64</v>
      </c>
      <c r="J32" s="122">
        <v>8.3620000000000001</v>
      </c>
      <c r="K32" s="122">
        <v>4.2069999999999999</v>
      </c>
      <c r="L32" s="122">
        <v>8.9369999999999994</v>
      </c>
      <c r="M32" s="122">
        <v>1.7969999999999999</v>
      </c>
      <c r="N32" s="37">
        <v>10.478000000000002</v>
      </c>
      <c r="O32" s="122">
        <v>3.4060000000000001</v>
      </c>
      <c r="P32" s="99">
        <v>0.1</v>
      </c>
      <c r="Q32" s="37">
        <v>261.28199999999998</v>
      </c>
      <c r="R32" s="37">
        <v>48.904000000000003</v>
      </c>
      <c r="S32" s="37">
        <v>-6.5369999999999999</v>
      </c>
      <c r="T32" s="122">
        <v>13.05</v>
      </c>
      <c r="U32" s="122">
        <v>94.850000000000009</v>
      </c>
      <c r="V32" s="122">
        <v>1.927</v>
      </c>
      <c r="W32" s="122">
        <v>-0.35</v>
      </c>
      <c r="X32" s="122">
        <v>2.2349999999999999</v>
      </c>
      <c r="Y32" s="122">
        <v>1.347</v>
      </c>
      <c r="Z32" s="122">
        <v>3.9009999999999998</v>
      </c>
      <c r="AA32" s="122">
        <v>8.25</v>
      </c>
      <c r="AB32" s="122">
        <v>170.67399999999998</v>
      </c>
      <c r="AC32" s="122">
        <v>47.456000000000003</v>
      </c>
      <c r="AD32" s="122">
        <v>44.488</v>
      </c>
      <c r="AE32" s="122">
        <v>78.662000000000006</v>
      </c>
      <c r="AF32" s="122">
        <v>61.546999999999798</v>
      </c>
      <c r="AG32" s="122">
        <v>1133.6969999999999</v>
      </c>
      <c r="AH32" s="204">
        <v>1008.141</v>
      </c>
    </row>
    <row r="33" spans="1:41">
      <c r="B33" s="230" t="s">
        <v>299</v>
      </c>
      <c r="C33" s="334">
        <v>180.39316644261066</v>
      </c>
      <c r="D33" s="335">
        <v>31.635999999999999</v>
      </c>
      <c r="E33" s="335">
        <v>24.443999999999999</v>
      </c>
      <c r="F33" s="335">
        <v>15.651</v>
      </c>
      <c r="G33" s="335">
        <v>4.3739999999999997</v>
      </c>
      <c r="H33" s="335">
        <v>8.1150461616142824</v>
      </c>
      <c r="I33" s="335">
        <v>13.027014582628709</v>
      </c>
      <c r="J33" s="335">
        <v>9.3049999999999997</v>
      </c>
      <c r="K33" s="335">
        <v>4.6879999999999997</v>
      </c>
      <c r="L33" s="335">
        <v>9.1530000000000005</v>
      </c>
      <c r="M33" s="335">
        <v>1.883</v>
      </c>
      <c r="N33" s="335">
        <v>12.073</v>
      </c>
      <c r="O33" s="335">
        <v>2.6379999999999999</v>
      </c>
      <c r="P33" s="336">
        <v>0.1</v>
      </c>
      <c r="Q33" s="335">
        <v>283.58923220410622</v>
      </c>
      <c r="R33" s="335">
        <v>53.260219774559516</v>
      </c>
      <c r="S33" s="335">
        <v>-6.133</v>
      </c>
      <c r="T33" s="335">
        <v>19.736999999999998</v>
      </c>
      <c r="U33" s="335">
        <v>98.812041344149435</v>
      </c>
      <c r="V33" s="335">
        <v>2.2989999999999999</v>
      </c>
      <c r="W33" s="335">
        <v>-0.29699999999999999</v>
      </c>
      <c r="X33" s="335">
        <v>3.2040000000000002</v>
      </c>
      <c r="Y33" s="335">
        <v>1.2949999999999999</v>
      </c>
      <c r="Z33" s="335">
        <v>3.91</v>
      </c>
      <c r="AA33" s="335">
        <v>9.0990000000000002</v>
      </c>
      <c r="AB33" s="335">
        <v>200.63918881301299</v>
      </c>
      <c r="AC33" s="335">
        <v>50.196003314716677</v>
      </c>
      <c r="AD33" s="335">
        <v>41.299478268700341</v>
      </c>
      <c r="AE33" s="335">
        <v>83.516217341876455</v>
      </c>
      <c r="AF33" s="335">
        <v>68.180897617657436</v>
      </c>
      <c r="AG33" s="335">
        <v>1229.4985058656325</v>
      </c>
      <c r="AH33" s="341">
        <v>1101.5566597240761</v>
      </c>
    </row>
    <row r="34" spans="1:41">
      <c r="B34" s="230" t="s">
        <v>305</v>
      </c>
      <c r="C34" s="239">
        <v>187.45715810074674</v>
      </c>
      <c r="D34" s="165">
        <v>32.207999999999998</v>
      </c>
      <c r="E34" s="165">
        <v>27.047000000000001</v>
      </c>
      <c r="F34" s="165">
        <v>18.809999999999999</v>
      </c>
      <c r="G34" s="165">
        <v>4.54</v>
      </c>
      <c r="H34" s="165">
        <v>8.0744066808429267</v>
      </c>
      <c r="I34" s="165">
        <v>13.652156853275319</v>
      </c>
      <c r="J34" s="165">
        <v>9.7289999999999992</v>
      </c>
      <c r="K34" s="165">
        <v>5.4180000000000001</v>
      </c>
      <c r="L34" s="165">
        <v>9.3209999999999997</v>
      </c>
      <c r="M34" s="165">
        <v>1.8520000000000001</v>
      </c>
      <c r="N34" s="165">
        <v>14.661</v>
      </c>
      <c r="O34" s="165">
        <v>2.4849999999999999</v>
      </c>
      <c r="P34" s="166">
        <v>-0.13</v>
      </c>
      <c r="Q34" s="165">
        <v>295.8458000483007</v>
      </c>
      <c r="R34" s="165">
        <v>61.949979617548415</v>
      </c>
      <c r="S34" s="165">
        <v>-1.81</v>
      </c>
      <c r="T34" s="165">
        <v>19.402999999999999</v>
      </c>
      <c r="U34" s="165">
        <v>103.13619365209281</v>
      </c>
      <c r="V34" s="165">
        <v>1.516</v>
      </c>
      <c r="W34" s="165">
        <v>-0.21099999999999999</v>
      </c>
      <c r="X34" s="165">
        <v>2.3239999999999998</v>
      </c>
      <c r="Y34" s="165">
        <v>1.2869999999999999</v>
      </c>
      <c r="Z34" s="165">
        <v>3.9929999999999999</v>
      </c>
      <c r="AA34" s="165">
        <v>10.036</v>
      </c>
      <c r="AB34" s="165">
        <v>206.85962052871736</v>
      </c>
      <c r="AC34" s="165">
        <v>52.781656858944856</v>
      </c>
      <c r="AD34" s="165">
        <v>42.211928138215157</v>
      </c>
      <c r="AE34" s="165">
        <v>85.779361728744334</v>
      </c>
      <c r="AF34" s="165">
        <v>72.681084745889294</v>
      </c>
      <c r="AG34" s="165">
        <v>1292.3063469533176</v>
      </c>
      <c r="AH34" s="193">
        <v>1161.0632556160454</v>
      </c>
    </row>
    <row r="35" spans="1:41" s="5" customFormat="1">
      <c r="B35" s="230" t="s">
        <v>311</v>
      </c>
      <c r="C35" s="239">
        <v>195.84513305759521</v>
      </c>
      <c r="D35" s="165">
        <v>33.292999999999999</v>
      </c>
      <c r="E35" s="165">
        <v>27.335999999999999</v>
      </c>
      <c r="F35" s="165">
        <v>21.626000000000001</v>
      </c>
      <c r="G35" s="165">
        <v>4.71</v>
      </c>
      <c r="H35" s="165">
        <v>8.0852795341684729</v>
      </c>
      <c r="I35" s="165">
        <v>14.29651277011962</v>
      </c>
      <c r="J35" s="165">
        <v>10.212999999999999</v>
      </c>
      <c r="K35" s="165">
        <v>5.7709999999999999</v>
      </c>
      <c r="L35" s="165">
        <v>9.4969999999999999</v>
      </c>
      <c r="M35" s="165">
        <v>1.8009999999999999</v>
      </c>
      <c r="N35" s="165">
        <v>14.610000000000001</v>
      </c>
      <c r="O35" s="165">
        <v>2.4580000000000002</v>
      </c>
      <c r="P35" s="166">
        <v>0.01</v>
      </c>
      <c r="Q35" s="165">
        <v>307.24276977590938</v>
      </c>
      <c r="R35" s="165">
        <v>68.444933953303703</v>
      </c>
      <c r="S35" s="165">
        <v>2.794</v>
      </c>
      <c r="T35" s="165">
        <v>20.166</v>
      </c>
      <c r="U35" s="165">
        <v>108.22840291216789</v>
      </c>
      <c r="V35" s="165">
        <v>0.90100000000000002</v>
      </c>
      <c r="W35" s="165">
        <v>-0.13700000000000001</v>
      </c>
      <c r="X35" s="165">
        <v>1.867</v>
      </c>
      <c r="Y35" s="165">
        <v>1.2789999999999999</v>
      </c>
      <c r="Z35" s="165">
        <v>4.0510000000000002</v>
      </c>
      <c r="AA35" s="165">
        <v>11.714</v>
      </c>
      <c r="AB35" s="165">
        <v>212.93178279906846</v>
      </c>
      <c r="AC35" s="165">
        <v>55.569317717618148</v>
      </c>
      <c r="AD35" s="165">
        <v>43.472405136772281</v>
      </c>
      <c r="AE35" s="165">
        <v>88.865355929123268</v>
      </c>
      <c r="AF35" s="165">
        <v>74.327329040919437</v>
      </c>
      <c r="AG35" s="165">
        <v>1350.6552226267656</v>
      </c>
      <c r="AH35" s="193">
        <v>1214.8776247323719</v>
      </c>
    </row>
    <row r="36" spans="1:41" s="106" customFormat="1">
      <c r="A36" s="103"/>
      <c r="B36" s="230" t="s">
        <v>316</v>
      </c>
      <c r="C36" s="239">
        <v>202.68502421664618</v>
      </c>
      <c r="D36" s="165">
        <v>33.97</v>
      </c>
      <c r="E36" s="165">
        <v>27.326000000000001</v>
      </c>
      <c r="F36" s="165">
        <v>24.433</v>
      </c>
      <c r="G36" s="165">
        <v>4.8819999999999997</v>
      </c>
      <c r="H36" s="165">
        <v>8.0431757557897292</v>
      </c>
      <c r="I36" s="165">
        <v>14.97188571943899</v>
      </c>
      <c r="J36" s="165">
        <v>10.696</v>
      </c>
      <c r="K36" s="165">
        <v>6.0990000000000002</v>
      </c>
      <c r="L36" s="165">
        <v>9.6769999999999996</v>
      </c>
      <c r="M36" s="165">
        <v>1.754</v>
      </c>
      <c r="N36" s="165">
        <v>14.494999999999999</v>
      </c>
      <c r="O36" s="165">
        <v>2.08</v>
      </c>
      <c r="P36" s="166">
        <v>0.01</v>
      </c>
      <c r="Q36" s="165">
        <v>317.23473889601775</v>
      </c>
      <c r="R36" s="165">
        <v>72.030249104199882</v>
      </c>
      <c r="S36" s="165">
        <v>-3.9940000000000002</v>
      </c>
      <c r="T36" s="165">
        <v>23.077000000000002</v>
      </c>
      <c r="U36" s="165">
        <v>113.38631307245009</v>
      </c>
      <c r="V36" s="165">
        <v>0.67600000000000005</v>
      </c>
      <c r="W36" s="165">
        <v>-0.123</v>
      </c>
      <c r="X36" s="165">
        <v>1.7390000000000001</v>
      </c>
      <c r="Y36" s="165">
        <v>1.2709999999999999</v>
      </c>
      <c r="Z36" s="165">
        <v>4.1310000000000002</v>
      </c>
      <c r="AA36" s="165">
        <v>13.303000000000001</v>
      </c>
      <c r="AB36" s="165">
        <v>219.47715697391962</v>
      </c>
      <c r="AC36" s="165">
        <v>58.474183559564281</v>
      </c>
      <c r="AD36" s="165">
        <v>44.770094135303175</v>
      </c>
      <c r="AE36" s="165">
        <v>91.818234233489434</v>
      </c>
      <c r="AF36" s="165">
        <v>76.252923052129105</v>
      </c>
      <c r="AG36" s="165">
        <v>1394.0199787189486</v>
      </c>
      <c r="AH36" s="193">
        <v>1253.8806613693134</v>
      </c>
    </row>
    <row r="37" spans="1:41" s="106" customFormat="1">
      <c r="A37" s="103"/>
      <c r="B37" s="231" t="s">
        <v>323</v>
      </c>
      <c r="C37" s="322">
        <v>211.07796163323925</v>
      </c>
      <c r="D37" s="323">
        <v>34.911999999999999</v>
      </c>
      <c r="E37" s="323">
        <v>26.954000000000001</v>
      </c>
      <c r="F37" s="323">
        <v>26.536000000000001</v>
      </c>
      <c r="G37" s="323">
        <v>5.0609999999999999</v>
      </c>
      <c r="H37" s="323">
        <v>7.9555397218237864</v>
      </c>
      <c r="I37" s="323">
        <v>15.704970165651021</v>
      </c>
      <c r="J37" s="323">
        <v>11.237</v>
      </c>
      <c r="K37" s="323">
        <v>6.4530000000000003</v>
      </c>
      <c r="L37" s="323">
        <v>9.859</v>
      </c>
      <c r="M37" s="323">
        <v>1.8220000000000001</v>
      </c>
      <c r="N37" s="364">
        <v>14.75</v>
      </c>
      <c r="O37" s="323">
        <v>1.7490000000000001</v>
      </c>
      <c r="P37" s="354">
        <v>0.01</v>
      </c>
      <c r="Q37" s="323">
        <v>328.76106765091464</v>
      </c>
      <c r="R37" s="323">
        <v>76.178607395867516</v>
      </c>
      <c r="S37" s="323">
        <v>-6.7910000000000004</v>
      </c>
      <c r="T37" s="323">
        <v>25.527000000000001</v>
      </c>
      <c r="U37" s="323">
        <v>118.62284394226943</v>
      </c>
      <c r="V37" s="323">
        <v>0.75700000000000001</v>
      </c>
      <c r="W37" s="323">
        <v>-9.4E-2</v>
      </c>
      <c r="X37" s="323">
        <v>1.679</v>
      </c>
      <c r="Y37" s="323">
        <v>1.2629999999999999</v>
      </c>
      <c r="Z37" s="323">
        <v>4.2130000000000001</v>
      </c>
      <c r="AA37" s="323">
        <v>14.327</v>
      </c>
      <c r="AB37" s="323">
        <v>226.20001441822978</v>
      </c>
      <c r="AC37" s="323">
        <v>61.515998630328845</v>
      </c>
      <c r="AD37" s="323">
        <v>46.548853906375172</v>
      </c>
      <c r="AE37" s="323">
        <v>94.447173390430606</v>
      </c>
      <c r="AF37" s="323">
        <v>78.40947365629394</v>
      </c>
      <c r="AG37" s="323">
        <v>1445.0065045114238</v>
      </c>
      <c r="AH37" s="324">
        <v>1300.3607576717543</v>
      </c>
    </row>
    <row r="38" spans="1:41">
      <c r="B38" s="314" t="s">
        <v>120</v>
      </c>
      <c r="C38" s="395" t="s">
        <v>327</v>
      </c>
      <c r="D38" s="39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5"/>
      <c r="AC38" s="395"/>
      <c r="AD38" s="395"/>
      <c r="AE38" s="395"/>
      <c r="AF38" s="121"/>
      <c r="AG38" s="121"/>
      <c r="AH38" s="176"/>
      <c r="AI38" s="5"/>
      <c r="AJ38" s="5"/>
    </row>
    <row r="39" spans="1:41">
      <c r="B39" s="232"/>
      <c r="C39" s="395" t="s">
        <v>336</v>
      </c>
      <c r="D39" s="395"/>
      <c r="E39" s="395"/>
      <c r="F39" s="395"/>
      <c r="G39" s="395"/>
      <c r="H39" s="395"/>
      <c r="I39" s="395"/>
      <c r="J39" s="395"/>
      <c r="K39" s="395"/>
      <c r="L39" s="410"/>
      <c r="M39" s="410"/>
      <c r="N39" s="410"/>
      <c r="O39" s="410"/>
      <c r="P39" s="410"/>
      <c r="Q39" s="410"/>
      <c r="R39" s="410"/>
      <c r="S39" s="410"/>
      <c r="T39" s="410"/>
      <c r="U39" s="410"/>
      <c r="V39" s="410"/>
      <c r="W39" s="315"/>
      <c r="X39" s="315"/>
      <c r="Y39" s="5"/>
      <c r="Z39" s="5"/>
      <c r="AA39" s="5"/>
      <c r="AB39" s="202"/>
      <c r="AC39" s="5"/>
      <c r="AD39" s="5"/>
      <c r="AE39" s="5"/>
      <c r="AF39" s="5"/>
      <c r="AG39" s="5"/>
      <c r="AH39" s="174"/>
      <c r="AI39" s="5"/>
      <c r="AJ39" s="5"/>
    </row>
    <row r="40" spans="1:41">
      <c r="B40" s="232"/>
      <c r="C40" s="201" t="s">
        <v>324</v>
      </c>
      <c r="D40" s="201"/>
      <c r="E40" s="201"/>
      <c r="F40" s="201"/>
      <c r="G40" s="201"/>
      <c r="H40" s="201"/>
      <c r="I40" s="201"/>
      <c r="J40" s="201"/>
      <c r="K40" s="201"/>
      <c r="L40" s="198"/>
      <c r="M40" s="198"/>
      <c r="N40" s="198"/>
      <c r="O40" s="198"/>
      <c r="P40" s="198"/>
      <c r="Q40" s="198"/>
      <c r="R40" s="198"/>
      <c r="S40" s="198"/>
      <c r="T40" s="198"/>
      <c r="U40" s="198"/>
      <c r="V40" s="198"/>
      <c r="W40" s="198"/>
      <c r="X40" s="198"/>
      <c r="Y40" s="106"/>
      <c r="Z40" s="106"/>
      <c r="AA40" s="106"/>
      <c r="AB40" s="198"/>
      <c r="AC40" s="106"/>
      <c r="AD40" s="106"/>
      <c r="AE40" s="106"/>
      <c r="AF40" s="106"/>
      <c r="AG40" s="106"/>
      <c r="AH40" s="199"/>
      <c r="AI40" s="5"/>
      <c r="AJ40" s="5"/>
    </row>
    <row r="41" spans="1:41" ht="16.5" thickBot="1">
      <c r="B41" s="233"/>
      <c r="C41" s="195" t="s">
        <v>162</v>
      </c>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7"/>
      <c r="AI41" s="5"/>
      <c r="AJ41" s="5"/>
    </row>
    <row r="42" spans="1:41">
      <c r="B42" s="70"/>
      <c r="AI42" s="70"/>
      <c r="AJ42" s="5"/>
    </row>
    <row r="43" spans="1:41">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row>
    <row r="44" spans="1:41">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row>
    <row r="45" spans="1:41">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5"/>
      <c r="AJ45" s="5"/>
    </row>
    <row r="46" spans="1:41">
      <c r="B46" s="70"/>
      <c r="C46" s="70"/>
      <c r="D46" s="70"/>
      <c r="E46" s="70"/>
      <c r="F46" s="70"/>
      <c r="G46" s="70"/>
      <c r="H46" s="70"/>
      <c r="I46" s="70"/>
      <c r="J46" s="70"/>
      <c r="K46" s="70"/>
      <c r="L46" s="70"/>
      <c r="M46" s="70"/>
      <c r="N46" s="70"/>
      <c r="O46" s="70"/>
      <c r="P46" s="70"/>
      <c r="Q46" s="70"/>
      <c r="R46" s="70"/>
      <c r="V46" s="70"/>
      <c r="W46" s="70"/>
      <c r="X46" s="70"/>
      <c r="Y46" s="70"/>
      <c r="Z46" s="70"/>
      <c r="AA46" s="70"/>
      <c r="AB46" s="70"/>
      <c r="AC46" s="70"/>
      <c r="AD46" s="70"/>
      <c r="AE46" s="70"/>
      <c r="AF46" s="70"/>
      <c r="AG46" s="70"/>
      <c r="AH46" s="70"/>
      <c r="AI46" s="5"/>
      <c r="AJ46" s="5"/>
    </row>
    <row r="47" spans="1:41">
      <c r="B47" s="70"/>
      <c r="P47" s="4" t="s">
        <v>211</v>
      </c>
      <c r="AI47" s="5"/>
      <c r="AJ47" s="5"/>
    </row>
    <row r="48" spans="1:41">
      <c r="AI48" s="5"/>
      <c r="AJ48" s="5"/>
    </row>
    <row r="49" spans="35:36">
      <c r="AI49" s="5"/>
      <c r="AJ49" s="5"/>
    </row>
    <row r="50" spans="35:36">
      <c r="AI50" s="5"/>
      <c r="AJ50" s="5"/>
    </row>
    <row r="51" spans="35:36">
      <c r="AI51" s="5"/>
      <c r="AJ51" s="5"/>
    </row>
    <row r="52" spans="35:36">
      <c r="AI52" s="5"/>
      <c r="AJ52" s="5"/>
    </row>
    <row r="53" spans="35:36">
      <c r="AI53" s="5"/>
      <c r="AJ53" s="5"/>
    </row>
    <row r="54" spans="35:36">
      <c r="AI54" s="5"/>
      <c r="AJ54" s="5"/>
    </row>
    <row r="55" spans="35:36">
      <c r="AI55" s="5"/>
      <c r="AJ55" s="5"/>
    </row>
    <row r="56" spans="35:36">
      <c r="AI56" s="5"/>
      <c r="AJ56" s="5"/>
    </row>
    <row r="57" spans="35:36">
      <c r="AI57" s="5"/>
      <c r="AJ57" s="5"/>
    </row>
    <row r="58" spans="35:36">
      <c r="AI58" s="5"/>
      <c r="AJ58" s="5"/>
    </row>
    <row r="59" spans="35:36">
      <c r="AI59" s="5"/>
      <c r="AJ59" s="5"/>
    </row>
    <row r="60" spans="35:36">
      <c r="AI60" s="5"/>
      <c r="AJ60" s="5"/>
    </row>
    <row r="61" spans="35:36">
      <c r="AI61" s="5"/>
      <c r="AJ61" s="5"/>
    </row>
    <row r="62" spans="35:36">
      <c r="AI62" s="5"/>
      <c r="AJ62" s="5"/>
    </row>
    <row r="63" spans="35:36">
      <c r="AI63" s="5"/>
      <c r="AJ63" s="5"/>
    </row>
    <row r="64" spans="35:36">
      <c r="AI64" s="5"/>
      <c r="AJ64" s="5"/>
    </row>
    <row r="65" spans="35:36">
      <c r="AI65" s="5"/>
      <c r="AJ65" s="5"/>
    </row>
    <row r="66" spans="35:36">
      <c r="AI66" s="5"/>
      <c r="AJ66" s="5"/>
    </row>
    <row r="67" spans="35:36">
      <c r="AI67" s="5"/>
      <c r="AJ67" s="5"/>
    </row>
    <row r="68" spans="35:36">
      <c r="AI68" s="5"/>
      <c r="AJ68" s="5"/>
    </row>
    <row r="69" spans="35:36">
      <c r="AI69" s="5"/>
      <c r="AJ69" s="5"/>
    </row>
    <row r="70" spans="35:36">
      <c r="AI70" s="5"/>
      <c r="AJ70" s="5"/>
    </row>
    <row r="71" spans="35:36">
      <c r="AI71" s="5"/>
      <c r="AJ71" s="5"/>
    </row>
    <row r="72" spans="35:36">
      <c r="AI72" s="5"/>
      <c r="AJ72" s="5"/>
    </row>
    <row r="73" spans="35:36">
      <c r="AI73" s="5"/>
      <c r="AJ73" s="5"/>
    </row>
    <row r="74" spans="35:36">
      <c r="AI74" s="5"/>
      <c r="AJ74" s="5"/>
    </row>
    <row r="75" spans="35:36">
      <c r="AI75" s="5"/>
      <c r="AJ75" s="5"/>
    </row>
    <row r="76" spans="35:36">
      <c r="AI76" s="5"/>
      <c r="AJ76" s="5"/>
    </row>
    <row r="77" spans="35:36">
      <c r="AI77" s="5"/>
      <c r="AJ77" s="5"/>
    </row>
    <row r="78" spans="35:36">
      <c r="AI78" s="5"/>
      <c r="AJ78" s="5"/>
    </row>
    <row r="79" spans="35:36">
      <c r="AI79" s="5"/>
      <c r="AJ79" s="5"/>
    </row>
    <row r="80" spans="35:36">
      <c r="AI80" s="5"/>
      <c r="AJ80" s="5"/>
    </row>
    <row r="81" spans="35:36">
      <c r="AI81" s="5"/>
      <c r="AJ81" s="5"/>
    </row>
    <row r="82" spans="35:36">
      <c r="AI82" s="5"/>
      <c r="AJ82" s="5"/>
    </row>
    <row r="83" spans="35:36">
      <c r="AI83" s="5"/>
      <c r="AJ83" s="5"/>
    </row>
    <row r="84" spans="35:36">
      <c r="AI84" s="5"/>
      <c r="AJ84" s="5"/>
    </row>
    <row r="85" spans="35:36">
      <c r="AI85" s="5"/>
      <c r="AJ85" s="5"/>
    </row>
    <row r="86" spans="35:36">
      <c r="AI86" s="5"/>
      <c r="AJ86" s="5"/>
    </row>
    <row r="87" spans="35:36">
      <c r="AI87" s="5"/>
      <c r="AJ87" s="5"/>
    </row>
    <row r="88" spans="35:36">
      <c r="AI88" s="5"/>
      <c r="AJ88" s="5"/>
    </row>
    <row r="89" spans="35:36">
      <c r="AI89" s="5"/>
      <c r="AJ89" s="5"/>
    </row>
    <row r="90" spans="35:36">
      <c r="AI90" s="5"/>
      <c r="AJ90" s="5"/>
    </row>
    <row r="91" spans="35:36">
      <c r="AI91" s="5"/>
      <c r="AJ91" s="5"/>
    </row>
    <row r="92" spans="35:36">
      <c r="AI92" s="5"/>
      <c r="AJ92" s="5"/>
    </row>
    <row r="93" spans="35:36">
      <c r="AI93" s="5"/>
      <c r="AJ93" s="5"/>
    </row>
    <row r="94" spans="35:36">
      <c r="AI94" s="5"/>
      <c r="AJ94" s="5"/>
    </row>
    <row r="95" spans="35:36">
      <c r="AI95" s="5"/>
      <c r="AJ95" s="5"/>
    </row>
    <row r="96" spans="35:36">
      <c r="AI96" s="5"/>
      <c r="AJ96" s="5"/>
    </row>
    <row r="97" spans="35:36">
      <c r="AI97" s="5"/>
      <c r="AJ97" s="5"/>
    </row>
    <row r="98" spans="35:36">
      <c r="AI98" s="5"/>
      <c r="AJ98" s="5"/>
    </row>
    <row r="99" spans="35:36">
      <c r="AI99" s="5"/>
      <c r="AJ99" s="5"/>
    </row>
    <row r="100" spans="35:36">
      <c r="AI100" s="5"/>
      <c r="AJ100" s="5"/>
    </row>
    <row r="101" spans="35:36">
      <c r="AI101" s="5"/>
      <c r="AJ101" s="5"/>
    </row>
    <row r="102" spans="35:36">
      <c r="AI102" s="5"/>
      <c r="AJ102" s="5"/>
    </row>
    <row r="103" spans="35:36">
      <c r="AI103" s="5"/>
      <c r="AJ103" s="5"/>
    </row>
    <row r="104" spans="35:36">
      <c r="AI104" s="5"/>
      <c r="AJ104" s="5"/>
    </row>
    <row r="105" spans="35:36">
      <c r="AI105" s="5"/>
      <c r="AJ105" s="5"/>
    </row>
    <row r="106" spans="35:36">
      <c r="AI106" s="5"/>
      <c r="AJ106" s="5"/>
    </row>
    <row r="107" spans="35:36">
      <c r="AI107" s="5"/>
      <c r="AJ107" s="5"/>
    </row>
    <row r="108" spans="35:36">
      <c r="AI108" s="5"/>
      <c r="AJ108" s="5"/>
    </row>
    <row r="109" spans="35:36">
      <c r="AI109" s="5"/>
      <c r="AJ109" s="5"/>
    </row>
    <row r="110" spans="35:36">
      <c r="AI110" s="5"/>
      <c r="AJ110" s="5"/>
    </row>
    <row r="111" spans="35:36">
      <c r="AI111" s="5"/>
      <c r="AJ111" s="5"/>
    </row>
    <row r="112" spans="35:36">
      <c r="AI112" s="5"/>
      <c r="AJ112" s="5"/>
    </row>
    <row r="113" spans="35:36">
      <c r="AI113" s="5"/>
      <c r="AJ113" s="5"/>
    </row>
    <row r="114" spans="35:36">
      <c r="AI114" s="5"/>
      <c r="AJ114" s="5"/>
    </row>
  </sheetData>
  <mergeCells count="3">
    <mergeCell ref="C1:AH1"/>
    <mergeCell ref="C38:AE38"/>
    <mergeCell ref="C39:V39"/>
  </mergeCells>
  <phoneticPr fontId="147"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51"/>
  <sheetViews>
    <sheetView workbookViewId="0">
      <pane ySplit="6" topLeftCell="A7" activePane="bottomLeft" state="frozen"/>
      <selection activeCell="D47" sqref="D47"/>
      <selection pane="bottomLeft"/>
    </sheetView>
  </sheetViews>
  <sheetFormatPr defaultRowHeight="15"/>
  <cols>
    <col min="1" max="1" width="1.5703125" style="148" customWidth="1"/>
    <col min="2" max="2" width="7.5703125" style="148" bestFit="1" customWidth="1"/>
    <col min="3" max="6" width="20.140625" style="148" customWidth="1"/>
    <col min="7" max="245" width="9.140625" style="148"/>
    <col min="246" max="246" width="1.5703125" style="148" customWidth="1"/>
    <col min="247" max="247" width="7.5703125" style="148" bestFit="1" customWidth="1"/>
    <col min="248" max="251" width="20.140625" style="148" customWidth="1"/>
    <col min="252" max="501" width="9.140625" style="148"/>
    <col min="502" max="502" width="1.5703125" style="148" customWidth="1"/>
    <col min="503" max="503" width="7.5703125" style="148" bestFit="1" customWidth="1"/>
    <col min="504" max="507" width="20.140625" style="148" customWidth="1"/>
    <col min="508" max="757" width="9.140625" style="148"/>
    <col min="758" max="758" width="1.5703125" style="148" customWidth="1"/>
    <col min="759" max="759" width="7.5703125" style="148" bestFit="1" customWidth="1"/>
    <col min="760" max="763" width="20.140625" style="148" customWidth="1"/>
    <col min="764" max="1013" width="9.140625" style="148"/>
    <col min="1014" max="1014" width="1.5703125" style="148" customWidth="1"/>
    <col min="1015" max="1015" width="7.5703125" style="148" bestFit="1" customWidth="1"/>
    <col min="1016" max="1019" width="20.140625" style="148" customWidth="1"/>
    <col min="1020" max="1269" width="9.140625" style="148"/>
    <col min="1270" max="1270" width="1.5703125" style="148" customWidth="1"/>
    <col min="1271" max="1271" width="7.5703125" style="148" bestFit="1" customWidth="1"/>
    <col min="1272" max="1275" width="20.140625" style="148" customWidth="1"/>
    <col min="1276" max="1525" width="9.140625" style="148"/>
    <col min="1526" max="1526" width="1.5703125" style="148" customWidth="1"/>
    <col min="1527" max="1527" width="7.5703125" style="148" bestFit="1" customWidth="1"/>
    <col min="1528" max="1531" width="20.140625" style="148" customWidth="1"/>
    <col min="1532" max="1781" width="9.140625" style="148"/>
    <col min="1782" max="1782" width="1.5703125" style="148" customWidth="1"/>
    <col min="1783" max="1783" width="7.5703125" style="148" bestFit="1" customWidth="1"/>
    <col min="1784" max="1787" width="20.140625" style="148" customWidth="1"/>
    <col min="1788" max="2037" width="9.140625" style="148"/>
    <col min="2038" max="2038" width="1.5703125" style="148" customWidth="1"/>
    <col min="2039" max="2039" width="7.5703125" style="148" bestFit="1" customWidth="1"/>
    <col min="2040" max="2043" width="20.140625" style="148" customWidth="1"/>
    <col min="2044" max="2293" width="9.140625" style="148"/>
    <col min="2294" max="2294" width="1.5703125" style="148" customWidth="1"/>
    <col min="2295" max="2295" width="7.5703125" style="148" bestFit="1" customWidth="1"/>
    <col min="2296" max="2299" width="20.140625" style="148" customWidth="1"/>
    <col min="2300" max="2549" width="9.140625" style="148"/>
    <col min="2550" max="2550" width="1.5703125" style="148" customWidth="1"/>
    <col min="2551" max="2551" width="7.5703125" style="148" bestFit="1" customWidth="1"/>
    <col min="2552" max="2555" width="20.140625" style="148" customWidth="1"/>
    <col min="2556" max="2805" width="9.140625" style="148"/>
    <col min="2806" max="2806" width="1.5703125" style="148" customWidth="1"/>
    <col min="2807" max="2807" width="7.5703125" style="148" bestFit="1" customWidth="1"/>
    <col min="2808" max="2811" width="20.140625" style="148" customWidth="1"/>
    <col min="2812" max="3061" width="9.140625" style="148"/>
    <col min="3062" max="3062" width="1.5703125" style="148" customWidth="1"/>
    <col min="3063" max="3063" width="7.5703125" style="148" bestFit="1" customWidth="1"/>
    <col min="3064" max="3067" width="20.140625" style="148" customWidth="1"/>
    <col min="3068" max="3317" width="9.140625" style="148"/>
    <col min="3318" max="3318" width="1.5703125" style="148" customWidth="1"/>
    <col min="3319" max="3319" width="7.5703125" style="148" bestFit="1" customWidth="1"/>
    <col min="3320" max="3323" width="20.140625" style="148" customWidth="1"/>
    <col min="3324" max="3573" width="9.140625" style="148"/>
    <col min="3574" max="3574" width="1.5703125" style="148" customWidth="1"/>
    <col min="3575" max="3575" width="7.5703125" style="148" bestFit="1" customWidth="1"/>
    <col min="3576" max="3579" width="20.140625" style="148" customWidth="1"/>
    <col min="3580" max="3829" width="9.140625" style="148"/>
    <col min="3830" max="3830" width="1.5703125" style="148" customWidth="1"/>
    <col min="3831" max="3831" width="7.5703125" style="148" bestFit="1" customWidth="1"/>
    <col min="3832" max="3835" width="20.140625" style="148" customWidth="1"/>
    <col min="3836" max="4085" width="9.140625" style="148"/>
    <col min="4086" max="4086" width="1.5703125" style="148" customWidth="1"/>
    <col min="4087" max="4087" width="7.5703125" style="148" bestFit="1" customWidth="1"/>
    <col min="4088" max="4091" width="20.140625" style="148" customWidth="1"/>
    <col min="4092" max="4341" width="9.140625" style="148"/>
    <col min="4342" max="4342" width="1.5703125" style="148" customWidth="1"/>
    <col min="4343" max="4343" width="7.5703125" style="148" bestFit="1" customWidth="1"/>
    <col min="4344" max="4347" width="20.140625" style="148" customWidth="1"/>
    <col min="4348" max="4597" width="9.140625" style="148"/>
    <col min="4598" max="4598" width="1.5703125" style="148" customWidth="1"/>
    <col min="4599" max="4599" width="7.5703125" style="148" bestFit="1" customWidth="1"/>
    <col min="4600" max="4603" width="20.140625" style="148" customWidth="1"/>
    <col min="4604" max="4853" width="9.140625" style="148"/>
    <col min="4854" max="4854" width="1.5703125" style="148" customWidth="1"/>
    <col min="4855" max="4855" width="7.5703125" style="148" bestFit="1" customWidth="1"/>
    <col min="4856" max="4859" width="20.140625" style="148" customWidth="1"/>
    <col min="4860" max="5109" width="9.140625" style="148"/>
    <col min="5110" max="5110" width="1.5703125" style="148" customWidth="1"/>
    <col min="5111" max="5111" width="7.5703125" style="148" bestFit="1" customWidth="1"/>
    <col min="5112" max="5115" width="20.140625" style="148" customWidth="1"/>
    <col min="5116" max="5365" width="9.140625" style="148"/>
    <col min="5366" max="5366" width="1.5703125" style="148" customWidth="1"/>
    <col min="5367" max="5367" width="7.5703125" style="148" bestFit="1" customWidth="1"/>
    <col min="5368" max="5371" width="20.140625" style="148" customWidth="1"/>
    <col min="5372" max="5621" width="9.140625" style="148"/>
    <col min="5622" max="5622" width="1.5703125" style="148" customWidth="1"/>
    <col min="5623" max="5623" width="7.5703125" style="148" bestFit="1" customWidth="1"/>
    <col min="5624" max="5627" width="20.140625" style="148" customWidth="1"/>
    <col min="5628" max="5877" width="9.140625" style="148"/>
    <col min="5878" max="5878" width="1.5703125" style="148" customWidth="1"/>
    <col min="5879" max="5879" width="7.5703125" style="148" bestFit="1" customWidth="1"/>
    <col min="5880" max="5883" width="20.140625" style="148" customWidth="1"/>
    <col min="5884" max="6133" width="9.140625" style="148"/>
    <col min="6134" max="6134" width="1.5703125" style="148" customWidth="1"/>
    <col min="6135" max="6135" width="7.5703125" style="148" bestFit="1" customWidth="1"/>
    <col min="6136" max="6139" width="20.140625" style="148" customWidth="1"/>
    <col min="6140" max="6389" width="9.140625" style="148"/>
    <col min="6390" max="6390" width="1.5703125" style="148" customWidth="1"/>
    <col min="6391" max="6391" width="7.5703125" style="148" bestFit="1" customWidth="1"/>
    <col min="6392" max="6395" width="20.140625" style="148" customWidth="1"/>
    <col min="6396" max="6645" width="9.140625" style="148"/>
    <col min="6646" max="6646" width="1.5703125" style="148" customWidth="1"/>
    <col min="6647" max="6647" width="7.5703125" style="148" bestFit="1" customWidth="1"/>
    <col min="6648" max="6651" width="20.140625" style="148" customWidth="1"/>
    <col min="6652" max="6901" width="9.140625" style="148"/>
    <col min="6902" max="6902" width="1.5703125" style="148" customWidth="1"/>
    <col min="6903" max="6903" width="7.5703125" style="148" bestFit="1" customWidth="1"/>
    <col min="6904" max="6907" width="20.140625" style="148" customWidth="1"/>
    <col min="6908" max="7157" width="9.140625" style="148"/>
    <col min="7158" max="7158" width="1.5703125" style="148" customWidth="1"/>
    <col min="7159" max="7159" width="7.5703125" style="148" bestFit="1" customWidth="1"/>
    <col min="7160" max="7163" width="20.140625" style="148" customWidth="1"/>
    <col min="7164" max="7413" width="9.140625" style="148"/>
    <col min="7414" max="7414" width="1.5703125" style="148" customWidth="1"/>
    <col min="7415" max="7415" width="7.5703125" style="148" bestFit="1" customWidth="1"/>
    <col min="7416" max="7419" width="20.140625" style="148" customWidth="1"/>
    <col min="7420" max="7669" width="9.140625" style="148"/>
    <col min="7670" max="7670" width="1.5703125" style="148" customWidth="1"/>
    <col min="7671" max="7671" width="7.5703125" style="148" bestFit="1" customWidth="1"/>
    <col min="7672" max="7675" width="20.140625" style="148" customWidth="1"/>
    <col min="7676" max="7925" width="9.140625" style="148"/>
    <col min="7926" max="7926" width="1.5703125" style="148" customWidth="1"/>
    <col min="7927" max="7927" width="7.5703125" style="148" bestFit="1" customWidth="1"/>
    <col min="7928" max="7931" width="20.140625" style="148" customWidth="1"/>
    <col min="7932" max="8181" width="9.140625" style="148"/>
    <col min="8182" max="8182" width="1.5703125" style="148" customWidth="1"/>
    <col min="8183" max="8183" width="7.5703125" style="148" bestFit="1" customWidth="1"/>
    <col min="8184" max="8187" width="20.140625" style="148" customWidth="1"/>
    <col min="8188" max="8437" width="9.140625" style="148"/>
    <col min="8438" max="8438" width="1.5703125" style="148" customWidth="1"/>
    <col min="8439" max="8439" width="7.5703125" style="148" bestFit="1" customWidth="1"/>
    <col min="8440" max="8443" width="20.140625" style="148" customWidth="1"/>
    <col min="8444" max="8693" width="9.140625" style="148"/>
    <col min="8694" max="8694" width="1.5703125" style="148" customWidth="1"/>
    <col min="8695" max="8695" width="7.5703125" style="148" bestFit="1" customWidth="1"/>
    <col min="8696" max="8699" width="20.140625" style="148" customWidth="1"/>
    <col min="8700" max="8949" width="9.140625" style="148"/>
    <col min="8950" max="8950" width="1.5703125" style="148" customWidth="1"/>
    <col min="8951" max="8951" width="7.5703125" style="148" bestFit="1" customWidth="1"/>
    <col min="8952" max="8955" width="20.140625" style="148" customWidth="1"/>
    <col min="8956" max="9205" width="9.140625" style="148"/>
    <col min="9206" max="9206" width="1.5703125" style="148" customWidth="1"/>
    <col min="9207" max="9207" width="7.5703125" style="148" bestFit="1" customWidth="1"/>
    <col min="9208" max="9211" width="20.140625" style="148" customWidth="1"/>
    <col min="9212" max="9461" width="9.140625" style="148"/>
    <col min="9462" max="9462" width="1.5703125" style="148" customWidth="1"/>
    <col min="9463" max="9463" width="7.5703125" style="148" bestFit="1" customWidth="1"/>
    <col min="9464" max="9467" width="20.140625" style="148" customWidth="1"/>
    <col min="9468" max="9717" width="9.140625" style="148"/>
    <col min="9718" max="9718" width="1.5703125" style="148" customWidth="1"/>
    <col min="9719" max="9719" width="7.5703125" style="148" bestFit="1" customWidth="1"/>
    <col min="9720" max="9723" width="20.140625" style="148" customWidth="1"/>
    <col min="9724" max="9973" width="9.140625" style="148"/>
    <col min="9974" max="9974" width="1.5703125" style="148" customWidth="1"/>
    <col min="9975" max="9975" width="7.5703125" style="148" bestFit="1" customWidth="1"/>
    <col min="9976" max="9979" width="20.140625" style="148" customWidth="1"/>
    <col min="9980" max="10229" width="9.140625" style="148"/>
    <col min="10230" max="10230" width="1.5703125" style="148" customWidth="1"/>
    <col min="10231" max="10231" width="7.5703125" style="148" bestFit="1" customWidth="1"/>
    <col min="10232" max="10235" width="20.140625" style="148" customWidth="1"/>
    <col min="10236" max="10485" width="9.140625" style="148"/>
    <col min="10486" max="10486" width="1.5703125" style="148" customWidth="1"/>
    <col min="10487" max="10487" width="7.5703125" style="148" bestFit="1" customWidth="1"/>
    <col min="10488" max="10491" width="20.140625" style="148" customWidth="1"/>
    <col min="10492" max="10741" width="9.140625" style="148"/>
    <col min="10742" max="10742" width="1.5703125" style="148" customWidth="1"/>
    <col min="10743" max="10743" width="7.5703125" style="148" bestFit="1" customWidth="1"/>
    <col min="10744" max="10747" width="20.140625" style="148" customWidth="1"/>
    <col min="10748" max="10997" width="9.140625" style="148"/>
    <col min="10998" max="10998" width="1.5703125" style="148" customWidth="1"/>
    <col min="10999" max="10999" width="7.5703125" style="148" bestFit="1" customWidth="1"/>
    <col min="11000" max="11003" width="20.140625" style="148" customWidth="1"/>
    <col min="11004" max="11253" width="9.140625" style="148"/>
    <col min="11254" max="11254" width="1.5703125" style="148" customWidth="1"/>
    <col min="11255" max="11255" width="7.5703125" style="148" bestFit="1" customWidth="1"/>
    <col min="11256" max="11259" width="20.140625" style="148" customWidth="1"/>
    <col min="11260" max="11509" width="9.140625" style="148"/>
    <col min="11510" max="11510" width="1.5703125" style="148" customWidth="1"/>
    <col min="11511" max="11511" width="7.5703125" style="148" bestFit="1" customWidth="1"/>
    <col min="11512" max="11515" width="20.140625" style="148" customWidth="1"/>
    <col min="11516" max="11765" width="9.140625" style="148"/>
    <col min="11766" max="11766" width="1.5703125" style="148" customWidth="1"/>
    <col min="11767" max="11767" width="7.5703125" style="148" bestFit="1" customWidth="1"/>
    <col min="11768" max="11771" width="20.140625" style="148" customWidth="1"/>
    <col min="11772" max="12021" width="9.140625" style="148"/>
    <col min="12022" max="12022" width="1.5703125" style="148" customWidth="1"/>
    <col min="12023" max="12023" width="7.5703125" style="148" bestFit="1" customWidth="1"/>
    <col min="12024" max="12027" width="20.140625" style="148" customWidth="1"/>
    <col min="12028" max="12277" width="9.140625" style="148"/>
    <col min="12278" max="12278" width="1.5703125" style="148" customWidth="1"/>
    <col min="12279" max="12279" width="7.5703125" style="148" bestFit="1" customWidth="1"/>
    <col min="12280" max="12283" width="20.140625" style="148" customWidth="1"/>
    <col min="12284" max="12533" width="9.140625" style="148"/>
    <col min="12534" max="12534" width="1.5703125" style="148" customWidth="1"/>
    <col min="12535" max="12535" width="7.5703125" style="148" bestFit="1" customWidth="1"/>
    <col min="12536" max="12539" width="20.140625" style="148" customWidth="1"/>
    <col min="12540" max="12789" width="9.140625" style="148"/>
    <col min="12790" max="12790" width="1.5703125" style="148" customWidth="1"/>
    <col min="12791" max="12791" width="7.5703125" style="148" bestFit="1" customWidth="1"/>
    <col min="12792" max="12795" width="20.140625" style="148" customWidth="1"/>
    <col min="12796" max="13045" width="9.140625" style="148"/>
    <col min="13046" max="13046" width="1.5703125" style="148" customWidth="1"/>
    <col min="13047" max="13047" width="7.5703125" style="148" bestFit="1" customWidth="1"/>
    <col min="13048" max="13051" width="20.140625" style="148" customWidth="1"/>
    <col min="13052" max="13301" width="9.140625" style="148"/>
    <col min="13302" max="13302" width="1.5703125" style="148" customWidth="1"/>
    <col min="13303" max="13303" width="7.5703125" style="148" bestFit="1" customWidth="1"/>
    <col min="13304" max="13307" width="20.140625" style="148" customWidth="1"/>
    <col min="13308" max="13557" width="9.140625" style="148"/>
    <col min="13558" max="13558" width="1.5703125" style="148" customWidth="1"/>
    <col min="13559" max="13559" width="7.5703125" style="148" bestFit="1" customWidth="1"/>
    <col min="13560" max="13563" width="20.140625" style="148" customWidth="1"/>
    <col min="13564" max="13813" width="9.140625" style="148"/>
    <col min="13814" max="13814" width="1.5703125" style="148" customWidth="1"/>
    <col min="13815" max="13815" width="7.5703125" style="148" bestFit="1" customWidth="1"/>
    <col min="13816" max="13819" width="20.140625" style="148" customWidth="1"/>
    <col min="13820" max="14069" width="9.140625" style="148"/>
    <col min="14070" max="14070" width="1.5703125" style="148" customWidth="1"/>
    <col min="14071" max="14071" width="7.5703125" style="148" bestFit="1" customWidth="1"/>
    <col min="14072" max="14075" width="20.140625" style="148" customWidth="1"/>
    <col min="14076" max="14325" width="9.140625" style="148"/>
    <col min="14326" max="14326" width="1.5703125" style="148" customWidth="1"/>
    <col min="14327" max="14327" width="7.5703125" style="148" bestFit="1" customWidth="1"/>
    <col min="14328" max="14331" width="20.140625" style="148" customWidth="1"/>
    <col min="14332" max="14581" width="9.140625" style="148"/>
    <col min="14582" max="14582" width="1.5703125" style="148" customWidth="1"/>
    <col min="14583" max="14583" width="7.5703125" style="148" bestFit="1" customWidth="1"/>
    <col min="14584" max="14587" width="20.140625" style="148" customWidth="1"/>
    <col min="14588" max="14837" width="9.140625" style="148"/>
    <col min="14838" max="14838" width="1.5703125" style="148" customWidth="1"/>
    <col min="14839" max="14839" width="7.5703125" style="148" bestFit="1" customWidth="1"/>
    <col min="14840" max="14843" width="20.140625" style="148" customWidth="1"/>
    <col min="14844" max="15093" width="9.140625" style="148"/>
    <col min="15094" max="15094" width="1.5703125" style="148" customWidth="1"/>
    <col min="15095" max="15095" width="7.5703125" style="148" bestFit="1" customWidth="1"/>
    <col min="15096" max="15099" width="20.140625" style="148" customWidth="1"/>
    <col min="15100" max="15349" width="9.140625" style="148"/>
    <col min="15350" max="15350" width="1.5703125" style="148" customWidth="1"/>
    <col min="15351" max="15351" width="7.5703125" style="148" bestFit="1" customWidth="1"/>
    <col min="15352" max="15355" width="20.140625" style="148" customWidth="1"/>
    <col min="15356" max="15605" width="9.140625" style="148"/>
    <col min="15606" max="15606" width="1.5703125" style="148" customWidth="1"/>
    <col min="15607" max="15607" width="7.5703125" style="148" bestFit="1" customWidth="1"/>
    <col min="15608" max="15611" width="20.140625" style="148" customWidth="1"/>
    <col min="15612" max="15861" width="9.140625" style="148"/>
    <col min="15862" max="15862" width="1.5703125" style="148" customWidth="1"/>
    <col min="15863" max="15863" width="7.5703125" style="148" bestFit="1" customWidth="1"/>
    <col min="15864" max="15867" width="20.140625" style="148" customWidth="1"/>
    <col min="15868" max="16117" width="9.140625" style="148"/>
    <col min="16118" max="16118" width="1.5703125" style="148" customWidth="1"/>
    <col min="16119" max="16119" width="7.5703125" style="148" bestFit="1" customWidth="1"/>
    <col min="16120" max="16123" width="20.140625" style="148" customWidth="1"/>
    <col min="16124" max="16384" width="9.140625" style="148"/>
  </cols>
  <sheetData>
    <row r="1" spans="1:11" ht="27" customHeight="1">
      <c r="B1" s="425" t="s">
        <v>298</v>
      </c>
      <c r="C1" s="425"/>
      <c r="D1" s="425"/>
      <c r="E1" s="425"/>
      <c r="F1" s="425"/>
      <c r="G1" s="425"/>
      <c r="H1" s="425"/>
      <c r="I1" s="425"/>
      <c r="J1" s="425"/>
    </row>
    <row r="2" spans="1:11" s="236" customFormat="1" ht="38.25" customHeight="1">
      <c r="B2" s="426" t="s">
        <v>328</v>
      </c>
      <c r="C2" s="426"/>
      <c r="D2" s="426"/>
      <c r="E2" s="426"/>
      <c r="F2" s="426"/>
      <c r="G2" s="426"/>
      <c r="H2" s="426"/>
      <c r="I2" s="426"/>
      <c r="J2" s="426"/>
      <c r="K2" s="280"/>
    </row>
    <row r="3" spans="1:11" ht="57.75" customHeight="1" thickBot="1">
      <c r="B3" s="427" t="s">
        <v>310</v>
      </c>
      <c r="C3" s="427"/>
      <c r="D3" s="427"/>
      <c r="E3" s="427"/>
      <c r="F3" s="427"/>
      <c r="G3" s="427"/>
      <c r="H3" s="427"/>
      <c r="I3" s="427"/>
      <c r="J3" s="427"/>
      <c r="K3" s="281"/>
    </row>
    <row r="4" spans="1:11" ht="16.5" thickTop="1" thickBot="1">
      <c r="A4" s="161"/>
      <c r="B4" s="149"/>
      <c r="C4" s="149"/>
      <c r="D4" s="149"/>
      <c r="E4" s="149"/>
      <c r="F4" s="159"/>
      <c r="G4" s="150"/>
    </row>
    <row r="5" spans="1:11">
      <c r="A5" s="161"/>
      <c r="B5" s="151"/>
      <c r="C5" s="428" t="s">
        <v>178</v>
      </c>
      <c r="D5" s="428"/>
      <c r="E5" s="428"/>
      <c r="F5" s="429"/>
      <c r="G5" s="152"/>
    </row>
    <row r="6" spans="1:11" ht="45">
      <c r="A6" s="161"/>
      <c r="B6" s="153" t="s">
        <v>179</v>
      </c>
      <c r="C6" s="154" t="s">
        <v>180</v>
      </c>
      <c r="D6" s="154" t="s">
        <v>181</v>
      </c>
      <c r="E6" s="154" t="s">
        <v>182</v>
      </c>
      <c r="F6" s="158" t="s">
        <v>183</v>
      </c>
      <c r="G6" s="152"/>
    </row>
    <row r="7" spans="1:11">
      <c r="A7" s="160"/>
      <c r="B7" s="155" t="s">
        <v>276</v>
      </c>
      <c r="C7" s="243">
        <v>10.419793015590592</v>
      </c>
      <c r="D7" s="243">
        <v>14.404623419485702</v>
      </c>
      <c r="E7" s="244">
        <v>3.9848304038951099</v>
      </c>
      <c r="F7" s="245">
        <v>37.803019695119836</v>
      </c>
      <c r="G7" s="152"/>
    </row>
    <row r="8" spans="1:11">
      <c r="A8" s="160"/>
      <c r="B8" s="155" t="s">
        <v>277</v>
      </c>
      <c r="C8" s="243">
        <v>11.321760386443776</v>
      </c>
      <c r="D8" s="243">
        <v>15.452131058711929</v>
      </c>
      <c r="E8" s="244">
        <v>4.1303706722681532</v>
      </c>
      <c r="F8" s="245">
        <v>40.95431850312761</v>
      </c>
      <c r="G8" s="152"/>
    </row>
    <row r="9" spans="1:11">
      <c r="A9" s="160"/>
      <c r="B9" s="155" t="s">
        <v>278</v>
      </c>
      <c r="C9" s="243">
        <v>12.131178339597474</v>
      </c>
      <c r="D9" s="243">
        <v>14.913190571831514</v>
      </c>
      <c r="E9" s="244">
        <v>2.7820122322340399</v>
      </c>
      <c r="F9" s="245">
        <v>42.972284847275127</v>
      </c>
      <c r="G9" s="152"/>
    </row>
    <row r="10" spans="1:11">
      <c r="A10" s="160"/>
      <c r="B10" s="155" t="s">
        <v>279</v>
      </c>
      <c r="C10" s="243">
        <v>12.380731555799345</v>
      </c>
      <c r="D10" s="243">
        <v>13.759371969218048</v>
      </c>
      <c r="E10" s="244">
        <v>1.3786404134187027</v>
      </c>
      <c r="F10" s="245">
        <v>42.863118936893528</v>
      </c>
      <c r="G10" s="152"/>
    </row>
    <row r="11" spans="1:11">
      <c r="A11" s="160"/>
      <c r="B11" s="155" t="s">
        <v>280</v>
      </c>
      <c r="C11" s="243">
        <v>12.301970120744523</v>
      </c>
      <c r="D11" s="243">
        <v>13.157759346535446</v>
      </c>
      <c r="E11" s="244">
        <v>0.85578922579092342</v>
      </c>
      <c r="F11" s="245">
        <v>41.79005518649582</v>
      </c>
      <c r="G11" s="152"/>
    </row>
    <row r="12" spans="1:11">
      <c r="A12" s="160"/>
      <c r="B12" s="155" t="s">
        <v>281</v>
      </c>
      <c r="C12" s="243">
        <v>12.057687354005703</v>
      </c>
      <c r="D12" s="243">
        <v>12.469915981493077</v>
      </c>
      <c r="E12" s="244">
        <v>0.41222862748737477</v>
      </c>
      <c r="F12" s="245">
        <v>39.823317439477194</v>
      </c>
      <c r="G12" s="152"/>
    </row>
    <row r="13" spans="1:11">
      <c r="A13" s="160"/>
      <c r="B13" s="155" t="s">
        <v>282</v>
      </c>
      <c r="C13" s="243">
        <v>11.817295203635553</v>
      </c>
      <c r="D13" s="243">
        <v>11.817295203635553</v>
      </c>
      <c r="E13" s="244">
        <v>0</v>
      </c>
      <c r="F13" s="245">
        <v>37.926069274110866</v>
      </c>
      <c r="G13" s="152"/>
    </row>
    <row r="14" spans="1:11">
      <c r="A14" s="160"/>
      <c r="B14" s="155" t="s">
        <v>283</v>
      </c>
      <c r="C14" s="243">
        <v>11.796660684798139</v>
      </c>
      <c r="D14" s="243">
        <v>11.564394826755482</v>
      </c>
      <c r="E14" s="244">
        <v>-0.23226585804265731</v>
      </c>
      <c r="F14" s="245">
        <v>38.168247672891354</v>
      </c>
      <c r="G14" s="152"/>
    </row>
    <row r="15" spans="1:11">
      <c r="A15" s="160"/>
      <c r="B15" s="155" t="s">
        <v>284</v>
      </c>
      <c r="C15" s="243">
        <v>12.132456649509374</v>
      </c>
      <c r="D15" s="243">
        <v>12.19558077359631</v>
      </c>
      <c r="E15" s="244">
        <v>6.3124124086936462E-2</v>
      </c>
      <c r="F15" s="245">
        <v>37.64135144866227</v>
      </c>
      <c r="G15" s="152"/>
    </row>
    <row r="16" spans="1:11">
      <c r="A16" s="160"/>
      <c r="B16" s="155" t="s">
        <v>285</v>
      </c>
      <c r="C16" s="243">
        <v>12.297506556882384</v>
      </c>
      <c r="D16" s="243">
        <v>12.518861674906267</v>
      </c>
      <c r="E16" s="244">
        <v>0.22135511802388308</v>
      </c>
      <c r="F16" s="245">
        <v>36.689520301776838</v>
      </c>
      <c r="G16" s="152"/>
    </row>
    <row r="17" spans="1:7">
      <c r="A17" s="160"/>
      <c r="B17" s="155" t="s">
        <v>286</v>
      </c>
      <c r="C17" s="243">
        <v>12.743824386990166</v>
      </c>
      <c r="D17" s="243">
        <v>12.448828452106135</v>
      </c>
      <c r="E17" s="244">
        <v>-0.29499593488403164</v>
      </c>
      <c r="F17" s="245">
        <v>33.878108640350739</v>
      </c>
      <c r="G17" s="152"/>
    </row>
    <row r="18" spans="1:7">
      <c r="A18" s="160"/>
      <c r="B18" s="155" t="s">
        <v>287</v>
      </c>
      <c r="C18" s="243">
        <v>12.747464201511649</v>
      </c>
      <c r="D18" s="243">
        <v>12.350876426353508</v>
      </c>
      <c r="E18" s="244">
        <v>-0.39658777515814059</v>
      </c>
      <c r="F18" s="245">
        <v>31.844382709730823</v>
      </c>
      <c r="G18" s="152"/>
    </row>
    <row r="19" spans="1:7">
      <c r="A19" s="160"/>
      <c r="B19" s="155" t="s">
        <v>288</v>
      </c>
      <c r="C19" s="243">
        <v>13.054951125805255</v>
      </c>
      <c r="D19" s="243">
        <v>12.479316841555939</v>
      </c>
      <c r="E19" s="244">
        <v>-0.57563428424931651</v>
      </c>
      <c r="F19" s="245">
        <v>30.211447628413012</v>
      </c>
      <c r="G19" s="152"/>
    </row>
    <row r="20" spans="1:7">
      <c r="A20" s="160"/>
      <c r="B20" s="155" t="s">
        <v>289</v>
      </c>
      <c r="C20" s="243">
        <v>13.129991843132835</v>
      </c>
      <c r="D20" s="243">
        <v>13.98994338557444</v>
      </c>
      <c r="E20" s="244">
        <v>0.8599515424416051</v>
      </c>
      <c r="F20" s="245">
        <v>29.411212609520359</v>
      </c>
      <c r="G20" s="152"/>
    </row>
    <row r="21" spans="1:7">
      <c r="A21" s="160"/>
      <c r="B21" s="155" t="s">
        <v>290</v>
      </c>
      <c r="C21" s="243">
        <v>13.446417368549165</v>
      </c>
      <c r="D21" s="243">
        <v>24.506541227657721</v>
      </c>
      <c r="E21" s="244">
        <v>11.060123859108556</v>
      </c>
      <c r="F21" s="245">
        <v>42.001900573850556</v>
      </c>
      <c r="G21" s="152"/>
    </row>
    <row r="22" spans="1:7">
      <c r="A22" s="160"/>
      <c r="B22" s="155" t="s">
        <v>291</v>
      </c>
      <c r="C22" s="243">
        <v>14.921328871676714</v>
      </c>
      <c r="D22" s="243">
        <v>41.986567657920951</v>
      </c>
      <c r="E22" s="244">
        <v>27.065238786244237</v>
      </c>
      <c r="F22" s="245">
        <v>67.780249948468779</v>
      </c>
      <c r="G22" s="152"/>
    </row>
    <row r="23" spans="1:7">
      <c r="A23" s="160"/>
      <c r="B23" s="155" t="s">
        <v>292</v>
      </c>
      <c r="C23" s="243">
        <v>18.19763322280998</v>
      </c>
      <c r="D23" s="243">
        <v>45.949553504394473</v>
      </c>
      <c r="E23" s="244">
        <v>27.751920281584493</v>
      </c>
      <c r="F23" s="245">
        <v>103.08815025501829</v>
      </c>
      <c r="G23" s="152"/>
    </row>
    <row r="24" spans="1:7">
      <c r="A24" s="160"/>
      <c r="B24" s="155" t="s">
        <v>293</v>
      </c>
      <c r="C24" s="243">
        <v>19.956172639569822</v>
      </c>
      <c r="D24" s="243">
        <v>47.193807576158605</v>
      </c>
      <c r="E24" s="244">
        <v>27.237634936588783</v>
      </c>
      <c r="F24" s="245">
        <v>125.38523577837432</v>
      </c>
      <c r="G24" s="152"/>
    </row>
    <row r="25" spans="1:7">
      <c r="A25" s="160"/>
      <c r="B25" s="155" t="s">
        <v>294</v>
      </c>
      <c r="C25" s="243">
        <v>20.877866117304329</v>
      </c>
      <c r="D25" s="243">
        <v>42.245564860774756</v>
      </c>
      <c r="E25" s="244">
        <v>21.367698743470427</v>
      </c>
      <c r="F25" s="245">
        <v>144.1427062385639</v>
      </c>
      <c r="G25" s="152"/>
    </row>
    <row r="26" spans="1:7">
      <c r="A26" s="160"/>
      <c r="B26" s="155" t="s">
        <v>295</v>
      </c>
      <c r="C26" s="243">
        <v>22.175379868771866</v>
      </c>
      <c r="D26" s="243">
        <v>27.786352812603077</v>
      </c>
      <c r="E26" s="244">
        <v>5.6109729438312108</v>
      </c>
      <c r="F26" s="245">
        <v>139.23072201896599</v>
      </c>
      <c r="G26" s="152"/>
    </row>
    <row r="27" spans="1:7">
      <c r="A27" s="160"/>
      <c r="B27" s="155" t="s">
        <v>184</v>
      </c>
      <c r="C27" s="243">
        <v>22.670459506408687</v>
      </c>
      <c r="D27" s="243">
        <v>22.706710491028169</v>
      </c>
      <c r="E27" s="244">
        <v>3.6250984619481841E-2</v>
      </c>
      <c r="F27" s="245">
        <v>152.23840045936495</v>
      </c>
      <c r="G27" s="152"/>
    </row>
    <row r="28" spans="1:7">
      <c r="B28" s="155" t="s">
        <v>185</v>
      </c>
      <c r="C28" s="243">
        <v>26.604295806240057</v>
      </c>
      <c r="D28" s="243">
        <v>27.742245616723871</v>
      </c>
      <c r="E28" s="244">
        <v>1.1379498104838142</v>
      </c>
      <c r="F28" s="245">
        <v>174.50678301011337</v>
      </c>
      <c r="G28" s="152"/>
    </row>
    <row r="29" spans="1:7">
      <c r="B29" s="155" t="s">
        <v>186</v>
      </c>
      <c r="C29" s="243">
        <v>27.055025232282766</v>
      </c>
      <c r="D29" s="243">
        <v>26.773446478781121</v>
      </c>
      <c r="E29" s="244">
        <v>-0.28157875350164474</v>
      </c>
      <c r="F29" s="245">
        <v>187.43137787208204</v>
      </c>
      <c r="G29" s="152"/>
    </row>
    <row r="30" spans="1:7">
      <c r="B30" s="155" t="s">
        <v>187</v>
      </c>
      <c r="C30" s="243">
        <v>25.946467376041298</v>
      </c>
      <c r="D30" s="243">
        <v>25.264301062990423</v>
      </c>
      <c r="E30" s="244">
        <v>-0.68216631305087461</v>
      </c>
      <c r="F30" s="245">
        <v>183.51353830989228</v>
      </c>
      <c r="G30" s="152"/>
    </row>
    <row r="31" spans="1:7">
      <c r="B31" s="155" t="s">
        <v>188</v>
      </c>
      <c r="C31" s="243">
        <v>24.269500106415244</v>
      </c>
      <c r="D31" s="243">
        <v>24.780498777581293</v>
      </c>
      <c r="E31" s="244">
        <v>0.51099867116604969</v>
      </c>
      <c r="F31" s="245">
        <v>177.03899936016893</v>
      </c>
      <c r="G31" s="152"/>
    </row>
    <row r="32" spans="1:7">
      <c r="B32" s="155" t="s">
        <v>189</v>
      </c>
      <c r="C32" s="243">
        <v>24.305847269768869</v>
      </c>
      <c r="D32" s="243">
        <v>25.705993672835771</v>
      </c>
      <c r="E32" s="244">
        <v>1.400146403066902</v>
      </c>
      <c r="F32" s="245">
        <v>179.65495879806045</v>
      </c>
      <c r="G32" s="152"/>
    </row>
    <row r="33" spans="2:7">
      <c r="B33" s="155" t="s">
        <v>190</v>
      </c>
      <c r="C33" s="243">
        <v>25.057067004864752</v>
      </c>
      <c r="D33" s="243">
        <v>26.938105009673357</v>
      </c>
      <c r="E33" s="244">
        <v>1.8810380048086053</v>
      </c>
      <c r="F33" s="245">
        <v>174.22775807381035</v>
      </c>
      <c r="G33" s="152"/>
    </row>
    <row r="34" spans="2:7">
      <c r="B34" s="155" t="s">
        <v>191</v>
      </c>
      <c r="C34" s="243">
        <v>24.972933047432434</v>
      </c>
      <c r="D34" s="243">
        <v>25.461937138165414</v>
      </c>
      <c r="E34" s="244">
        <v>0.48900409073297979</v>
      </c>
      <c r="F34" s="245">
        <v>171.364701147185</v>
      </c>
      <c r="G34" s="152"/>
    </row>
    <row r="35" spans="2:7">
      <c r="B35" s="155" t="s">
        <v>192</v>
      </c>
      <c r="C35" s="243">
        <v>25.227561759158412</v>
      </c>
      <c r="D35" s="243">
        <v>25.50718447872346</v>
      </c>
      <c r="E35" s="244">
        <v>0.27962271956504736</v>
      </c>
      <c r="F35" s="245">
        <v>168.59524049766677</v>
      </c>
      <c r="G35" s="152"/>
    </row>
    <row r="36" spans="2:7">
      <c r="B36" s="155" t="s">
        <v>193</v>
      </c>
      <c r="C36" s="243">
        <v>24.962577463339482</v>
      </c>
      <c r="D36" s="243">
        <v>25.858840218007256</v>
      </c>
      <c r="E36" s="244">
        <v>0.89626275466777372</v>
      </c>
      <c r="F36" s="245">
        <v>169.30061038469347</v>
      </c>
      <c r="G36" s="152"/>
    </row>
    <row r="37" spans="2:7">
      <c r="B37" s="155" t="s">
        <v>194</v>
      </c>
      <c r="C37" s="243">
        <v>25.751768342644006</v>
      </c>
      <c r="D37" s="243">
        <v>27.437048782489821</v>
      </c>
      <c r="E37" s="244">
        <v>1.6852804398458154</v>
      </c>
      <c r="F37" s="245">
        <v>178.34836967885337</v>
      </c>
      <c r="G37" s="152"/>
    </row>
    <row r="38" spans="2:7">
      <c r="B38" s="155" t="s">
        <v>195</v>
      </c>
      <c r="C38" s="243">
        <v>27.467378263622738</v>
      </c>
      <c r="D38" s="243">
        <v>29.376005819424673</v>
      </c>
      <c r="E38" s="244">
        <v>1.9086275558019352</v>
      </c>
      <c r="F38" s="245">
        <v>185.99692044726572</v>
      </c>
      <c r="G38" s="152"/>
    </row>
    <row r="39" spans="2:7">
      <c r="B39" s="155" t="s">
        <v>196</v>
      </c>
      <c r="C39" s="243">
        <v>28.413216706036316</v>
      </c>
      <c r="D39" s="243">
        <v>28.7178834088675</v>
      </c>
      <c r="E39" s="244">
        <v>0.30466670283118447</v>
      </c>
      <c r="F39" s="245">
        <v>189.65819444067344</v>
      </c>
      <c r="G39" s="152"/>
    </row>
    <row r="40" spans="2:7">
      <c r="B40" s="155" t="s">
        <v>197</v>
      </c>
      <c r="C40" s="243">
        <v>27.288896922809585</v>
      </c>
      <c r="D40" s="243">
        <v>26.813894365406458</v>
      </c>
      <c r="E40" s="244">
        <v>-0.47500255740312625</v>
      </c>
      <c r="F40" s="245">
        <v>185.83076961337994</v>
      </c>
      <c r="G40" s="152"/>
    </row>
    <row r="41" spans="2:7">
      <c r="B41" s="155" t="s">
        <v>198</v>
      </c>
      <c r="C41" s="243">
        <v>26.288596414278913</v>
      </c>
      <c r="D41" s="243">
        <v>25.98304664967042</v>
      </c>
      <c r="E41" s="244">
        <v>-0.30554976460849304</v>
      </c>
      <c r="F41" s="245">
        <v>174.7734992174652</v>
      </c>
      <c r="G41" s="152"/>
    </row>
    <row r="42" spans="2:7">
      <c r="B42" s="155" t="s">
        <v>199</v>
      </c>
      <c r="C42" s="243">
        <v>25.740144248058467</v>
      </c>
      <c r="D42" s="243">
        <v>26.177516113821575</v>
      </c>
      <c r="E42" s="244">
        <v>0.43737186576310805</v>
      </c>
      <c r="F42" s="245">
        <v>165.83416693518583</v>
      </c>
      <c r="G42" s="152"/>
    </row>
    <row r="43" spans="2:7">
      <c r="B43" s="155" t="s">
        <v>200</v>
      </c>
      <c r="C43" s="243">
        <v>25.31705097262552</v>
      </c>
      <c r="D43" s="243">
        <v>26.269624117873196</v>
      </c>
      <c r="E43" s="244">
        <v>0.95257314524767622</v>
      </c>
      <c r="F43" s="245">
        <v>155.66444148477797</v>
      </c>
      <c r="G43" s="152"/>
    </row>
    <row r="44" spans="2:7">
      <c r="B44" s="155" t="s">
        <v>201</v>
      </c>
      <c r="C44" s="243">
        <v>25.270207419043306</v>
      </c>
      <c r="D44" s="243">
        <v>27.390481671668514</v>
      </c>
      <c r="E44" s="244">
        <v>2.1202742526252081</v>
      </c>
      <c r="F44" s="245">
        <v>154.13827663669812</v>
      </c>
      <c r="G44" s="152"/>
    </row>
    <row r="45" spans="2:7">
      <c r="B45" s="155" t="s">
        <v>202</v>
      </c>
      <c r="C45" s="243">
        <v>25.678266148363317</v>
      </c>
      <c r="D45" s="243">
        <v>30.7733431988107</v>
      </c>
      <c r="E45" s="244">
        <v>5.095077050447383</v>
      </c>
      <c r="F45" s="245">
        <v>147.44486437056523</v>
      </c>
      <c r="G45" s="152"/>
    </row>
    <row r="46" spans="2:7">
      <c r="B46" s="155" t="s">
        <v>203</v>
      </c>
      <c r="C46" s="243">
        <v>26.325821703333695</v>
      </c>
      <c r="D46" s="243">
        <v>40.127185553790056</v>
      </c>
      <c r="E46" s="244">
        <v>13.801363850456362</v>
      </c>
      <c r="F46" s="245">
        <v>136.59204179817695</v>
      </c>
      <c r="G46" s="152"/>
    </row>
    <row r="47" spans="2:7" ht="15.75" thickBot="1">
      <c r="B47" s="155" t="s">
        <v>204</v>
      </c>
      <c r="C47" s="243">
        <v>28.682513382714276</v>
      </c>
      <c r="D47" s="243">
        <v>55.530441183908884</v>
      </c>
      <c r="E47" s="244">
        <v>26.847927801194608</v>
      </c>
      <c r="F47" s="245">
        <v>143.95351118046247</v>
      </c>
      <c r="G47" s="156"/>
    </row>
    <row r="48" spans="2:7" ht="15.75" thickTop="1">
      <c r="B48" s="155" t="s">
        <v>205</v>
      </c>
      <c r="C48" s="243">
        <v>32.637342467452385</v>
      </c>
      <c r="D48" s="243">
        <v>59.69854350002236</v>
      </c>
      <c r="E48" s="244">
        <v>27.061201032569976</v>
      </c>
      <c r="F48" s="245">
        <v>158.36524631843113</v>
      </c>
      <c r="G48" s="152"/>
    </row>
    <row r="49" spans="2:7">
      <c r="B49" s="155" t="s">
        <v>206</v>
      </c>
      <c r="C49" s="243">
        <v>35.263033519398611</v>
      </c>
      <c r="D49" s="243">
        <v>60.947890063230744</v>
      </c>
      <c r="E49" s="244">
        <v>25.684856543832133</v>
      </c>
      <c r="F49" s="245">
        <v>176.65078706033782</v>
      </c>
      <c r="G49" s="152"/>
    </row>
    <row r="50" spans="2:7" ht="15.75" thickBot="1">
      <c r="B50" s="155" t="s">
        <v>207</v>
      </c>
      <c r="C50" s="243">
        <v>37.978331121321993</v>
      </c>
      <c r="D50" s="243">
        <v>62.243684368038558</v>
      </c>
      <c r="E50" s="244">
        <v>24.265353246716565</v>
      </c>
      <c r="F50" s="245">
        <v>200.67519313658281</v>
      </c>
      <c r="G50" s="156"/>
    </row>
    <row r="51" spans="2:7" ht="15.75" thickTop="1">
      <c r="B51" s="155" t="s">
        <v>208</v>
      </c>
      <c r="C51" s="243">
        <v>39.398812088767428</v>
      </c>
      <c r="D51" s="243">
        <v>61.791935565790027</v>
      </c>
      <c r="E51" s="244">
        <v>22.393123477022598</v>
      </c>
      <c r="F51" s="245">
        <v>233.31594631784586</v>
      </c>
    </row>
    <row r="52" spans="2:7">
      <c r="B52" s="155" t="s">
        <v>209</v>
      </c>
      <c r="C52" s="243">
        <v>39.939805580996804</v>
      </c>
      <c r="D52" s="243">
        <v>55.126568303056956</v>
      </c>
      <c r="E52" s="244">
        <v>15.186762722060152</v>
      </c>
      <c r="F52" s="245">
        <v>246.63241970824953</v>
      </c>
    </row>
    <row r="53" spans="2:7">
      <c r="B53" s="155" t="s">
        <v>92</v>
      </c>
      <c r="C53" s="243">
        <v>37.082211380795066</v>
      </c>
      <c r="D53" s="243">
        <v>43.476046621617463</v>
      </c>
      <c r="E53" s="244">
        <v>6.3938352408223977</v>
      </c>
      <c r="F53" s="245">
        <v>251.69599422914263</v>
      </c>
    </row>
    <row r="54" spans="2:7">
      <c r="B54" s="155" t="s">
        <v>93</v>
      </c>
      <c r="C54" s="243">
        <v>36.983256969582335</v>
      </c>
      <c r="D54" s="243">
        <v>37.723109413390134</v>
      </c>
      <c r="E54" s="244">
        <v>0.73985244380779847</v>
      </c>
      <c r="F54" s="245">
        <v>230.04662032371411</v>
      </c>
    </row>
    <row r="55" spans="2:7">
      <c r="B55" s="155" t="s">
        <v>94</v>
      </c>
      <c r="C55" s="243">
        <v>42.940919037199123</v>
      </c>
      <c r="D55" s="243">
        <v>38.599562363238512</v>
      </c>
      <c r="E55" s="243">
        <v>-6.9759299781181614</v>
      </c>
      <c r="F55" s="245">
        <v>210.65423868762173</v>
      </c>
    </row>
    <row r="56" spans="2:7">
      <c r="B56" s="155" t="s">
        <v>95</v>
      </c>
      <c r="C56" s="243">
        <v>43.298545484427642</v>
      </c>
      <c r="D56" s="243">
        <v>38.474813049552139</v>
      </c>
      <c r="E56" s="243">
        <v>-7.8149396006245375</v>
      </c>
      <c r="F56" s="245">
        <v>204.87066969642828</v>
      </c>
    </row>
    <row r="57" spans="2:7">
      <c r="B57" s="155" t="s">
        <v>96</v>
      </c>
      <c r="C57" s="243">
        <v>42.8414442700157</v>
      </c>
      <c r="D57" s="243">
        <v>39.183673469387756</v>
      </c>
      <c r="E57" s="243">
        <v>-7.4175824175824179</v>
      </c>
      <c r="F57" s="245">
        <v>185.64095514984703</v>
      </c>
    </row>
    <row r="58" spans="2:7">
      <c r="B58" s="155" t="s">
        <v>97</v>
      </c>
      <c r="C58" s="243">
        <v>41.131231210235612</v>
      </c>
      <c r="D58" s="243">
        <v>40.648814933929941</v>
      </c>
      <c r="E58" s="243">
        <v>-5.9218345801580083</v>
      </c>
      <c r="F58" s="245">
        <v>169.39303389839512</v>
      </c>
    </row>
    <row r="59" spans="2:7">
      <c r="B59" s="155" t="s">
        <v>98</v>
      </c>
      <c r="C59" s="243">
        <v>39.926622039134919</v>
      </c>
      <c r="D59" s="243">
        <v>41.271884654994849</v>
      </c>
      <c r="E59" s="243">
        <v>-4.4284243048403704</v>
      </c>
      <c r="F59" s="245">
        <v>158.43150964015766</v>
      </c>
    </row>
    <row r="60" spans="2:7">
      <c r="B60" s="155" t="s">
        <v>99</v>
      </c>
      <c r="C60" s="243">
        <v>37.998201977824394</v>
      </c>
      <c r="D60" s="243">
        <v>40.503446209169915</v>
      </c>
      <c r="E60" s="243">
        <v>-3.5540905004495054</v>
      </c>
      <c r="F60" s="245">
        <v>152.63311486036775</v>
      </c>
    </row>
    <row r="61" spans="2:7">
      <c r="B61" s="155" t="s">
        <v>100</v>
      </c>
      <c r="C61" s="243">
        <v>37.463780467018928</v>
      </c>
      <c r="D61" s="243">
        <v>38.923924777001304</v>
      </c>
      <c r="E61" s="243">
        <v>-3.5054826430316459</v>
      </c>
      <c r="F61" s="245">
        <v>143.26304570736897</v>
      </c>
    </row>
    <row r="62" spans="2:7">
      <c r="B62" s="155" t="s">
        <v>101</v>
      </c>
      <c r="C62" s="243">
        <v>35.966077449678139</v>
      </c>
      <c r="D62" s="243">
        <v>35.771942372534994</v>
      </c>
      <c r="E62" s="243">
        <v>-4.505977316848881</v>
      </c>
      <c r="F62" s="245">
        <v>132.41429970617042</v>
      </c>
    </row>
    <row r="63" spans="2:7">
      <c r="B63" s="155" t="s">
        <v>102</v>
      </c>
      <c r="C63" s="243">
        <v>35.573197240336455</v>
      </c>
      <c r="D63" s="243">
        <v>35.960684245345433</v>
      </c>
      <c r="E63" s="243">
        <v>-3.8606936962479916</v>
      </c>
      <c r="F63" s="245">
        <v>123.83310408069693</v>
      </c>
    </row>
    <row r="64" spans="2:7">
      <c r="B64" s="155" t="s">
        <v>103</v>
      </c>
      <c r="C64" s="243">
        <v>35.168154960238127</v>
      </c>
      <c r="D64" s="243">
        <v>35.194810964503084</v>
      </c>
      <c r="E64" s="243">
        <v>-3.936203296459194</v>
      </c>
      <c r="F64" s="245">
        <v>118.37941227612589</v>
      </c>
    </row>
    <row r="65" spans="2:6">
      <c r="B65" s="155" t="s">
        <v>104</v>
      </c>
      <c r="C65" s="243">
        <v>35.65031069209342</v>
      </c>
      <c r="D65" s="243">
        <v>35.95457467323763</v>
      </c>
      <c r="E65" s="243">
        <v>-3.7711592029140775</v>
      </c>
      <c r="F65" s="245">
        <v>114.27140293025002</v>
      </c>
    </row>
    <row r="66" spans="2:6">
      <c r="B66" s="155" t="s">
        <v>105</v>
      </c>
      <c r="C66" s="243">
        <v>33.658987657299079</v>
      </c>
      <c r="D66" s="243">
        <v>35.94660877256463</v>
      </c>
      <c r="E66" s="243">
        <v>-1.8292928074619064</v>
      </c>
      <c r="F66" s="245">
        <v>107.53809763852806</v>
      </c>
    </row>
    <row r="67" spans="2:6">
      <c r="B67" s="155" t="s">
        <v>106</v>
      </c>
      <c r="C67" s="243">
        <v>33.458463155523859</v>
      </c>
      <c r="D67" s="243">
        <v>35.943541424227632</v>
      </c>
      <c r="E67" s="243">
        <v>-1.5165734449491348</v>
      </c>
      <c r="F67" s="245">
        <v>102.42540695355835</v>
      </c>
    </row>
    <row r="68" spans="2:6">
      <c r="B68" s="155" t="s">
        <v>107</v>
      </c>
      <c r="C68" s="243">
        <v>35.464269215735051</v>
      </c>
      <c r="D68" s="243">
        <v>37.631924949362144</v>
      </c>
      <c r="E68" s="243">
        <v>-2.2351728794285921</v>
      </c>
      <c r="F68" s="245">
        <v>99.414069271573695</v>
      </c>
    </row>
    <row r="69" spans="2:6">
      <c r="B69" s="155" t="s">
        <v>108</v>
      </c>
      <c r="C69" s="243">
        <v>35.480475382003398</v>
      </c>
      <c r="D69" s="243">
        <v>37.307300509337857</v>
      </c>
      <c r="E69" s="243">
        <v>-2.4448217317487266</v>
      </c>
      <c r="F69" s="245">
        <v>98.239146891353712</v>
      </c>
    </row>
    <row r="70" spans="2:6">
      <c r="B70" s="155" t="s">
        <v>109</v>
      </c>
      <c r="C70" s="243">
        <v>34.635506406440896</v>
      </c>
      <c r="D70" s="243">
        <v>37.339055793991413</v>
      </c>
      <c r="E70" s="243">
        <v>-2.8319914789636917</v>
      </c>
      <c r="F70" s="245">
        <v>90.657148855763168</v>
      </c>
    </row>
    <row r="71" spans="2:6">
      <c r="B71" s="155" t="s">
        <v>110</v>
      </c>
      <c r="C71" s="243">
        <v>35.165686415148471</v>
      </c>
      <c r="D71" s="243">
        <v>37.03342418591307</v>
      </c>
      <c r="E71" s="243">
        <v>-4.1457466647539816</v>
      </c>
      <c r="F71" s="245">
        <v>84.179525468724066</v>
      </c>
    </row>
    <row r="72" spans="2:6">
      <c r="B72" s="155" t="s">
        <v>9</v>
      </c>
      <c r="C72" s="243">
        <v>36.961106217132489</v>
      </c>
      <c r="D72" s="243">
        <v>38.485358105763332</v>
      </c>
      <c r="E72" s="243">
        <v>-4.4846640506126372</v>
      </c>
      <c r="F72" s="245">
        <v>80.871651958507513</v>
      </c>
    </row>
    <row r="73" spans="2:6">
      <c r="B73" s="155" t="s">
        <v>10</v>
      </c>
      <c r="C73" s="243">
        <v>37.640491626824208</v>
      </c>
      <c r="D73" s="243">
        <v>40.036045958597214</v>
      </c>
      <c r="E73" s="243">
        <v>-4.3555533304963836</v>
      </c>
      <c r="F73" s="245">
        <v>77.737811694939978</v>
      </c>
    </row>
    <row r="74" spans="2:6">
      <c r="B74" s="155" t="s">
        <v>11</v>
      </c>
      <c r="C74" s="243">
        <v>39.090438546960286</v>
      </c>
      <c r="D74" s="243">
        <v>42.941840767927722</v>
      </c>
      <c r="E74" s="243">
        <v>-4.1149068322981366</v>
      </c>
      <c r="F74" s="245">
        <v>77.036069119336744</v>
      </c>
    </row>
    <row r="75" spans="2:6">
      <c r="B75" s="155" t="s">
        <v>12</v>
      </c>
      <c r="C75" s="243">
        <v>40.807903684536917</v>
      </c>
      <c r="D75" s="243">
        <v>41.385283236747007</v>
      </c>
      <c r="E75" s="243">
        <v>-6.3340675320231812</v>
      </c>
      <c r="F75" s="245">
        <v>69.789506109456823</v>
      </c>
    </row>
    <row r="76" spans="2:6">
      <c r="B76" s="155" t="s">
        <v>13</v>
      </c>
      <c r="C76" s="243">
        <v>41.85236905768739</v>
      </c>
      <c r="D76" s="243">
        <v>40.137285368683983</v>
      </c>
      <c r="E76" s="243">
        <v>-7.8850579234112859</v>
      </c>
      <c r="F76" s="245">
        <v>61.152089919213203</v>
      </c>
    </row>
    <row r="77" spans="2:6">
      <c r="B77" s="155" t="s">
        <v>14</v>
      </c>
      <c r="C77" s="243">
        <v>40.048161044990735</v>
      </c>
      <c r="D77" s="243">
        <v>39.488592069019283</v>
      </c>
      <c r="E77" s="243">
        <v>-6.8378289416696987</v>
      </c>
      <c r="F77" s="245">
        <v>54.678635077909121</v>
      </c>
    </row>
    <row r="78" spans="2:6">
      <c r="B78" s="155" t="s">
        <v>15</v>
      </c>
      <c r="C78" s="243">
        <v>38.373983739837399</v>
      </c>
      <c r="D78" s="243">
        <v>39.355787843592722</v>
      </c>
      <c r="E78" s="243">
        <v>-4.391792489353465</v>
      </c>
      <c r="F78" s="245">
        <v>52.606085514245038</v>
      </c>
    </row>
    <row r="79" spans="2:6">
      <c r="B79" s="155" t="s">
        <v>16</v>
      </c>
      <c r="C79" s="243">
        <v>35.879607710517419</v>
      </c>
      <c r="D79" s="243">
        <v>38.4673655732161</v>
      </c>
      <c r="E79" s="243">
        <v>-2.3280351707811975</v>
      </c>
      <c r="F79" s="245">
        <v>46.561387563432554</v>
      </c>
    </row>
    <row r="80" spans="2:6">
      <c r="B80" s="155" t="s">
        <v>17</v>
      </c>
      <c r="C80" s="243">
        <v>36.176452839297568</v>
      </c>
      <c r="D80" s="243">
        <v>40.259489469555241</v>
      </c>
      <c r="E80" s="243">
        <v>-1.1610645102890591</v>
      </c>
      <c r="F80" s="245">
        <v>45.172076057955351</v>
      </c>
    </row>
    <row r="81" spans="2:6">
      <c r="B81" s="155" t="s">
        <v>18</v>
      </c>
      <c r="C81" s="243">
        <v>39.012242569921163</v>
      </c>
      <c r="D81" s="243">
        <v>44.707787578171157</v>
      </c>
      <c r="E81" s="243">
        <v>0.16907376097451673</v>
      </c>
      <c r="F81" s="245">
        <v>47.749101840310878</v>
      </c>
    </row>
    <row r="82" spans="2:6">
      <c r="B82" s="155" t="s">
        <v>19</v>
      </c>
      <c r="C82" s="243">
        <v>40.119492899937107</v>
      </c>
      <c r="D82" s="243">
        <v>46.450796067657478</v>
      </c>
      <c r="E82" s="243">
        <v>0.77041474959451861</v>
      </c>
      <c r="F82" s="245">
        <v>49.329063738944804</v>
      </c>
    </row>
    <row r="83" spans="2:6">
      <c r="B83" s="155" t="s">
        <v>20</v>
      </c>
      <c r="C83" s="243">
        <v>40.209182344784871</v>
      </c>
      <c r="D83" s="243">
        <v>45.138903552299112</v>
      </c>
      <c r="E83" s="243">
        <v>0.42582543268790868</v>
      </c>
      <c r="F83" s="245">
        <v>47.790345830681922</v>
      </c>
    </row>
    <row r="84" spans="2:6">
      <c r="B84" s="155" t="s">
        <v>21</v>
      </c>
      <c r="C84" s="243">
        <v>38.385912101143894</v>
      </c>
      <c r="D84" s="243">
        <v>42.25346177001807</v>
      </c>
      <c r="E84" s="243">
        <v>0.71703792895845886</v>
      </c>
      <c r="F84" s="245">
        <v>44.320804575914011</v>
      </c>
    </row>
    <row r="85" spans="2:6">
      <c r="B85" s="155" t="s">
        <v>22</v>
      </c>
      <c r="C85" s="243">
        <v>36.902026429885936</v>
      </c>
      <c r="D85" s="243">
        <v>41.417045300949269</v>
      </c>
      <c r="E85" s="243">
        <v>1.7893719003108786</v>
      </c>
      <c r="F85" s="245">
        <v>42.179629999904783</v>
      </c>
    </row>
    <row r="86" spans="2:6">
      <c r="B86" s="155" t="s">
        <v>23</v>
      </c>
      <c r="C86" s="243">
        <v>37.265684116392656</v>
      </c>
      <c r="D86" s="243">
        <v>40.939929146316295</v>
      </c>
      <c r="E86" s="243">
        <v>1.147932860975442</v>
      </c>
      <c r="F86" s="245">
        <v>39.07540119932036</v>
      </c>
    </row>
    <row r="87" spans="2:6">
      <c r="B87" s="155" t="s">
        <v>24</v>
      </c>
      <c r="C87" s="243">
        <v>38.496101196928805</v>
      </c>
      <c r="D87" s="243">
        <v>42.808708199074459</v>
      </c>
      <c r="E87" s="243">
        <v>2.0630387487944741</v>
      </c>
      <c r="F87" s="245">
        <v>40.331583741197399</v>
      </c>
    </row>
    <row r="88" spans="2:6">
      <c r="B88" s="155" t="s">
        <v>25</v>
      </c>
      <c r="C88" s="243">
        <v>40.877620607454539</v>
      </c>
      <c r="D88" s="243">
        <v>42.888946258478313</v>
      </c>
      <c r="E88" s="243">
        <v>0.54683649555255287</v>
      </c>
      <c r="F88" s="245">
        <v>40.020457741976735</v>
      </c>
    </row>
    <row r="89" spans="2:6">
      <c r="B89" s="155" t="s">
        <v>26</v>
      </c>
      <c r="C89" s="243">
        <v>40.580059795571216</v>
      </c>
      <c r="D89" s="243">
        <v>43.188710302978471</v>
      </c>
      <c r="E89" s="243">
        <v>0.67338730611484543</v>
      </c>
      <c r="F89" s="245">
        <v>38.661072239307664</v>
      </c>
    </row>
    <row r="90" spans="2:6">
      <c r="B90" s="155" t="s">
        <v>27</v>
      </c>
      <c r="C90" s="243">
        <v>39.479475621540402</v>
      </c>
      <c r="D90" s="243">
        <v>42.775552837218136</v>
      </c>
      <c r="E90" s="243">
        <v>1.1093050924141628</v>
      </c>
      <c r="F90" s="245">
        <v>38.822562505407042</v>
      </c>
    </row>
    <row r="91" spans="2:6">
      <c r="B91" s="155" t="s">
        <v>28</v>
      </c>
      <c r="C91" s="243">
        <v>39.215864075506701</v>
      </c>
      <c r="D91" s="243">
        <v>42.463450084071937</v>
      </c>
      <c r="E91" s="243">
        <v>1.3127657204148413</v>
      </c>
      <c r="F91" s="245">
        <v>38.690153479156599</v>
      </c>
    </row>
    <row r="92" spans="2:6">
      <c r="B92" s="155" t="s">
        <v>29</v>
      </c>
      <c r="C92" s="243">
        <v>38.290254977296541</v>
      </c>
      <c r="D92" s="243">
        <v>40.422303197364322</v>
      </c>
      <c r="E92" s="243">
        <v>0.63791524671720268</v>
      </c>
      <c r="F92" s="245">
        <v>37.082084903141592</v>
      </c>
    </row>
    <row r="93" spans="2:6">
      <c r="B93" s="155" t="s">
        <v>30</v>
      </c>
      <c r="C93" s="243">
        <v>37.404077041541534</v>
      </c>
      <c r="D93" s="243">
        <v>39.324183899662337</v>
      </c>
      <c r="E93" s="243">
        <v>0.98707552786461727</v>
      </c>
      <c r="F93" s="245">
        <v>34.86376536976784</v>
      </c>
    </row>
    <row r="94" spans="2:6">
      <c r="B94" s="155" t="s">
        <v>31</v>
      </c>
      <c r="C94" s="243">
        <v>36.18057836375295</v>
      </c>
      <c r="D94" s="243">
        <v>37.172539451664868</v>
      </c>
      <c r="E94" s="243">
        <v>0.69929933217598017</v>
      </c>
      <c r="F94" s="245">
        <v>30.974360113017557</v>
      </c>
    </row>
    <row r="95" spans="2:6">
      <c r="B95" s="155" t="s">
        <v>32</v>
      </c>
      <c r="C95" s="243">
        <v>35.538197184086407</v>
      </c>
      <c r="D95" s="243">
        <v>34.56858310101169</v>
      </c>
      <c r="E95" s="243">
        <v>-1.0248452650220046</v>
      </c>
      <c r="F95" s="245">
        <v>25.655406330225304</v>
      </c>
    </row>
    <row r="96" spans="2:6">
      <c r="B96" s="155" t="s">
        <v>33</v>
      </c>
      <c r="C96" s="243">
        <v>34.727483841863908</v>
      </c>
      <c r="D96" s="243">
        <v>34.747180168975426</v>
      </c>
      <c r="E96" s="243">
        <v>-0.76005584861784203</v>
      </c>
      <c r="F96" s="245">
        <v>23.075532491838494</v>
      </c>
    </row>
    <row r="97" spans="2:6">
      <c r="B97" s="155" t="s">
        <v>34</v>
      </c>
      <c r="C97" s="243">
        <v>33.915379745903692</v>
      </c>
      <c r="D97" s="243">
        <v>34.992271114578891</v>
      </c>
      <c r="E97" s="243">
        <v>9.4366010570170925E-2</v>
      </c>
      <c r="F97" s="245">
        <v>21.648991194262088</v>
      </c>
    </row>
    <row r="98" spans="2:6">
      <c r="B98" s="155" t="s">
        <v>35</v>
      </c>
      <c r="C98" s="243">
        <v>33.544990432035256</v>
      </c>
      <c r="D98" s="243">
        <v>36.871590493908556</v>
      </c>
      <c r="E98" s="243">
        <v>2.0574973787836153</v>
      </c>
      <c r="F98" s="245">
        <v>22.859348825666448</v>
      </c>
    </row>
    <row r="99" spans="2:6">
      <c r="B99" s="155" t="s">
        <v>36</v>
      </c>
      <c r="C99" s="243">
        <v>32.065884595029551</v>
      </c>
      <c r="D99" s="243">
        <v>38.339106153569205</v>
      </c>
      <c r="E99" s="243">
        <v>5.2148937408551896</v>
      </c>
      <c r="F99" s="245">
        <v>26.673113659963377</v>
      </c>
    </row>
    <row r="100" spans="2:6">
      <c r="B100" s="155" t="s">
        <v>37</v>
      </c>
      <c r="C100" s="243">
        <v>31.347099815535973</v>
      </c>
      <c r="D100" s="243">
        <v>37.924011067841775</v>
      </c>
      <c r="E100" s="243">
        <v>5.7887118261938921</v>
      </c>
      <c r="F100" s="245">
        <v>31.148685719986034</v>
      </c>
    </row>
    <row r="101" spans="2:6">
      <c r="B101" s="155" t="s">
        <v>38</v>
      </c>
      <c r="C101" s="243">
        <v>32.227896335892368</v>
      </c>
      <c r="D101" s="243">
        <v>37.57872629683682</v>
      </c>
      <c r="E101" s="243">
        <v>4.5321982940300796</v>
      </c>
      <c r="F101" s="245">
        <v>34.549022083973185</v>
      </c>
    </row>
    <row r="102" spans="2:6">
      <c r="B102" s="155" t="s">
        <v>39</v>
      </c>
      <c r="C102" s="243">
        <v>33.288454363649429</v>
      </c>
      <c r="D102" s="243">
        <v>37.405771543643446</v>
      </c>
      <c r="E102" s="243">
        <v>3.3514394099149309</v>
      </c>
      <c r="F102" s="245">
        <v>36.051544418614284</v>
      </c>
    </row>
    <row r="103" spans="2:6">
      <c r="B103" s="155" t="s">
        <v>40</v>
      </c>
      <c r="C103" s="243">
        <v>32.449729144095343</v>
      </c>
      <c r="D103" s="243">
        <v>35.583423618634882</v>
      </c>
      <c r="E103" s="243">
        <v>2.7762730227518961</v>
      </c>
      <c r="F103" s="245">
        <v>36.569968783790337</v>
      </c>
    </row>
    <row r="104" spans="2:6">
      <c r="B104" s="155" t="s">
        <v>41</v>
      </c>
      <c r="C104" s="243">
        <v>34.629717741475694</v>
      </c>
      <c r="D104" s="243">
        <v>35.697322332828499</v>
      </c>
      <c r="E104" s="243">
        <v>0.56951350858261207</v>
      </c>
      <c r="F104" s="245">
        <v>36.647170317825733</v>
      </c>
    </row>
    <row r="105" spans="2:6">
      <c r="B105" s="155" t="s">
        <v>42</v>
      </c>
      <c r="C105" s="243">
        <v>35.157740496710545</v>
      </c>
      <c r="D105" s="243">
        <v>35.153582266136659</v>
      </c>
      <c r="E105" s="243">
        <v>-0.51631362959076077</v>
      </c>
      <c r="F105" s="245">
        <v>35.135864805785083</v>
      </c>
    </row>
    <row r="106" spans="2:6">
      <c r="B106" s="155" t="s">
        <v>43</v>
      </c>
      <c r="C106" s="243">
        <v>35.824532285840121</v>
      </c>
      <c r="D106" s="243">
        <v>34.75375655234599</v>
      </c>
      <c r="E106" s="243">
        <v>-1.5350400465776575</v>
      </c>
      <c r="F106" s="245">
        <v>32.491778191422831</v>
      </c>
    </row>
    <row r="107" spans="2:6">
      <c r="B107" s="155" t="s">
        <v>44</v>
      </c>
      <c r="C107" s="243">
        <v>36.510664867658029</v>
      </c>
      <c r="D107" s="243">
        <v>35.055818309697415</v>
      </c>
      <c r="E107" s="243">
        <v>-1.8595337888270078</v>
      </c>
      <c r="F107" s="245">
        <v>28.275377590446084</v>
      </c>
    </row>
    <row r="108" spans="2:6">
      <c r="B108" s="155" t="s">
        <v>45</v>
      </c>
      <c r="C108" s="243">
        <v>35.83028958756919</v>
      </c>
      <c r="D108" s="243">
        <v>36.332822209668301</v>
      </c>
      <c r="E108" s="243">
        <v>-0.59443074795008155</v>
      </c>
      <c r="F108" s="245">
        <v>28.112244897959187</v>
      </c>
    </row>
    <row r="109" spans="2:6">
      <c r="B109" s="155" t="s">
        <v>46</v>
      </c>
      <c r="C109" s="243">
        <v>34.638250984602884</v>
      </c>
      <c r="D109" s="243">
        <v>37.556861282047677</v>
      </c>
      <c r="E109" s="243">
        <v>1.4737815616823409</v>
      </c>
      <c r="F109" s="245">
        <v>29.796492859172023</v>
      </c>
    </row>
    <row r="110" spans="2:6">
      <c r="B110" s="155" t="s">
        <v>47</v>
      </c>
      <c r="C110" s="243">
        <v>35.466155168701604</v>
      </c>
      <c r="D110" s="243">
        <v>38.91915932868249</v>
      </c>
      <c r="E110" s="243">
        <v>1.7608018846426456</v>
      </c>
      <c r="F110" s="245">
        <v>30.93456021303167</v>
      </c>
    </row>
    <row r="111" spans="2:6">
      <c r="B111" s="155" t="s">
        <v>48</v>
      </c>
      <c r="C111" s="243">
        <v>36.044027767326078</v>
      </c>
      <c r="D111" s="243">
        <v>39.930693445531176</v>
      </c>
      <c r="E111" s="243">
        <v>1.840699234737023</v>
      </c>
      <c r="F111" s="245">
        <v>33.463197742885889</v>
      </c>
    </row>
    <row r="112" spans="2:6">
      <c r="B112" s="155" t="s">
        <v>49</v>
      </c>
      <c r="C112" s="243">
        <v>36.698234722229081</v>
      </c>
      <c r="D112" s="243">
        <v>39.937620600993924</v>
      </c>
      <c r="E112" s="243">
        <v>1.3872507168202299</v>
      </c>
      <c r="F112" s="245">
        <v>34.311233253177605</v>
      </c>
    </row>
    <row r="113" spans="1:6">
      <c r="B113" s="155" t="s">
        <v>50</v>
      </c>
      <c r="C113" s="243">
        <v>37.168949587351825</v>
      </c>
      <c r="D113" s="243">
        <v>39.968067369372939</v>
      </c>
      <c r="E113" s="243">
        <v>0.98273915494928865</v>
      </c>
      <c r="F113" s="245">
        <v>35.122258534472579</v>
      </c>
    </row>
    <row r="114" spans="1:6">
      <c r="B114" s="155" t="s">
        <v>51</v>
      </c>
      <c r="C114" s="243">
        <v>37.398096719744181</v>
      </c>
      <c r="D114" s="243">
        <v>40.31611491209415</v>
      </c>
      <c r="E114" s="243">
        <v>1.1255422867080123</v>
      </c>
      <c r="F114" s="245">
        <v>35.619526684815547</v>
      </c>
    </row>
    <row r="115" spans="1:6">
      <c r="B115" s="155" t="s">
        <v>52</v>
      </c>
      <c r="C115" s="243">
        <v>36.095993692904329</v>
      </c>
      <c r="D115" s="243">
        <v>43.485352616806665</v>
      </c>
      <c r="E115" s="243">
        <v>4.3840126748364945</v>
      </c>
      <c r="F115" s="245">
        <v>50.601601098425</v>
      </c>
    </row>
    <row r="116" spans="1:6">
      <c r="B116" s="155" t="s">
        <v>53</v>
      </c>
      <c r="C116" s="243">
        <v>36.138183681871048</v>
      </c>
      <c r="D116" s="243">
        <v>46.440881961736096</v>
      </c>
      <c r="E116" s="243">
        <v>7.2997998110504048</v>
      </c>
      <c r="F116" s="245">
        <v>64.719804612805063</v>
      </c>
    </row>
    <row r="117" spans="1:6">
      <c r="B117" s="155" t="s">
        <v>54</v>
      </c>
      <c r="C117" s="243">
        <v>37.025585705571181</v>
      </c>
      <c r="D117" s="243">
        <v>45.717501227099014</v>
      </c>
      <c r="E117" s="243">
        <v>6.2473008429049095</v>
      </c>
      <c r="F117" s="245">
        <v>70.87252587450584</v>
      </c>
    </row>
    <row r="118" spans="1:6">
      <c r="B118" s="155" t="s">
        <v>55</v>
      </c>
      <c r="C118" s="243">
        <v>37.342095559341949</v>
      </c>
      <c r="D118" s="243">
        <v>44.553421110980295</v>
      </c>
      <c r="E118" s="243">
        <v>5.3692141547880379</v>
      </c>
      <c r="F118" s="245">
        <v>74.265558846563778</v>
      </c>
    </row>
    <row r="119" spans="1:6">
      <c r="B119" s="155" t="s">
        <v>56</v>
      </c>
      <c r="C119" s="243">
        <v>36.870493276973392</v>
      </c>
      <c r="D119" s="243">
        <v>44.046416385417601</v>
      </c>
      <c r="E119" s="243">
        <v>5.2960606582242677</v>
      </c>
      <c r="F119" s="245">
        <v>77.471553502551188</v>
      </c>
    </row>
    <row r="120" spans="1:6">
      <c r="B120" s="155" t="s">
        <v>57</v>
      </c>
      <c r="C120" s="243">
        <v>36.758795334877433</v>
      </c>
      <c r="D120" s="243">
        <v>42.495235201962025</v>
      </c>
      <c r="E120" s="243">
        <v>4.2837724117362042</v>
      </c>
      <c r="F120" s="245">
        <v>79.217744427757381</v>
      </c>
    </row>
    <row r="121" spans="1:6">
      <c r="B121" s="162" t="s">
        <v>58</v>
      </c>
      <c r="C121" s="243">
        <v>36.783420301354056</v>
      </c>
      <c r="D121" s="243">
        <v>42.028909001909994</v>
      </c>
      <c r="E121" s="243">
        <v>3.3163556400174468</v>
      </c>
      <c r="F121" s="245">
        <v>81.56653154592702</v>
      </c>
    </row>
    <row r="122" spans="1:6">
      <c r="B122" s="162" t="s">
        <v>59</v>
      </c>
      <c r="C122" s="243">
        <v>36.971067750116454</v>
      </c>
      <c r="D122" s="243">
        <v>41.195486776046792</v>
      </c>
      <c r="E122" s="243">
        <v>2.5551990062626158</v>
      </c>
      <c r="F122" s="245">
        <v>81.088940586972086</v>
      </c>
    </row>
    <row r="123" spans="1:6">
      <c r="B123" s="211" t="s">
        <v>60</v>
      </c>
      <c r="C123" s="243">
        <v>37.522981159174137</v>
      </c>
      <c r="D123" s="243">
        <v>40.386550298320529</v>
      </c>
      <c r="E123" s="243">
        <v>1.0534334919542354</v>
      </c>
      <c r="F123" s="245">
        <v>83.334791509912691</v>
      </c>
    </row>
    <row r="124" spans="1:6">
      <c r="B124" s="211" t="s">
        <v>61</v>
      </c>
      <c r="C124" s="243">
        <v>37.188472128716803</v>
      </c>
      <c r="D124" s="243">
        <v>40.03551538038954</v>
      </c>
      <c r="E124" s="243">
        <v>0.63812381212392355</v>
      </c>
      <c r="F124" s="245">
        <v>82.294064686309184</v>
      </c>
    </row>
    <row r="125" spans="1:6">
      <c r="B125" s="211" t="s">
        <v>160</v>
      </c>
      <c r="C125" s="243">
        <v>37.390013001077442</v>
      </c>
      <c r="D125" s="243">
        <v>39.455095677072741</v>
      </c>
      <c r="E125" s="243">
        <v>-3.5055983761994709E-2</v>
      </c>
      <c r="F125" s="245">
        <v>80.245594264285856</v>
      </c>
    </row>
    <row r="126" spans="1:6">
      <c r="B126" s="250" t="s">
        <v>172</v>
      </c>
      <c r="C126" s="244">
        <v>36.9312393054879</v>
      </c>
      <c r="D126" s="244">
        <v>39.643965306512072</v>
      </c>
      <c r="E126" s="243">
        <v>0.81447798291019202</v>
      </c>
      <c r="F126" s="245">
        <v>85.410541665686665</v>
      </c>
    </row>
    <row r="127" spans="1:6" ht="15.75" thickBot="1">
      <c r="A127" s="157"/>
      <c r="B127" s="275" t="s">
        <v>176</v>
      </c>
      <c r="C127" s="274">
        <v>37.972980741592409</v>
      </c>
      <c r="D127" s="274">
        <v>53.042061895180602</v>
      </c>
      <c r="E127" s="243">
        <v>11.62149084986107</v>
      </c>
      <c r="F127" s="245">
        <v>96.582566463542534</v>
      </c>
    </row>
    <row r="128" spans="1:6" s="157" customFormat="1" ht="15.75" thickTop="1">
      <c r="A128" s="152"/>
      <c r="B128" s="307" t="s">
        <v>234</v>
      </c>
      <c r="C128" s="274">
        <v>39.101601564439136</v>
      </c>
      <c r="D128" s="274">
        <v>44.28348797967486</v>
      </c>
      <c r="E128" s="243">
        <v>2.9213584212708055</v>
      </c>
      <c r="F128" s="245">
        <v>96.352104234612042</v>
      </c>
    </row>
    <row r="129" spans="1:8">
      <c r="A129" s="152"/>
      <c r="B129" s="347" t="s">
        <v>269</v>
      </c>
      <c r="C129" s="345">
        <v>40.010258772702372</v>
      </c>
      <c r="D129" s="345">
        <v>44.943218660901103</v>
      </c>
      <c r="E129" s="345">
        <v>3.0913746948982928</v>
      </c>
      <c r="F129" s="346">
        <v>94.760934698569827</v>
      </c>
    </row>
    <row r="130" spans="1:8">
      <c r="A130" s="152"/>
      <c r="B130" s="347" t="s">
        <v>271</v>
      </c>
      <c r="C130" s="345">
        <v>39.964297339157795</v>
      </c>
      <c r="D130" s="345">
        <v>44.740684212404254</v>
      </c>
      <c r="E130" s="345">
        <v>2.2582679367095149</v>
      </c>
      <c r="F130" s="346">
        <v>95.612021241261758</v>
      </c>
    </row>
    <row r="131" spans="1:8">
      <c r="A131" s="152"/>
      <c r="B131" s="344" t="s">
        <v>273</v>
      </c>
      <c r="C131" s="343">
        <v>39.412321167514385</v>
      </c>
      <c r="D131" s="343">
        <v>44.69352360329907</v>
      </c>
      <c r="E131" s="343">
        <v>2.5934954257962302</v>
      </c>
      <c r="F131" s="342">
        <v>95.8</v>
      </c>
    </row>
    <row r="132" spans="1:8">
      <c r="A132" s="152"/>
      <c r="B132" s="206" t="s">
        <v>299</v>
      </c>
      <c r="C132" s="246">
        <v>41.067447936937896</v>
      </c>
      <c r="D132" s="246">
        <v>44.998420923426444</v>
      </c>
      <c r="E132" s="246">
        <v>1.2071686218787336</v>
      </c>
      <c r="F132" s="247">
        <v>95.118116788774984</v>
      </c>
      <c r="G132" s="241"/>
    </row>
    <row r="133" spans="1:8">
      <c r="A133" s="152"/>
      <c r="B133" s="206" t="s">
        <v>305</v>
      </c>
      <c r="C133" s="246">
        <v>41.669876704561418</v>
      </c>
      <c r="D133" s="246">
        <v>44.802800066288391</v>
      </c>
      <c r="E133" s="246">
        <v>0.43269118845033794</v>
      </c>
      <c r="F133" s="247">
        <v>95.765322710508741</v>
      </c>
      <c r="G133" s="241"/>
    </row>
    <row r="134" spans="1:8">
      <c r="A134" s="152"/>
      <c r="B134" s="206" t="s">
        <v>311</v>
      </c>
      <c r="C134" s="246">
        <v>41.949114720405319</v>
      </c>
      <c r="D134" s="246">
        <v>44.438891902709287</v>
      </c>
      <c r="E134" s="246">
        <v>-0.1864227135937315</v>
      </c>
      <c r="F134" s="247">
        <v>96.138698229473533</v>
      </c>
      <c r="G134" s="241"/>
    </row>
    <row r="135" spans="1:8" ht="13.5" customHeight="1">
      <c r="A135" s="152"/>
      <c r="B135" s="206" t="s">
        <v>316</v>
      </c>
      <c r="C135" s="246">
        <v>41.743448031412804</v>
      </c>
      <c r="D135" s="246">
        <v>44.061903438702132</v>
      </c>
      <c r="E135" s="246">
        <v>-0.21318878206560998</v>
      </c>
      <c r="F135" s="247">
        <v>96.261882575581083</v>
      </c>
    </row>
    <row r="136" spans="1:8" ht="13.5" customHeight="1">
      <c r="A136" s="152"/>
      <c r="B136" s="206" t="s">
        <v>323</v>
      </c>
      <c r="C136" s="246">
        <v>41.714841219438206</v>
      </c>
      <c r="D136" s="246">
        <v>43.852317084645854</v>
      </c>
      <c r="E136" s="246">
        <v>-0.28670878298656738</v>
      </c>
      <c r="F136" s="247">
        <v>96.114047049736158</v>
      </c>
    </row>
    <row r="137" spans="1:8" ht="14.25" customHeight="1">
      <c r="A137" s="152"/>
      <c r="B137" s="221" t="s">
        <v>330</v>
      </c>
      <c r="C137" s="222"/>
      <c r="D137" s="222"/>
      <c r="E137" s="222"/>
      <c r="F137" s="223"/>
    </row>
    <row r="138" spans="1:8" ht="29.25" customHeight="1">
      <c r="B138" s="422" t="s">
        <v>210</v>
      </c>
      <c r="C138" s="423"/>
      <c r="D138" s="423"/>
      <c r="E138" s="423"/>
      <c r="F138" s="424"/>
    </row>
    <row r="139" spans="1:8" ht="23.25" customHeight="1">
      <c r="B139" s="413" t="s">
        <v>274</v>
      </c>
      <c r="C139" s="414"/>
      <c r="D139" s="414"/>
      <c r="E139" s="414"/>
      <c r="F139" s="415"/>
    </row>
    <row r="140" spans="1:8" ht="23.25" customHeight="1">
      <c r="B140" s="416" t="s">
        <v>296</v>
      </c>
      <c r="C140" s="417"/>
      <c r="D140" s="417"/>
      <c r="E140" s="417"/>
      <c r="F140" s="418"/>
    </row>
    <row r="141" spans="1:8">
      <c r="B141" s="416" t="s">
        <v>331</v>
      </c>
      <c r="C141" s="417"/>
      <c r="D141" s="417"/>
      <c r="E141" s="417"/>
      <c r="F141" s="418"/>
    </row>
    <row r="142" spans="1:8">
      <c r="B142" s="416" t="s">
        <v>325</v>
      </c>
      <c r="C142" s="417"/>
      <c r="D142" s="417"/>
      <c r="E142" s="417"/>
      <c r="F142" s="418"/>
    </row>
    <row r="143" spans="1:8">
      <c r="B143" s="419" t="s">
        <v>275</v>
      </c>
      <c r="C143" s="420"/>
      <c r="D143" s="420"/>
      <c r="E143" s="420"/>
      <c r="F143" s="421"/>
    </row>
    <row r="144" spans="1:8">
      <c r="B144" s="416" t="s">
        <v>297</v>
      </c>
      <c r="C144" s="417"/>
      <c r="D144" s="417"/>
      <c r="E144" s="417"/>
      <c r="F144" s="418"/>
      <c r="H144" s="241"/>
    </row>
    <row r="145" spans="2:6" ht="15.75" customHeight="1">
      <c r="B145" s="416" t="s">
        <v>329</v>
      </c>
      <c r="C145" s="417"/>
      <c r="D145" s="417"/>
      <c r="E145" s="417"/>
      <c r="F145" s="418"/>
    </row>
    <row r="146" spans="2:6" ht="15.75" thickBot="1">
      <c r="B146" s="411" t="s">
        <v>325</v>
      </c>
      <c r="C146" s="411"/>
      <c r="D146" s="411"/>
      <c r="E146" s="411"/>
      <c r="F146" s="412"/>
    </row>
    <row r="147" spans="2:6">
      <c r="E147" s="157"/>
    </row>
    <row r="148" spans="2:6">
      <c r="E148" s="157"/>
    </row>
    <row r="149" spans="2:6">
      <c r="E149" s="157"/>
    </row>
    <row r="150" spans="2:6">
      <c r="E150" s="157"/>
    </row>
    <row r="151" spans="2:6">
      <c r="E151" s="157"/>
    </row>
  </sheetData>
  <mergeCells count="13">
    <mergeCell ref="B138:F138"/>
    <mergeCell ref="B1:J1"/>
    <mergeCell ref="B2:J2"/>
    <mergeCell ref="B3:J3"/>
    <mergeCell ref="C5:F5"/>
    <mergeCell ref="B146:F146"/>
    <mergeCell ref="B139:F139"/>
    <mergeCell ref="B140:F140"/>
    <mergeCell ref="B141:F141"/>
    <mergeCell ref="B142:F142"/>
    <mergeCell ref="B143:F143"/>
    <mergeCell ref="B144:F144"/>
    <mergeCell ref="B145:F145"/>
  </mergeCells>
  <phoneticPr fontId="147"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378"/>
    <col min="2" max="2" width="41.42578125" style="378" bestFit="1" customWidth="1"/>
    <col min="3" max="3" width="71.42578125" style="378" customWidth="1"/>
    <col min="4" max="4" width="44.42578125" style="378" customWidth="1"/>
    <col min="5" max="5" width="13.5703125" style="378" customWidth="1"/>
    <col min="6" max="16384" width="9.140625" style="378"/>
  </cols>
  <sheetData>
    <row r="2" spans="2:5" ht="21">
      <c r="B2" s="376" t="s">
        <v>86</v>
      </c>
      <c r="C2" s="377"/>
      <c r="D2" s="377"/>
    </row>
    <row r="3" spans="2:5">
      <c r="B3" s="377"/>
      <c r="C3" s="377"/>
      <c r="D3" s="377"/>
    </row>
    <row r="4" spans="2:5" ht="15.75">
      <c r="B4" s="379" t="s">
        <v>123</v>
      </c>
      <c r="C4" s="379" t="s">
        <v>122</v>
      </c>
      <c r="D4" s="379" t="s">
        <v>118</v>
      </c>
      <c r="E4" s="380" t="s">
        <v>124</v>
      </c>
    </row>
    <row r="5" spans="2:5" ht="75" customHeight="1">
      <c r="B5" s="381" t="s">
        <v>3</v>
      </c>
      <c r="C5" s="381" t="s">
        <v>121</v>
      </c>
      <c r="D5" s="382" t="s">
        <v>146</v>
      </c>
      <c r="E5" s="381" t="s">
        <v>78</v>
      </c>
    </row>
    <row r="6" spans="2:5" ht="75" customHeight="1">
      <c r="B6" s="381" t="s">
        <v>8</v>
      </c>
      <c r="C6" s="381" t="s">
        <v>113</v>
      </c>
      <c r="D6" s="382" t="s">
        <v>146</v>
      </c>
      <c r="E6" s="381" t="s">
        <v>157</v>
      </c>
    </row>
    <row r="7" spans="2:5" ht="75" customHeight="1">
      <c r="B7" s="381" t="s">
        <v>134</v>
      </c>
      <c r="C7" s="381" t="s">
        <v>87</v>
      </c>
      <c r="D7" s="382" t="s">
        <v>146</v>
      </c>
      <c r="E7" s="381" t="s">
        <v>79</v>
      </c>
    </row>
    <row r="8" spans="2:5" ht="75" customHeight="1">
      <c r="B8" s="381" t="s">
        <v>132</v>
      </c>
      <c r="C8" s="381" t="s">
        <v>126</v>
      </c>
      <c r="D8" s="381" t="s">
        <v>149</v>
      </c>
      <c r="E8" s="381" t="str">
        <f>"-JW2Z"</f>
        <v>-JW2Z</v>
      </c>
    </row>
    <row r="9" spans="2:5" ht="75" customHeight="1">
      <c r="B9" s="381" t="s">
        <v>62</v>
      </c>
      <c r="C9" s="381" t="s">
        <v>144</v>
      </c>
      <c r="D9" s="382" t="s">
        <v>146</v>
      </c>
      <c r="E9" s="381" t="str">
        <f>"-JW2S"</f>
        <v>-JW2S</v>
      </c>
    </row>
    <row r="10" spans="2:5" ht="75" customHeight="1">
      <c r="B10" s="381" t="s">
        <v>133</v>
      </c>
      <c r="C10" s="381" t="s">
        <v>125</v>
      </c>
      <c r="D10" s="381" t="s">
        <v>147</v>
      </c>
      <c r="E10" s="381" t="str">
        <f>"(-JW2Z) +     (-JW2S)"</f>
        <v>(-JW2Z) +     (-JW2S)</v>
      </c>
    </row>
    <row r="11" spans="2:5" ht="75" customHeight="1">
      <c r="B11" s="381" t="s">
        <v>135</v>
      </c>
      <c r="C11" s="381" t="s">
        <v>143</v>
      </c>
      <c r="D11" s="381" t="s">
        <v>149</v>
      </c>
      <c r="E11" s="381" t="str">
        <f>"-J5II"</f>
        <v>-J5II</v>
      </c>
    </row>
    <row r="12" spans="2:5" ht="75" customHeight="1">
      <c r="B12" s="381" t="s">
        <v>166</v>
      </c>
      <c r="C12" s="381" t="s">
        <v>114</v>
      </c>
      <c r="D12" s="381" t="s">
        <v>149</v>
      </c>
      <c r="E12" s="381" t="str">
        <f>"-JW2T"</f>
        <v>-JW2T</v>
      </c>
    </row>
    <row r="13" spans="2:5" ht="75" customHeight="1">
      <c r="B13" s="381" t="s">
        <v>70</v>
      </c>
      <c r="C13" s="381" t="s">
        <v>142</v>
      </c>
      <c r="D13" s="381" t="s">
        <v>148</v>
      </c>
      <c r="E13" s="381" t="s">
        <v>129</v>
      </c>
    </row>
    <row r="14" spans="2:5" ht="75" customHeight="1">
      <c r="B14" s="381" t="s">
        <v>4</v>
      </c>
      <c r="C14" s="381" t="s">
        <v>131</v>
      </c>
      <c r="D14" s="381" t="s">
        <v>149</v>
      </c>
      <c r="E14" s="381" t="s">
        <v>90</v>
      </c>
    </row>
    <row r="15" spans="2:5" ht="75" customHeight="1">
      <c r="B15" s="381" t="s">
        <v>2</v>
      </c>
      <c r="C15" s="381" t="s">
        <v>130</v>
      </c>
      <c r="D15" s="381" t="s">
        <v>149</v>
      </c>
      <c r="E15" s="381" t="s">
        <v>167</v>
      </c>
    </row>
    <row r="16" spans="2:5" ht="75" customHeight="1">
      <c r="B16" s="381" t="s">
        <v>72</v>
      </c>
      <c r="C16" s="381" t="s">
        <v>151</v>
      </c>
      <c r="D16" s="381" t="s">
        <v>149</v>
      </c>
      <c r="E16" s="381" t="s">
        <v>145</v>
      </c>
    </row>
    <row r="17" spans="2:5" ht="75" customHeight="1">
      <c r="B17" s="381" t="s">
        <v>77</v>
      </c>
      <c r="C17" s="381" t="s">
        <v>152</v>
      </c>
      <c r="D17" s="381" t="s">
        <v>149</v>
      </c>
      <c r="E17" s="381" t="s">
        <v>89</v>
      </c>
    </row>
    <row r="18" spans="2:5" ht="75" customHeight="1">
      <c r="B18" s="381" t="s">
        <v>136</v>
      </c>
      <c r="C18" s="381" t="s">
        <v>153</v>
      </c>
      <c r="D18" s="381" t="s">
        <v>150</v>
      </c>
      <c r="E18" s="381" t="s">
        <v>119</v>
      </c>
    </row>
    <row r="19" spans="2:5" ht="75" customHeight="1">
      <c r="B19" s="381" t="s">
        <v>141</v>
      </c>
      <c r="C19" s="381" t="s">
        <v>128</v>
      </c>
      <c r="D19" s="381" t="s">
        <v>332</v>
      </c>
      <c r="E19" s="381" t="s">
        <v>129</v>
      </c>
    </row>
    <row r="20" spans="2:5" ht="75" customHeight="1">
      <c r="B20" s="381" t="s">
        <v>83</v>
      </c>
      <c r="C20" s="381" t="s">
        <v>139</v>
      </c>
      <c r="D20" s="381" t="s">
        <v>333</v>
      </c>
      <c r="E20" s="381" t="s">
        <v>129</v>
      </c>
    </row>
    <row r="21" spans="2:5" ht="105.75" customHeight="1">
      <c r="B21" s="381" t="s">
        <v>127</v>
      </c>
      <c r="C21" s="381" t="s">
        <v>137</v>
      </c>
      <c r="D21" s="381" t="s">
        <v>334</v>
      </c>
      <c r="E21" s="381" t="s">
        <v>138</v>
      </c>
    </row>
    <row r="22" spans="2:5" ht="75" customHeight="1">
      <c r="B22" s="381" t="s">
        <v>84</v>
      </c>
      <c r="C22" s="381" t="s">
        <v>140</v>
      </c>
      <c r="D22" s="381" t="s">
        <v>168</v>
      </c>
      <c r="E22" s="381" t="s">
        <v>111</v>
      </c>
    </row>
    <row r="23" spans="2:5">
      <c r="B23" s="430" t="s">
        <v>335</v>
      </c>
      <c r="C23" s="431"/>
      <c r="D23" s="431"/>
      <c r="E23" s="432"/>
    </row>
    <row r="24" spans="2:5">
      <c r="B24" s="433"/>
      <c r="C24" s="434"/>
      <c r="D24" s="434"/>
      <c r="E24" s="435"/>
    </row>
  </sheetData>
  <mergeCells count="1">
    <mergeCell ref="B23:E24"/>
  </mergeCells>
  <phoneticPr fontId="147"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(2023-24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Darling, William - OBR</cp:lastModifiedBy>
  <cp:lastPrinted>2024-10-29T17:12:50Z</cp:lastPrinted>
  <dcterms:created xsi:type="dcterms:W3CDTF">2012-12-04T16:30:01Z</dcterms:created>
  <dcterms:modified xsi:type="dcterms:W3CDTF">2025-04-28T11:05:05Z</dcterms:modified>
</cp:coreProperties>
</file>