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Budget 2020\Charts and Tables\WebCaTs\Annex C\"/>
    </mc:Choice>
  </mc:AlternateContent>
  <xr:revisionPtr revIDLastSave="0" documentId="14_{8AE81C06-049D-44E7-9FA8-691FE3AA88E4}" xr6:coauthVersionLast="41" xr6:coauthVersionMax="41" xr10:uidLastSave="{00000000-0000-0000-0000-000000000000}"/>
  <bookViews>
    <workbookView xWindow="-120" yWindow="-120" windowWidth="29040" windowHeight="15840" tabRatio="780" xr2:uid="{00000000-000D-0000-FFFF-FFFF00000000}"/>
  </bookViews>
  <sheets>
    <sheet name="Contents" sheetId="33" r:id="rId1"/>
    <sheet name="TC.1" sheetId="3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localSheetId="0" hidden="1">'[1]Model inputs'!#REF!</definedName>
    <definedName name="__123Graph_A" hidden="1">'[1]Model inputs'!#REF!</definedName>
    <definedName name="__123Graph_AALLTAX" hidden="1">'[2]Forecast data'!#REF!</definedName>
    <definedName name="__123Graph_ACFSINDIV" localSheetId="0" hidden="1">[3]Data!#REF!</definedName>
    <definedName name="__123Graph_ACFSINDIV" hidden="1">[4]Data!#REF!</definedName>
    <definedName name="__123Graph_ACHGSPD1" localSheetId="0" hidden="1">'[5]CHGSPD19.FIN'!$B$10:$B$20</definedName>
    <definedName name="__123Graph_ACHGSPD1" hidden="1">'[6]CHGSPD19.FIN'!$B$10:$B$20</definedName>
    <definedName name="__123Graph_ACHGSPD2" localSheetId="0" hidden="1">'[5]CHGSPD19.FIN'!$E$11:$E$20</definedName>
    <definedName name="__123Graph_ACHGSPD2" hidden="1">'[6]CHGSPD19.FIN'!$E$11:$E$20</definedName>
    <definedName name="__123Graph_AEFF" hidden="1">'[7]T3 Page 1'!#REF!</definedName>
    <definedName name="__123Graph_AGR14PBF1" localSheetId="0" hidden="1">'[8]HIS19FIN(A)'!$AF$70:$AF$81</definedName>
    <definedName name="__123Graph_AGR14PBF1" hidden="1">'[9]HIS19FIN(A)'!$AF$70:$AF$81</definedName>
    <definedName name="__123Graph_AHOMEVAT" hidden="1">'[2]Forecast data'!#REF!</definedName>
    <definedName name="__123Graph_AIMPORT" hidden="1">'[2]Forecast data'!#REF!</definedName>
    <definedName name="__123Graph_ALBFFIN" localSheetId="0" hidden="1">'[7]FC Page 1'!#REF!</definedName>
    <definedName name="__123Graph_ALBFFIN" hidden="1">'[7]FC Page 1'!#REF!</definedName>
    <definedName name="__123Graph_ALBFFIN2" localSheetId="0" hidden="1">'[8]HIS19FIN(A)'!$K$59:$Q$59</definedName>
    <definedName name="__123Graph_ALBFFIN2" hidden="1">'[9]HIS19FIN(A)'!$K$59:$Q$59</definedName>
    <definedName name="__123Graph_ALBFHIC2" localSheetId="0" hidden="1">'[8]HIS19FIN(A)'!$D$59:$J$59</definedName>
    <definedName name="__123Graph_ALBFHIC2" hidden="1">'[9]HIS19FIN(A)'!$D$59:$J$59</definedName>
    <definedName name="__123Graph_ALCB" localSheetId="0" hidden="1">'[8]HIS19FIN(A)'!$D$83:$I$83</definedName>
    <definedName name="__123Graph_ALCB" hidden="1">'[9]HIS19FIN(A)'!$D$83:$I$83</definedName>
    <definedName name="__123Graph_ANACFIN" localSheetId="0" hidden="1">'[8]HIS19FIN(A)'!$K$97:$Q$97</definedName>
    <definedName name="__123Graph_ANACFIN" hidden="1">'[9]HIS19FIN(A)'!$K$97:$Q$97</definedName>
    <definedName name="__123Graph_ANACHIC" localSheetId="0" hidden="1">'[8]HIS19FIN(A)'!$D$97:$J$97</definedName>
    <definedName name="__123Graph_ANACHIC" hidden="1">'[9]HIS19FIN(A)'!$D$97:$J$97</definedName>
    <definedName name="__123Graph_APIC" hidden="1">'[7]T3 Page 1'!#REF!</definedName>
    <definedName name="__123Graph_ATOBREV" hidden="1">'[2]Forecast data'!#REF!</definedName>
    <definedName name="__123Graph_ATOTAL" hidden="1">'[2]Forecast data'!#REF!</definedName>
    <definedName name="__123Graph_B" localSheetId="0" hidden="1">'[1]Model inputs'!#REF!</definedName>
    <definedName name="__123Graph_B" hidden="1">'[1]Model inputs'!#REF!</definedName>
    <definedName name="__123Graph_BCFSINDIV" localSheetId="0" hidden="1">[3]Data!#REF!</definedName>
    <definedName name="__123Graph_BCFSINDIV" hidden="1">[4]Data!#REF!</definedName>
    <definedName name="__123Graph_BCFSUK" localSheetId="0" hidden="1">[3]Data!#REF!</definedName>
    <definedName name="__123Graph_BCFSUK" hidden="1">[4]Data!#REF!</definedName>
    <definedName name="__123Graph_BCHGSPD1" localSheetId="0" hidden="1">'[5]CHGSPD19.FIN'!$H$10:$H$25</definedName>
    <definedName name="__123Graph_BCHGSPD1" hidden="1">'[6]CHGSPD19.FIN'!$H$10:$H$25</definedName>
    <definedName name="__123Graph_BCHGSPD2" localSheetId="0" hidden="1">'[5]CHGSPD19.FIN'!$I$11:$I$25</definedName>
    <definedName name="__123Graph_BCHGSPD2" hidden="1">'[6]CHGSPD19.FIN'!$I$11:$I$25</definedName>
    <definedName name="__123Graph_BEFF" hidden="1">'[7]T3 Page 1'!#REF!</definedName>
    <definedName name="__123Graph_BHOMEVAT" hidden="1">'[2]Forecast data'!#REF!</definedName>
    <definedName name="__123Graph_BIMPORT" hidden="1">'[2]Forecast data'!#REF!</definedName>
    <definedName name="__123Graph_BLBF" localSheetId="0" hidden="1">'[7]T3 Page 1'!#REF!</definedName>
    <definedName name="__123Graph_BLBF" hidden="1">'[7]T3 Page 1'!#REF!</definedName>
    <definedName name="__123Graph_BLBFFIN" localSheetId="0" hidden="1">'[7]FC Page 1'!#REF!</definedName>
    <definedName name="__123Graph_BLBFFIN" hidden="1">'[7]FC Page 1'!#REF!</definedName>
    <definedName name="__123Graph_BLCB" localSheetId="0" hidden="1">'[8]HIS19FIN(A)'!$D$79:$I$79</definedName>
    <definedName name="__123Graph_BLCB" hidden="1">'[9]HIS19FIN(A)'!$D$79:$I$79</definedName>
    <definedName name="__123Graph_BPIC" hidden="1">'[7]T3 Page 1'!#REF!</definedName>
    <definedName name="__123Graph_BTOTAL" hidden="1">'[2]Forecast data'!#REF!</definedName>
    <definedName name="__123Graph_CACT13BUD" localSheetId="0" hidden="1">'[7]FC Page 1'!#REF!</definedName>
    <definedName name="__123Graph_CACT13BUD" hidden="1">'[7]FC Page 1'!#REF!</definedName>
    <definedName name="__123Graph_CCFSINDIV" localSheetId="0" hidden="1">[3]Data!#REF!</definedName>
    <definedName name="__123Graph_CCFSINDIV" hidden="1">[4]Data!#REF!</definedName>
    <definedName name="__123Graph_CCFSUK" localSheetId="0" hidden="1">[3]Data!#REF!</definedName>
    <definedName name="__123Graph_CCFSUK" hidden="1">[4]Data!#REF!</definedName>
    <definedName name="__123Graph_CEFF" hidden="1">'[7]T3 Page 1'!#REF!</definedName>
    <definedName name="__123Graph_CGR14PBF1" localSheetId="0" hidden="1">'[8]HIS19FIN(A)'!$AK$70:$AK$81</definedName>
    <definedName name="__123Graph_CGR14PBF1" hidden="1">'[9]HIS19FIN(A)'!$AK$70:$AK$81</definedName>
    <definedName name="__123Graph_CLBF" hidden="1">'[7]T3 Page 1'!#REF!</definedName>
    <definedName name="__123Graph_CPIC" hidden="1">'[7]T3 Page 1'!#REF!</definedName>
    <definedName name="__123Graph_DACT13BUD" hidden="1">'[7]FC Page 1'!#REF!</definedName>
    <definedName name="__123Graph_DCFSINDIV" localSheetId="0" hidden="1">[3]Data!#REF!</definedName>
    <definedName name="__123Graph_DCFSINDIV" hidden="1">[4]Data!#REF!</definedName>
    <definedName name="__123Graph_DCFSUK" localSheetId="0" hidden="1">[3]Data!#REF!</definedName>
    <definedName name="__123Graph_DCFSUK" hidden="1">[4]Data!#REF!</definedName>
    <definedName name="__123Graph_DEFF" hidden="1">'[7]T3 Page 1'!#REF!</definedName>
    <definedName name="__123Graph_DGR14PBF1" localSheetId="0" hidden="1">'[8]HIS19FIN(A)'!$AH$70:$AH$81</definedName>
    <definedName name="__123Graph_DGR14PBF1" hidden="1">'[9]HIS19FIN(A)'!$AH$70:$AH$81</definedName>
    <definedName name="__123Graph_DLBF" hidden="1">'[7]T3 Page 1'!#REF!</definedName>
    <definedName name="__123Graph_DPIC" hidden="1">'[7]T3 Page 1'!#REF!</definedName>
    <definedName name="__123Graph_EACT13BUD" hidden="1">'[7]FC Page 1'!#REF!</definedName>
    <definedName name="__123Graph_ECFSINDIV" localSheetId="0" hidden="1">[3]Data!#REF!</definedName>
    <definedName name="__123Graph_ECFSINDIV" hidden="1">[4]Data!#REF!</definedName>
    <definedName name="__123Graph_ECFSUK" localSheetId="0" hidden="1">[3]Data!#REF!</definedName>
    <definedName name="__123Graph_ECFSUK" hidden="1">[4]Data!#REF!</definedName>
    <definedName name="__123Graph_EEFF" hidden="1">'[7]T3 Page 1'!#REF!</definedName>
    <definedName name="__123Graph_EEFFHIC" hidden="1">'[7]FC Page 1'!#REF!</definedName>
    <definedName name="__123Graph_EGR14PBF1" localSheetId="0" hidden="1">'[8]HIS19FIN(A)'!$AG$67:$AG$67</definedName>
    <definedName name="__123Graph_EGR14PBF1" hidden="1">'[9]HIS19FIN(A)'!$AG$67:$AG$67</definedName>
    <definedName name="__123Graph_ELBF" hidden="1">'[7]T3 Page 1'!#REF!</definedName>
    <definedName name="__123Graph_EPIC" hidden="1">'[7]T3 Page 1'!#REF!</definedName>
    <definedName name="__123Graph_FACT13BUD" hidden="1">'[7]FC Page 1'!#REF!</definedName>
    <definedName name="__123Graph_FCFSUK" localSheetId="0" hidden="1">[3]Data!#REF!</definedName>
    <definedName name="__123Graph_FCFSUK" hidden="1">[4]Data!#REF!</definedName>
    <definedName name="__123Graph_FEFF" hidden="1">'[7]T3 Page 1'!#REF!</definedName>
    <definedName name="__123Graph_FEFFHIC" hidden="1">'[7]FC Page 1'!#REF!</definedName>
    <definedName name="__123Graph_FGR14PBF1" localSheetId="0" hidden="1">'[8]HIS19FIN(A)'!$AH$67:$AH$67</definedName>
    <definedName name="__123Graph_FGR14PBF1" hidden="1">'[9]HIS19FIN(A)'!$AH$67:$AH$67</definedName>
    <definedName name="__123Graph_FLBF" hidden="1">'[7]T3 Page 1'!#REF!</definedName>
    <definedName name="__123Graph_FPIC" hidden="1">'[7]T3 Page 1'!#REF!</definedName>
    <definedName name="__123Graph_LBL_ARESID" localSheetId="0" hidden="1">'[8]HIS19FIN(A)'!$R$3:$W$3</definedName>
    <definedName name="__123Graph_LBL_ARESID" hidden="1">'[9]HIS19FIN(A)'!$R$3:$W$3</definedName>
    <definedName name="__123Graph_LBL_BRESID" localSheetId="0" hidden="1">'[8]HIS19FIN(A)'!$R$3:$W$3</definedName>
    <definedName name="__123Graph_LBL_BRESID" hidden="1">'[9]HIS19FIN(A)'!$R$3:$W$3</definedName>
    <definedName name="__123Graph_X" hidden="1">'[2]Forecast data'!#REF!</definedName>
    <definedName name="__123Graph_XACTHIC" localSheetId="0" hidden="1">'[7]FC Page 1'!#REF!</definedName>
    <definedName name="__123Graph_XACTHIC" hidden="1">'[7]FC Page 1'!#REF!</definedName>
    <definedName name="__123Graph_XALLTAX" hidden="1">'[2]Forecast data'!#REF!</definedName>
    <definedName name="__123Graph_XCHGSPD1" localSheetId="0" hidden="1">'[5]CHGSPD19.FIN'!$A$10:$A$25</definedName>
    <definedName name="__123Graph_XCHGSPD1" hidden="1">'[6]CHGSPD19.FIN'!$A$10:$A$25</definedName>
    <definedName name="__123Graph_XCHGSPD2" localSheetId="0" hidden="1">'[5]CHGSPD19.FIN'!$A$11:$A$25</definedName>
    <definedName name="__123Graph_XCHGSPD2" hidden="1">'[6]CHGSPD19.FIN'!$A$11:$A$25</definedName>
    <definedName name="__123Graph_XEFF" hidden="1">'[7]T3 Page 1'!#REF!</definedName>
    <definedName name="__123Graph_XGR14PBF1" localSheetId="0" hidden="1">'[8]HIS19FIN(A)'!$AL$70:$AL$81</definedName>
    <definedName name="__123Graph_XGR14PBF1" hidden="1">'[9]HIS19FIN(A)'!$AL$70:$AL$81</definedName>
    <definedName name="__123Graph_XHOMEVAT" hidden="1">'[2]Forecast data'!#REF!</definedName>
    <definedName name="__123Graph_XIMPORT" hidden="1">'[2]Forecast data'!#REF!</definedName>
    <definedName name="__123Graph_XLBF" localSheetId="0" hidden="1">'[7]T3 Page 1'!#REF!</definedName>
    <definedName name="__123Graph_XLBF" hidden="1">'[7]T3 Page 1'!#REF!</definedName>
    <definedName name="__123Graph_XLBFFIN2" localSheetId="0" hidden="1">'[8]HIS19FIN(A)'!$K$61:$Q$61</definedName>
    <definedName name="__123Graph_XLBFFIN2" hidden="1">'[9]HIS19FIN(A)'!$K$61:$Q$61</definedName>
    <definedName name="__123Graph_XLBFHIC" localSheetId="0" hidden="1">'[8]HIS19FIN(A)'!$D$61:$J$61</definedName>
    <definedName name="__123Graph_XLBFHIC" hidden="1">'[9]HIS19FIN(A)'!$D$61:$J$61</definedName>
    <definedName name="__123Graph_XLBFHIC2" localSheetId="0" hidden="1">'[8]HIS19FIN(A)'!$D$61:$J$61</definedName>
    <definedName name="__123Graph_XLBFHIC2" hidden="1">'[9]HIS19FIN(A)'!$D$61:$J$61</definedName>
    <definedName name="__123Graph_XLCB" localSheetId="0" hidden="1">'[8]HIS19FIN(A)'!$D$79:$I$79</definedName>
    <definedName name="__123Graph_XLCB" hidden="1">'[9]HIS19FIN(A)'!$D$79:$I$79</definedName>
    <definedName name="__123Graph_XNACFIN" localSheetId="0" hidden="1">'[8]HIS19FIN(A)'!$K$95:$Q$95</definedName>
    <definedName name="__123Graph_XNACFIN" hidden="1">'[9]HIS19FIN(A)'!$K$95:$Q$95</definedName>
    <definedName name="__123Graph_XNACHIC" localSheetId="0" hidden="1">'[8]HIS19FIN(A)'!$D$95:$J$95</definedName>
    <definedName name="__123Graph_XNACHIC" hidden="1">'[9]HIS19FIN(A)'!$D$95:$J$95</definedName>
    <definedName name="__123Graph_XPIC" hidden="1">'[7]T3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_123Graph_ACHART_15" hidden="1">[10]USGC!$B$34:$B$53</definedName>
    <definedName name="_10__123Graph_XCHART_15" hidden="1">[10]USGC!$A$34:$A$53</definedName>
    <definedName name="_2__123Graph_BCHART_10" hidden="1">[10]USGC!$L$34:$L$53</definedName>
    <definedName name="_3__123Graph_BCHART_13" hidden="1">[10]USGC!$R$34:$R$53</definedName>
    <definedName name="_4__123Graph_BCHART_15" hidden="1">[10]USGC!$C$34:$C$53</definedName>
    <definedName name="_5__123Graph_CCHART_10" hidden="1">[10]USGC!$F$34:$F$53</definedName>
    <definedName name="_6__123Graph_CCHART_13" hidden="1">[10]USGC!$O$34:$O$53</definedName>
    <definedName name="_7__123Graph_CCHART_15" hidden="1">[10]USGC!$D$34:$D$53</definedName>
    <definedName name="_8__123Graph_XCHART_10" hidden="1">[10]USGC!$A$34:$A$53</definedName>
    <definedName name="_9__123Graph_XCHART_13" hidden="1">[10]USGC!$A$34:$A$53</definedName>
    <definedName name="_Fill" hidden="1">'[2]Forecast data'!#REF!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sdas" localSheetId="0" hidden="1">{#N/A,#N/A,FALSE,"TMCOMP96";#N/A,#N/A,FALSE,"MAT96";#N/A,#N/A,FALSE,"FANDA96";#N/A,#N/A,FALSE,"INTRAN96";#N/A,#N/A,FALSE,"NAA9697";#N/A,#N/A,FALSE,"ECWEBB";#N/A,#N/A,FALSE,"MFT96";#N/A,#N/A,FALSE,"CTrecon"}</definedName>
    <definedName name="asdas" localSheetId="1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0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localSheetId="0" hidden="1">{#N/A,#N/A,FALSE,"TMCOMP96";#N/A,#N/A,FALSE,"MAT96";#N/A,#N/A,FALSE,"FANDA96";#N/A,#N/A,FALSE,"INTRAN96";#N/A,#N/A,FALSE,"NAA9697";#N/A,#N/A,FALSE,"ECWEBB";#N/A,#N/A,FALSE,"MFT96";#N/A,#N/A,FALSE,"CTrecon"}</definedName>
    <definedName name="ASDF" localSheetId="1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localSheetId="0" hidden="1">{#N/A,#N/A,FALSE,"TMCOMP96";#N/A,#N/A,FALSE,"MAT96";#N/A,#N/A,FALSE,"FANDA96";#N/A,#N/A,FALSE,"INTRAN96";#N/A,#N/A,FALSE,"NAA9697";#N/A,#N/A,FALSE,"ECWEBB";#N/A,#N/A,FALSE,"MFT96";#N/A,#N/A,FALSE,"CTrecon"}</definedName>
    <definedName name="ASDFA" localSheetId="1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localSheetId="0" hidden="1">{#N/A,#N/A,FALSE,"TMCOMP96";#N/A,#N/A,FALSE,"MAT96";#N/A,#N/A,FALSE,"FANDA96";#N/A,#N/A,FALSE,"INTRAN96";#N/A,#N/A,FALSE,"NAA9697";#N/A,#N/A,FALSE,"ECWEBB";#N/A,#N/A,FALSE,"MFT96";#N/A,#N/A,FALSE,"CTrecon"}</definedName>
    <definedName name="ASFD" localSheetId="1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'[11]4.6 ten year bonds'!$A$4</definedName>
    <definedName name="BLPH2" hidden="1">'[11]4.6 ten year bonds'!$D$4</definedName>
    <definedName name="BLPH3" hidden="1">'[11]4.6 ten year bonds'!$G$4</definedName>
    <definedName name="BLPH4" hidden="1">'[11]4.6 ten year bonds'!$J$4</definedName>
    <definedName name="BLPH5" hidden="1">'[11]4.6 ten year bonds'!$M$4</definedName>
    <definedName name="dgsgf" localSheetId="0" hidden="1">{#N/A,#N/A,FALSE,"TMCOMP96";#N/A,#N/A,FALSE,"MAT96";#N/A,#N/A,FALSE,"FANDA96";#N/A,#N/A,FALSE,"INTRAN96";#N/A,#N/A,FALSE,"NAA9697";#N/A,#N/A,FALSE,"ECWEBB";#N/A,#N/A,FALSE,"MFT96";#N/A,#N/A,FALSE,"CTrecon"}</definedName>
    <definedName name="dgsgf" localSheetId="1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EFO" hidden="1">'[2]Forecast data'!#REF!</definedName>
    <definedName name="ExtraProfiles" localSheetId="0" hidden="1">#REF!</definedName>
    <definedName name="ExtraProfiles" hidden="1">#REF!</definedName>
    <definedName name="FDDD" localSheetId="0" hidden="1">{#N/A,#N/A,FALSE,"TMCOMP96";#N/A,#N/A,FALSE,"MAT96";#N/A,#N/A,FALSE,"FANDA96";#N/A,#N/A,FALSE,"INTRAN96";#N/A,#N/A,FALSE,"NAA9697";#N/A,#N/A,FALSE,"ECWEBB";#N/A,#N/A,FALSE,"MFT96";#N/A,#N/A,FALSE,"CTrecon"}</definedName>
    <definedName name="FDDD" localSheetId="1" hidden="1">{#N/A,#N/A,FALSE,"TMCOMP96";#N/A,#N/A,FALSE,"MAT96";#N/A,#N/A,FALSE,"FANDA96";#N/A,#N/A,FALSE,"INTRAN96";#N/A,#N/A,FALSE,"NAA9697";#N/A,#N/A,FALSE,"ECWEBB";#N/A,#N/A,FALSE,"MFT96";#N/A,#N/A,FALSE,"CTrecon"}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localSheetId="0" hidden="1">{#N/A,#N/A,FALSE,"TMCOMP96";#N/A,#N/A,FALSE,"MAT96";#N/A,#N/A,FALSE,"FANDA96";#N/A,#N/A,FALSE,"INTRAN96";#N/A,#N/A,FALSE,"NAA9697";#N/A,#N/A,FALSE,"ECWEBB";#N/A,#N/A,FALSE,"MFT96";#N/A,#N/A,FALSE,"CTrecon"}</definedName>
    <definedName name="fg" localSheetId="1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localSheetId="0" hidden="1">{#N/A,#N/A,FALSE,"TMCOMP96";#N/A,#N/A,FALSE,"MAT96";#N/A,#N/A,FALSE,"FANDA96";#N/A,#N/A,FALSE,"INTRAN96";#N/A,#N/A,FALSE,"NAA9697";#N/A,#N/A,FALSE,"ECWEBB";#N/A,#N/A,FALSE,"MFT96";#N/A,#N/A,FALSE,"CTrecon"}</definedName>
    <definedName name="fgfd" localSheetId="1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yu" hidden="1">'[2]Forecast data'!#REF!</definedName>
    <definedName name="ghj" localSheetId="0" hidden="1">{#N/A,#N/A,FALSE,"TMCOMP96";#N/A,#N/A,FALSE,"MAT96";#N/A,#N/A,FALSE,"FANDA96";#N/A,#N/A,FALSE,"INTRAN96";#N/A,#N/A,FALSE,"NAA9697";#N/A,#N/A,FALSE,"ECWEBB";#N/A,#N/A,FALSE,"MFT96";#N/A,#N/A,FALSE,"CTrecon"}</definedName>
    <definedName name="ghj" localSheetId="1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localSheetId="1" hidden="1">{"'Claimants'!$B$2:$E$38"}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localSheetId="0" hidden="1">{#N/A,#N/A,FALSE,"TMCOMP96";#N/A,#N/A,FALSE,"MAT96";#N/A,#N/A,FALSE,"FANDA96";#N/A,#N/A,FALSE,"INTRAN96";#N/A,#N/A,FALSE,"NAA9697";#N/A,#N/A,FALSE,"ECWEBB";#N/A,#N/A,FALSE,"MFT96";#N/A,#N/A,FALSE,"CTrecon"}</definedName>
    <definedName name="jhkgh" localSheetId="1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localSheetId="0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0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0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[12]Population!#REF!</definedName>
    <definedName name="Population" localSheetId="0" hidden="1">#REF!</definedName>
    <definedName name="Population" hidden="1">#REF!</definedName>
    <definedName name="Profiles" localSheetId="0" hidden="1">#REF!</definedName>
    <definedName name="Profiles" hidden="1">#REF!</definedName>
    <definedName name="Projections" localSheetId="0" hidden="1">#REF!</definedName>
    <definedName name="Projections" hidden="1">#REF!</definedName>
    <definedName name="Results" hidden="1">[13]UK99!$A$1:$A$1</definedName>
    <definedName name="sdf" localSheetId="0" hidden="1">{#N/A,#N/A,FALSE,"TMCOMP96";#N/A,#N/A,FALSE,"MAT96";#N/A,#N/A,FALSE,"FANDA96";#N/A,#N/A,FALSE,"INTRAN96";#N/A,#N/A,FALSE,"NAA9697";#N/A,#N/A,FALSE,"ECWEBB";#N/A,#N/A,FALSE,"MFT96";#N/A,#N/A,FALSE,"CTrecon"}</definedName>
    <definedName name="sdf" localSheetId="1" hidden="1">{#N/A,#N/A,FALSE,"TMCOMP96";#N/A,#N/A,FALSE,"MAT96";#N/A,#N/A,FALSE,"FANDA96";#N/A,#N/A,FALSE,"INTRAN96";#N/A,#N/A,FALSE,"NAA9697";#N/A,#N/A,FALSE,"ECWEBB";#N/A,#N/A,FALSE,"MFT96";#N/A,#N/A,FALSE,"CTrecon"}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localSheetId="0" hidden="1">{#N/A,#N/A,FALSE,"TMCOMP96";#N/A,#N/A,FALSE,"MAT96";#N/A,#N/A,FALSE,"FANDA96";#N/A,#N/A,FALSE,"INTRAN96";#N/A,#N/A,FALSE,"NAA9697";#N/A,#N/A,FALSE,"ECWEBB";#N/A,#N/A,FALSE,"MFT96";#N/A,#N/A,FALSE,"CTrecon"}</definedName>
    <definedName name="sdff" localSheetId="1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localSheetId="0" hidden="1">{#N/A,#N/A,FALSE,"TMCOMP96";#N/A,#N/A,FALSE,"MAT96";#N/A,#N/A,FALSE,"FANDA96";#N/A,#N/A,FALSE,"INTRAN96";#N/A,#N/A,FALSE,"NAA9697";#N/A,#N/A,FALSE,"ECWEBB";#N/A,#N/A,FALSE,"MFT96";#N/A,#N/A,FALSE,"CTrecon"}</definedName>
    <definedName name="sfad" localSheetId="1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4.9i" localSheetId="1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localSheetId="1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localSheetId="0" hidden="1">{#N/A,#N/A,FALSE,"TMCOMP96";#N/A,#N/A,FALSE,"MAT96";#N/A,#N/A,FALSE,"FANDA96";#N/A,#N/A,FALSE,"INTRAN96";#N/A,#N/A,FALSE,"NAA9697";#N/A,#N/A,FALSE,"ECWEBB";#N/A,#N/A,FALSE,"MFT96";#N/A,#N/A,FALSE,"CTrecon"}</definedName>
    <definedName name="trggh" localSheetId="1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able1." localSheetId="1" hidden="1">{#N/A,#N/A,FALSE,"CGBR95C"}</definedName>
    <definedName name="wrn.table1." hidden="1">{#N/A,#N/A,FALSE,"CGBR95C"}</definedName>
    <definedName name="wrn.table2." localSheetId="1" hidden="1">{#N/A,#N/A,FALSE,"CGBR95C"}</definedName>
    <definedName name="wrn.table2." hidden="1">{#N/A,#N/A,FALSE,"CGBR95C"}</definedName>
    <definedName name="wrn.tablea." localSheetId="1" hidden="1">{#N/A,#N/A,FALSE,"CGBR95C"}</definedName>
    <definedName name="wrn.tablea." hidden="1">{#N/A,#N/A,FALSE,"CGBR95C"}</definedName>
    <definedName name="wrn.tableb." localSheetId="1" hidden="1">{#N/A,#N/A,FALSE,"CGBR95C"}</definedName>
    <definedName name="wrn.tableb." hidden="1">{#N/A,#N/A,FALSE,"CGBR95C"}</definedName>
    <definedName name="wrn.tableq." localSheetId="1" hidden="1">{#N/A,#N/A,FALSE,"CGBR95C"}</definedName>
    <definedName name="wrn.tableq." hidden="1">{#N/A,#N/A,FALSE,"CGBR95C"}</definedName>
    <definedName name="wrn.TMCOMP." localSheetId="0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" hidden="1">{#N/A,#N/A,FALSE,"TMCOMP96";#N/A,#N/A,FALSE,"MAT96";#N/A,#N/A,FALSE,"FANDA96";#N/A,#N/A,FALSE,"INTRAN96";#N/A,#N/A,FALSE,"NAA9697";#N/A,#N/A,FALSE,"ECWEBB";#N/A,#N/A,FALSE,"MFT96";#N/A,#N/A,FALSE,"CTrecon"}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1" l="1"/>
  <c r="J22" i="31"/>
  <c r="I22" i="31"/>
  <c r="H22" i="31"/>
  <c r="G22" i="31"/>
  <c r="F22" i="31"/>
  <c r="E22" i="31"/>
  <c r="D22" i="31"/>
  <c r="C22" i="31"/>
  <c r="K21" i="31"/>
  <c r="J21" i="31"/>
  <c r="I21" i="31"/>
  <c r="H21" i="31"/>
  <c r="G21" i="31"/>
  <c r="F21" i="31"/>
  <c r="E21" i="31"/>
  <c r="D21" i="31"/>
  <c r="C21" i="31"/>
  <c r="J14" i="31"/>
  <c r="I14" i="31"/>
  <c r="H14" i="31"/>
  <c r="G14" i="31"/>
  <c r="F14" i="31"/>
  <c r="E14" i="31"/>
  <c r="D14" i="31"/>
  <c r="C14" i="31"/>
  <c r="J13" i="31"/>
  <c r="I13" i="31"/>
  <c r="H13" i="31"/>
  <c r="G13" i="31"/>
  <c r="F13" i="31"/>
  <c r="E13" i="31"/>
  <c r="D13" i="31"/>
  <c r="C13" i="31"/>
  <c r="J12" i="31"/>
  <c r="I12" i="31"/>
  <c r="H12" i="31"/>
  <c r="G12" i="31"/>
  <c r="F12" i="31"/>
  <c r="E12" i="31"/>
  <c r="D12" i="31"/>
  <c r="C12" i="31"/>
  <c r="J11" i="31"/>
  <c r="I11" i="31"/>
  <c r="H11" i="31"/>
  <c r="G11" i="31"/>
  <c r="F11" i="31"/>
  <c r="E11" i="31"/>
  <c r="D11" i="31"/>
  <c r="C11" i="31"/>
  <c r="J10" i="31"/>
  <c r="I10" i="31"/>
  <c r="H10" i="31"/>
  <c r="G10" i="31"/>
  <c r="F10" i="31"/>
  <c r="E10" i="31"/>
  <c r="D10" i="31"/>
  <c r="C10" i="31"/>
  <c r="J9" i="31"/>
  <c r="I9" i="31"/>
  <c r="H9" i="31"/>
  <c r="G9" i="31"/>
  <c r="F9" i="31"/>
  <c r="E9" i="31"/>
  <c r="D9" i="31"/>
  <c r="C9" i="31"/>
  <c r="J8" i="31"/>
  <c r="I8" i="31"/>
  <c r="H8" i="31"/>
  <c r="G8" i="31"/>
  <c r="F8" i="31"/>
  <c r="E8" i="31"/>
  <c r="D8" i="31"/>
  <c r="C8" i="31"/>
  <c r="J7" i="31"/>
  <c r="I7" i="31"/>
  <c r="H7" i="31"/>
  <c r="G7" i="31"/>
  <c r="F7" i="31"/>
  <c r="E7" i="31"/>
  <c r="D7" i="31"/>
  <c r="C7" i="31"/>
  <c r="J6" i="31"/>
  <c r="I6" i="31"/>
  <c r="H6" i="31"/>
  <c r="G6" i="31"/>
  <c r="F6" i="31"/>
  <c r="E6" i="31"/>
  <c r="D6" i="31"/>
  <c r="C6" i="31"/>
  <c r="E15" i="31"/>
  <c r="D15" i="31"/>
  <c r="K13" i="31"/>
  <c r="K12" i="31"/>
  <c r="K11" i="31"/>
  <c r="K10" i="31"/>
  <c r="K9" i="31"/>
  <c r="K7" i="31"/>
  <c r="C15" i="31"/>
  <c r="K6" i="31"/>
  <c r="K8" i="31"/>
  <c r="K14" i="31"/>
  <c r="F15" i="31"/>
  <c r="G15" i="31"/>
  <c r="H15" i="31"/>
  <c r="I15" i="31"/>
  <c r="J15" i="31"/>
</calcChain>
</file>

<file path=xl/sharedStrings.xml><?xml version="1.0" encoding="utf-8"?>
<sst xmlns="http://schemas.openxmlformats.org/spreadsheetml/2006/main" count="32" uniqueCount="31">
  <si>
    <t>£ billion</t>
  </si>
  <si>
    <t>Total</t>
  </si>
  <si>
    <t>Other</t>
  </si>
  <si>
    <t>Lloyds</t>
  </si>
  <si>
    <r>
      <t>NWG</t>
    </r>
    <r>
      <rPr>
        <vertAlign val="superscript"/>
        <sz val="10"/>
        <color indexed="8"/>
        <rFont val="Futura Bk BT"/>
        <family val="2"/>
      </rPr>
      <t>1</t>
    </r>
  </si>
  <si>
    <r>
      <t>UKAR</t>
    </r>
    <r>
      <rPr>
        <vertAlign val="superscript"/>
        <sz val="10"/>
        <color indexed="8"/>
        <rFont val="Futura Bk BT"/>
        <family val="2"/>
      </rPr>
      <t>1</t>
    </r>
  </si>
  <si>
    <r>
      <t>FSCS</t>
    </r>
    <r>
      <rPr>
        <vertAlign val="superscript"/>
        <sz val="10"/>
        <color indexed="8"/>
        <rFont val="Futura Bk BT"/>
        <family val="2"/>
      </rPr>
      <t>1</t>
    </r>
  </si>
  <si>
    <r>
      <t>CGS</t>
    </r>
    <r>
      <rPr>
        <vertAlign val="superscript"/>
        <sz val="10"/>
        <color indexed="8"/>
        <rFont val="Futura Bk BT"/>
        <family val="2"/>
      </rPr>
      <t>1</t>
    </r>
  </si>
  <si>
    <r>
      <t>SLS</t>
    </r>
    <r>
      <rPr>
        <vertAlign val="superscript"/>
        <sz val="10"/>
        <color indexed="8"/>
        <rFont val="Futura Bk BT"/>
        <family val="2"/>
      </rPr>
      <t>1</t>
    </r>
  </si>
  <si>
    <r>
      <t>Change since March 2020</t>
    </r>
    <r>
      <rPr>
        <i/>
        <vertAlign val="superscript"/>
        <sz val="10"/>
        <color indexed="8"/>
        <rFont val="Futura Bk BT"/>
        <family val="2"/>
      </rPr>
      <t>2</t>
    </r>
  </si>
  <si>
    <t xml:space="preserve">Cash outlays </t>
  </si>
  <si>
    <t>Principal repayments</t>
  </si>
  <si>
    <r>
      <t>Other fees received</t>
    </r>
    <r>
      <rPr>
        <vertAlign val="superscript"/>
        <sz val="10"/>
        <color indexed="8"/>
        <rFont val="Futura Bk BT"/>
        <family val="2"/>
      </rPr>
      <t>3</t>
    </r>
  </si>
  <si>
    <t>Net cash position</t>
  </si>
  <si>
    <t>Outstanding payments</t>
  </si>
  <si>
    <r>
      <t>Market value</t>
    </r>
    <r>
      <rPr>
        <vertAlign val="superscript"/>
        <sz val="10"/>
        <color indexed="8"/>
        <rFont val="Futura Bk BT"/>
        <family val="2"/>
      </rPr>
      <t>4</t>
    </r>
  </si>
  <si>
    <t>Implied balance</t>
  </si>
  <si>
    <r>
      <t>Exchequer financing</t>
    </r>
    <r>
      <rPr>
        <vertAlign val="superscript"/>
        <sz val="10"/>
        <color indexed="8"/>
        <rFont val="Futura Bk BT"/>
        <family val="2"/>
      </rPr>
      <t>5</t>
    </r>
  </si>
  <si>
    <t>Overall balance</t>
  </si>
  <si>
    <r>
      <t>Memo: changes in overall balance since March 2020</t>
    </r>
    <r>
      <rPr>
        <i/>
        <vertAlign val="superscript"/>
        <sz val="8"/>
        <color indexed="8"/>
        <rFont val="Futura Bk BT"/>
        <family val="2"/>
      </rPr>
      <t>2</t>
    </r>
  </si>
  <si>
    <r>
      <rPr>
        <vertAlign val="superscript"/>
        <sz val="8"/>
        <color indexed="8"/>
        <rFont val="Futura Bk BT"/>
        <family val="2"/>
      </rPr>
      <t>4</t>
    </r>
    <r>
      <rPr>
        <sz val="8"/>
        <color indexed="8"/>
        <rFont val="Futura Bk BT"/>
        <family val="2"/>
      </rPr>
      <t xml:space="preserve"> UKAR is book value of equity, derived from its accounts as at 31 March 2020 published in July of that year.</t>
    </r>
  </si>
  <si>
    <r>
      <rPr>
        <vertAlign val="superscript"/>
        <sz val="8"/>
        <rFont val="Futura Bk BT"/>
        <family val="2"/>
      </rPr>
      <t>5</t>
    </r>
    <r>
      <rPr>
        <sz val="8"/>
        <rFont val="Futura Bk BT"/>
        <family val="2"/>
      </rPr>
      <t xml:space="preserve"> This can be split into financing while the intervention was open and after it closed (or after the final payment was received): Lloyds closed in May 2017, FSCS closed in October 2018, CGS closed in November 2012, and SLS closed in April 2012. </t>
    </r>
  </si>
  <si>
    <t>While open</t>
  </si>
  <si>
    <t>After close</t>
  </si>
  <si>
    <r>
      <rPr>
        <vertAlign val="superscript"/>
        <sz val="8"/>
        <color indexed="8"/>
        <rFont val="Futura Bk BT"/>
        <family val="2"/>
      </rPr>
      <t>3</t>
    </r>
    <r>
      <rPr>
        <sz val="8"/>
        <color indexed="8"/>
        <rFont val="Futura Bk BT"/>
        <family val="2"/>
      </rPr>
      <t xml:space="preserve"> NWG figure contains asset protection scheme and contingent capital facility related fees. UKAR includes dividends paid to the Treasury.</t>
    </r>
  </si>
  <si>
    <r>
      <rPr>
        <vertAlign val="superscript"/>
        <sz val="8"/>
        <rFont val="Futura Bk BT"/>
        <family val="2"/>
      </rPr>
      <t>2</t>
    </r>
    <r>
      <rPr>
        <sz val="8"/>
        <rFont val="Futura Bk BT"/>
        <family val="2"/>
      </rPr>
      <t xml:space="preserve"> March 2020</t>
    </r>
    <r>
      <rPr>
        <i/>
        <sz val="8"/>
        <rFont val="Futura Bk BT"/>
        <family val="2"/>
      </rPr>
      <t xml:space="preserve"> EFO</t>
    </r>
    <r>
      <rPr>
        <sz val="8"/>
        <rFont val="Futura Bk BT"/>
        <family val="2"/>
      </rPr>
      <t xml:space="preserve"> figures were consistent with end-January data.</t>
    </r>
  </si>
  <si>
    <r>
      <rPr>
        <vertAlign val="superscript"/>
        <sz val="8"/>
        <color indexed="8"/>
        <rFont val="Futura Bk BT"/>
        <family val="2"/>
      </rPr>
      <t>1</t>
    </r>
    <r>
      <rPr>
        <sz val="8"/>
        <color indexed="8"/>
        <rFont val="Futura Bk BT"/>
        <family val="2"/>
      </rPr>
      <t xml:space="preserve"> These are the Government's ownership of NatWest Group shares (previously RBS Group), UK Asset Resolution (UKAR), which manages holdings in Bradford &amp; Bingley and Northern Rock Asset Management plc., the Financial Services Compensation Scheme (FSCS), Credit Guarantee Scheme (CGS), and Special Liquidity Scheme (SLS).</t>
    </r>
  </si>
  <si>
    <t>Back to contents</t>
  </si>
  <si>
    <t>Annex C - Long-term economic determinants</t>
  </si>
  <si>
    <t>Table C.1: Gross and net cash flows of financial sector interventions</t>
  </si>
  <si>
    <t>November 2020 Economic and fiscal outlook: Charts &amp;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</si>
</sst>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%"/>
    <numFmt numFmtId="166" formatCode="#,##0_);\(#,##0\);&quot;-&quot;_)"/>
    <numFmt numFmtId="167" formatCode="0.000"/>
    <numFmt numFmtId="168" formatCode="0.0000"/>
    <numFmt numFmtId="169" formatCode="#,##0.0_-;\(#,##0.0\);_-* &quot;-&quot;??_-"/>
    <numFmt numFmtId="170" formatCode="&quot;$&quot;#,##0_);\(&quot;$&quot;#,##0\)"/>
    <numFmt numFmtId="171" formatCode="&quot;to &quot;0.0000;&quot;to &quot;\-0.0000;&quot;to 0&quot;"/>
    <numFmt numFmtId="172" formatCode="#,##0;\(#,##0\)"/>
    <numFmt numFmtId="173" formatCode="#,##0_%_);\(#,##0\)_%;**;@_%_)"/>
    <numFmt numFmtId="174" formatCode="#,##0_%_);\(#,##0\)_%;#,##0_%_);@_%_)"/>
    <numFmt numFmtId="175" formatCode="_(* #,##0.00_);_(* \(#,##0.00\);_(* &quot;-&quot;??_);_(@_)"/>
    <numFmt numFmtId="176" formatCode="#,##0.00_%_);\(#,##0.00\)_%;**;@_%_)"/>
    <numFmt numFmtId="177" formatCode="#,##0.00_%_);\(#,##0.00\)_%;#,##0.00_%_);@_%_)"/>
    <numFmt numFmtId="178" formatCode="#,##0.000_%_);\(#,##0.000\)_%;**;@_%_)"/>
    <numFmt numFmtId="179" formatCode="#,##0.0_%_);\(#,##0.0\)_%;**;@_%_)"/>
    <numFmt numFmtId="180" formatCode="[$¥-411]#,##0"/>
    <numFmt numFmtId="181" formatCode="_(&quot;$&quot;* #,##0.00_);_(&quot;$&quot;* \(#,##0.00\);_(&quot;$&quot;* &quot;-&quot;??_);_(@_)"/>
    <numFmt numFmtId="182" formatCode="&quot;$&quot;#,##0.00_%_);\(&quot;$&quot;#,##0.00\)_%;**;@_%_)"/>
    <numFmt numFmtId="183" formatCode="&quot;$&quot;#,##0.000_%_);\(&quot;$&quot;#,##0.000\)_%;**;@_%_)"/>
    <numFmt numFmtId="184" formatCode="&quot;$&quot;#,##0.0_%_);\(&quot;$&quot;#,##0.0\)_%;**;@_%_)"/>
    <numFmt numFmtId="185" formatCode="#,##0_);\(#,##0.0\)"/>
    <numFmt numFmtId="186" formatCode="m/d/yy_%_);;**"/>
    <numFmt numFmtId="187" formatCode="m/d/yy_%_)"/>
    <numFmt numFmtId="188" formatCode="_-[$€-2]* #,##0.00_-;\-[$€-2]* #,##0.00_-;_-[$€-2]* &quot;-&quot;??_-"/>
    <numFmt numFmtId="189" formatCode="_([$€]* #,##0.00_);_([$€]* \(#,##0.00\);_([$€]* &quot;-&quot;??_);_(@_)"/>
    <numFmt numFmtId="190" formatCode="#,##0;\-#,##0;\-"/>
    <numFmt numFmtId="191" formatCode="0.0;\(0.0\)"/>
    <numFmt numFmtId="192" formatCode="0.0;;&quot;TBD&quot;"/>
    <numFmt numFmtId="193" formatCode="_(&quot;$&quot;* #,##0_);_(&quot;$&quot;* \(#,##0\);_(&quot;$&quot;* &quot;-&quot;_);_(@_)"/>
    <numFmt numFmtId="194" formatCode="#,##0.0_x_)_);&quot;NM&quot;_x_)_);#,##0.0_x_)_);@_x_)_)"/>
    <numFmt numFmtId="195" formatCode="[&lt;0.0001]&quot;&lt;0.0001&quot;;0.0000"/>
    <numFmt numFmtId="196" formatCode="0.0%_);\(0.0%\);**;@_%_)"/>
    <numFmt numFmtId="197" formatCode="#,##0.0_);\(#,##0.0\)"/>
    <numFmt numFmtId="198" formatCode="#,##0.0,,;\-#,##0.0,,;\-"/>
    <numFmt numFmtId="199" formatCode="#,##0,;\-#,##0,;\-"/>
    <numFmt numFmtId="200" formatCode="0.0%;\-0.0%;\-"/>
    <numFmt numFmtId="201" formatCode="#,##0.0,,;\-#,##0.0,,"/>
    <numFmt numFmtId="202" formatCode="#,##0,;\-#,##0,"/>
    <numFmt numFmtId="203" formatCode="0.0%;\-0.0%"/>
    <numFmt numFmtId="204" formatCode="&quot;$&quot;#,##0.0_);\(&quot;$&quot;#,##0.00\)"/>
  </numFmts>
  <fonts count="147">
    <font>
      <sz val="12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charset val="204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Palatino"/>
      <family val="1"/>
    </font>
    <font>
      <sz val="11"/>
      <color indexed="20"/>
      <name val="Calibri"/>
      <family val="2"/>
    </font>
    <font>
      <sz val="8"/>
      <color indexed="18"/>
      <name val="Helv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b/>
      <sz val="10"/>
      <name val="Arial"/>
      <family val="2"/>
    </font>
    <font>
      <sz val="8"/>
      <color indexed="16"/>
      <name val="Palatino"/>
      <family val="1"/>
    </font>
    <font>
      <sz val="10"/>
      <color indexed="12"/>
      <name val="Arial"/>
      <family val="2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b/>
      <sz val="8"/>
      <name val="Tahoma"/>
      <family val="2"/>
    </font>
    <font>
      <sz val="11"/>
      <color indexed="10"/>
      <name val="Arial"/>
      <family val="2"/>
    </font>
    <font>
      <sz val="9.5"/>
      <color indexed="23"/>
      <name val="Helvetica-Black"/>
    </font>
    <font>
      <sz val="8"/>
      <name val="Times New Roman"/>
      <family val="1"/>
    </font>
    <font>
      <sz val="7"/>
      <name val="Palatino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sz val="6"/>
      <name val="Palatino"/>
      <family val="1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sz val="10"/>
      <name val="Helvetica-Black"/>
    </font>
    <font>
      <b/>
      <sz val="13"/>
      <color indexed="56"/>
      <name val="Calibri"/>
      <family val="2"/>
    </font>
    <font>
      <sz val="10"/>
      <name val="Palatino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i/>
      <sz val="14"/>
      <name val="Palatino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b/>
      <i/>
      <sz val="16"/>
      <name val="Helv"/>
    </font>
    <font>
      <sz val="12"/>
      <name val="Arial"/>
      <family val="2"/>
    </font>
    <font>
      <sz val="10"/>
      <name val="Times New Roman"/>
      <family val="1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0"/>
      <name val="Helvetica"/>
    </font>
    <font>
      <sz val="10"/>
      <color indexed="8"/>
      <name val="Calibri"/>
      <family val="2"/>
    </font>
    <font>
      <sz val="8"/>
      <name val="Helvetica"/>
      <family val="2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4"/>
      <name val="Arial MT"/>
    </font>
    <font>
      <sz val="10"/>
      <name val="Tahoma"/>
      <family val="2"/>
    </font>
    <font>
      <i/>
      <sz val="7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2"/>
      <name val="Palatino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b/>
      <sz val="8"/>
      <name val="Palatino"/>
      <family val="1"/>
    </font>
    <font>
      <sz val="11"/>
      <color indexed="10"/>
      <name val="Calibri"/>
      <family val="2"/>
    </font>
    <font>
      <b/>
      <sz val="11"/>
      <name val="Arial"/>
      <family val="2"/>
    </font>
    <font>
      <sz val="10"/>
      <color indexed="10"/>
      <name val="Futura Bk BT"/>
      <family val="2"/>
    </font>
    <font>
      <sz val="10"/>
      <name val="Arial"/>
      <family val="2"/>
    </font>
    <font>
      <vertAlign val="superscript"/>
      <sz val="10"/>
      <color indexed="8"/>
      <name val="Futura Bk BT"/>
      <family val="2"/>
    </font>
    <font>
      <i/>
      <vertAlign val="superscript"/>
      <sz val="10"/>
      <color indexed="8"/>
      <name val="Futura Bk BT"/>
      <family val="2"/>
    </font>
    <font>
      <sz val="8"/>
      <color indexed="8"/>
      <name val="Futura Bk BT"/>
      <family val="2"/>
    </font>
    <font>
      <i/>
      <vertAlign val="superscript"/>
      <sz val="8"/>
      <color indexed="8"/>
      <name val="Futura Bk BT"/>
      <family val="2"/>
    </font>
    <font>
      <vertAlign val="superscript"/>
      <sz val="8"/>
      <color indexed="8"/>
      <name val="Futura Bk BT"/>
      <family val="2"/>
    </font>
    <font>
      <sz val="8"/>
      <name val="Futura Bk BT"/>
      <family val="2"/>
    </font>
    <font>
      <vertAlign val="superscript"/>
      <sz val="8"/>
      <name val="Futura Bk BT"/>
      <family val="2"/>
    </font>
    <font>
      <i/>
      <sz val="8"/>
      <name val="Futura Bk BT"/>
      <family val="2"/>
    </font>
    <font>
      <u/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sz val="11"/>
      <color theme="0"/>
      <name val="Futura Bk BT"/>
      <family val="2"/>
      <scheme val="minor"/>
    </font>
    <font>
      <sz val="11"/>
      <color rgb="FF9C0006"/>
      <name val="Futura Bk BT"/>
      <family val="2"/>
      <scheme val="minor"/>
    </font>
    <font>
      <b/>
      <sz val="11"/>
      <color rgb="FFFA7D00"/>
      <name val="Futura Bk BT"/>
      <family val="2"/>
      <scheme val="minor"/>
    </font>
    <font>
      <b/>
      <sz val="11"/>
      <color theme="0"/>
      <name val="Futura Bk BT"/>
      <family val="2"/>
      <scheme val="minor"/>
    </font>
    <font>
      <i/>
      <sz val="11"/>
      <color rgb="FF7F7F7F"/>
      <name val="Futura Bk BT"/>
      <family val="2"/>
      <scheme val="minor"/>
    </font>
    <font>
      <sz val="11"/>
      <color rgb="FF006100"/>
      <name val="Futura Bk BT"/>
      <family val="2"/>
      <scheme val="minor"/>
    </font>
    <font>
      <b/>
      <sz val="15"/>
      <color theme="3"/>
      <name val="Futura Bk BT"/>
      <family val="2"/>
      <scheme val="minor"/>
    </font>
    <font>
      <b/>
      <sz val="13"/>
      <color theme="3"/>
      <name val="Futura Bk BT"/>
      <family val="2"/>
      <scheme val="minor"/>
    </font>
    <font>
      <b/>
      <sz val="11"/>
      <color theme="3"/>
      <name val="Futura Bk BT"/>
      <family val="2"/>
      <scheme val="minor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Futura Bk BT"/>
      <family val="2"/>
      <scheme val="minor"/>
    </font>
    <font>
      <sz val="11"/>
      <color rgb="FF3F3F76"/>
      <name val="Futura Bk BT"/>
      <family val="2"/>
      <scheme val="minor"/>
    </font>
    <font>
      <sz val="11"/>
      <color rgb="FFFA7D00"/>
      <name val="Futura Bk BT"/>
      <family val="2"/>
      <scheme val="minor"/>
    </font>
    <font>
      <sz val="11"/>
      <color rgb="FF9C6500"/>
      <name val="Futura Bk BT"/>
      <family val="2"/>
      <scheme val="minor"/>
    </font>
    <font>
      <sz val="11"/>
      <color theme="1"/>
      <name val="Arial"/>
      <family val="2"/>
    </font>
    <font>
      <b/>
      <sz val="11"/>
      <color rgb="FF3F3F3F"/>
      <name val="Futura Bk BT"/>
      <family val="2"/>
      <scheme val="minor"/>
    </font>
    <font>
      <b/>
      <sz val="18"/>
      <color theme="3"/>
      <name val="Futura Bk BT"/>
      <family val="2"/>
      <scheme val="major"/>
    </font>
    <font>
      <b/>
      <sz val="11"/>
      <color theme="1"/>
      <name val="Futura Bk BT"/>
      <family val="2"/>
      <scheme val="minor"/>
    </font>
    <font>
      <sz val="11"/>
      <color rgb="FFFF0000"/>
      <name val="Futura Bk BT"/>
      <family val="2"/>
      <scheme val="minor"/>
    </font>
    <font>
      <sz val="10"/>
      <name val="Futura Bk BT"/>
      <family val="2"/>
      <scheme val="major"/>
    </font>
    <font>
      <sz val="10"/>
      <color theme="1"/>
      <name val="Futura Bk BT"/>
      <family val="2"/>
      <scheme val="minor"/>
    </font>
    <font>
      <sz val="10"/>
      <color theme="1"/>
      <name val="Futura Md BT"/>
      <family val="2"/>
    </font>
    <font>
      <sz val="10"/>
      <color theme="0"/>
      <name val="Futura Bk BT"/>
      <family val="2"/>
      <scheme val="major"/>
    </font>
    <font>
      <i/>
      <sz val="8"/>
      <color theme="1"/>
      <name val="Futura Bk BT"/>
      <family val="2"/>
      <scheme val="minor"/>
    </font>
    <font>
      <sz val="8"/>
      <name val="Futura Bk BT"/>
      <family val="2"/>
      <scheme val="minor"/>
    </font>
    <font>
      <sz val="8"/>
      <color theme="1"/>
      <name val="Futura Bk BT"/>
      <family val="2"/>
      <scheme val="minor"/>
    </font>
    <font>
      <u/>
      <sz val="10"/>
      <color theme="8"/>
      <name val="Futura Bk BT"/>
      <family val="2"/>
      <scheme val="minor"/>
    </font>
    <font>
      <sz val="16"/>
      <color theme="1"/>
      <name val="Futura Bk BT"/>
      <family val="2"/>
      <scheme val="minor"/>
    </font>
    <font>
      <sz val="15"/>
      <color theme="1"/>
      <name val="Futura Bk BT"/>
      <family val="2"/>
      <scheme val="minor"/>
    </font>
    <font>
      <sz val="13"/>
      <color theme="8"/>
      <name val="Calibri"/>
      <family val="2"/>
    </font>
    <font>
      <u/>
      <sz val="10"/>
      <color theme="8"/>
      <name val="Calibri"/>
      <family val="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ck">
        <color theme="9"/>
      </left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</borders>
  <cellStyleXfs count="833">
    <xf numFmtId="0" fontId="0" fillId="0" borderId="0"/>
    <xf numFmtId="166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4" fillId="0" borderId="1" applyNumberFormat="0" applyFill="0" applyProtection="0">
      <alignment horizontal="center"/>
    </xf>
    <xf numFmtId="0" fontId="1" fillId="0" borderId="0"/>
    <xf numFmtId="164" fontId="1" fillId="0" borderId="0" applyFont="0" applyFill="0" applyBorder="0" applyProtection="0">
      <alignment horizontal="right"/>
    </xf>
    <xf numFmtId="164" fontId="1" fillId="0" borderId="0" applyFont="0" applyFill="0" applyBorder="0" applyProtection="0">
      <alignment horizontal="right"/>
    </xf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114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14" fillId="5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14" fillId="5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14" fillId="5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14" fillId="5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114" fillId="57" borderId="0" applyNumberFormat="0" applyBorder="0" applyAlignment="0" applyProtection="0"/>
    <xf numFmtId="167" fontId="1" fillId="0" borderId="0" applyFont="0" applyFill="0" applyBorder="0" applyProtection="0">
      <alignment horizontal="right"/>
    </xf>
    <xf numFmtId="167" fontId="1" fillId="0" borderId="0" applyFont="0" applyFill="0" applyBorder="0" applyProtection="0">
      <alignment horizontal="right"/>
    </xf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114" fillId="5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114" fillId="5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4" fillId="6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14" fillId="6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114" fillId="6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14" fillId="63" borderId="0" applyNumberFormat="0" applyBorder="0" applyAlignment="0" applyProtection="0"/>
    <xf numFmtId="168" fontId="1" fillId="0" borderId="0" applyFont="0" applyFill="0" applyBorder="0" applyProtection="0">
      <alignment horizontal="right"/>
    </xf>
    <xf numFmtId="168" fontId="1" fillId="0" borderId="0" applyFont="0" applyFill="0" applyBorder="0" applyProtection="0">
      <alignment horizontal="right"/>
    </xf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15" fillId="6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15" fillId="6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5" fillId="6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15" fillId="6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15" fillId="68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15" fillId="69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15" fillId="7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15" fillId="71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15" fillId="7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15" fillId="73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15" fillId="7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5" fillId="75" borderId="0" applyNumberFormat="0" applyBorder="0" applyAlignment="0" applyProtection="0"/>
    <xf numFmtId="0" fontId="7" fillId="0" borderId="0" applyNumberFormat="0" applyFill="0" applyBorder="0" applyAlignment="0">
      <protection locked="0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116" fillId="76" borderId="0" applyNumberFormat="0" applyBorder="0" applyAlignment="0" applyProtection="0"/>
    <xf numFmtId="169" fontId="1" fillId="0" borderId="0" applyBorder="0"/>
    <xf numFmtId="0" fontId="9" fillId="0" borderId="0" applyNumberFormat="0" applyAlignment="0">
      <alignment horizontal="left"/>
    </xf>
    <xf numFmtId="170" fontId="10" fillId="0" borderId="2" applyAlignment="0" applyProtection="0"/>
    <xf numFmtId="49" fontId="11" fillId="0" borderId="0" applyFont="0" applyFill="0" applyBorder="0" applyAlignment="0" applyProtection="0">
      <alignment horizontal="left"/>
    </xf>
    <xf numFmtId="3" fontId="12" fillId="0" borderId="0" applyAlignment="0" applyProtection="0"/>
    <xf numFmtId="165" fontId="13" fillId="0" borderId="0" applyFill="0" applyBorder="0" applyAlignment="0" applyProtection="0"/>
    <xf numFmtId="49" fontId="13" fillId="0" borderId="0" applyNumberFormat="0" applyAlignment="0" applyProtection="0">
      <alignment horizontal="left"/>
    </xf>
    <xf numFmtId="49" fontId="14" fillId="0" borderId="3" applyNumberFormat="0" applyAlignment="0" applyProtection="0">
      <alignment horizontal="left" wrapText="1"/>
    </xf>
    <xf numFmtId="49" fontId="14" fillId="0" borderId="0" applyNumberFormat="0" applyAlignment="0" applyProtection="0">
      <alignment horizontal="left" wrapText="1"/>
    </xf>
    <xf numFmtId="49" fontId="15" fillId="0" borderId="0" applyAlignment="0" applyProtection="0">
      <alignment horizontal="left"/>
    </xf>
    <xf numFmtId="0" fontId="16" fillId="10" borderId="4" applyNumberFormat="0" applyAlignment="0" applyProtection="0"/>
    <xf numFmtId="0" fontId="16" fillId="10" borderId="4" applyNumberFormat="0" applyAlignment="0" applyProtection="0"/>
    <xf numFmtId="0" fontId="117" fillId="77" borderId="3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1" borderId="5" applyNumberFormat="0" applyAlignment="0" applyProtection="0"/>
    <xf numFmtId="0" fontId="17" fillId="21" borderId="5" applyNumberFormat="0" applyAlignment="0" applyProtection="0"/>
    <xf numFmtId="0" fontId="118" fillId="78" borderId="35" applyNumberFormat="0" applyAlignment="0" applyProtection="0"/>
    <xf numFmtId="168" fontId="12" fillId="0" borderId="0" applyFont="0" applyFill="0" applyBorder="0" applyProtection="0">
      <alignment horizontal="right"/>
    </xf>
    <xf numFmtId="171" fontId="12" fillId="0" borderId="0" applyFont="0" applyFill="0" applyBorder="0" applyProtection="0">
      <alignment horizontal="left"/>
    </xf>
    <xf numFmtId="172" fontId="18" fillId="22" borderId="6"/>
    <xf numFmtId="3" fontId="19" fillId="0" borderId="0"/>
    <xf numFmtId="3" fontId="19" fillId="0" borderId="0"/>
    <xf numFmtId="3" fontId="19" fillId="0" borderId="0"/>
    <xf numFmtId="3" fontId="19" fillId="0" borderId="0"/>
    <xf numFmtId="3" fontId="19" fillId="0" borderId="0"/>
    <xf numFmtId="3" fontId="19" fillId="0" borderId="0"/>
    <xf numFmtId="3" fontId="19" fillId="0" borderId="0"/>
    <xf numFmtId="3" fontId="19" fillId="0" borderId="0"/>
    <xf numFmtId="0" fontId="20" fillId="0" borderId="0" applyFont="0" applyFill="0" applyBorder="0" applyAlignment="0" applyProtection="0">
      <alignment horizontal="right"/>
    </xf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0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>
      <alignment horizontal="left" indent="3"/>
    </xf>
    <xf numFmtId="0" fontId="24" fillId="0" borderId="0">
      <alignment horizontal="left" indent="5"/>
    </xf>
    <xf numFmtId="0" fontId="1" fillId="0" borderId="0">
      <alignment horizontal="left"/>
    </xf>
    <xf numFmtId="0" fontId="1" fillId="0" borderId="0"/>
    <xf numFmtId="0" fontId="1" fillId="0" borderId="0">
      <alignment horizontal="left"/>
    </xf>
    <xf numFmtId="0" fontId="2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0" fillId="0" borderId="0" applyFill="0" applyBorder="0" applyProtection="0"/>
    <xf numFmtId="44" fontId="114" fillId="0" borderId="0" applyFont="0" applyFill="0" applyBorder="0" applyAlignment="0" applyProtection="0"/>
    <xf numFmtId="183" fontId="25" fillId="0" borderId="0" applyFont="0" applyFill="0" applyBorder="0" applyAlignment="0" applyProtection="0"/>
    <xf numFmtId="44" fontId="26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27" fillId="0" borderId="7" applyNumberFormat="0" applyBorder="0" applyAlignment="0" applyProtection="0">
      <alignment horizontal="right" vertical="center"/>
    </xf>
    <xf numFmtId="0" fontId="1" fillId="0" borderId="0">
      <protection locked="0"/>
    </xf>
    <xf numFmtId="0" fontId="1" fillId="0" borderId="0"/>
    <xf numFmtId="0" fontId="20" fillId="0" borderId="8" applyNumberFormat="0" applyFont="0" applyFill="0" applyAlignment="0" applyProtection="0"/>
    <xf numFmtId="0" fontId="1" fillId="0" borderId="0">
      <protection locked="0"/>
    </xf>
    <xf numFmtId="0" fontId="1" fillId="0" borderId="0">
      <protection locked="0"/>
    </xf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" fontId="21" fillId="0" borderId="0" applyFont="0" applyFill="0" applyBorder="0" applyAlignment="0" applyProtection="0"/>
    <xf numFmtId="0" fontId="29" fillId="0" borderId="0"/>
    <xf numFmtId="0" fontId="30" fillId="0" borderId="0">
      <alignment horizontal="right"/>
      <protection locked="0"/>
    </xf>
    <xf numFmtId="0" fontId="1" fillId="0" borderId="9"/>
    <xf numFmtId="0" fontId="1" fillId="0" borderId="0">
      <alignment horizontal="left"/>
    </xf>
    <xf numFmtId="0" fontId="31" fillId="0" borderId="0">
      <alignment horizontal="left"/>
    </xf>
    <xf numFmtId="0" fontId="32" fillId="0" borderId="0" applyFill="0" applyBorder="0" applyProtection="0">
      <alignment horizontal="left"/>
    </xf>
    <xf numFmtId="0" fontId="32" fillId="0" borderId="0">
      <alignment horizontal="left"/>
    </xf>
    <xf numFmtId="0" fontId="33" fillId="0" borderId="0" applyNumberFormat="0" applyFill="0" applyBorder="0" applyProtection="0">
      <alignment horizontal="left"/>
    </xf>
    <xf numFmtId="0" fontId="34" fillId="0" borderId="0">
      <alignment horizontal="left"/>
    </xf>
    <xf numFmtId="0" fontId="33" fillId="0" borderId="0">
      <alignment horizontal="left"/>
    </xf>
    <xf numFmtId="0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20" fillId="79" borderId="0" applyNumberFormat="0" applyBorder="0" applyAlignment="0" applyProtection="0"/>
    <xf numFmtId="38" fontId="13" fillId="23" borderId="0" applyNumberFormat="0" applyBorder="0" applyAlignment="0" applyProtection="0"/>
    <xf numFmtId="0" fontId="1" fillId="0" borderId="0"/>
    <xf numFmtId="0" fontId="1" fillId="0" borderId="0"/>
    <xf numFmtId="0" fontId="20" fillId="0" borderId="0" applyFont="0" applyFill="0" applyBorder="0" applyAlignment="0" applyProtection="0">
      <alignment horizontal="right"/>
    </xf>
    <xf numFmtId="0" fontId="36" fillId="0" borderId="0" applyProtection="0">
      <alignment horizontal="right"/>
    </xf>
    <xf numFmtId="0" fontId="37" fillId="0" borderId="0">
      <alignment horizontal="left"/>
    </xf>
    <xf numFmtId="0" fontId="37" fillId="0" borderId="0">
      <alignment horizontal="left"/>
    </xf>
    <xf numFmtId="0" fontId="38" fillId="0" borderId="10" applyNumberFormat="0" applyAlignment="0" applyProtection="0">
      <alignment horizontal="left" vertical="center"/>
    </xf>
    <xf numFmtId="0" fontId="38" fillId="0" borderId="11">
      <alignment horizontal="left" vertical="center"/>
    </xf>
    <xf numFmtId="0" fontId="39" fillId="24" borderId="12" applyProtection="0">
      <alignment horizontal="right"/>
    </xf>
    <xf numFmtId="0" fontId="40" fillId="24" borderId="0" applyProtection="0">
      <alignment horizontal="left"/>
    </xf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0">
      <alignment vertical="top" wrapText="1"/>
    </xf>
    <xf numFmtId="0" fontId="43" fillId="0" borderId="0">
      <alignment vertical="top" wrapText="1"/>
    </xf>
    <xf numFmtId="0" fontId="43" fillId="0" borderId="0">
      <alignment vertical="top" wrapText="1"/>
    </xf>
    <xf numFmtId="0" fontId="43" fillId="0" borderId="0">
      <alignment vertical="top" wrapText="1"/>
    </xf>
    <xf numFmtId="0" fontId="121" fillId="0" borderId="36" applyNumberFormat="0" applyFill="0" applyAlignment="0" applyProtection="0"/>
    <xf numFmtId="0" fontId="43" fillId="0" borderId="0">
      <alignment vertical="top" wrapText="1"/>
    </xf>
    <xf numFmtId="0" fontId="44" fillId="0" borderId="0">
      <alignment horizontal="left"/>
    </xf>
    <xf numFmtId="0" fontId="1" fillId="0" borderId="14">
      <alignment horizontal="left" vertical="top"/>
    </xf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190" fontId="38" fillId="0" borderId="0" applyNumberFormat="0" applyFill="0" applyAlignment="0" applyProtection="0"/>
    <xf numFmtId="190" fontId="38" fillId="0" borderId="0" applyNumberFormat="0" applyFill="0" applyAlignment="0" applyProtection="0"/>
    <xf numFmtId="0" fontId="122" fillId="0" borderId="37" applyNumberFormat="0" applyFill="0" applyAlignment="0" applyProtection="0"/>
    <xf numFmtId="190" fontId="38" fillId="0" borderId="0" applyNumberFormat="0" applyFill="0" applyAlignment="0" applyProtection="0"/>
    <xf numFmtId="0" fontId="46" fillId="0" borderId="0">
      <alignment horizontal="left"/>
    </xf>
    <xf numFmtId="0" fontId="1" fillId="0" borderId="14">
      <alignment horizontal="left" vertical="top"/>
    </xf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190" fontId="48" fillId="0" borderId="0" applyNumberFormat="0" applyFill="0" applyAlignment="0" applyProtection="0"/>
    <xf numFmtId="190" fontId="48" fillId="0" borderId="0" applyNumberFormat="0" applyFill="0" applyAlignment="0" applyProtection="0"/>
    <xf numFmtId="0" fontId="123" fillId="0" borderId="38" applyNumberFormat="0" applyFill="0" applyAlignment="0" applyProtection="0"/>
    <xf numFmtId="190" fontId="48" fillId="0" borderId="0" applyNumberFormat="0" applyFill="0" applyAlignment="0" applyProtection="0"/>
    <xf numFmtId="0" fontId="49" fillId="0" borderId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0" fontId="24" fillId="0" borderId="0" applyNumberFormat="0" applyFill="0" applyAlignment="0" applyProtection="0"/>
    <xf numFmtId="190" fontId="24" fillId="0" borderId="0" applyNumberFormat="0" applyFill="0" applyAlignment="0" applyProtection="0"/>
    <xf numFmtId="0" fontId="123" fillId="0" borderId="0" applyNumberFormat="0" applyFill="0" applyBorder="0" applyAlignment="0" applyProtection="0"/>
    <xf numFmtId="190" fontId="24" fillId="0" borderId="0" applyNumberFormat="0" applyFill="0" applyAlignment="0" applyProtection="0"/>
    <xf numFmtId="190" fontId="50" fillId="0" borderId="0" applyNumberFormat="0" applyFill="0" applyAlignment="0" applyProtection="0"/>
    <xf numFmtId="190" fontId="51" fillId="0" borderId="0" applyNumberFormat="0" applyFill="0" applyAlignment="0" applyProtection="0"/>
    <xf numFmtId="190" fontId="51" fillId="0" borderId="0" applyNumberFormat="0" applyFont="0" applyFill="0" applyBorder="0" applyAlignment="0" applyProtection="0"/>
    <xf numFmtId="190" fontId="51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>
      <alignment horizontal="center"/>
    </xf>
    <xf numFmtId="0" fontId="12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/>
    <xf numFmtId="0" fontId="55" fillId="0" borderId="0" applyFill="0" applyBorder="0" applyProtection="0">
      <alignment horizontal="left"/>
    </xf>
    <xf numFmtId="10" fontId="13" fillId="25" borderId="17" applyNumberFormat="0" applyBorder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127" fillId="80" borderId="3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56" fillId="7" borderId="4" applyNumberFormat="0" applyAlignment="0" applyProtection="0"/>
    <xf numFmtId="0" fontId="25" fillId="0" borderId="0" applyFill="0" applyBorder="0" applyProtection="0"/>
    <xf numFmtId="0" fontId="25" fillId="0" borderId="0" applyFill="0" applyBorder="0" applyProtection="0"/>
    <xf numFmtId="0" fontId="25" fillId="0" borderId="0" applyFill="0" applyBorder="0" applyProtection="0"/>
    <xf numFmtId="0" fontId="25" fillId="0" borderId="0" applyFill="0" applyBorder="0" applyProtection="0"/>
    <xf numFmtId="0" fontId="39" fillId="0" borderId="18" applyProtection="0">
      <alignment horizontal="right"/>
    </xf>
    <xf numFmtId="0" fontId="39" fillId="0" borderId="12" applyProtection="0">
      <alignment horizontal="right"/>
    </xf>
    <xf numFmtId="0" fontId="39" fillId="0" borderId="19" applyProtection="0">
      <alignment horizontal="center"/>
      <protection locked="0"/>
    </xf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28" fillId="0" borderId="3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58" fillId="0" borderId="0" applyNumberFormat="0">
      <alignment horizontal="left"/>
    </xf>
    <xf numFmtId="0" fontId="20" fillId="0" borderId="0" applyFont="0" applyFill="0" applyBorder="0" applyAlignment="0" applyProtection="0">
      <alignment horizontal="right"/>
    </xf>
    <xf numFmtId="194" fontId="20" fillId="0" borderId="0" applyFont="0" applyFill="0" applyBorder="0" applyAlignment="0" applyProtection="0">
      <alignment horizontal="right"/>
    </xf>
    <xf numFmtId="1" fontId="1" fillId="0" borderId="0" applyFont="0" applyFill="0" applyBorder="0" applyProtection="0">
      <alignment horizontal="right"/>
    </xf>
    <xf numFmtId="1" fontId="1" fillId="0" borderId="0" applyFont="0" applyFill="0" applyBorder="0" applyProtection="0">
      <alignment horizontal="right"/>
    </xf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129" fillId="81" borderId="0" applyNumberFormat="0" applyBorder="0" applyAlignment="0" applyProtection="0"/>
    <xf numFmtId="37" fontId="60" fillId="0" borderId="0"/>
    <xf numFmtId="0" fontId="61" fillId="0" borderId="0"/>
    <xf numFmtId="3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0" fillId="0" borderId="0" applyFill="0" applyBorder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5" fillId="0" borderId="0"/>
    <xf numFmtId="0" fontId="1" fillId="0" borderId="0">
      <alignment vertical="top"/>
    </xf>
    <xf numFmtId="0" fontId="1" fillId="0" borderId="0"/>
    <xf numFmtId="0" fontId="114" fillId="0" borderId="0"/>
    <xf numFmtId="0" fontId="114" fillId="0" borderId="0"/>
    <xf numFmtId="0" fontId="5" fillId="0" borderId="0"/>
    <xf numFmtId="0" fontId="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5" fillId="0" borderId="0"/>
    <xf numFmtId="0" fontId="1" fillId="0" borderId="0">
      <alignment vertical="top"/>
    </xf>
    <xf numFmtId="0" fontId="1" fillId="0" borderId="0"/>
    <xf numFmtId="0" fontId="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113" fillId="0" borderId="0"/>
    <xf numFmtId="0" fontId="113" fillId="0" borderId="0"/>
    <xf numFmtId="0" fontId="113" fillId="0" borderId="0"/>
    <xf numFmtId="0" fontId="1" fillId="0" borderId="0"/>
    <xf numFmtId="0" fontId="1" fillId="0" borderId="0"/>
    <xf numFmtId="0" fontId="113" fillId="0" borderId="0"/>
    <xf numFmtId="0" fontId="113" fillId="0" borderId="0"/>
    <xf numFmtId="0" fontId="113" fillId="0" borderId="0"/>
    <xf numFmtId="0" fontId="114" fillId="0" borderId="0"/>
    <xf numFmtId="0" fontId="113" fillId="0" borderId="0"/>
    <xf numFmtId="0" fontId="113" fillId="0" borderId="0"/>
    <xf numFmtId="0" fontId="114" fillId="0" borderId="0"/>
    <xf numFmtId="0" fontId="1" fillId="0" borderId="0"/>
    <xf numFmtId="0" fontId="1" fillId="0" borderId="0">
      <alignment vertical="top"/>
    </xf>
    <xf numFmtId="0" fontId="113" fillId="0" borderId="0"/>
    <xf numFmtId="0" fontId="113" fillId="0" borderId="0"/>
    <xf numFmtId="0" fontId="1" fillId="0" borderId="0">
      <alignment vertical="top"/>
    </xf>
    <xf numFmtId="0" fontId="113" fillId="0" borderId="0"/>
    <xf numFmtId="0" fontId="113" fillId="0" borderId="0"/>
    <xf numFmtId="0" fontId="113" fillId="0" borderId="0"/>
    <xf numFmtId="0" fontId="113" fillId="0" borderId="0"/>
    <xf numFmtId="166" fontId="1" fillId="0" borderId="0" applyFill="0" applyBorder="0" applyAlignment="0" applyProtection="0"/>
    <xf numFmtId="0" fontId="113" fillId="0" borderId="0"/>
    <xf numFmtId="0" fontId="1" fillId="0" borderId="0"/>
    <xf numFmtId="0" fontId="130" fillId="0" borderId="0"/>
    <xf numFmtId="0" fontId="1" fillId="0" borderId="0">
      <alignment vertical="top"/>
    </xf>
    <xf numFmtId="0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14" fillId="0" borderId="0"/>
    <xf numFmtId="0" fontId="114" fillId="0" borderId="0"/>
    <xf numFmtId="0" fontId="1" fillId="0" borderId="0">
      <alignment vertical="top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5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" fillId="0" borderId="0"/>
    <xf numFmtId="0" fontId="1" fillId="0" borderId="0"/>
    <xf numFmtId="0" fontId="12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" fillId="0" borderId="0"/>
    <xf numFmtId="0" fontId="114" fillId="0" borderId="0"/>
    <xf numFmtId="0" fontId="1" fillId="0" borderId="0">
      <alignment vertical="top"/>
    </xf>
    <xf numFmtId="0" fontId="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114" fillId="0" borderId="0"/>
    <xf numFmtId="0" fontId="114" fillId="0" borderId="0"/>
    <xf numFmtId="0" fontId="64" fillId="0" borderId="0"/>
    <xf numFmtId="0" fontId="114" fillId="0" borderId="0"/>
    <xf numFmtId="0" fontId="1" fillId="0" borderId="0">
      <alignment vertical="top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03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27" borderId="21" applyNumberFormat="0" applyFont="0" applyAlignment="0" applyProtection="0"/>
    <xf numFmtId="0" fontId="114" fillId="82" borderId="40" applyNumberFormat="0" applyFont="0" applyAlignment="0" applyProtection="0"/>
    <xf numFmtId="0" fontId="65" fillId="0" borderId="0"/>
    <xf numFmtId="0" fontId="29" fillId="0" borderId="0"/>
    <xf numFmtId="0" fontId="29" fillId="0" borderId="0"/>
    <xf numFmtId="0" fontId="66" fillId="10" borderId="22" applyNumberFormat="0" applyAlignment="0" applyProtection="0"/>
    <xf numFmtId="0" fontId="66" fillId="10" borderId="22" applyNumberFormat="0" applyAlignment="0" applyProtection="0"/>
    <xf numFmtId="0" fontId="131" fillId="77" borderId="41" applyNumberFormat="0" applyAlignment="0" applyProtection="0"/>
    <xf numFmtId="40" fontId="67" fillId="28" borderId="0">
      <alignment horizontal="right"/>
    </xf>
    <xf numFmtId="0" fontId="68" fillId="28" borderId="0">
      <alignment horizontal="right"/>
    </xf>
    <xf numFmtId="0" fontId="69" fillId="28" borderId="23"/>
    <xf numFmtId="0" fontId="69" fillId="0" borderId="0" applyBorder="0">
      <alignment horizontal="centerContinuous"/>
    </xf>
    <xf numFmtId="0" fontId="70" fillId="0" borderId="0" applyBorder="0">
      <alignment horizontal="centerContinuous"/>
    </xf>
    <xf numFmtId="195" fontId="1" fillId="0" borderId="0" applyFont="0" applyFill="0" applyBorder="0" applyProtection="0">
      <alignment horizontal="right"/>
    </xf>
    <xf numFmtId="195" fontId="1" fillId="0" borderId="0" applyFont="0" applyFill="0" applyBorder="0" applyProtection="0">
      <alignment horizontal="right"/>
    </xf>
    <xf numFmtId="1" fontId="71" fillId="0" borderId="0" applyProtection="0">
      <alignment horizontal="right" vertical="center"/>
    </xf>
    <xf numFmtId="9" fontId="72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96" fontId="25" fillId="0" borderId="0" applyFont="0" applyFill="0" applyBorder="0" applyAlignment="0" applyProtection="0"/>
    <xf numFmtId="3" fontId="13" fillId="29" borderId="24"/>
    <xf numFmtId="3" fontId="13" fillId="0" borderId="24" applyFont="0" applyFill="0" applyBorder="0" applyAlignment="0" applyProtection="0">
      <protection locked="0"/>
    </xf>
    <xf numFmtId="0" fontId="65" fillId="0" borderId="0"/>
    <xf numFmtId="0" fontId="1" fillId="0" borderId="0"/>
    <xf numFmtId="0" fontId="13" fillId="0" borderId="0"/>
    <xf numFmtId="197" fontId="74" fillId="0" borderId="0"/>
    <xf numFmtId="0" fontId="1" fillId="0" borderId="0"/>
    <xf numFmtId="0" fontId="1" fillId="0" borderId="0"/>
    <xf numFmtId="2" fontId="75" fillId="30" borderId="25" applyAlignment="0" applyProtection="0">
      <protection locked="0"/>
    </xf>
    <xf numFmtId="0" fontId="76" fillId="25" borderId="25" applyNumberFormat="0" applyAlignment="0" applyProtection="0"/>
    <xf numFmtId="0" fontId="77" fillId="31" borderId="17" applyNumberFormat="0" applyAlignment="0" applyProtection="0">
      <alignment horizontal="center" vertical="center"/>
    </xf>
    <xf numFmtId="0" fontId="13" fillId="0" borderId="0"/>
    <xf numFmtId="0" fontId="1" fillId="0" borderId="0"/>
    <xf numFmtId="4" fontId="2" fillId="32" borderId="22" applyNumberFormat="0" applyProtection="0">
      <alignment vertical="center"/>
    </xf>
    <xf numFmtId="4" fontId="78" fillId="32" borderId="22" applyNumberFormat="0" applyProtection="0">
      <alignment vertical="center"/>
    </xf>
    <xf numFmtId="4" fontId="2" fillId="32" borderId="22" applyNumberFormat="0" applyProtection="0">
      <alignment horizontal="left" vertical="center" indent="1"/>
    </xf>
    <xf numFmtId="4" fontId="2" fillId="32" borderId="22" applyNumberFormat="0" applyProtection="0">
      <alignment horizontal="left" vertical="center" indent="1"/>
    </xf>
    <xf numFmtId="0" fontId="1" fillId="33" borderId="22" applyNumberFormat="0" applyProtection="0">
      <alignment horizontal="left" vertical="center" indent="1"/>
    </xf>
    <xf numFmtId="4" fontId="2" fillId="34" borderId="22" applyNumberFormat="0" applyProtection="0">
      <alignment horizontal="right" vertical="center"/>
    </xf>
    <xf numFmtId="4" fontId="2" fillId="35" borderId="22" applyNumberFormat="0" applyProtection="0">
      <alignment horizontal="right" vertical="center"/>
    </xf>
    <xf numFmtId="4" fontId="2" fillId="36" borderId="22" applyNumberFormat="0" applyProtection="0">
      <alignment horizontal="right" vertical="center"/>
    </xf>
    <xf numFmtId="4" fontId="2" fillId="37" borderId="22" applyNumberFormat="0" applyProtection="0">
      <alignment horizontal="right" vertical="center"/>
    </xf>
    <xf numFmtId="4" fontId="2" fillId="38" borderId="22" applyNumberFormat="0" applyProtection="0">
      <alignment horizontal="right" vertical="center"/>
    </xf>
    <xf numFmtId="4" fontId="2" fillId="39" borderId="22" applyNumberFormat="0" applyProtection="0">
      <alignment horizontal="right" vertical="center"/>
    </xf>
    <xf numFmtId="4" fontId="2" fillId="40" borderId="22" applyNumberFormat="0" applyProtection="0">
      <alignment horizontal="right" vertical="center"/>
    </xf>
    <xf numFmtId="4" fontId="2" fillId="41" borderId="22" applyNumberFormat="0" applyProtection="0">
      <alignment horizontal="right" vertical="center"/>
    </xf>
    <xf numFmtId="4" fontId="2" fillId="42" borderId="22" applyNumberFormat="0" applyProtection="0">
      <alignment horizontal="right" vertical="center"/>
    </xf>
    <xf numFmtId="4" fontId="18" fillId="43" borderId="22" applyNumberFormat="0" applyProtection="0">
      <alignment horizontal="left" vertical="center" indent="1"/>
    </xf>
    <xf numFmtId="4" fontId="2" fillId="44" borderId="26" applyNumberFormat="0" applyProtection="0">
      <alignment horizontal="left" vertical="center" indent="1"/>
    </xf>
    <xf numFmtId="4" fontId="79" fillId="45" borderId="0" applyNumberFormat="0" applyProtection="0">
      <alignment horizontal="left" vertical="center" indent="1"/>
    </xf>
    <xf numFmtId="0" fontId="1" fillId="33" borderId="22" applyNumberFormat="0" applyProtection="0">
      <alignment horizontal="left" vertical="center" indent="1"/>
    </xf>
    <xf numFmtId="4" fontId="2" fillId="44" borderId="22" applyNumberFormat="0" applyProtection="0">
      <alignment horizontal="left" vertical="center" indent="1"/>
    </xf>
    <xf numFmtId="4" fontId="2" fillId="46" borderId="22" applyNumberFormat="0" applyProtection="0">
      <alignment horizontal="left" vertical="center" indent="1"/>
    </xf>
    <xf numFmtId="0" fontId="1" fillId="46" borderId="22" applyNumberFormat="0" applyProtection="0">
      <alignment horizontal="left" vertical="center" indent="1"/>
    </xf>
    <xf numFmtId="0" fontId="1" fillId="46" borderId="22" applyNumberFormat="0" applyProtection="0">
      <alignment horizontal="left" vertical="center" indent="1"/>
    </xf>
    <xf numFmtId="0" fontId="1" fillId="31" borderId="22" applyNumberFormat="0" applyProtection="0">
      <alignment horizontal="left" vertical="center" indent="1"/>
    </xf>
    <xf numFmtId="0" fontId="1" fillId="31" borderId="22" applyNumberFormat="0" applyProtection="0">
      <alignment horizontal="left" vertical="center" indent="1"/>
    </xf>
    <xf numFmtId="0" fontId="1" fillId="23" borderId="22" applyNumberFormat="0" applyProtection="0">
      <alignment horizontal="left" vertical="center" indent="1"/>
    </xf>
    <xf numFmtId="0" fontId="1" fillId="23" borderId="22" applyNumberFormat="0" applyProtection="0">
      <alignment horizontal="left" vertical="center" indent="1"/>
    </xf>
    <xf numFmtId="0" fontId="1" fillId="33" borderId="22" applyNumberFormat="0" applyProtection="0">
      <alignment horizontal="left" vertical="center" indent="1"/>
    </xf>
    <xf numFmtId="0" fontId="1" fillId="33" borderId="22" applyNumberFormat="0" applyProtection="0">
      <alignment horizontal="left" vertical="center" indent="1"/>
    </xf>
    <xf numFmtId="4" fontId="2" fillId="25" borderId="22" applyNumberFormat="0" applyProtection="0">
      <alignment vertical="center"/>
    </xf>
    <xf numFmtId="4" fontId="78" fillId="25" borderId="22" applyNumberFormat="0" applyProtection="0">
      <alignment vertical="center"/>
    </xf>
    <xf numFmtId="4" fontId="2" fillId="25" borderId="22" applyNumberFormat="0" applyProtection="0">
      <alignment horizontal="left" vertical="center" indent="1"/>
    </xf>
    <xf numFmtId="4" fontId="2" fillId="25" borderId="22" applyNumberFormat="0" applyProtection="0">
      <alignment horizontal="left" vertical="center" indent="1"/>
    </xf>
    <xf numFmtId="4" fontId="2" fillId="44" borderId="22" applyNumberFormat="0" applyProtection="0">
      <alignment horizontal="right" vertical="center"/>
    </xf>
    <xf numFmtId="4" fontId="78" fillId="44" borderId="22" applyNumberFormat="0" applyProtection="0">
      <alignment horizontal="right" vertical="center"/>
    </xf>
    <xf numFmtId="0" fontId="1" fillId="33" borderId="22" applyNumberFormat="0" applyProtection="0">
      <alignment horizontal="left" vertical="center" indent="1"/>
    </xf>
    <xf numFmtId="0" fontId="1" fillId="33" borderId="22" applyNumberFormat="0" applyProtection="0">
      <alignment horizontal="left" vertical="center" indent="1"/>
    </xf>
    <xf numFmtId="0" fontId="80" fillId="0" borderId="0"/>
    <xf numFmtId="4" fontId="81" fillId="44" borderId="22" applyNumberFormat="0" applyProtection="0">
      <alignment horizontal="right" vertical="center"/>
    </xf>
    <xf numFmtId="0" fontId="1" fillId="0" borderId="9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>
      <alignment vertical="top"/>
    </xf>
    <xf numFmtId="0" fontId="1" fillId="0" borderId="0">
      <alignment vertical="top"/>
    </xf>
    <xf numFmtId="0" fontId="82" fillId="28" borderId="27">
      <alignment horizontal="center"/>
    </xf>
    <xf numFmtId="0" fontId="83" fillId="47" borderId="28"/>
    <xf numFmtId="3" fontId="84" fillId="28" borderId="0"/>
    <xf numFmtId="3" fontId="82" fillId="28" borderId="0"/>
    <xf numFmtId="0" fontId="84" fillId="28" borderId="0"/>
    <xf numFmtId="0" fontId="82" fillId="28" borderId="0"/>
    <xf numFmtId="0" fontId="84" fillId="28" borderId="0">
      <alignment horizontal="center"/>
    </xf>
    <xf numFmtId="0" fontId="1" fillId="0" borderId="29"/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6" fillId="0" borderId="0" applyBorder="0" applyProtection="0">
      <alignment vertical="center"/>
    </xf>
    <xf numFmtId="0" fontId="86" fillId="0" borderId="30" applyBorder="0" applyProtection="0">
      <alignment horizontal="right" vertical="center"/>
    </xf>
    <xf numFmtId="0" fontId="87" fillId="48" borderId="0" applyBorder="0" applyProtection="0">
      <alignment horizontal="centerContinuous" vertical="center"/>
    </xf>
    <xf numFmtId="0" fontId="87" fillId="49" borderId="30" applyBorder="0" applyProtection="0">
      <alignment horizontal="centerContinuous" vertical="center"/>
    </xf>
    <xf numFmtId="0" fontId="88" fillId="0" borderId="0" applyNumberFormat="0" applyFill="0" applyBorder="0" applyProtection="0">
      <alignment horizontal="left"/>
    </xf>
    <xf numFmtId="0" fontId="89" fillId="50" borderId="0">
      <alignment horizontal="right" vertical="top" wrapText="1"/>
    </xf>
    <xf numFmtId="0" fontId="89" fillId="50" borderId="0">
      <alignment horizontal="right" vertical="top" wrapText="1"/>
    </xf>
    <xf numFmtId="0" fontId="89" fillId="50" borderId="0">
      <alignment horizontal="right" vertical="top" wrapText="1"/>
    </xf>
    <xf numFmtId="0" fontId="89" fillId="50" borderId="0">
      <alignment horizontal="right" vertical="top" wrapText="1"/>
    </xf>
    <xf numFmtId="0" fontId="89" fillId="0" borderId="0" applyBorder="0" applyProtection="0">
      <alignment horizontal="left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198" fontId="13" fillId="0" borderId="0">
      <alignment wrapText="1"/>
      <protection locked="0"/>
    </xf>
    <xf numFmtId="198" fontId="13" fillId="0" borderId="0">
      <alignment wrapText="1"/>
      <protection locked="0"/>
    </xf>
    <xf numFmtId="198" fontId="89" fillId="51" borderId="0">
      <alignment wrapText="1"/>
      <protection locked="0"/>
    </xf>
    <xf numFmtId="198" fontId="89" fillId="51" borderId="0">
      <alignment wrapText="1"/>
      <protection locked="0"/>
    </xf>
    <xf numFmtId="198" fontId="89" fillId="51" borderId="0">
      <alignment wrapText="1"/>
      <protection locked="0"/>
    </xf>
    <xf numFmtId="198" fontId="89" fillId="51" borderId="0">
      <alignment wrapText="1"/>
      <protection locked="0"/>
    </xf>
    <xf numFmtId="198" fontId="13" fillId="0" borderId="0">
      <alignment wrapText="1"/>
      <protection locked="0"/>
    </xf>
    <xf numFmtId="199" fontId="13" fillId="0" borderId="0">
      <alignment wrapText="1"/>
      <protection locked="0"/>
    </xf>
    <xf numFmtId="199" fontId="13" fillId="0" borderId="0">
      <alignment wrapText="1"/>
      <protection locked="0"/>
    </xf>
    <xf numFmtId="199" fontId="13" fillId="0" borderId="0">
      <alignment wrapText="1"/>
      <protection locked="0"/>
    </xf>
    <xf numFmtId="199" fontId="89" fillId="51" borderId="0">
      <alignment wrapText="1"/>
      <protection locked="0"/>
    </xf>
    <xf numFmtId="199" fontId="89" fillId="51" borderId="0">
      <alignment wrapText="1"/>
      <protection locked="0"/>
    </xf>
    <xf numFmtId="199" fontId="89" fillId="51" borderId="0">
      <alignment wrapText="1"/>
      <protection locked="0"/>
    </xf>
    <xf numFmtId="199" fontId="89" fillId="51" borderId="0">
      <alignment wrapText="1"/>
      <protection locked="0"/>
    </xf>
    <xf numFmtId="199" fontId="89" fillId="51" borderId="0">
      <alignment wrapText="1"/>
      <protection locked="0"/>
    </xf>
    <xf numFmtId="199" fontId="13" fillId="0" borderId="0">
      <alignment wrapText="1"/>
      <protection locked="0"/>
    </xf>
    <xf numFmtId="200" fontId="13" fillId="0" borderId="0">
      <alignment wrapText="1"/>
      <protection locked="0"/>
    </xf>
    <xf numFmtId="200" fontId="13" fillId="0" borderId="0">
      <alignment wrapText="1"/>
      <protection locked="0"/>
    </xf>
    <xf numFmtId="200" fontId="89" fillId="51" borderId="0">
      <alignment wrapText="1"/>
      <protection locked="0"/>
    </xf>
    <xf numFmtId="200" fontId="89" fillId="51" borderId="0">
      <alignment wrapText="1"/>
      <protection locked="0"/>
    </xf>
    <xf numFmtId="200" fontId="89" fillId="51" borderId="0">
      <alignment wrapText="1"/>
      <protection locked="0"/>
    </xf>
    <xf numFmtId="200" fontId="89" fillId="51" borderId="0">
      <alignment wrapText="1"/>
      <protection locked="0"/>
    </xf>
    <xf numFmtId="200" fontId="13" fillId="0" borderId="0">
      <alignment wrapText="1"/>
      <protection locked="0"/>
    </xf>
    <xf numFmtId="0" fontId="33" fillId="0" borderId="0" applyNumberFormat="0" applyFill="0" applyBorder="0" applyProtection="0">
      <alignment horizontal="left"/>
    </xf>
    <xf numFmtId="0" fontId="46" fillId="0" borderId="0" applyNumberFormat="0" applyFill="0" applyBorder="0" applyProtection="0"/>
    <xf numFmtId="0" fontId="93" fillId="0" borderId="0" applyFill="0" applyBorder="0" applyProtection="0">
      <alignment horizontal="left"/>
    </xf>
    <xf numFmtId="201" fontId="89" fillId="50" borderId="31">
      <alignment wrapText="1"/>
    </xf>
    <xf numFmtId="201" fontId="89" fillId="50" borderId="31">
      <alignment wrapText="1"/>
    </xf>
    <xf numFmtId="201" fontId="89" fillId="50" borderId="31">
      <alignment wrapText="1"/>
    </xf>
    <xf numFmtId="202" fontId="89" fillId="50" borderId="31">
      <alignment wrapText="1"/>
    </xf>
    <xf numFmtId="202" fontId="89" fillId="50" borderId="31">
      <alignment wrapText="1"/>
    </xf>
    <xf numFmtId="202" fontId="89" fillId="50" borderId="31">
      <alignment wrapText="1"/>
    </xf>
    <xf numFmtId="202" fontId="89" fillId="50" borderId="31">
      <alignment wrapText="1"/>
    </xf>
    <xf numFmtId="203" fontId="89" fillId="50" borderId="31">
      <alignment wrapText="1"/>
    </xf>
    <xf numFmtId="203" fontId="89" fillId="50" borderId="31">
      <alignment wrapText="1"/>
    </xf>
    <xf numFmtId="203" fontId="89" fillId="50" borderId="31">
      <alignment wrapText="1"/>
    </xf>
    <xf numFmtId="0" fontId="90" fillId="0" borderId="32">
      <alignment horizontal="right"/>
    </xf>
    <xf numFmtId="0" fontId="90" fillId="0" borderId="32">
      <alignment horizontal="right"/>
    </xf>
    <xf numFmtId="0" fontId="90" fillId="0" borderId="32">
      <alignment horizontal="right"/>
    </xf>
    <xf numFmtId="0" fontId="13" fillId="0" borderId="14" applyFill="0" applyBorder="0" applyProtection="0">
      <alignment horizontal="left" vertical="top"/>
    </xf>
    <xf numFmtId="0" fontId="90" fillId="0" borderId="32">
      <alignment horizontal="right"/>
    </xf>
    <xf numFmtId="204" fontId="1" fillId="0" borderId="0" applyNumberFormat="0" applyFill="0" applyBorder="0">
      <alignment horizontal="left"/>
    </xf>
    <xf numFmtId="204" fontId="1" fillId="0" borderId="0" applyNumberFormat="0" applyFill="0" applyBorder="0">
      <alignment horizontal="right"/>
    </xf>
    <xf numFmtId="0" fontId="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/>
    <xf numFmtId="4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Protection="0">
      <alignment horizontal="left" vertical="center" indent="10"/>
    </xf>
    <xf numFmtId="0" fontId="97" fillId="0" borderId="0" applyNumberFormat="0" applyFill="0" applyBorder="0" applyProtection="0">
      <alignment horizontal="left" vertical="center" indent="10"/>
    </xf>
    <xf numFmtId="0" fontId="132" fillId="0" borderId="0" applyNumberFormat="0" applyFill="0" applyBorder="0" applyAlignment="0" applyProtection="0"/>
    <xf numFmtId="0" fontId="97" fillId="0" borderId="0" applyNumberFormat="0" applyFill="0" applyBorder="0" applyProtection="0">
      <alignment horizontal="left" vertical="center" indent="10"/>
    </xf>
    <xf numFmtId="0" fontId="1" fillId="0" borderId="0"/>
    <xf numFmtId="0" fontId="94" fillId="0" borderId="0"/>
    <xf numFmtId="0" fontId="98" fillId="0" borderId="33" applyNumberFormat="0" applyFill="0" applyAlignment="0" applyProtection="0"/>
    <xf numFmtId="0" fontId="98" fillId="0" borderId="33" applyNumberFormat="0" applyFill="0" applyAlignment="0" applyProtection="0"/>
    <xf numFmtId="0" fontId="133" fillId="0" borderId="42" applyNumberFormat="0" applyFill="0" applyAlignment="0" applyProtection="0"/>
    <xf numFmtId="0" fontId="99" fillId="0" borderId="0" applyFill="0" applyBorder="0" applyProtection="0"/>
    <xf numFmtId="0" fontId="99" fillId="0" borderId="0" applyFill="0" applyBorder="0" applyProtection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>
      <alignment horizontal="center" textRotation="180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" fillId="0" borderId="0"/>
    <xf numFmtId="0" fontId="13" fillId="0" borderId="0"/>
  </cellStyleXfs>
  <cellXfs count="63">
    <xf numFmtId="0" fontId="0" fillId="0" borderId="0" xfId="0"/>
    <xf numFmtId="0" fontId="113" fillId="83" borderId="0" xfId="424" applyFill="1"/>
    <xf numFmtId="0" fontId="113" fillId="83" borderId="0" xfId="424" applyFill="1" applyBorder="1"/>
    <xf numFmtId="0" fontId="113" fillId="83" borderId="43" xfId="424" applyFill="1" applyBorder="1"/>
    <xf numFmtId="0" fontId="113" fillId="83" borderId="44" xfId="424" applyFill="1" applyBorder="1"/>
    <xf numFmtId="0" fontId="113" fillId="84" borderId="45" xfId="424" applyFill="1" applyBorder="1"/>
    <xf numFmtId="0" fontId="135" fillId="83" borderId="0" xfId="424" applyFont="1" applyFill="1" applyBorder="1" applyAlignment="1">
      <alignment horizontal="center" vertical="center"/>
    </xf>
    <xf numFmtId="0" fontId="113" fillId="84" borderId="43" xfId="424" applyFill="1" applyBorder="1"/>
    <xf numFmtId="0" fontId="136" fillId="84" borderId="0" xfId="424" applyFont="1" applyFill="1" applyBorder="1" applyAlignment="1">
      <alignment horizontal="right" vertical="center" wrapText="1"/>
    </xf>
    <xf numFmtId="0" fontId="137" fillId="84" borderId="0" xfId="424" applyFont="1" applyFill="1" applyBorder="1" applyAlignment="1">
      <alignment horizontal="right" vertical="center" wrapText="1"/>
    </xf>
    <xf numFmtId="0" fontId="136" fillId="84" borderId="44" xfId="424" applyFont="1" applyFill="1" applyBorder="1" applyAlignment="1">
      <alignment horizontal="right" vertical="center" wrapText="1"/>
    </xf>
    <xf numFmtId="0" fontId="101" fillId="83" borderId="0" xfId="424" applyFont="1" applyFill="1" applyBorder="1" applyAlignment="1">
      <alignment horizontal="center"/>
    </xf>
    <xf numFmtId="0" fontId="136" fillId="83" borderId="43" xfId="424" applyFont="1" applyFill="1" applyBorder="1" applyAlignment="1">
      <alignment horizontal="left" vertical="center"/>
    </xf>
    <xf numFmtId="164" fontId="136" fillId="83" borderId="0" xfId="424" applyNumberFormat="1" applyFont="1" applyFill="1" applyBorder="1" applyAlignment="1">
      <alignment horizontal="right" vertical="center"/>
    </xf>
    <xf numFmtId="164" fontId="137" fillId="83" borderId="0" xfId="424" applyNumberFormat="1" applyFont="1" applyFill="1" applyBorder="1" applyAlignment="1">
      <alignment horizontal="right" vertical="center"/>
    </xf>
    <xf numFmtId="164" fontId="136" fillId="83" borderId="44" xfId="424" applyNumberFormat="1" applyFont="1" applyFill="1" applyBorder="1" applyAlignment="1">
      <alignment horizontal="right" vertical="center"/>
    </xf>
    <xf numFmtId="0" fontId="102" fillId="83" borderId="0" xfId="424" applyFont="1" applyFill="1" applyBorder="1"/>
    <xf numFmtId="164" fontId="136" fillId="83" borderId="46" xfId="424" applyNumberFormat="1" applyFont="1" applyFill="1" applyBorder="1" applyAlignment="1">
      <alignment horizontal="right" vertical="center"/>
    </xf>
    <xf numFmtId="164" fontId="137" fillId="83" borderId="46" xfId="424" applyNumberFormat="1" applyFont="1" applyFill="1" applyBorder="1" applyAlignment="1">
      <alignment horizontal="right" vertical="center"/>
    </xf>
    <xf numFmtId="164" fontId="136" fillId="83" borderId="47" xfId="424" applyNumberFormat="1" applyFont="1" applyFill="1" applyBorder="1" applyAlignment="1">
      <alignment horizontal="right" vertical="center"/>
    </xf>
    <xf numFmtId="0" fontId="136" fillId="83" borderId="48" xfId="424" applyFont="1" applyFill="1" applyBorder="1" applyAlignment="1">
      <alignment horizontal="left" vertical="center"/>
    </xf>
    <xf numFmtId="164" fontId="136" fillId="83" borderId="49" xfId="424" applyNumberFormat="1" applyFont="1" applyFill="1" applyBorder="1" applyAlignment="1">
      <alignment horizontal="right" vertical="center"/>
    </xf>
    <xf numFmtId="164" fontId="137" fillId="83" borderId="49" xfId="424" applyNumberFormat="1" applyFont="1" applyFill="1" applyBorder="1" applyAlignment="1">
      <alignment horizontal="right" vertical="center"/>
    </xf>
    <xf numFmtId="164" fontId="136" fillId="83" borderId="50" xfId="424" applyNumberFormat="1" applyFont="1" applyFill="1" applyBorder="1" applyAlignment="1">
      <alignment horizontal="right" vertical="center"/>
    </xf>
    <xf numFmtId="0" fontId="136" fillId="83" borderId="51" xfId="424" applyFont="1" applyFill="1" applyBorder="1" applyAlignment="1">
      <alignment horizontal="left" vertical="center"/>
    </xf>
    <xf numFmtId="0" fontId="113" fillId="0" borderId="0" xfId="424"/>
    <xf numFmtId="0" fontId="138" fillId="83" borderId="0" xfId="424" applyFont="1" applyFill="1" applyBorder="1" applyAlignment="1">
      <alignment horizontal="center" vertical="center"/>
    </xf>
    <xf numFmtId="0" fontId="137" fillId="83" borderId="48" xfId="424" applyFont="1" applyFill="1" applyBorder="1" applyAlignment="1">
      <alignment horizontal="left" vertical="center"/>
    </xf>
    <xf numFmtId="164" fontId="137" fillId="83" borderId="50" xfId="424" applyNumberFormat="1" applyFont="1" applyFill="1" applyBorder="1" applyAlignment="1">
      <alignment horizontal="right" vertical="center"/>
    </xf>
    <xf numFmtId="0" fontId="139" fillId="83" borderId="52" xfId="424" applyFont="1" applyFill="1" applyBorder="1" applyAlignment="1">
      <alignment horizontal="left" vertical="center" wrapText="1"/>
    </xf>
    <xf numFmtId="164" fontId="139" fillId="83" borderId="0" xfId="424" applyNumberFormat="1" applyFont="1" applyFill="1" applyBorder="1" applyAlignment="1">
      <alignment horizontal="right" vertical="center"/>
    </xf>
    <xf numFmtId="164" fontId="139" fillId="83" borderId="44" xfId="424" applyNumberFormat="1" applyFont="1" applyFill="1" applyBorder="1" applyAlignment="1">
      <alignment horizontal="right" vertical="center"/>
    </xf>
    <xf numFmtId="0" fontId="140" fillId="83" borderId="43" xfId="424" applyFont="1" applyFill="1" applyBorder="1" applyAlignment="1">
      <alignment vertical="center"/>
    </xf>
    <xf numFmtId="0" fontId="140" fillId="83" borderId="0" xfId="424" applyFont="1" applyFill="1" applyBorder="1" applyAlignment="1">
      <alignment vertical="center"/>
    </xf>
    <xf numFmtId="0" fontId="140" fillId="83" borderId="44" xfId="424" applyFont="1" applyFill="1" applyBorder="1" applyAlignment="1">
      <alignment vertical="center"/>
    </xf>
    <xf numFmtId="0" fontId="141" fillId="83" borderId="43" xfId="424" applyFont="1" applyFill="1" applyBorder="1" applyAlignment="1">
      <alignment vertical="center"/>
    </xf>
    <xf numFmtId="0" fontId="141" fillId="83" borderId="0" xfId="424" applyFont="1" applyFill="1" applyBorder="1" applyAlignment="1">
      <alignment vertical="center"/>
    </xf>
    <xf numFmtId="0" fontId="141" fillId="85" borderId="43" xfId="424" applyFont="1" applyFill="1" applyBorder="1" applyAlignment="1">
      <alignment vertical="center"/>
    </xf>
    <xf numFmtId="0" fontId="113" fillId="85" borderId="0" xfId="424" applyFill="1"/>
    <xf numFmtId="0" fontId="113" fillId="85" borderId="44" xfId="424" applyFill="1" applyBorder="1"/>
    <xf numFmtId="0" fontId="140" fillId="83" borderId="0" xfId="424" applyFont="1" applyFill="1" applyBorder="1" applyAlignment="1">
      <alignment horizontal="left" vertical="top" wrapText="1" indent="1"/>
    </xf>
    <xf numFmtId="164" fontId="141" fillId="83" borderId="0" xfId="424" applyNumberFormat="1" applyFont="1" applyFill="1" applyBorder="1" applyAlignment="1">
      <alignment horizontal="right" vertical="center"/>
    </xf>
    <xf numFmtId="0" fontId="140" fillId="83" borderId="53" xfId="424" applyFont="1" applyFill="1" applyBorder="1" applyAlignment="1">
      <alignment horizontal="left" vertical="top" wrapText="1" indent="1"/>
    </xf>
    <xf numFmtId="164" fontId="140" fillId="83" borderId="53" xfId="424" applyNumberFormat="1" applyFont="1" applyFill="1" applyBorder="1" applyAlignment="1">
      <alignment vertical="top" wrapText="1"/>
    </xf>
    <xf numFmtId="0" fontId="113" fillId="0" borderId="54" xfId="424" applyBorder="1"/>
    <xf numFmtId="0" fontId="0" fillId="83" borderId="0" xfId="0" applyFill="1"/>
    <xf numFmtId="0" fontId="142" fillId="0" borderId="0" xfId="304" applyFont="1" applyAlignment="1">
      <alignment horizontal="center" vertical="center" wrapText="1"/>
    </xf>
    <xf numFmtId="0" fontId="114" fillId="0" borderId="0" xfId="540" applyFont="1"/>
    <xf numFmtId="0" fontId="143" fillId="84" borderId="55" xfId="540" applyFont="1" applyFill="1" applyBorder="1" applyAlignment="1">
      <alignment horizontal="center"/>
    </xf>
    <xf numFmtId="0" fontId="144" fillId="84" borderId="56" xfId="540" applyFont="1" applyFill="1" applyBorder="1"/>
    <xf numFmtId="0" fontId="114" fillId="0" borderId="57" xfId="540" applyFont="1" applyBorder="1"/>
    <xf numFmtId="0" fontId="133" fillId="0" borderId="0" xfId="540" applyFont="1"/>
    <xf numFmtId="0" fontId="145" fillId="0" borderId="0" xfId="0" applyFont="1"/>
    <xf numFmtId="0" fontId="146" fillId="0" borderId="0" xfId="304" applyFont="1" applyAlignment="1">
      <alignment horizontal="center" vertical="center" wrapText="1"/>
    </xf>
    <xf numFmtId="0" fontId="114" fillId="0" borderId="58" xfId="540" applyFont="1" applyBorder="1"/>
    <xf numFmtId="0" fontId="112" fillId="0" borderId="59" xfId="304" applyFont="1" applyFill="1" applyBorder="1" applyAlignment="1">
      <alignment horizontal="left" indent="1"/>
    </xf>
    <xf numFmtId="0" fontId="136" fillId="84" borderId="60" xfId="424" applyFont="1" applyFill="1" applyBorder="1" applyAlignment="1">
      <alignment horizontal="center" vertical="center"/>
    </xf>
    <xf numFmtId="0" fontId="136" fillId="84" borderId="61" xfId="424" applyFont="1" applyFill="1" applyBorder="1" applyAlignment="1">
      <alignment horizontal="center" vertical="center"/>
    </xf>
    <xf numFmtId="0" fontId="141" fillId="83" borderId="52" xfId="424" applyFont="1" applyFill="1" applyBorder="1" applyAlignment="1">
      <alignment horizontal="left" vertical="top" wrapText="1"/>
    </xf>
    <xf numFmtId="0" fontId="141" fillId="83" borderId="62" xfId="424" applyFont="1" applyFill="1" applyBorder="1" applyAlignment="1">
      <alignment horizontal="left" vertical="top" wrapText="1"/>
    </xf>
    <xf numFmtId="0" fontId="141" fillId="83" borderId="63" xfId="424" applyFont="1" applyFill="1" applyBorder="1" applyAlignment="1">
      <alignment horizontal="left" vertical="top" wrapText="1"/>
    </xf>
    <xf numFmtId="0" fontId="140" fillId="83" borderId="0" xfId="424" applyFont="1" applyFill="1" applyBorder="1" applyAlignment="1">
      <alignment horizontal="left" vertical="top" wrapText="1"/>
    </xf>
    <xf numFmtId="0" fontId="140" fillId="83" borderId="44" xfId="424" applyFont="1" applyFill="1" applyBorder="1" applyAlignment="1">
      <alignment horizontal="left" vertical="top" wrapText="1"/>
    </xf>
  </cellXfs>
  <cellStyles count="833">
    <cellStyle name="_x000a_386grabber=M" xfId="1" xr:uid="{00000000-0005-0000-0000-000000000000}"/>
    <cellStyle name="%" xfId="2" xr:uid="{00000000-0005-0000-0000-000001000000}"/>
    <cellStyle name="% 2" xfId="3" xr:uid="{00000000-0005-0000-0000-000002000000}"/>
    <cellStyle name="% 2 2" xfId="4" xr:uid="{00000000-0005-0000-0000-000003000000}"/>
    <cellStyle name="% 3" xfId="5" xr:uid="{00000000-0005-0000-0000-000004000000}"/>
    <cellStyle name="%_charts tables TP" xfId="6" xr:uid="{00000000-0005-0000-0000-000005000000}"/>
    <cellStyle name="%_charts tables TP 070311" xfId="7" xr:uid="{00000000-0005-0000-0000-000006000000}"/>
    <cellStyle name="%_charts tables TP-formatted " xfId="8" xr:uid="{00000000-0005-0000-0000-000007000000}"/>
    <cellStyle name="%_charts tables TP-formatted  (2)" xfId="9" xr:uid="{00000000-0005-0000-0000-000008000000}"/>
    <cellStyle name="%_charts tables TP-formatted  (3)" xfId="10" xr:uid="{00000000-0005-0000-0000-000009000000}"/>
    <cellStyle name="%_charts_tables250111(1)" xfId="11" xr:uid="{00000000-0005-0000-0000-00000A000000}"/>
    <cellStyle name="%_Economy Tables" xfId="12" xr:uid="{00000000-0005-0000-0000-00000B000000}"/>
    <cellStyle name="%_Fiscal Tables" xfId="13" xr:uid="{00000000-0005-0000-0000-00000C000000}"/>
    <cellStyle name="%_inc to ex AS12 EFOsupps" xfId="14" xr:uid="{00000000-0005-0000-0000-00000D000000}"/>
    <cellStyle name="%_March-2012-Fiscal-Supplementary-Tables1(1)" xfId="15" xr:uid="{00000000-0005-0000-0000-00000E000000}"/>
    <cellStyle name="%_PEF Autumn2011" xfId="16" xr:uid="{00000000-0005-0000-0000-00000F000000}"/>
    <cellStyle name="%_PEF FSBR2011" xfId="17" xr:uid="{00000000-0005-0000-0000-000010000000}"/>
    <cellStyle name="%_PEF FSBR2011 2" xfId="18" xr:uid="{00000000-0005-0000-0000-000011000000}"/>
    <cellStyle name="%_PEF FSBR2011 AA simplification" xfId="19" xr:uid="{00000000-0005-0000-0000-000012000000}"/>
    <cellStyle name="%_Scorecard" xfId="20" xr:uid="{00000000-0005-0000-0000-000013000000}"/>
    <cellStyle name="%_VAT refunds" xfId="21" xr:uid="{00000000-0005-0000-0000-000014000000}"/>
    <cellStyle name="]_x000d__x000a_Zoomed=1_x000d__x000a_Row=0_x000d__x000a_Column=0_x000d__x000a_Height=0_x000d__x000a_Width=0_x000d__x000a_FontName=FoxFont_x000d__x000a_FontStyle=0_x000d__x000a_FontSize=9_x000d__x000a_PrtFontName=FoxPrin" xfId="22" xr:uid="{00000000-0005-0000-0000-000015000000}"/>
    <cellStyle name="_111125 APDPassengerNumbers" xfId="23" xr:uid="{00000000-0005-0000-0000-000016000000}"/>
    <cellStyle name="_111125 APDPassengerNumbers_inc to ex AS12 EFOsupps" xfId="24" xr:uid="{00000000-0005-0000-0000-000017000000}"/>
    <cellStyle name="_Asset Co - 2014-40" xfId="25" xr:uid="{00000000-0005-0000-0000-000018000000}"/>
    <cellStyle name="_covered bonds" xfId="26" xr:uid="{00000000-0005-0000-0000-000019000000}"/>
    <cellStyle name="_covered bonds_20110317 Guarantee Data sheet with CDS Expected Losses" xfId="27" xr:uid="{00000000-0005-0000-0000-00001A000000}"/>
    <cellStyle name="_Dpn Forecast 2008-2010 (14-Dec-07)" xfId="28" xr:uid="{00000000-0005-0000-0000-00001B000000}"/>
    <cellStyle name="_Dpn Forecast 2008-2010 (14-Dec-07)_20110317 Guarantee Data sheet with CDS Expected Losses" xfId="29" xr:uid="{00000000-0005-0000-0000-00001C000000}"/>
    <cellStyle name="_Fair Value schedule" xfId="30" xr:uid="{00000000-0005-0000-0000-00001D000000}"/>
    <cellStyle name="_Fair Value schedule_20110317 Guarantee Data sheet with CDS Expected Losses" xfId="31" xr:uid="{00000000-0005-0000-0000-00001E000000}"/>
    <cellStyle name="_FPS Options High Level Costing 23rd Aug 06" xfId="32" xr:uid="{00000000-0005-0000-0000-00001F000000}"/>
    <cellStyle name="_HOD Gosforth_current" xfId="33" xr:uid="{00000000-0005-0000-0000-000020000000}"/>
    <cellStyle name="_IT HOD Rainton - Tower Cost Update 5th April 2007 (Revised) V3" xfId="34" xr:uid="{00000000-0005-0000-0000-000021000000}"/>
    <cellStyle name="_IT HOD Rainton - Tower Cost Update 5th April 2007 (Revised) V3_20110317 Guarantee Data sheet with CDS Expected Losses" xfId="35" xr:uid="{00000000-0005-0000-0000-000022000000}"/>
    <cellStyle name="_Project Details Report Aug v0.12" xfId="36" xr:uid="{00000000-0005-0000-0000-000023000000}"/>
    <cellStyle name="_RB_Update_current" xfId="37" xr:uid="{00000000-0005-0000-0000-000024000000}"/>
    <cellStyle name="_RB_Update_current (SCA draft)PH review" xfId="38" xr:uid="{00000000-0005-0000-0000-000025000000}"/>
    <cellStyle name="_RB_Update_current (SCA draft)PH review_20110317 Guarantee Data sheet with CDS Expected Losses" xfId="39" xr:uid="{00000000-0005-0000-0000-000026000000}"/>
    <cellStyle name="_RB_Update_current (SCA draft)revised" xfId="40" xr:uid="{00000000-0005-0000-0000-000027000000}"/>
    <cellStyle name="_RB_Update_current (SCA draft)revised_20110317 Guarantee Data sheet with CDS Expected Losses" xfId="41" xr:uid="{00000000-0005-0000-0000-000028000000}"/>
    <cellStyle name="_RB_Update_current_20110317 Guarantee Data sheet with CDS Expected Losses" xfId="42" xr:uid="{00000000-0005-0000-0000-000029000000}"/>
    <cellStyle name="_Sample change log v0 2" xfId="43" xr:uid="{00000000-0005-0000-0000-00002A000000}"/>
    <cellStyle name="_Sample change log v0 2_20110317 Guarantee Data sheet with CDS Expected Losses" xfId="44" xr:uid="{00000000-0005-0000-0000-00002B000000}"/>
    <cellStyle name="_Sub debt extension discount table 31 1 11 v2" xfId="45" xr:uid="{00000000-0005-0000-0000-00002C000000}"/>
    <cellStyle name="_sub debt int" xfId="46" xr:uid="{00000000-0005-0000-0000-00002D000000}"/>
    <cellStyle name="_sub debt int_20110317 Guarantee Data sheet with CDS Expected Losses" xfId="47" xr:uid="{00000000-0005-0000-0000-00002E000000}"/>
    <cellStyle name="_TableHead" xfId="48" xr:uid="{00000000-0005-0000-0000-00002F000000}"/>
    <cellStyle name="_Tailor Analysis 1.11 (1 Dec take up rates)" xfId="49" xr:uid="{00000000-0005-0000-0000-000030000000}"/>
    <cellStyle name="1dp" xfId="50" xr:uid="{00000000-0005-0000-0000-000031000000}"/>
    <cellStyle name="1dp 2" xfId="51" xr:uid="{00000000-0005-0000-0000-000032000000}"/>
    <cellStyle name="20% - Accent1 2" xfId="52" xr:uid="{00000000-0005-0000-0000-000033000000}"/>
    <cellStyle name="20% - Accent1 2 2" xfId="53" xr:uid="{00000000-0005-0000-0000-000034000000}"/>
    <cellStyle name="20% - Accent1 3" xfId="54" xr:uid="{00000000-0005-0000-0000-000035000000}"/>
    <cellStyle name="20% - Accent2 2" xfId="55" xr:uid="{00000000-0005-0000-0000-000036000000}"/>
    <cellStyle name="20% - Accent2 2 2" xfId="56" xr:uid="{00000000-0005-0000-0000-000037000000}"/>
    <cellStyle name="20% - Accent2 3" xfId="57" xr:uid="{00000000-0005-0000-0000-000038000000}"/>
    <cellStyle name="20% - Accent3 2" xfId="58" xr:uid="{00000000-0005-0000-0000-000039000000}"/>
    <cellStyle name="20% - Accent3 2 2" xfId="59" xr:uid="{00000000-0005-0000-0000-00003A000000}"/>
    <cellStyle name="20% - Accent3 3" xfId="60" xr:uid="{00000000-0005-0000-0000-00003B000000}"/>
    <cellStyle name="20% - Accent4 2" xfId="61" xr:uid="{00000000-0005-0000-0000-00003C000000}"/>
    <cellStyle name="20% - Accent4 2 2" xfId="62" xr:uid="{00000000-0005-0000-0000-00003D000000}"/>
    <cellStyle name="20% - Accent4 3" xfId="63" xr:uid="{00000000-0005-0000-0000-00003E000000}"/>
    <cellStyle name="20% - Accent5 2" xfId="64" xr:uid="{00000000-0005-0000-0000-00003F000000}"/>
    <cellStyle name="20% - Accent5 2 2" xfId="65" xr:uid="{00000000-0005-0000-0000-000040000000}"/>
    <cellStyle name="20% - Accent5 3" xfId="66" xr:uid="{00000000-0005-0000-0000-000041000000}"/>
    <cellStyle name="20% - Accent6 2" xfId="67" xr:uid="{00000000-0005-0000-0000-000042000000}"/>
    <cellStyle name="20% - Accent6 2 2" xfId="68" xr:uid="{00000000-0005-0000-0000-000043000000}"/>
    <cellStyle name="20% - Accent6 3" xfId="69" xr:uid="{00000000-0005-0000-0000-000044000000}"/>
    <cellStyle name="3dp" xfId="70" xr:uid="{00000000-0005-0000-0000-000045000000}"/>
    <cellStyle name="3dp 2" xfId="71" xr:uid="{00000000-0005-0000-0000-000046000000}"/>
    <cellStyle name="40% - Accent1 2" xfId="72" xr:uid="{00000000-0005-0000-0000-000047000000}"/>
    <cellStyle name="40% - Accent1 2 2" xfId="73" xr:uid="{00000000-0005-0000-0000-000048000000}"/>
    <cellStyle name="40% - Accent1 3" xfId="74" xr:uid="{00000000-0005-0000-0000-000049000000}"/>
    <cellStyle name="40% - Accent2 2" xfId="75" xr:uid="{00000000-0005-0000-0000-00004A000000}"/>
    <cellStyle name="40% - Accent2 2 2" xfId="76" xr:uid="{00000000-0005-0000-0000-00004B000000}"/>
    <cellStyle name="40% - Accent2 3" xfId="77" xr:uid="{00000000-0005-0000-0000-00004C000000}"/>
    <cellStyle name="40% - Accent3 2" xfId="78" xr:uid="{00000000-0005-0000-0000-00004D000000}"/>
    <cellStyle name="40% - Accent3 2 2" xfId="79" xr:uid="{00000000-0005-0000-0000-00004E000000}"/>
    <cellStyle name="40% - Accent3 3" xfId="80" xr:uid="{00000000-0005-0000-0000-00004F000000}"/>
    <cellStyle name="40% - Accent4 2" xfId="81" xr:uid="{00000000-0005-0000-0000-000050000000}"/>
    <cellStyle name="40% - Accent4 2 2" xfId="82" xr:uid="{00000000-0005-0000-0000-000051000000}"/>
    <cellStyle name="40% - Accent4 3" xfId="83" xr:uid="{00000000-0005-0000-0000-000052000000}"/>
    <cellStyle name="40% - Accent5 2" xfId="84" xr:uid="{00000000-0005-0000-0000-000053000000}"/>
    <cellStyle name="40% - Accent5 2 2" xfId="85" xr:uid="{00000000-0005-0000-0000-000054000000}"/>
    <cellStyle name="40% - Accent5 3" xfId="86" xr:uid="{00000000-0005-0000-0000-000055000000}"/>
    <cellStyle name="40% - Accent6 2" xfId="87" xr:uid="{00000000-0005-0000-0000-000056000000}"/>
    <cellStyle name="40% - Accent6 2 2" xfId="88" xr:uid="{00000000-0005-0000-0000-000057000000}"/>
    <cellStyle name="40% - Accent6 3" xfId="89" xr:uid="{00000000-0005-0000-0000-000058000000}"/>
    <cellStyle name="4dp" xfId="90" xr:uid="{00000000-0005-0000-0000-000059000000}"/>
    <cellStyle name="4dp 2" xfId="91" xr:uid="{00000000-0005-0000-0000-00005A000000}"/>
    <cellStyle name="60% - Accent1 2" xfId="92" xr:uid="{00000000-0005-0000-0000-00005B000000}"/>
    <cellStyle name="60% - Accent1 2 2" xfId="93" xr:uid="{00000000-0005-0000-0000-00005C000000}"/>
    <cellStyle name="60% - Accent1 3" xfId="94" xr:uid="{00000000-0005-0000-0000-00005D000000}"/>
    <cellStyle name="60% - Accent2 2" xfId="95" xr:uid="{00000000-0005-0000-0000-00005E000000}"/>
    <cellStyle name="60% - Accent2 2 2" xfId="96" xr:uid="{00000000-0005-0000-0000-00005F000000}"/>
    <cellStyle name="60% - Accent2 3" xfId="97" xr:uid="{00000000-0005-0000-0000-000060000000}"/>
    <cellStyle name="60% - Accent3 2" xfId="98" xr:uid="{00000000-0005-0000-0000-000061000000}"/>
    <cellStyle name="60% - Accent3 2 2" xfId="99" xr:uid="{00000000-0005-0000-0000-000062000000}"/>
    <cellStyle name="60% - Accent3 3" xfId="100" xr:uid="{00000000-0005-0000-0000-000063000000}"/>
    <cellStyle name="60% - Accent4 2" xfId="101" xr:uid="{00000000-0005-0000-0000-000064000000}"/>
    <cellStyle name="60% - Accent4 2 2" xfId="102" xr:uid="{00000000-0005-0000-0000-000065000000}"/>
    <cellStyle name="60% - Accent4 3" xfId="103" xr:uid="{00000000-0005-0000-0000-000066000000}"/>
    <cellStyle name="60% - Accent5 2" xfId="104" xr:uid="{00000000-0005-0000-0000-000067000000}"/>
    <cellStyle name="60% - Accent5 2 2" xfId="105" xr:uid="{00000000-0005-0000-0000-000068000000}"/>
    <cellStyle name="60% - Accent5 3" xfId="106" xr:uid="{00000000-0005-0000-0000-000069000000}"/>
    <cellStyle name="60% - Accent6 2" xfId="107" xr:uid="{00000000-0005-0000-0000-00006A000000}"/>
    <cellStyle name="60% - Accent6 2 2" xfId="108" xr:uid="{00000000-0005-0000-0000-00006B000000}"/>
    <cellStyle name="60% - Accent6 3" xfId="109" xr:uid="{00000000-0005-0000-0000-00006C000000}"/>
    <cellStyle name="Accent1 2" xfId="110" xr:uid="{00000000-0005-0000-0000-00006D000000}"/>
    <cellStyle name="Accent1 2 2" xfId="111" xr:uid="{00000000-0005-0000-0000-00006E000000}"/>
    <cellStyle name="Accent1 3" xfId="112" xr:uid="{00000000-0005-0000-0000-00006F000000}"/>
    <cellStyle name="Accent2 2" xfId="113" xr:uid="{00000000-0005-0000-0000-000070000000}"/>
    <cellStyle name="Accent2 2 2" xfId="114" xr:uid="{00000000-0005-0000-0000-000071000000}"/>
    <cellStyle name="Accent2 3" xfId="115" xr:uid="{00000000-0005-0000-0000-000072000000}"/>
    <cellStyle name="Accent3 2" xfId="116" xr:uid="{00000000-0005-0000-0000-000073000000}"/>
    <cellStyle name="Accent3 2 2" xfId="117" xr:uid="{00000000-0005-0000-0000-000074000000}"/>
    <cellStyle name="Accent3 3" xfId="118" xr:uid="{00000000-0005-0000-0000-000075000000}"/>
    <cellStyle name="Accent4 2" xfId="119" xr:uid="{00000000-0005-0000-0000-000076000000}"/>
    <cellStyle name="Accent4 2 2" xfId="120" xr:uid="{00000000-0005-0000-0000-000077000000}"/>
    <cellStyle name="Accent4 3" xfId="121" xr:uid="{00000000-0005-0000-0000-000078000000}"/>
    <cellStyle name="Accent5 2" xfId="122" xr:uid="{00000000-0005-0000-0000-000079000000}"/>
    <cellStyle name="Accent5 2 2" xfId="123" xr:uid="{00000000-0005-0000-0000-00007A000000}"/>
    <cellStyle name="Accent5 3" xfId="124" xr:uid="{00000000-0005-0000-0000-00007B000000}"/>
    <cellStyle name="Accent6 2" xfId="125" xr:uid="{00000000-0005-0000-0000-00007C000000}"/>
    <cellStyle name="Accent6 2 2" xfId="126" xr:uid="{00000000-0005-0000-0000-00007D000000}"/>
    <cellStyle name="Accent6 3" xfId="127" xr:uid="{00000000-0005-0000-0000-00007E000000}"/>
    <cellStyle name="Adjustable" xfId="128" xr:uid="{00000000-0005-0000-0000-00007F000000}"/>
    <cellStyle name="Bad 2" xfId="129" xr:uid="{00000000-0005-0000-0000-000080000000}"/>
    <cellStyle name="Bad 2 2" xfId="130" xr:uid="{00000000-0005-0000-0000-000081000000}"/>
    <cellStyle name="Bad 3" xfId="131" xr:uid="{00000000-0005-0000-0000-000082000000}"/>
    <cellStyle name="Bid £m format" xfId="132" xr:uid="{00000000-0005-0000-0000-000083000000}"/>
    <cellStyle name="blue" xfId="133" xr:uid="{00000000-0005-0000-0000-000084000000}"/>
    <cellStyle name="Border" xfId="134" xr:uid="{00000000-0005-0000-0000-000085000000}"/>
    <cellStyle name="Brand Align Left Text" xfId="135" xr:uid="{00000000-0005-0000-0000-000086000000}"/>
    <cellStyle name="Brand Default" xfId="136" xr:uid="{00000000-0005-0000-0000-000087000000}"/>
    <cellStyle name="Brand Percent" xfId="137" xr:uid="{00000000-0005-0000-0000-000088000000}"/>
    <cellStyle name="Brand Source" xfId="138" xr:uid="{00000000-0005-0000-0000-000089000000}"/>
    <cellStyle name="Brand Subtitle with Underline" xfId="139" xr:uid="{00000000-0005-0000-0000-00008A000000}"/>
    <cellStyle name="Brand Subtitle without Underline" xfId="140" xr:uid="{00000000-0005-0000-0000-00008B000000}"/>
    <cellStyle name="Brand Title" xfId="141" xr:uid="{00000000-0005-0000-0000-00008C000000}"/>
    <cellStyle name="Calculation 2" xfId="142" xr:uid="{00000000-0005-0000-0000-00008D000000}"/>
    <cellStyle name="Calculation 2 2" xfId="143" xr:uid="{00000000-0005-0000-0000-00008E000000}"/>
    <cellStyle name="Calculation 3" xfId="144" xr:uid="{00000000-0005-0000-0000-00008F000000}"/>
    <cellStyle name="Characteristic" xfId="145" xr:uid="{00000000-0005-0000-0000-000090000000}"/>
    <cellStyle name="CharactGroup" xfId="146" xr:uid="{00000000-0005-0000-0000-000091000000}"/>
    <cellStyle name="CharactNote" xfId="147" xr:uid="{00000000-0005-0000-0000-000092000000}"/>
    <cellStyle name="CharactType" xfId="148" xr:uid="{00000000-0005-0000-0000-000093000000}"/>
    <cellStyle name="CharactValue" xfId="149" xr:uid="{00000000-0005-0000-0000-000094000000}"/>
    <cellStyle name="CharactValueNote" xfId="150" xr:uid="{00000000-0005-0000-0000-000095000000}"/>
    <cellStyle name="CharShortType" xfId="151" xr:uid="{00000000-0005-0000-0000-000096000000}"/>
    <cellStyle name="Check Cell 2" xfId="152" xr:uid="{00000000-0005-0000-0000-000097000000}"/>
    <cellStyle name="Check Cell 2 2" xfId="153" xr:uid="{00000000-0005-0000-0000-000098000000}"/>
    <cellStyle name="Check Cell 3" xfId="154" xr:uid="{00000000-0005-0000-0000-000099000000}"/>
    <cellStyle name="CIL" xfId="155" xr:uid="{00000000-0005-0000-0000-00009A000000}"/>
    <cellStyle name="CIU" xfId="156" xr:uid="{00000000-0005-0000-0000-00009B000000}"/>
    <cellStyle name="Comma -" xfId="157" xr:uid="{00000000-0005-0000-0000-00009C000000}"/>
    <cellStyle name="Comma  - Style1" xfId="158" xr:uid="{00000000-0005-0000-0000-00009D000000}"/>
    <cellStyle name="Comma  - Style2" xfId="159" xr:uid="{00000000-0005-0000-0000-00009E000000}"/>
    <cellStyle name="Comma  - Style3" xfId="160" xr:uid="{00000000-0005-0000-0000-00009F000000}"/>
    <cellStyle name="Comma  - Style4" xfId="161" xr:uid="{00000000-0005-0000-0000-0000A0000000}"/>
    <cellStyle name="Comma  - Style5" xfId="162" xr:uid="{00000000-0005-0000-0000-0000A1000000}"/>
    <cellStyle name="Comma  - Style6" xfId="163" xr:uid="{00000000-0005-0000-0000-0000A2000000}"/>
    <cellStyle name="Comma  - Style7" xfId="164" xr:uid="{00000000-0005-0000-0000-0000A3000000}"/>
    <cellStyle name="Comma  - Style8" xfId="165" xr:uid="{00000000-0005-0000-0000-0000A4000000}"/>
    <cellStyle name="Comma 0" xfId="166" xr:uid="{00000000-0005-0000-0000-0000A5000000}"/>
    <cellStyle name="Comma 0*" xfId="167" xr:uid="{00000000-0005-0000-0000-0000A6000000}"/>
    <cellStyle name="Comma 0__MasterJRComps" xfId="168" xr:uid="{00000000-0005-0000-0000-0000A7000000}"/>
    <cellStyle name="Comma 2" xfId="169" xr:uid="{00000000-0005-0000-0000-0000A8000000}"/>
    <cellStyle name="Comma 2 2" xfId="170" xr:uid="{00000000-0005-0000-0000-0000A9000000}"/>
    <cellStyle name="Comma 2 2 2" xfId="171" xr:uid="{00000000-0005-0000-0000-0000AA000000}"/>
    <cellStyle name="Comma 2 3" xfId="172" xr:uid="{00000000-0005-0000-0000-0000AB000000}"/>
    <cellStyle name="Comma 2*" xfId="173" xr:uid="{00000000-0005-0000-0000-0000AC000000}"/>
    <cellStyle name="Comma 2__MasterJRComps" xfId="174" xr:uid="{00000000-0005-0000-0000-0000AD000000}"/>
    <cellStyle name="Comma 3" xfId="175" xr:uid="{00000000-0005-0000-0000-0000AE000000}"/>
    <cellStyle name="Comma 3 2" xfId="176" xr:uid="{00000000-0005-0000-0000-0000AF000000}"/>
    <cellStyle name="Comma 3 3" xfId="177" xr:uid="{00000000-0005-0000-0000-0000B0000000}"/>
    <cellStyle name="Comma 3*" xfId="178" xr:uid="{00000000-0005-0000-0000-0000B1000000}"/>
    <cellStyle name="Comma 4" xfId="179" xr:uid="{00000000-0005-0000-0000-0000B2000000}"/>
    <cellStyle name="Comma 4 2" xfId="180" xr:uid="{00000000-0005-0000-0000-0000B3000000}"/>
    <cellStyle name="Comma 5" xfId="181" xr:uid="{00000000-0005-0000-0000-0000B4000000}"/>
    <cellStyle name="Comma 6" xfId="182" xr:uid="{00000000-0005-0000-0000-0000B5000000}"/>
    <cellStyle name="Comma 6 2" xfId="183" xr:uid="{00000000-0005-0000-0000-0000B6000000}"/>
    <cellStyle name="Comma 7" xfId="184" xr:uid="{00000000-0005-0000-0000-0000B7000000}"/>
    <cellStyle name="Comma 8" xfId="185" xr:uid="{00000000-0005-0000-0000-0000B8000000}"/>
    <cellStyle name="Comma 9" xfId="186" xr:uid="{00000000-0005-0000-0000-0000B9000000}"/>
    <cellStyle name="Comma*" xfId="187" xr:uid="{00000000-0005-0000-0000-0000BA000000}"/>
    <cellStyle name="Comma0" xfId="188" xr:uid="{00000000-0005-0000-0000-0000BB000000}"/>
    <cellStyle name="Comma0 - Modelo1" xfId="189" xr:uid="{00000000-0005-0000-0000-0000BC000000}"/>
    <cellStyle name="Comma0 - Style1" xfId="190" xr:uid="{00000000-0005-0000-0000-0000BD000000}"/>
    <cellStyle name="Comma1 - Modelo2" xfId="191" xr:uid="{00000000-0005-0000-0000-0000BE000000}"/>
    <cellStyle name="Comma1 - Style2" xfId="192" xr:uid="{00000000-0005-0000-0000-0000BF000000}"/>
    <cellStyle name="Condition" xfId="193" xr:uid="{00000000-0005-0000-0000-0000C0000000}"/>
    <cellStyle name="CondMandatory" xfId="194" xr:uid="{00000000-0005-0000-0000-0000C1000000}"/>
    <cellStyle name="Content1" xfId="195" xr:uid="{00000000-0005-0000-0000-0000C2000000}"/>
    <cellStyle name="Content2" xfId="196" xr:uid="{00000000-0005-0000-0000-0000C3000000}"/>
    <cellStyle name="Content3" xfId="197" xr:uid="{00000000-0005-0000-0000-0000C4000000}"/>
    <cellStyle name="Cover Date" xfId="198" xr:uid="{00000000-0005-0000-0000-0000C5000000}"/>
    <cellStyle name="Cover Subtitle" xfId="199" xr:uid="{00000000-0005-0000-0000-0000C6000000}"/>
    <cellStyle name="Cover Title" xfId="200" xr:uid="{00000000-0005-0000-0000-0000C7000000}"/>
    <cellStyle name="Currency 0" xfId="201" xr:uid="{00000000-0005-0000-0000-0000C8000000}"/>
    <cellStyle name="Currency 2" xfId="202" xr:uid="{00000000-0005-0000-0000-0000C9000000}"/>
    <cellStyle name="Currency 2 2" xfId="203" xr:uid="{00000000-0005-0000-0000-0000CA000000}"/>
    <cellStyle name="Currency 2 3" xfId="204" xr:uid="{00000000-0005-0000-0000-0000CB000000}"/>
    <cellStyle name="Currency 2*" xfId="205" xr:uid="{00000000-0005-0000-0000-0000CC000000}"/>
    <cellStyle name="Currency 2_% Change" xfId="206" xr:uid="{00000000-0005-0000-0000-0000CD000000}"/>
    <cellStyle name="Currency 3" xfId="207" xr:uid="{00000000-0005-0000-0000-0000CE000000}"/>
    <cellStyle name="Currency 3*" xfId="208" xr:uid="{00000000-0005-0000-0000-0000CF000000}"/>
    <cellStyle name="Currency 4" xfId="209" xr:uid="{00000000-0005-0000-0000-0000D0000000}"/>
    <cellStyle name="Currency*" xfId="210" xr:uid="{00000000-0005-0000-0000-0000D1000000}"/>
    <cellStyle name="Currency0" xfId="211" xr:uid="{00000000-0005-0000-0000-0000D2000000}"/>
    <cellStyle name="Date" xfId="212" xr:uid="{00000000-0005-0000-0000-0000D3000000}"/>
    <cellStyle name="Date Aligned" xfId="213" xr:uid="{00000000-0005-0000-0000-0000D4000000}"/>
    <cellStyle name="Date Aligned*" xfId="214" xr:uid="{00000000-0005-0000-0000-0000D5000000}"/>
    <cellStyle name="Date Aligned__MasterJRComps" xfId="215" xr:uid="{00000000-0005-0000-0000-0000D6000000}"/>
    <cellStyle name="Description" xfId="216" xr:uid="{00000000-0005-0000-0000-0000D7000000}"/>
    <cellStyle name="Dia" xfId="217" xr:uid="{00000000-0005-0000-0000-0000D8000000}"/>
    <cellStyle name="DistributionType" xfId="218" xr:uid="{00000000-0005-0000-0000-0000D9000000}"/>
    <cellStyle name="Dotted Line" xfId="219" xr:uid="{00000000-0005-0000-0000-0000DA000000}"/>
    <cellStyle name="Encabez1" xfId="220" xr:uid="{00000000-0005-0000-0000-0000DB000000}"/>
    <cellStyle name="Encabez2" xfId="221" xr:uid="{00000000-0005-0000-0000-0000DC000000}"/>
    <cellStyle name="Euro" xfId="222" xr:uid="{00000000-0005-0000-0000-0000DD000000}"/>
    <cellStyle name="Euro 2" xfId="223" xr:uid="{00000000-0005-0000-0000-0000DE000000}"/>
    <cellStyle name="Explanatory Text 2" xfId="224" xr:uid="{00000000-0005-0000-0000-0000DF000000}"/>
    <cellStyle name="Explanatory Text 2 2" xfId="225" xr:uid="{00000000-0005-0000-0000-0000E0000000}"/>
    <cellStyle name="Explanatory Text 3" xfId="226" xr:uid="{00000000-0005-0000-0000-0000E1000000}"/>
    <cellStyle name="F2" xfId="227" xr:uid="{00000000-0005-0000-0000-0000E2000000}"/>
    <cellStyle name="F3" xfId="228" xr:uid="{00000000-0005-0000-0000-0000E3000000}"/>
    <cellStyle name="F4" xfId="229" xr:uid="{00000000-0005-0000-0000-0000E4000000}"/>
    <cellStyle name="F5" xfId="230" xr:uid="{00000000-0005-0000-0000-0000E5000000}"/>
    <cellStyle name="F6" xfId="231" xr:uid="{00000000-0005-0000-0000-0000E6000000}"/>
    <cellStyle name="F7" xfId="232" xr:uid="{00000000-0005-0000-0000-0000E7000000}"/>
    <cellStyle name="F8" xfId="233" xr:uid="{00000000-0005-0000-0000-0000E8000000}"/>
    <cellStyle name="Fijo" xfId="234" xr:uid="{00000000-0005-0000-0000-0000E9000000}"/>
    <cellStyle name="Financiero" xfId="235" xr:uid="{00000000-0005-0000-0000-0000EA000000}"/>
    <cellStyle name="Fixed" xfId="236" xr:uid="{00000000-0005-0000-0000-0000EB000000}"/>
    <cellStyle name="Flag" xfId="237" xr:uid="{00000000-0005-0000-0000-0000EC000000}"/>
    <cellStyle name="Flash" xfId="238" xr:uid="{00000000-0005-0000-0000-0000ED000000}"/>
    <cellStyle name="Fonts" xfId="239" xr:uid="{00000000-0005-0000-0000-0000EE000000}"/>
    <cellStyle name="Footer SBILogo1" xfId="240" xr:uid="{00000000-0005-0000-0000-0000EF000000}"/>
    <cellStyle name="Footer SBILogo2" xfId="241" xr:uid="{00000000-0005-0000-0000-0000F0000000}"/>
    <cellStyle name="Footnote" xfId="242" xr:uid="{00000000-0005-0000-0000-0000F1000000}"/>
    <cellStyle name="footnote ref" xfId="243" xr:uid="{00000000-0005-0000-0000-0000F2000000}"/>
    <cellStyle name="Footnote Reference" xfId="244" xr:uid="{00000000-0005-0000-0000-0000F3000000}"/>
    <cellStyle name="footnote text" xfId="245" xr:uid="{00000000-0005-0000-0000-0000F4000000}"/>
    <cellStyle name="Footnote_% Change" xfId="246" xr:uid="{00000000-0005-0000-0000-0000F5000000}"/>
    <cellStyle name="General" xfId="247" xr:uid="{00000000-0005-0000-0000-0000F6000000}"/>
    <cellStyle name="General 2" xfId="248" xr:uid="{00000000-0005-0000-0000-0000F7000000}"/>
    <cellStyle name="Good 2" xfId="249" xr:uid="{00000000-0005-0000-0000-0000F8000000}"/>
    <cellStyle name="Good 2 2" xfId="250" xr:uid="{00000000-0005-0000-0000-0000F9000000}"/>
    <cellStyle name="Good 3" xfId="251" xr:uid="{00000000-0005-0000-0000-0000FA000000}"/>
    <cellStyle name="Grey" xfId="252" xr:uid="{00000000-0005-0000-0000-0000FB000000}"/>
    <cellStyle name="Group" xfId="253" xr:uid="{00000000-0005-0000-0000-0000FC000000}"/>
    <cellStyle name="GroupNote" xfId="254" xr:uid="{00000000-0005-0000-0000-0000FD000000}"/>
    <cellStyle name="Hard Percent" xfId="255" xr:uid="{00000000-0005-0000-0000-0000FE000000}"/>
    <cellStyle name="Header" xfId="256" xr:uid="{00000000-0005-0000-0000-0000FF000000}"/>
    <cellStyle name="Header Draft Stamp" xfId="257" xr:uid="{00000000-0005-0000-0000-000000010000}"/>
    <cellStyle name="Header_% Change" xfId="258" xr:uid="{00000000-0005-0000-0000-000001010000}"/>
    <cellStyle name="Header1" xfId="259" xr:uid="{00000000-0005-0000-0000-000002010000}"/>
    <cellStyle name="Header2" xfId="260" xr:uid="{00000000-0005-0000-0000-000003010000}"/>
    <cellStyle name="HeaderLabel" xfId="261" xr:uid="{00000000-0005-0000-0000-000004010000}"/>
    <cellStyle name="HeaderText" xfId="262" xr:uid="{00000000-0005-0000-0000-000005010000}"/>
    <cellStyle name="Heading" xfId="263" xr:uid="{00000000-0005-0000-0000-000006010000}"/>
    <cellStyle name="Heading 1 2" xfId="264" xr:uid="{00000000-0005-0000-0000-000007010000}"/>
    <cellStyle name="Heading 1 2 2" xfId="265" xr:uid="{00000000-0005-0000-0000-000008010000}"/>
    <cellStyle name="Heading 1 2_asset sales" xfId="266" xr:uid="{00000000-0005-0000-0000-000009010000}"/>
    <cellStyle name="Heading 1 3" xfId="267" xr:uid="{00000000-0005-0000-0000-00000A010000}"/>
    <cellStyle name="Heading 1 4" xfId="268" xr:uid="{00000000-0005-0000-0000-00000B010000}"/>
    <cellStyle name="Heading 1 4 2" xfId="269" xr:uid="{00000000-0005-0000-0000-00000C010000}"/>
    <cellStyle name="Heading 1 5" xfId="270" xr:uid="{00000000-0005-0000-0000-00000D010000}"/>
    <cellStyle name="Heading 1 Above" xfId="271" xr:uid="{00000000-0005-0000-0000-00000E010000}"/>
    <cellStyle name="Heading 1+" xfId="272" xr:uid="{00000000-0005-0000-0000-00000F010000}"/>
    <cellStyle name="Heading 2 2" xfId="273" xr:uid="{00000000-0005-0000-0000-000010010000}"/>
    <cellStyle name="Heading 2 2 2" xfId="274" xr:uid="{00000000-0005-0000-0000-000011010000}"/>
    <cellStyle name="Heading 2 3" xfId="275" xr:uid="{00000000-0005-0000-0000-000012010000}"/>
    <cellStyle name="Heading 2 4" xfId="276" xr:uid="{00000000-0005-0000-0000-000013010000}"/>
    <cellStyle name="Heading 2 4 2" xfId="277" xr:uid="{00000000-0005-0000-0000-000014010000}"/>
    <cellStyle name="Heading 2 5" xfId="278" xr:uid="{00000000-0005-0000-0000-000015010000}"/>
    <cellStyle name="Heading 2 Below" xfId="279" xr:uid="{00000000-0005-0000-0000-000016010000}"/>
    <cellStyle name="Heading 2+" xfId="280" xr:uid="{00000000-0005-0000-0000-000017010000}"/>
    <cellStyle name="Heading 3 2" xfId="281" xr:uid="{00000000-0005-0000-0000-000018010000}"/>
    <cellStyle name="Heading 3 2 2" xfId="282" xr:uid="{00000000-0005-0000-0000-000019010000}"/>
    <cellStyle name="Heading 3 3" xfId="283" xr:uid="{00000000-0005-0000-0000-00001A010000}"/>
    <cellStyle name="Heading 3 4" xfId="284" xr:uid="{00000000-0005-0000-0000-00001B010000}"/>
    <cellStyle name="Heading 3 4 2" xfId="285" xr:uid="{00000000-0005-0000-0000-00001C010000}"/>
    <cellStyle name="Heading 3 5" xfId="286" xr:uid="{00000000-0005-0000-0000-00001D010000}"/>
    <cellStyle name="Heading 3+" xfId="287" xr:uid="{00000000-0005-0000-0000-00001E010000}"/>
    <cellStyle name="Heading 4 2" xfId="288" xr:uid="{00000000-0005-0000-0000-00001F010000}"/>
    <cellStyle name="Heading 4 2 2" xfId="289" xr:uid="{00000000-0005-0000-0000-000020010000}"/>
    <cellStyle name="Heading 4 3" xfId="290" xr:uid="{00000000-0005-0000-0000-000021010000}"/>
    <cellStyle name="Heading 4 4" xfId="291" xr:uid="{00000000-0005-0000-0000-000022010000}"/>
    <cellStyle name="Heading 4 4 2" xfId="292" xr:uid="{00000000-0005-0000-0000-000023010000}"/>
    <cellStyle name="Heading 4 5" xfId="293" xr:uid="{00000000-0005-0000-0000-000024010000}"/>
    <cellStyle name="Heading 5" xfId="294" xr:uid="{00000000-0005-0000-0000-000025010000}"/>
    <cellStyle name="Heading 6" xfId="295" xr:uid="{00000000-0005-0000-0000-000026010000}"/>
    <cellStyle name="Heading 7" xfId="296" xr:uid="{00000000-0005-0000-0000-000027010000}"/>
    <cellStyle name="Heading 8" xfId="297" xr:uid="{00000000-0005-0000-0000-000028010000}"/>
    <cellStyle name="Heading1" xfId="298" xr:uid="{00000000-0005-0000-0000-000029010000}"/>
    <cellStyle name="Heading2" xfId="299" xr:uid="{00000000-0005-0000-0000-00002A010000}"/>
    <cellStyle name="Heading3" xfId="300" xr:uid="{00000000-0005-0000-0000-00002B010000}"/>
    <cellStyle name="Heading4" xfId="301" xr:uid="{00000000-0005-0000-0000-00002C010000}"/>
    <cellStyle name="Heading5" xfId="302" xr:uid="{00000000-0005-0000-0000-00002D010000}"/>
    <cellStyle name="Horizontal" xfId="303" xr:uid="{00000000-0005-0000-0000-00002E010000}"/>
    <cellStyle name="Hyperlink" xfId="304" builtinId="8"/>
    <cellStyle name="Hyperlink 2" xfId="305" xr:uid="{00000000-0005-0000-0000-000030010000}"/>
    <cellStyle name="Hyperlink 2 2" xfId="306" xr:uid="{00000000-0005-0000-0000-000031010000}"/>
    <cellStyle name="Hyperlink 3" xfId="307" xr:uid="{00000000-0005-0000-0000-000032010000}"/>
    <cellStyle name="Hyperlink 4" xfId="308" xr:uid="{00000000-0005-0000-0000-000033010000}"/>
    <cellStyle name="Hyperlink 5" xfId="309" xr:uid="{00000000-0005-0000-0000-000034010000}"/>
    <cellStyle name="Hyperlink 6" xfId="310" xr:uid="{00000000-0005-0000-0000-000035010000}"/>
    <cellStyle name="Information" xfId="311" xr:uid="{00000000-0005-0000-0000-000036010000}"/>
    <cellStyle name="Input [yellow]" xfId="312" xr:uid="{00000000-0005-0000-0000-000037010000}"/>
    <cellStyle name="Input 10" xfId="313" xr:uid="{00000000-0005-0000-0000-000038010000}"/>
    <cellStyle name="Input 11" xfId="314" xr:uid="{00000000-0005-0000-0000-000039010000}"/>
    <cellStyle name="Input 12" xfId="315" xr:uid="{00000000-0005-0000-0000-00003A010000}"/>
    <cellStyle name="Input 13" xfId="316" xr:uid="{00000000-0005-0000-0000-00003B010000}"/>
    <cellStyle name="Input 14" xfId="317" xr:uid="{00000000-0005-0000-0000-00003C010000}"/>
    <cellStyle name="Input 15" xfId="318" xr:uid="{00000000-0005-0000-0000-00003D010000}"/>
    <cellStyle name="Input 16" xfId="319" xr:uid="{00000000-0005-0000-0000-00003E010000}"/>
    <cellStyle name="Input 17" xfId="320" xr:uid="{00000000-0005-0000-0000-00003F010000}"/>
    <cellStyle name="Input 18" xfId="321" xr:uid="{00000000-0005-0000-0000-000040010000}"/>
    <cellStyle name="Input 19" xfId="322" xr:uid="{00000000-0005-0000-0000-000041010000}"/>
    <cellStyle name="Input 2" xfId="323" xr:uid="{00000000-0005-0000-0000-000042010000}"/>
    <cellStyle name="Input 2 2" xfId="324" xr:uid="{00000000-0005-0000-0000-000043010000}"/>
    <cellStyle name="Input 20" xfId="325" xr:uid="{00000000-0005-0000-0000-000044010000}"/>
    <cellStyle name="Input 3" xfId="326" xr:uid="{00000000-0005-0000-0000-000045010000}"/>
    <cellStyle name="Input 4" xfId="327" xr:uid="{00000000-0005-0000-0000-000046010000}"/>
    <cellStyle name="Input 5" xfId="328" xr:uid="{00000000-0005-0000-0000-000047010000}"/>
    <cellStyle name="Input 6" xfId="329" xr:uid="{00000000-0005-0000-0000-000048010000}"/>
    <cellStyle name="Input 7" xfId="330" xr:uid="{00000000-0005-0000-0000-000049010000}"/>
    <cellStyle name="Input 8" xfId="331" xr:uid="{00000000-0005-0000-0000-00004A010000}"/>
    <cellStyle name="Input 9" xfId="332" xr:uid="{00000000-0005-0000-0000-00004B010000}"/>
    <cellStyle name="Input Currency" xfId="333" xr:uid="{00000000-0005-0000-0000-00004C010000}"/>
    <cellStyle name="Input Currency 2" xfId="334" xr:uid="{00000000-0005-0000-0000-00004D010000}"/>
    <cellStyle name="Input Multiple" xfId="335" xr:uid="{00000000-0005-0000-0000-00004E010000}"/>
    <cellStyle name="Input Percent" xfId="336" xr:uid="{00000000-0005-0000-0000-00004F010000}"/>
    <cellStyle name="LabelIntersect" xfId="337" xr:uid="{00000000-0005-0000-0000-000050010000}"/>
    <cellStyle name="LabelLeft" xfId="338" xr:uid="{00000000-0005-0000-0000-000051010000}"/>
    <cellStyle name="LabelTop" xfId="339" xr:uid="{00000000-0005-0000-0000-000052010000}"/>
    <cellStyle name="Level" xfId="340" xr:uid="{00000000-0005-0000-0000-000053010000}"/>
    <cellStyle name="Linked Cell 2" xfId="341" xr:uid="{00000000-0005-0000-0000-000054010000}"/>
    <cellStyle name="Linked Cell 2 2" xfId="342" xr:uid="{00000000-0005-0000-0000-000055010000}"/>
    <cellStyle name="Linked Cell 3" xfId="343" xr:uid="{00000000-0005-0000-0000-000056010000}"/>
    <cellStyle name="Mik" xfId="344" xr:uid="{00000000-0005-0000-0000-000057010000}"/>
    <cellStyle name="Mik 2" xfId="345" xr:uid="{00000000-0005-0000-0000-000058010000}"/>
    <cellStyle name="Mik 2 2" xfId="346" xr:uid="{00000000-0005-0000-0000-000059010000}"/>
    <cellStyle name="Mik_Fiscal Tables" xfId="347" xr:uid="{00000000-0005-0000-0000-00005A010000}"/>
    <cellStyle name="Millares [0]_10 AVERIAS MASIVAS + ANT" xfId="348" xr:uid="{00000000-0005-0000-0000-00005B010000}"/>
    <cellStyle name="Millares_10 AVERIAS MASIVAS + ANT" xfId="349" xr:uid="{00000000-0005-0000-0000-00005C010000}"/>
    <cellStyle name="Moneda [0]_Clasif por Diferencial" xfId="350" xr:uid="{00000000-0005-0000-0000-00005D010000}"/>
    <cellStyle name="Moneda_Clasif por Diferencial" xfId="351" xr:uid="{00000000-0005-0000-0000-00005E010000}"/>
    <cellStyle name="MS_English" xfId="352" xr:uid="{00000000-0005-0000-0000-00005F010000}"/>
    <cellStyle name="Multiple" xfId="353" xr:uid="{00000000-0005-0000-0000-000060010000}"/>
    <cellStyle name="MultipleBelow" xfId="354" xr:uid="{00000000-0005-0000-0000-000061010000}"/>
    <cellStyle name="N" xfId="355" xr:uid="{00000000-0005-0000-0000-000062010000}"/>
    <cellStyle name="N 2" xfId="356" xr:uid="{00000000-0005-0000-0000-000063010000}"/>
    <cellStyle name="Neutral 2" xfId="357" xr:uid="{00000000-0005-0000-0000-000064010000}"/>
    <cellStyle name="Neutral 2 2" xfId="358" xr:uid="{00000000-0005-0000-0000-000065010000}"/>
    <cellStyle name="Neutral 3" xfId="359" xr:uid="{00000000-0005-0000-0000-000066010000}"/>
    <cellStyle name="no dec" xfId="360" xr:uid="{00000000-0005-0000-0000-000067010000}"/>
    <cellStyle name="Normal" xfId="0" builtinId="0"/>
    <cellStyle name="Normal - Style1" xfId="361" xr:uid="{00000000-0005-0000-0000-000069010000}"/>
    <cellStyle name="Normal - Style1 2" xfId="362" xr:uid="{00000000-0005-0000-0000-00006A010000}"/>
    <cellStyle name="Normal - Style2" xfId="363" xr:uid="{00000000-0005-0000-0000-00006B010000}"/>
    <cellStyle name="Normal - Style3" xfId="364" xr:uid="{00000000-0005-0000-0000-00006C010000}"/>
    <cellStyle name="Normal - Style4" xfId="365" xr:uid="{00000000-0005-0000-0000-00006D010000}"/>
    <cellStyle name="Normal - Style5" xfId="366" xr:uid="{00000000-0005-0000-0000-00006E010000}"/>
    <cellStyle name="Normal 0" xfId="367" xr:uid="{00000000-0005-0000-0000-00006F010000}"/>
    <cellStyle name="Normal 10" xfId="368" xr:uid="{00000000-0005-0000-0000-000070010000}"/>
    <cellStyle name="Normal 10 2" xfId="369" xr:uid="{00000000-0005-0000-0000-000071010000}"/>
    <cellStyle name="Normal 102" xfId="370" xr:uid="{00000000-0005-0000-0000-000072010000}"/>
    <cellStyle name="Normal 102 2" xfId="371" xr:uid="{00000000-0005-0000-0000-000073010000}"/>
    <cellStyle name="Normal 11" xfId="372" xr:uid="{00000000-0005-0000-0000-000074010000}"/>
    <cellStyle name="Normal 11 2" xfId="373" xr:uid="{00000000-0005-0000-0000-000075010000}"/>
    <cellStyle name="Normal 12" xfId="374" xr:uid="{00000000-0005-0000-0000-000076010000}"/>
    <cellStyle name="Normal 12 2" xfId="375" xr:uid="{00000000-0005-0000-0000-000077010000}"/>
    <cellStyle name="Normal 13" xfId="376" xr:uid="{00000000-0005-0000-0000-000078010000}"/>
    <cellStyle name="Normal 14" xfId="377" xr:uid="{00000000-0005-0000-0000-000079010000}"/>
    <cellStyle name="Normal 15" xfId="378" xr:uid="{00000000-0005-0000-0000-00007A010000}"/>
    <cellStyle name="Normal 15 3" xfId="379" xr:uid="{00000000-0005-0000-0000-00007B010000}"/>
    <cellStyle name="Normal 16" xfId="380" xr:uid="{00000000-0005-0000-0000-00007C010000}"/>
    <cellStyle name="Normal 17" xfId="381" xr:uid="{00000000-0005-0000-0000-00007D010000}"/>
    <cellStyle name="Normal 18" xfId="382" xr:uid="{00000000-0005-0000-0000-00007E010000}"/>
    <cellStyle name="Normal 18 10 4" xfId="383" xr:uid="{00000000-0005-0000-0000-00007F010000}"/>
    <cellStyle name="Normal 19" xfId="384" xr:uid="{00000000-0005-0000-0000-000080010000}"/>
    <cellStyle name="Normal 2" xfId="385" xr:uid="{00000000-0005-0000-0000-000081010000}"/>
    <cellStyle name="Normal 2 10" xfId="386" xr:uid="{00000000-0005-0000-0000-000082010000}"/>
    <cellStyle name="Normal 2 11" xfId="387" xr:uid="{00000000-0005-0000-0000-000083010000}"/>
    <cellStyle name="Normal 2 2" xfId="388" xr:uid="{00000000-0005-0000-0000-000084010000}"/>
    <cellStyle name="Normal 2 2 2" xfId="389" xr:uid="{00000000-0005-0000-0000-000085010000}"/>
    <cellStyle name="Normal 2 2 2 2" xfId="390" xr:uid="{00000000-0005-0000-0000-000086010000}"/>
    <cellStyle name="Normal 2 2 2 3" xfId="391" xr:uid="{00000000-0005-0000-0000-000087010000}"/>
    <cellStyle name="Normal 2 2 3" xfId="392" xr:uid="{00000000-0005-0000-0000-000088010000}"/>
    <cellStyle name="Normal 2 2 3 2" xfId="393" xr:uid="{00000000-0005-0000-0000-000089010000}"/>
    <cellStyle name="Normal 2 2 4" xfId="394" xr:uid="{00000000-0005-0000-0000-00008A010000}"/>
    <cellStyle name="Normal 2 2 4 2" xfId="395" xr:uid="{00000000-0005-0000-0000-00008B010000}"/>
    <cellStyle name="Normal 2 2 5" xfId="396" xr:uid="{00000000-0005-0000-0000-00008C010000}"/>
    <cellStyle name="Normal 2 2 5 2" xfId="397" xr:uid="{00000000-0005-0000-0000-00008D010000}"/>
    <cellStyle name="Normal 2 2 6" xfId="398" xr:uid="{00000000-0005-0000-0000-00008E010000}"/>
    <cellStyle name="Normal 2 2 7" xfId="399" xr:uid="{00000000-0005-0000-0000-00008F010000}"/>
    <cellStyle name="Normal 2 2 8" xfId="400" xr:uid="{00000000-0005-0000-0000-000090010000}"/>
    <cellStyle name="Normal 2 3" xfId="401" xr:uid="{00000000-0005-0000-0000-000091010000}"/>
    <cellStyle name="Normal 2 3 2" xfId="402" xr:uid="{00000000-0005-0000-0000-000092010000}"/>
    <cellStyle name="Normal 2 3 2 2" xfId="403" xr:uid="{00000000-0005-0000-0000-000093010000}"/>
    <cellStyle name="Normal 2 3 2 3" xfId="404" xr:uid="{00000000-0005-0000-0000-000094010000}"/>
    <cellStyle name="Normal 2 3 3" xfId="405" xr:uid="{00000000-0005-0000-0000-000095010000}"/>
    <cellStyle name="Normal 2 3 4" xfId="406" xr:uid="{00000000-0005-0000-0000-000096010000}"/>
    <cellStyle name="Normal 2 3 5" xfId="407" xr:uid="{00000000-0005-0000-0000-000097010000}"/>
    <cellStyle name="Normal 2 4" xfId="408" xr:uid="{00000000-0005-0000-0000-000098010000}"/>
    <cellStyle name="Normal 2 4 2" xfId="409" xr:uid="{00000000-0005-0000-0000-000099010000}"/>
    <cellStyle name="Normal 2 5" xfId="410" xr:uid="{00000000-0005-0000-0000-00009A010000}"/>
    <cellStyle name="Normal 2 5 2" xfId="411" xr:uid="{00000000-0005-0000-0000-00009B010000}"/>
    <cellStyle name="Normal 2 6" xfId="412" xr:uid="{00000000-0005-0000-0000-00009C010000}"/>
    <cellStyle name="Normal 2 6 2" xfId="413" xr:uid="{00000000-0005-0000-0000-00009D010000}"/>
    <cellStyle name="Normal 2 7" xfId="414" xr:uid="{00000000-0005-0000-0000-00009E010000}"/>
    <cellStyle name="Normal 2 7 2" xfId="415" xr:uid="{00000000-0005-0000-0000-00009F010000}"/>
    <cellStyle name="Normal 2 8" xfId="416" xr:uid="{00000000-0005-0000-0000-0000A0010000}"/>
    <cellStyle name="Normal 2 8 2" xfId="417" xr:uid="{00000000-0005-0000-0000-0000A1010000}"/>
    <cellStyle name="Normal 2 9" xfId="418" xr:uid="{00000000-0005-0000-0000-0000A2010000}"/>
    <cellStyle name="Normal 2_charts tables TP" xfId="419" xr:uid="{00000000-0005-0000-0000-0000A3010000}"/>
    <cellStyle name="Normal 20" xfId="420" xr:uid="{00000000-0005-0000-0000-0000A4010000}"/>
    <cellStyle name="Normal 21" xfId="421" xr:uid="{00000000-0005-0000-0000-0000A5010000}"/>
    <cellStyle name="Normal 21 2" xfId="422" xr:uid="{00000000-0005-0000-0000-0000A6010000}"/>
    <cellStyle name="Normal 21 2 2" xfId="423" xr:uid="{00000000-0005-0000-0000-0000A7010000}"/>
    <cellStyle name="Normal 21 2 2 2" xfId="424" xr:uid="{00000000-0005-0000-0000-0000A8010000}"/>
    <cellStyle name="Normal 21 3" xfId="425" xr:uid="{00000000-0005-0000-0000-0000A9010000}"/>
    <cellStyle name="Normal 21 4" xfId="426" xr:uid="{00000000-0005-0000-0000-0000AA010000}"/>
    <cellStyle name="Normal 21_Book1" xfId="427" xr:uid="{00000000-0005-0000-0000-0000AB010000}"/>
    <cellStyle name="Normal 22" xfId="428" xr:uid="{00000000-0005-0000-0000-0000AC010000}"/>
    <cellStyle name="Normal 22 2" xfId="429" xr:uid="{00000000-0005-0000-0000-0000AD010000}"/>
    <cellStyle name="Normal 22 2 2" xfId="430" xr:uid="{00000000-0005-0000-0000-0000AE010000}"/>
    <cellStyle name="Normal 22 3" xfId="431" xr:uid="{00000000-0005-0000-0000-0000AF010000}"/>
    <cellStyle name="Normal 22 4" xfId="432" xr:uid="{00000000-0005-0000-0000-0000B0010000}"/>
    <cellStyle name="Normal 22_Book1" xfId="433" xr:uid="{00000000-0005-0000-0000-0000B1010000}"/>
    <cellStyle name="Normal 23" xfId="434" xr:uid="{00000000-0005-0000-0000-0000B2010000}"/>
    <cellStyle name="Normal 24" xfId="435" xr:uid="{00000000-0005-0000-0000-0000B3010000}"/>
    <cellStyle name="Normal 24 2" xfId="436" xr:uid="{00000000-0005-0000-0000-0000B4010000}"/>
    <cellStyle name="Normal 24 2 2" xfId="437" xr:uid="{00000000-0005-0000-0000-0000B5010000}"/>
    <cellStyle name="Normal 24 2 3" xfId="438" xr:uid="{00000000-0005-0000-0000-0000B6010000}"/>
    <cellStyle name="Normal 24 3" xfId="439" xr:uid="{00000000-0005-0000-0000-0000B7010000}"/>
    <cellStyle name="Normal 25" xfId="440" xr:uid="{00000000-0005-0000-0000-0000B8010000}"/>
    <cellStyle name="Normal 25 2" xfId="441" xr:uid="{00000000-0005-0000-0000-0000B9010000}"/>
    <cellStyle name="Normal 26" xfId="442" xr:uid="{00000000-0005-0000-0000-0000BA010000}"/>
    <cellStyle name="Normal 26 2" xfId="443" xr:uid="{00000000-0005-0000-0000-0000BB010000}"/>
    <cellStyle name="Normal 26 3" xfId="444" xr:uid="{00000000-0005-0000-0000-0000BC010000}"/>
    <cellStyle name="Normal 27" xfId="445" xr:uid="{00000000-0005-0000-0000-0000BD010000}"/>
    <cellStyle name="Normal 27 2" xfId="446" xr:uid="{00000000-0005-0000-0000-0000BE010000}"/>
    <cellStyle name="Normal 27 3" xfId="447" xr:uid="{00000000-0005-0000-0000-0000BF010000}"/>
    <cellStyle name="Normal 28" xfId="448" xr:uid="{00000000-0005-0000-0000-0000C0010000}"/>
    <cellStyle name="Normal 28 2" xfId="449" xr:uid="{00000000-0005-0000-0000-0000C1010000}"/>
    <cellStyle name="Normal 28 2 2" xfId="450" xr:uid="{00000000-0005-0000-0000-0000C2010000}"/>
    <cellStyle name="Normal 29" xfId="451" xr:uid="{00000000-0005-0000-0000-0000C3010000}"/>
    <cellStyle name="Normal 29 2" xfId="452" xr:uid="{00000000-0005-0000-0000-0000C4010000}"/>
    <cellStyle name="Normal 3" xfId="453" xr:uid="{00000000-0005-0000-0000-0000C5010000}"/>
    <cellStyle name="Normal 3 10" xfId="454" xr:uid="{00000000-0005-0000-0000-0000C6010000}"/>
    <cellStyle name="Normal 3 11" xfId="455" xr:uid="{00000000-0005-0000-0000-0000C7010000}"/>
    <cellStyle name="Normal 3 2" xfId="456" xr:uid="{00000000-0005-0000-0000-0000C8010000}"/>
    <cellStyle name="Normal 3 2 2" xfId="457" xr:uid="{00000000-0005-0000-0000-0000C9010000}"/>
    <cellStyle name="Normal 3 2 2 2" xfId="458" xr:uid="{00000000-0005-0000-0000-0000CA010000}"/>
    <cellStyle name="Normal 3 2 3" xfId="459" xr:uid="{00000000-0005-0000-0000-0000CB010000}"/>
    <cellStyle name="Normal 3 2 4" xfId="460" xr:uid="{00000000-0005-0000-0000-0000CC010000}"/>
    <cellStyle name="Normal 3 2 5" xfId="461" xr:uid="{00000000-0005-0000-0000-0000CD010000}"/>
    <cellStyle name="Normal 3 3" xfId="462" xr:uid="{00000000-0005-0000-0000-0000CE010000}"/>
    <cellStyle name="Normal 3 3 2" xfId="463" xr:uid="{00000000-0005-0000-0000-0000CF010000}"/>
    <cellStyle name="Normal 3 3 3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5" xfId="467" xr:uid="{00000000-0005-0000-0000-0000D3010000}"/>
    <cellStyle name="Normal 3 5 2" xfId="468" xr:uid="{00000000-0005-0000-0000-0000D4010000}"/>
    <cellStyle name="Normal 3 6" xfId="469" xr:uid="{00000000-0005-0000-0000-0000D5010000}"/>
    <cellStyle name="Normal 3 6 2" xfId="470" xr:uid="{00000000-0005-0000-0000-0000D6010000}"/>
    <cellStyle name="Normal 3 7" xfId="471" xr:uid="{00000000-0005-0000-0000-0000D7010000}"/>
    <cellStyle name="Normal 3 8" xfId="472" xr:uid="{00000000-0005-0000-0000-0000D8010000}"/>
    <cellStyle name="Normal 3 9" xfId="473" xr:uid="{00000000-0005-0000-0000-0000D9010000}"/>
    <cellStyle name="Normal 3_asset sales" xfId="474" xr:uid="{00000000-0005-0000-0000-0000DA010000}"/>
    <cellStyle name="Normal 30" xfId="475" xr:uid="{00000000-0005-0000-0000-0000DB010000}"/>
    <cellStyle name="Normal 30 2" xfId="476" xr:uid="{00000000-0005-0000-0000-0000DC010000}"/>
    <cellStyle name="Normal 31" xfId="477" xr:uid="{00000000-0005-0000-0000-0000DD010000}"/>
    <cellStyle name="Normal 31 2" xfId="478" xr:uid="{00000000-0005-0000-0000-0000DE010000}"/>
    <cellStyle name="Normal 32" xfId="479" xr:uid="{00000000-0005-0000-0000-0000DF010000}"/>
    <cellStyle name="Normal 33" xfId="480" xr:uid="{00000000-0005-0000-0000-0000E0010000}"/>
    <cellStyle name="Normal 34" xfId="481" xr:uid="{00000000-0005-0000-0000-0000E1010000}"/>
    <cellStyle name="Normal 35" xfId="482" xr:uid="{00000000-0005-0000-0000-0000E2010000}"/>
    <cellStyle name="Normal 36" xfId="483" xr:uid="{00000000-0005-0000-0000-0000E3010000}"/>
    <cellStyle name="Normal 37" xfId="484" xr:uid="{00000000-0005-0000-0000-0000E4010000}"/>
    <cellStyle name="Normal 38" xfId="485" xr:uid="{00000000-0005-0000-0000-0000E5010000}"/>
    <cellStyle name="Normal 39" xfId="486" xr:uid="{00000000-0005-0000-0000-0000E6010000}"/>
    <cellStyle name="Normal 4" xfId="487" xr:uid="{00000000-0005-0000-0000-0000E7010000}"/>
    <cellStyle name="Normal 4 10" xfId="488" xr:uid="{00000000-0005-0000-0000-0000E8010000}"/>
    <cellStyle name="Normal 4 11" xfId="489" xr:uid="{00000000-0005-0000-0000-0000E9010000}"/>
    <cellStyle name="Normal 4 2" xfId="490" xr:uid="{00000000-0005-0000-0000-0000EA010000}"/>
    <cellStyle name="Normal 4 2 2" xfId="491" xr:uid="{00000000-0005-0000-0000-0000EB010000}"/>
    <cellStyle name="Normal 4 2 2 2" xfId="492" xr:uid="{00000000-0005-0000-0000-0000EC010000}"/>
    <cellStyle name="Normal 4 2 3" xfId="493" xr:uid="{00000000-0005-0000-0000-0000ED010000}"/>
    <cellStyle name="Normal 4 2 4" xfId="494" xr:uid="{00000000-0005-0000-0000-0000EE010000}"/>
    <cellStyle name="Normal 4 2 5" xfId="495" xr:uid="{00000000-0005-0000-0000-0000EF010000}"/>
    <cellStyle name="Normal 4 3" xfId="496" xr:uid="{00000000-0005-0000-0000-0000F0010000}"/>
    <cellStyle name="Normal 4 3 2" xfId="497" xr:uid="{00000000-0005-0000-0000-0000F1010000}"/>
    <cellStyle name="Normal 4 3 3" xfId="498" xr:uid="{00000000-0005-0000-0000-0000F2010000}"/>
    <cellStyle name="Normal 4 3 4" xfId="499" xr:uid="{00000000-0005-0000-0000-0000F3010000}"/>
    <cellStyle name="Normal 4 4" xfId="500" xr:uid="{00000000-0005-0000-0000-0000F4010000}"/>
    <cellStyle name="Normal 4 4 2" xfId="501" xr:uid="{00000000-0005-0000-0000-0000F5010000}"/>
    <cellStyle name="Normal 4 5" xfId="502" xr:uid="{00000000-0005-0000-0000-0000F6010000}"/>
    <cellStyle name="Normal 4 5 2" xfId="503" xr:uid="{00000000-0005-0000-0000-0000F7010000}"/>
    <cellStyle name="Normal 4 6" xfId="504" xr:uid="{00000000-0005-0000-0000-0000F8010000}"/>
    <cellStyle name="Normal 4 6 2" xfId="505" xr:uid="{00000000-0005-0000-0000-0000F9010000}"/>
    <cellStyle name="Normal 4 7" xfId="506" xr:uid="{00000000-0005-0000-0000-0000FA010000}"/>
    <cellStyle name="Normal 4 8" xfId="507" xr:uid="{00000000-0005-0000-0000-0000FB010000}"/>
    <cellStyle name="Normal 4 9" xfId="508" xr:uid="{00000000-0005-0000-0000-0000FC010000}"/>
    <cellStyle name="Normal 4_Book1" xfId="509" xr:uid="{00000000-0005-0000-0000-0000FD010000}"/>
    <cellStyle name="Normal 40" xfId="510" xr:uid="{00000000-0005-0000-0000-0000FE010000}"/>
    <cellStyle name="Normal 41" xfId="511" xr:uid="{00000000-0005-0000-0000-0000FF010000}"/>
    <cellStyle name="Normal 42" xfId="512" xr:uid="{00000000-0005-0000-0000-000000020000}"/>
    <cellStyle name="Normal 43" xfId="513" xr:uid="{00000000-0005-0000-0000-000001020000}"/>
    <cellStyle name="Normal 44" xfId="514" xr:uid="{00000000-0005-0000-0000-000002020000}"/>
    <cellStyle name="Normal 45" xfId="515" xr:uid="{00000000-0005-0000-0000-000003020000}"/>
    <cellStyle name="Normal 46" xfId="516" xr:uid="{00000000-0005-0000-0000-000004020000}"/>
    <cellStyle name="Normal 47" xfId="517" xr:uid="{00000000-0005-0000-0000-000005020000}"/>
    <cellStyle name="Normal 47 3" xfId="518" xr:uid="{00000000-0005-0000-0000-000006020000}"/>
    <cellStyle name="Normal 48" xfId="519" xr:uid="{00000000-0005-0000-0000-000007020000}"/>
    <cellStyle name="Normal 49" xfId="520" xr:uid="{00000000-0005-0000-0000-000008020000}"/>
    <cellStyle name="Normal 5" xfId="521" xr:uid="{00000000-0005-0000-0000-000009020000}"/>
    <cellStyle name="Normal 5 10" xfId="522" xr:uid="{00000000-0005-0000-0000-00000A020000}"/>
    <cellStyle name="Normal 5 2" xfId="523" xr:uid="{00000000-0005-0000-0000-00000B020000}"/>
    <cellStyle name="Normal 5 2 2" xfId="524" xr:uid="{00000000-0005-0000-0000-00000C020000}"/>
    <cellStyle name="Normal 5 2 2 2" xfId="525" xr:uid="{00000000-0005-0000-0000-00000D020000}"/>
    <cellStyle name="Normal 5 2 3" xfId="526" xr:uid="{00000000-0005-0000-0000-00000E020000}"/>
    <cellStyle name="Normal 5 2 4" xfId="527" xr:uid="{00000000-0005-0000-0000-00000F020000}"/>
    <cellStyle name="Normal 5 3" xfId="528" xr:uid="{00000000-0005-0000-0000-000010020000}"/>
    <cellStyle name="Normal 5 3 2" xfId="529" xr:uid="{00000000-0005-0000-0000-000011020000}"/>
    <cellStyle name="Normal 5 3 3" xfId="530" xr:uid="{00000000-0005-0000-0000-000012020000}"/>
    <cellStyle name="Normal 5 4" xfId="531" xr:uid="{00000000-0005-0000-0000-000013020000}"/>
    <cellStyle name="Normal 5 4 2" xfId="532" xr:uid="{00000000-0005-0000-0000-000014020000}"/>
    <cellStyle name="Normal 5 5" xfId="533" xr:uid="{00000000-0005-0000-0000-000015020000}"/>
    <cellStyle name="Normal 5 5 2" xfId="534" xr:uid="{00000000-0005-0000-0000-000016020000}"/>
    <cellStyle name="Normal 5 6" xfId="535" xr:uid="{00000000-0005-0000-0000-000017020000}"/>
    <cellStyle name="Normal 5 6 2" xfId="536" xr:uid="{00000000-0005-0000-0000-000018020000}"/>
    <cellStyle name="Normal 5 7" xfId="537" xr:uid="{00000000-0005-0000-0000-000019020000}"/>
    <cellStyle name="Normal 5 8" xfId="538" xr:uid="{00000000-0005-0000-0000-00001A020000}"/>
    <cellStyle name="Normal 5 9" xfId="539" xr:uid="{00000000-0005-0000-0000-00001B020000}"/>
    <cellStyle name="Normal 50" xfId="540" xr:uid="{00000000-0005-0000-0000-00001C020000}"/>
    <cellStyle name="Normal 6" xfId="541" xr:uid="{00000000-0005-0000-0000-00001D020000}"/>
    <cellStyle name="Normal 6 2" xfId="542" xr:uid="{00000000-0005-0000-0000-00001E020000}"/>
    <cellStyle name="Normal 7" xfId="543" xr:uid="{00000000-0005-0000-0000-00001F020000}"/>
    <cellStyle name="Normal 7 2" xfId="544" xr:uid="{00000000-0005-0000-0000-000020020000}"/>
    <cellStyle name="Normal 7 2 2" xfId="545" xr:uid="{00000000-0005-0000-0000-000021020000}"/>
    <cellStyle name="Normal 7 2 3" xfId="546" xr:uid="{00000000-0005-0000-0000-000022020000}"/>
    <cellStyle name="Normal 7 3" xfId="547" xr:uid="{00000000-0005-0000-0000-000023020000}"/>
    <cellStyle name="Normal 7 3 2" xfId="548" xr:uid="{00000000-0005-0000-0000-000024020000}"/>
    <cellStyle name="Normal 7 4" xfId="549" xr:uid="{00000000-0005-0000-0000-000025020000}"/>
    <cellStyle name="Normal 7 4 2" xfId="550" xr:uid="{00000000-0005-0000-0000-000026020000}"/>
    <cellStyle name="Normal 7 5" xfId="551" xr:uid="{00000000-0005-0000-0000-000027020000}"/>
    <cellStyle name="Normal 7 5 2" xfId="552" xr:uid="{00000000-0005-0000-0000-000028020000}"/>
    <cellStyle name="Normal 7 6" xfId="553" xr:uid="{00000000-0005-0000-0000-000029020000}"/>
    <cellStyle name="Normal 7 7" xfId="554" xr:uid="{00000000-0005-0000-0000-00002A020000}"/>
    <cellStyle name="Normal 7 8" xfId="555" xr:uid="{00000000-0005-0000-0000-00002B020000}"/>
    <cellStyle name="Normal 7 9" xfId="556" xr:uid="{00000000-0005-0000-0000-00002C020000}"/>
    <cellStyle name="Normal 70" xfId="557" xr:uid="{00000000-0005-0000-0000-00002D020000}"/>
    <cellStyle name="Normal 70 2" xfId="558" xr:uid="{00000000-0005-0000-0000-00002E020000}"/>
    <cellStyle name="Normal 8" xfId="559" xr:uid="{00000000-0005-0000-0000-00002F020000}"/>
    <cellStyle name="Normal 8 2" xfId="560" xr:uid="{00000000-0005-0000-0000-000030020000}"/>
    <cellStyle name="Normal 8 2 2" xfId="561" xr:uid="{00000000-0005-0000-0000-000031020000}"/>
    <cellStyle name="Normal 8 3" xfId="562" xr:uid="{00000000-0005-0000-0000-000032020000}"/>
    <cellStyle name="Normal 8 3 2" xfId="563" xr:uid="{00000000-0005-0000-0000-000033020000}"/>
    <cellStyle name="Normal 8 4" xfId="564" xr:uid="{00000000-0005-0000-0000-000034020000}"/>
    <cellStyle name="Normal 8 4 2" xfId="565" xr:uid="{00000000-0005-0000-0000-000035020000}"/>
    <cellStyle name="Normal 8 5" xfId="566" xr:uid="{00000000-0005-0000-0000-000036020000}"/>
    <cellStyle name="Normal 8 6" xfId="567" xr:uid="{00000000-0005-0000-0000-000037020000}"/>
    <cellStyle name="Normal 9" xfId="568" xr:uid="{00000000-0005-0000-0000-000038020000}"/>
    <cellStyle name="Normal 9 2" xfId="569" xr:uid="{00000000-0005-0000-0000-000039020000}"/>
    <cellStyle name="Note 2" xfId="570" xr:uid="{00000000-0005-0000-0000-00003A020000}"/>
    <cellStyle name="Note 2 2" xfId="571" xr:uid="{00000000-0005-0000-0000-00003B020000}"/>
    <cellStyle name="Option" xfId="572" xr:uid="{00000000-0005-0000-0000-00003C020000}"/>
    <cellStyle name="OptionHeading" xfId="573" xr:uid="{00000000-0005-0000-0000-00003D020000}"/>
    <cellStyle name="OptionHeading2" xfId="574" xr:uid="{00000000-0005-0000-0000-00003E020000}"/>
    <cellStyle name="Output 2" xfId="575" xr:uid="{00000000-0005-0000-0000-00003F020000}"/>
    <cellStyle name="Output 2 2" xfId="576" xr:uid="{00000000-0005-0000-0000-000040020000}"/>
    <cellStyle name="Output 3" xfId="577" xr:uid="{00000000-0005-0000-0000-000041020000}"/>
    <cellStyle name="Output Amounts" xfId="578" xr:uid="{00000000-0005-0000-0000-000042020000}"/>
    <cellStyle name="Output Column Headings" xfId="579" xr:uid="{00000000-0005-0000-0000-000043020000}"/>
    <cellStyle name="Output Line Items" xfId="580" xr:uid="{00000000-0005-0000-0000-000044020000}"/>
    <cellStyle name="Output Report Heading" xfId="581" xr:uid="{00000000-0005-0000-0000-000045020000}"/>
    <cellStyle name="Output Report Title" xfId="582" xr:uid="{00000000-0005-0000-0000-000046020000}"/>
    <cellStyle name="P" xfId="583" xr:uid="{00000000-0005-0000-0000-000047020000}"/>
    <cellStyle name="P 2" xfId="584" xr:uid="{00000000-0005-0000-0000-000048020000}"/>
    <cellStyle name="Page Number" xfId="585" xr:uid="{00000000-0005-0000-0000-000049020000}"/>
    <cellStyle name="Percent [0]" xfId="586" xr:uid="{00000000-0005-0000-0000-00004A020000}"/>
    <cellStyle name="Percent [2]" xfId="587" xr:uid="{00000000-0005-0000-0000-00004B020000}"/>
    <cellStyle name="Percent 10" xfId="588" xr:uid="{00000000-0005-0000-0000-00004C020000}"/>
    <cellStyle name="Percent 11" xfId="589" xr:uid="{00000000-0005-0000-0000-00004D020000}"/>
    <cellStyle name="Percent 12" xfId="590" xr:uid="{00000000-0005-0000-0000-00004E020000}"/>
    <cellStyle name="Percent 13" xfId="591" xr:uid="{00000000-0005-0000-0000-00004F020000}"/>
    <cellStyle name="Percent 14" xfId="592" xr:uid="{00000000-0005-0000-0000-000050020000}"/>
    <cellStyle name="Percent 15" xfId="593" xr:uid="{00000000-0005-0000-0000-000051020000}"/>
    <cellStyle name="Percent 2" xfId="594" xr:uid="{00000000-0005-0000-0000-000052020000}"/>
    <cellStyle name="Percent 2 2" xfId="595" xr:uid="{00000000-0005-0000-0000-000053020000}"/>
    <cellStyle name="Percent 2 2 2" xfId="596" xr:uid="{00000000-0005-0000-0000-000054020000}"/>
    <cellStyle name="Percent 2 2 2 2" xfId="597" xr:uid="{00000000-0005-0000-0000-000055020000}"/>
    <cellStyle name="Percent 2 2 3" xfId="598" xr:uid="{00000000-0005-0000-0000-000056020000}"/>
    <cellStyle name="Percent 2 2 4" xfId="599" xr:uid="{00000000-0005-0000-0000-000057020000}"/>
    <cellStyle name="Percent 2 3" xfId="600" xr:uid="{00000000-0005-0000-0000-000058020000}"/>
    <cellStyle name="Percent 2 3 2" xfId="601" xr:uid="{00000000-0005-0000-0000-000059020000}"/>
    <cellStyle name="Percent 2 3 3" xfId="602" xr:uid="{00000000-0005-0000-0000-00005A020000}"/>
    <cellStyle name="Percent 2 4" xfId="603" xr:uid="{00000000-0005-0000-0000-00005B020000}"/>
    <cellStyle name="Percent 2 4 2" xfId="604" xr:uid="{00000000-0005-0000-0000-00005C020000}"/>
    <cellStyle name="Percent 2 5" xfId="605" xr:uid="{00000000-0005-0000-0000-00005D020000}"/>
    <cellStyle name="Percent 2 5 2" xfId="606" xr:uid="{00000000-0005-0000-0000-00005E020000}"/>
    <cellStyle name="Percent 2 6" xfId="607" xr:uid="{00000000-0005-0000-0000-00005F020000}"/>
    <cellStyle name="Percent 2 6 2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2 9" xfId="611" xr:uid="{00000000-0005-0000-0000-000063020000}"/>
    <cellStyle name="Percent 3" xfId="612" xr:uid="{00000000-0005-0000-0000-000064020000}"/>
    <cellStyle name="Percent 3 10" xfId="613" xr:uid="{00000000-0005-0000-0000-000065020000}"/>
    <cellStyle name="Percent 3 2" xfId="614" xr:uid="{00000000-0005-0000-0000-000066020000}"/>
    <cellStyle name="Percent 3 2 2" xfId="615" xr:uid="{00000000-0005-0000-0000-000067020000}"/>
    <cellStyle name="Percent 3 2 2 2" xfId="616" xr:uid="{00000000-0005-0000-0000-000068020000}"/>
    <cellStyle name="Percent 3 2 3" xfId="617" xr:uid="{00000000-0005-0000-0000-000069020000}"/>
    <cellStyle name="Percent 3 2 4" xfId="618" xr:uid="{00000000-0005-0000-0000-00006A020000}"/>
    <cellStyle name="Percent 3 3" xfId="619" xr:uid="{00000000-0005-0000-0000-00006B020000}"/>
    <cellStyle name="Percent 3 3 2" xfId="620" xr:uid="{00000000-0005-0000-0000-00006C020000}"/>
    <cellStyle name="Percent 3 3 3" xfId="621" xr:uid="{00000000-0005-0000-0000-00006D020000}"/>
    <cellStyle name="Percent 3 4" xfId="622" xr:uid="{00000000-0005-0000-0000-00006E020000}"/>
    <cellStyle name="Percent 3 4 2" xfId="623" xr:uid="{00000000-0005-0000-0000-00006F020000}"/>
    <cellStyle name="Percent 3 5" xfId="624" xr:uid="{00000000-0005-0000-0000-000070020000}"/>
    <cellStyle name="Percent 3 5 2" xfId="625" xr:uid="{00000000-0005-0000-0000-000071020000}"/>
    <cellStyle name="Percent 3 6" xfId="626" xr:uid="{00000000-0005-0000-0000-000072020000}"/>
    <cellStyle name="Percent 3 6 2" xfId="627" xr:uid="{00000000-0005-0000-0000-000073020000}"/>
    <cellStyle name="Percent 3 7" xfId="628" xr:uid="{00000000-0005-0000-0000-000074020000}"/>
    <cellStyle name="Percent 3 8" xfId="629" xr:uid="{00000000-0005-0000-0000-000075020000}"/>
    <cellStyle name="Percent 3 9" xfId="630" xr:uid="{00000000-0005-0000-0000-000076020000}"/>
    <cellStyle name="Percent 4" xfId="631" xr:uid="{00000000-0005-0000-0000-000077020000}"/>
    <cellStyle name="Percent 4 10" xfId="632" xr:uid="{00000000-0005-0000-0000-000078020000}"/>
    <cellStyle name="Percent 4 2" xfId="633" xr:uid="{00000000-0005-0000-0000-000079020000}"/>
    <cellStyle name="Percent 4 2 2" xfId="634" xr:uid="{00000000-0005-0000-0000-00007A020000}"/>
    <cellStyle name="Percent 4 2 2 2" xfId="635" xr:uid="{00000000-0005-0000-0000-00007B020000}"/>
    <cellStyle name="Percent 4 2 3" xfId="636" xr:uid="{00000000-0005-0000-0000-00007C020000}"/>
    <cellStyle name="Percent 4 2 4" xfId="637" xr:uid="{00000000-0005-0000-0000-00007D020000}"/>
    <cellStyle name="Percent 4 3" xfId="638" xr:uid="{00000000-0005-0000-0000-00007E020000}"/>
    <cellStyle name="Percent 4 3 2" xfId="639" xr:uid="{00000000-0005-0000-0000-00007F020000}"/>
    <cellStyle name="Percent 4 3 3" xfId="640" xr:uid="{00000000-0005-0000-0000-000080020000}"/>
    <cellStyle name="Percent 4 4" xfId="641" xr:uid="{00000000-0005-0000-0000-000081020000}"/>
    <cellStyle name="Percent 4 4 2" xfId="642" xr:uid="{00000000-0005-0000-0000-000082020000}"/>
    <cellStyle name="Percent 4 5" xfId="643" xr:uid="{00000000-0005-0000-0000-000083020000}"/>
    <cellStyle name="Percent 4 5 2" xfId="644" xr:uid="{00000000-0005-0000-0000-000084020000}"/>
    <cellStyle name="Percent 4 6" xfId="645" xr:uid="{00000000-0005-0000-0000-000085020000}"/>
    <cellStyle name="Percent 4 6 2" xfId="646" xr:uid="{00000000-0005-0000-0000-000086020000}"/>
    <cellStyle name="Percent 4 7" xfId="647" xr:uid="{00000000-0005-0000-0000-000087020000}"/>
    <cellStyle name="Percent 4 8" xfId="648" xr:uid="{00000000-0005-0000-0000-000088020000}"/>
    <cellStyle name="Percent 4 9" xfId="649" xr:uid="{00000000-0005-0000-0000-000089020000}"/>
    <cellStyle name="Percent 5" xfId="650" xr:uid="{00000000-0005-0000-0000-00008A020000}"/>
    <cellStyle name="Percent 5 2" xfId="651" xr:uid="{00000000-0005-0000-0000-00008B020000}"/>
    <cellStyle name="Percent 5 2 2" xfId="652" xr:uid="{00000000-0005-0000-0000-00008C020000}"/>
    <cellStyle name="Percent 5 2 3" xfId="653" xr:uid="{00000000-0005-0000-0000-00008D020000}"/>
    <cellStyle name="Percent 5 3" xfId="654" xr:uid="{00000000-0005-0000-0000-00008E020000}"/>
    <cellStyle name="Percent 5 3 2" xfId="655" xr:uid="{00000000-0005-0000-0000-00008F020000}"/>
    <cellStyle name="Percent 5 4" xfId="656" xr:uid="{00000000-0005-0000-0000-000090020000}"/>
    <cellStyle name="Percent 5 4 2" xfId="657" xr:uid="{00000000-0005-0000-0000-000091020000}"/>
    <cellStyle name="Percent 5 5" xfId="658" xr:uid="{00000000-0005-0000-0000-000092020000}"/>
    <cellStyle name="Percent 5 5 2" xfId="659" xr:uid="{00000000-0005-0000-0000-000093020000}"/>
    <cellStyle name="Percent 5 6" xfId="660" xr:uid="{00000000-0005-0000-0000-000094020000}"/>
    <cellStyle name="Percent 5 7" xfId="661" xr:uid="{00000000-0005-0000-0000-000095020000}"/>
    <cellStyle name="Percent 5 8" xfId="662" xr:uid="{00000000-0005-0000-0000-000096020000}"/>
    <cellStyle name="Percent 5 9" xfId="663" xr:uid="{00000000-0005-0000-0000-000097020000}"/>
    <cellStyle name="Percent 6" xfId="664" xr:uid="{00000000-0005-0000-0000-000098020000}"/>
    <cellStyle name="Percent 6 2" xfId="665" xr:uid="{00000000-0005-0000-0000-000099020000}"/>
    <cellStyle name="Percent 7" xfId="666" xr:uid="{00000000-0005-0000-0000-00009A020000}"/>
    <cellStyle name="Percent 8" xfId="667" xr:uid="{00000000-0005-0000-0000-00009B020000}"/>
    <cellStyle name="Percent 9" xfId="668" xr:uid="{00000000-0005-0000-0000-00009C020000}"/>
    <cellStyle name="Percent*" xfId="669" xr:uid="{00000000-0005-0000-0000-00009D020000}"/>
    <cellStyle name="Percent.0" xfId="670" xr:uid="{00000000-0005-0000-0000-00009E020000}"/>
    <cellStyle name="Percent.00" xfId="671" xr:uid="{00000000-0005-0000-0000-00009F020000}"/>
    <cellStyle name="Price" xfId="672" xr:uid="{00000000-0005-0000-0000-0000A0020000}"/>
    <cellStyle name="ProductClass" xfId="673" xr:uid="{00000000-0005-0000-0000-0000A1020000}"/>
    <cellStyle name="ProductType" xfId="674" xr:uid="{00000000-0005-0000-0000-0000A2020000}"/>
    <cellStyle name="QvB" xfId="675" xr:uid="{00000000-0005-0000-0000-0000A3020000}"/>
    <cellStyle name="RebateValue" xfId="676" xr:uid="{00000000-0005-0000-0000-0000A4020000}"/>
    <cellStyle name="Refdb standard" xfId="677" xr:uid="{00000000-0005-0000-0000-0000A5020000}"/>
    <cellStyle name="ReportData" xfId="678" xr:uid="{00000000-0005-0000-0000-0000A6020000}"/>
    <cellStyle name="ReportElements" xfId="679" xr:uid="{00000000-0005-0000-0000-0000A7020000}"/>
    <cellStyle name="ReportHeader" xfId="680" xr:uid="{00000000-0005-0000-0000-0000A8020000}"/>
    <cellStyle name="ResellerType" xfId="681" xr:uid="{00000000-0005-0000-0000-0000A9020000}"/>
    <cellStyle name="Sample" xfId="682" xr:uid="{00000000-0005-0000-0000-0000AA020000}"/>
    <cellStyle name="SAPBEXaggData" xfId="683" xr:uid="{00000000-0005-0000-0000-0000AB020000}"/>
    <cellStyle name="SAPBEXaggDataEmph" xfId="684" xr:uid="{00000000-0005-0000-0000-0000AC020000}"/>
    <cellStyle name="SAPBEXaggItem" xfId="685" xr:uid="{00000000-0005-0000-0000-0000AD020000}"/>
    <cellStyle name="SAPBEXaggItemX" xfId="686" xr:uid="{00000000-0005-0000-0000-0000AE020000}"/>
    <cellStyle name="SAPBEXchaText" xfId="687" xr:uid="{00000000-0005-0000-0000-0000AF020000}"/>
    <cellStyle name="SAPBEXexcBad7" xfId="688" xr:uid="{00000000-0005-0000-0000-0000B0020000}"/>
    <cellStyle name="SAPBEXexcBad8" xfId="689" xr:uid="{00000000-0005-0000-0000-0000B1020000}"/>
    <cellStyle name="SAPBEXexcBad9" xfId="690" xr:uid="{00000000-0005-0000-0000-0000B2020000}"/>
    <cellStyle name="SAPBEXexcCritical4" xfId="691" xr:uid="{00000000-0005-0000-0000-0000B3020000}"/>
    <cellStyle name="SAPBEXexcCritical5" xfId="692" xr:uid="{00000000-0005-0000-0000-0000B4020000}"/>
    <cellStyle name="SAPBEXexcCritical6" xfId="693" xr:uid="{00000000-0005-0000-0000-0000B5020000}"/>
    <cellStyle name="SAPBEXexcGood1" xfId="694" xr:uid="{00000000-0005-0000-0000-0000B6020000}"/>
    <cellStyle name="SAPBEXexcGood2" xfId="695" xr:uid="{00000000-0005-0000-0000-0000B7020000}"/>
    <cellStyle name="SAPBEXexcGood3" xfId="696" xr:uid="{00000000-0005-0000-0000-0000B8020000}"/>
    <cellStyle name="SAPBEXfilterDrill" xfId="697" xr:uid="{00000000-0005-0000-0000-0000B9020000}"/>
    <cellStyle name="SAPBEXfilterItem" xfId="698" xr:uid="{00000000-0005-0000-0000-0000BA020000}"/>
    <cellStyle name="SAPBEXfilterText" xfId="699" xr:uid="{00000000-0005-0000-0000-0000BB020000}"/>
    <cellStyle name="SAPBEXformats" xfId="700" xr:uid="{00000000-0005-0000-0000-0000BC020000}"/>
    <cellStyle name="SAPBEXheaderItem" xfId="701" xr:uid="{00000000-0005-0000-0000-0000BD020000}"/>
    <cellStyle name="SAPBEXheaderText" xfId="702" xr:uid="{00000000-0005-0000-0000-0000BE020000}"/>
    <cellStyle name="SAPBEXHLevel0" xfId="703" xr:uid="{00000000-0005-0000-0000-0000BF020000}"/>
    <cellStyle name="SAPBEXHLevel0X" xfId="704" xr:uid="{00000000-0005-0000-0000-0000C0020000}"/>
    <cellStyle name="SAPBEXHLevel1" xfId="705" xr:uid="{00000000-0005-0000-0000-0000C1020000}"/>
    <cellStyle name="SAPBEXHLevel1X" xfId="706" xr:uid="{00000000-0005-0000-0000-0000C2020000}"/>
    <cellStyle name="SAPBEXHLevel2" xfId="707" xr:uid="{00000000-0005-0000-0000-0000C3020000}"/>
    <cellStyle name="SAPBEXHLevel2X" xfId="708" xr:uid="{00000000-0005-0000-0000-0000C4020000}"/>
    <cellStyle name="SAPBEXHLevel3" xfId="709" xr:uid="{00000000-0005-0000-0000-0000C5020000}"/>
    <cellStyle name="SAPBEXHLevel3X" xfId="710" xr:uid="{00000000-0005-0000-0000-0000C6020000}"/>
    <cellStyle name="SAPBEXresData" xfId="711" xr:uid="{00000000-0005-0000-0000-0000C7020000}"/>
    <cellStyle name="SAPBEXresDataEmph" xfId="712" xr:uid="{00000000-0005-0000-0000-0000C8020000}"/>
    <cellStyle name="SAPBEXresItem" xfId="713" xr:uid="{00000000-0005-0000-0000-0000C9020000}"/>
    <cellStyle name="SAPBEXresItemX" xfId="714" xr:uid="{00000000-0005-0000-0000-0000CA020000}"/>
    <cellStyle name="SAPBEXstdData" xfId="715" xr:uid="{00000000-0005-0000-0000-0000CB020000}"/>
    <cellStyle name="SAPBEXstdDataEmph" xfId="716" xr:uid="{00000000-0005-0000-0000-0000CC020000}"/>
    <cellStyle name="SAPBEXstdItem" xfId="717" xr:uid="{00000000-0005-0000-0000-0000CD020000}"/>
    <cellStyle name="SAPBEXstdItemX" xfId="718" xr:uid="{00000000-0005-0000-0000-0000CE020000}"/>
    <cellStyle name="SAPBEXtitle" xfId="719" xr:uid="{00000000-0005-0000-0000-0000CF020000}"/>
    <cellStyle name="SAPBEXundefined" xfId="720" xr:uid="{00000000-0005-0000-0000-0000D0020000}"/>
    <cellStyle name="Size" xfId="721" xr:uid="{00000000-0005-0000-0000-0000D1020000}"/>
    <cellStyle name="Style 1" xfId="722" xr:uid="{00000000-0005-0000-0000-0000D2020000}"/>
    <cellStyle name="Style 1 2" xfId="723" xr:uid="{00000000-0005-0000-0000-0000D3020000}"/>
    <cellStyle name="Style 1 2 2" xfId="724" xr:uid="{00000000-0005-0000-0000-0000D4020000}"/>
    <cellStyle name="Style 1 3" xfId="725" xr:uid="{00000000-0005-0000-0000-0000D5020000}"/>
    <cellStyle name="Style 1 4" xfId="726" xr:uid="{00000000-0005-0000-0000-0000D6020000}"/>
    <cellStyle name="Style 2" xfId="727" xr:uid="{00000000-0005-0000-0000-0000D7020000}"/>
    <cellStyle name="Style1" xfId="728" xr:uid="{00000000-0005-0000-0000-0000D8020000}"/>
    <cellStyle name="Style1 2" xfId="729" xr:uid="{00000000-0005-0000-0000-0000D9020000}"/>
    <cellStyle name="Style2" xfId="730" xr:uid="{00000000-0005-0000-0000-0000DA020000}"/>
    <cellStyle name="Style3" xfId="731" xr:uid="{00000000-0005-0000-0000-0000DB020000}"/>
    <cellStyle name="Style4" xfId="732" xr:uid="{00000000-0005-0000-0000-0000DC020000}"/>
    <cellStyle name="Style5" xfId="733" xr:uid="{00000000-0005-0000-0000-0000DD020000}"/>
    <cellStyle name="Style6" xfId="734" xr:uid="{00000000-0005-0000-0000-0000DE020000}"/>
    <cellStyle name="Styles" xfId="735" xr:uid="{00000000-0005-0000-0000-0000DF020000}"/>
    <cellStyle name="Table Footnote" xfId="736" xr:uid="{00000000-0005-0000-0000-0000E0020000}"/>
    <cellStyle name="Table Footnote 2" xfId="737" xr:uid="{00000000-0005-0000-0000-0000E1020000}"/>
    <cellStyle name="Table Footnote 2 2" xfId="738" xr:uid="{00000000-0005-0000-0000-0000E2020000}"/>
    <cellStyle name="Table Footnote_Table 5.6 sales of assets 23Feb2010" xfId="739" xr:uid="{00000000-0005-0000-0000-0000E3020000}"/>
    <cellStyle name="Table Head" xfId="740" xr:uid="{00000000-0005-0000-0000-0000E4020000}"/>
    <cellStyle name="Table Head Aligned" xfId="741" xr:uid="{00000000-0005-0000-0000-0000E5020000}"/>
    <cellStyle name="Table Head Blue" xfId="742" xr:uid="{00000000-0005-0000-0000-0000E6020000}"/>
    <cellStyle name="Table Head Green" xfId="743" xr:uid="{00000000-0005-0000-0000-0000E7020000}"/>
    <cellStyle name="Table Head_% Change" xfId="744" xr:uid="{00000000-0005-0000-0000-0000E8020000}"/>
    <cellStyle name="Table Header" xfId="745" xr:uid="{00000000-0005-0000-0000-0000E9020000}"/>
    <cellStyle name="Table Header 2" xfId="746" xr:uid="{00000000-0005-0000-0000-0000EA020000}"/>
    <cellStyle name="Table Header 2 2" xfId="747" xr:uid="{00000000-0005-0000-0000-0000EB020000}"/>
    <cellStyle name="Table Header_Table 5.6 sales of assets 23Feb2010" xfId="748" xr:uid="{00000000-0005-0000-0000-0000EC020000}"/>
    <cellStyle name="Table Heading" xfId="749" xr:uid="{00000000-0005-0000-0000-0000ED020000}"/>
    <cellStyle name="Table Heading 1" xfId="750" xr:uid="{00000000-0005-0000-0000-0000EE020000}"/>
    <cellStyle name="Table Heading 1 2" xfId="751" xr:uid="{00000000-0005-0000-0000-0000EF020000}"/>
    <cellStyle name="Table Heading 1 2 2" xfId="752" xr:uid="{00000000-0005-0000-0000-0000F0020000}"/>
    <cellStyle name="Table Heading 1_Table 5.6 sales of assets 23Feb2010" xfId="753" xr:uid="{00000000-0005-0000-0000-0000F1020000}"/>
    <cellStyle name="Table Heading 2" xfId="754" xr:uid="{00000000-0005-0000-0000-0000F2020000}"/>
    <cellStyle name="Table Heading 2 2" xfId="755" xr:uid="{00000000-0005-0000-0000-0000F3020000}"/>
    <cellStyle name="Table Heading 2_Table 5.6 sales of assets 23Feb2010" xfId="756" xr:uid="{00000000-0005-0000-0000-0000F4020000}"/>
    <cellStyle name="Table Of Which" xfId="757" xr:uid="{00000000-0005-0000-0000-0000F5020000}"/>
    <cellStyle name="Table Of Which 2" xfId="758" xr:uid="{00000000-0005-0000-0000-0000F6020000}"/>
    <cellStyle name="Table Of Which_Table 5.6 sales of assets 23Feb2010" xfId="759" xr:uid="{00000000-0005-0000-0000-0000F7020000}"/>
    <cellStyle name="Table Row Billions" xfId="760" xr:uid="{00000000-0005-0000-0000-0000F8020000}"/>
    <cellStyle name="Table Row Billions 2" xfId="761" xr:uid="{00000000-0005-0000-0000-0000F9020000}"/>
    <cellStyle name="Table Row Billions Check" xfId="762" xr:uid="{00000000-0005-0000-0000-0000FA020000}"/>
    <cellStyle name="Table Row Billions Check 2" xfId="763" xr:uid="{00000000-0005-0000-0000-0000FB020000}"/>
    <cellStyle name="Table Row Billions Check 3" xfId="764" xr:uid="{00000000-0005-0000-0000-0000FC020000}"/>
    <cellStyle name="Table Row Billions Check_asset sales" xfId="765" xr:uid="{00000000-0005-0000-0000-0000FD020000}"/>
    <cellStyle name="Table Row Billions_Input" xfId="766" xr:uid="{00000000-0005-0000-0000-0000FE020000}"/>
    <cellStyle name="Table Row Millions" xfId="767" xr:uid="{00000000-0005-0000-0000-0000FF020000}"/>
    <cellStyle name="Table Row Millions 2" xfId="768" xr:uid="{00000000-0005-0000-0000-000000030000}"/>
    <cellStyle name="Table Row Millions 2 2" xfId="769" xr:uid="{00000000-0005-0000-0000-000001030000}"/>
    <cellStyle name="Table Row Millions Check" xfId="770" xr:uid="{00000000-0005-0000-0000-000002030000}"/>
    <cellStyle name="Table Row Millions Check 2" xfId="771" xr:uid="{00000000-0005-0000-0000-000003030000}"/>
    <cellStyle name="Table Row Millions Check 3" xfId="772" xr:uid="{00000000-0005-0000-0000-000004030000}"/>
    <cellStyle name="Table Row Millions Check 4" xfId="773" xr:uid="{00000000-0005-0000-0000-000005030000}"/>
    <cellStyle name="Table Row Millions Check_asset sales" xfId="774" xr:uid="{00000000-0005-0000-0000-000006030000}"/>
    <cellStyle name="Table Row Millions_Input" xfId="775" xr:uid="{00000000-0005-0000-0000-000007030000}"/>
    <cellStyle name="Table Row Percentage" xfId="776" xr:uid="{00000000-0005-0000-0000-000008030000}"/>
    <cellStyle name="Table Row Percentage 2" xfId="777" xr:uid="{00000000-0005-0000-0000-000009030000}"/>
    <cellStyle name="Table Row Percentage Check" xfId="778" xr:uid="{00000000-0005-0000-0000-00000A030000}"/>
    <cellStyle name="Table Row Percentage Check 2" xfId="779" xr:uid="{00000000-0005-0000-0000-00000B030000}"/>
    <cellStyle name="Table Row Percentage Check 3" xfId="780" xr:uid="{00000000-0005-0000-0000-00000C030000}"/>
    <cellStyle name="Table Row Percentage Check_asset sales" xfId="781" xr:uid="{00000000-0005-0000-0000-00000D030000}"/>
    <cellStyle name="Table Row Percentage_Input" xfId="782" xr:uid="{00000000-0005-0000-0000-00000E030000}"/>
    <cellStyle name="Table Source" xfId="783" xr:uid="{00000000-0005-0000-0000-00000F030000}"/>
    <cellStyle name="Table Text" xfId="784" xr:uid="{00000000-0005-0000-0000-000010030000}"/>
    <cellStyle name="Table Title" xfId="785" xr:uid="{00000000-0005-0000-0000-000011030000}"/>
    <cellStyle name="Table Total Billions" xfId="786" xr:uid="{00000000-0005-0000-0000-000012030000}"/>
    <cellStyle name="Table Total Billions 2" xfId="787" xr:uid="{00000000-0005-0000-0000-000013030000}"/>
    <cellStyle name="Table Total Billions_Table 5.6 sales of assets 23Feb2010" xfId="788" xr:uid="{00000000-0005-0000-0000-000014030000}"/>
    <cellStyle name="Table Total Millions" xfId="789" xr:uid="{00000000-0005-0000-0000-000015030000}"/>
    <cellStyle name="Table Total Millions 2" xfId="790" xr:uid="{00000000-0005-0000-0000-000016030000}"/>
    <cellStyle name="Table Total Millions 2 2" xfId="791" xr:uid="{00000000-0005-0000-0000-000017030000}"/>
    <cellStyle name="Table Total Millions_Table 5.6 sales of assets 23Feb2010" xfId="792" xr:uid="{00000000-0005-0000-0000-000018030000}"/>
    <cellStyle name="Table Total Percentage" xfId="793" xr:uid="{00000000-0005-0000-0000-000019030000}"/>
    <cellStyle name="Table Total Percentage 2" xfId="794" xr:uid="{00000000-0005-0000-0000-00001A030000}"/>
    <cellStyle name="Table Total Percentage_Table 5.6 sales of assets 23Feb2010" xfId="795" xr:uid="{00000000-0005-0000-0000-00001B030000}"/>
    <cellStyle name="Table Units" xfId="796" xr:uid="{00000000-0005-0000-0000-00001C030000}"/>
    <cellStyle name="Table Units 2" xfId="797" xr:uid="{00000000-0005-0000-0000-00001D030000}"/>
    <cellStyle name="Table Units 2 2" xfId="798" xr:uid="{00000000-0005-0000-0000-00001E030000}"/>
    <cellStyle name="Table Units 3" xfId="799" xr:uid="{00000000-0005-0000-0000-00001F030000}"/>
    <cellStyle name="Table Units_LA Capital - Bud12 PRE MEASURES-AS11 POST MEASURES" xfId="800" xr:uid="{00000000-0005-0000-0000-000020030000}"/>
    <cellStyle name="TableBody" xfId="801" xr:uid="{00000000-0005-0000-0000-000021030000}"/>
    <cellStyle name="TableColHeads" xfId="802" xr:uid="{00000000-0005-0000-0000-000022030000}"/>
    <cellStyle name="Term" xfId="803" xr:uid="{00000000-0005-0000-0000-000023030000}"/>
    <cellStyle name="Text 1" xfId="804" xr:uid="{00000000-0005-0000-0000-000024030000}"/>
    <cellStyle name="Text 2" xfId="805" xr:uid="{00000000-0005-0000-0000-000025030000}"/>
    <cellStyle name="Text Head 1" xfId="806" xr:uid="{00000000-0005-0000-0000-000026030000}"/>
    <cellStyle name="Text Head 2" xfId="807" xr:uid="{00000000-0005-0000-0000-000027030000}"/>
    <cellStyle name="Text Indent 1" xfId="808" xr:uid="{00000000-0005-0000-0000-000028030000}"/>
    <cellStyle name="Text Indent 2" xfId="809" xr:uid="{00000000-0005-0000-0000-000029030000}"/>
    <cellStyle name="Times New Roman" xfId="810" xr:uid="{00000000-0005-0000-0000-00002A030000}"/>
    <cellStyle name="Title 2" xfId="811" xr:uid="{00000000-0005-0000-0000-00002B030000}"/>
    <cellStyle name="Title 3" xfId="812" xr:uid="{00000000-0005-0000-0000-00002C030000}"/>
    <cellStyle name="Title 4" xfId="813" xr:uid="{00000000-0005-0000-0000-00002D030000}"/>
    <cellStyle name="Title 5" xfId="814" xr:uid="{00000000-0005-0000-0000-00002E030000}"/>
    <cellStyle name="Title 6" xfId="815" xr:uid="{00000000-0005-0000-0000-00002F030000}"/>
    <cellStyle name="TOC 1" xfId="816" xr:uid="{00000000-0005-0000-0000-000030030000}"/>
    <cellStyle name="TOC 2" xfId="817" xr:uid="{00000000-0005-0000-0000-000031030000}"/>
    <cellStyle name="Total 2" xfId="818" xr:uid="{00000000-0005-0000-0000-000032030000}"/>
    <cellStyle name="Total 2 2" xfId="819" xr:uid="{00000000-0005-0000-0000-000033030000}"/>
    <cellStyle name="Total 3" xfId="820" xr:uid="{00000000-0005-0000-0000-000034030000}"/>
    <cellStyle name="Total Currency" xfId="821" xr:uid="{00000000-0005-0000-0000-000035030000}"/>
    <cellStyle name="Total Normal" xfId="822" xr:uid="{00000000-0005-0000-0000-000036030000}"/>
    <cellStyle name="TypeNote" xfId="823" xr:uid="{00000000-0005-0000-0000-000037030000}"/>
    <cellStyle name="Unit" xfId="824" xr:uid="{00000000-0005-0000-0000-000038030000}"/>
    <cellStyle name="UnitOfMeasure" xfId="825" xr:uid="{00000000-0005-0000-0000-000039030000}"/>
    <cellStyle name="Value" xfId="826" xr:uid="{00000000-0005-0000-0000-00003A030000}"/>
    <cellStyle name="Vertical" xfId="827" xr:uid="{00000000-0005-0000-0000-00003B030000}"/>
    <cellStyle name="Warning Text 2" xfId="828" xr:uid="{00000000-0005-0000-0000-00003C030000}"/>
    <cellStyle name="Warning Text 2 2" xfId="829" xr:uid="{00000000-0005-0000-0000-00003D030000}"/>
    <cellStyle name="Warning Text 3" xfId="830" xr:uid="{00000000-0005-0000-0000-00003E030000}"/>
    <cellStyle name="whole number" xfId="831" xr:uid="{00000000-0005-0000-0000-00003F030000}"/>
    <cellStyle name="whole number 2" xfId="832" xr:uid="{00000000-0005-0000-0000-00004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20/FTs/Financial%20interventions/Fin%20interventions%20OBR%20tables%2018%20Nov%202020%20updated%20NatWest%20SP%20C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March%20Budget%202020/Charts%20and%20tables/Chapter%203/Fiscal%20Tables.LoansandFtrans_B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CHSPD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CHSPD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HIS19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HIS19F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BR Table Sept 20"/>
      <sheetName val="Restatement of gilt path"/>
      <sheetName val="Workings---&gt;"/>
      <sheetName val="Breakdown @ SEPT 20"/>
      <sheetName val="Breakdown @ SEPT 19"/>
      <sheetName val="UKAR workings"/>
      <sheetName val="FSCS &amp; Stat Debt"/>
      <sheetName val="NatWest Share calc SEPT 20"/>
      <sheetName val="RBS &amp; Lloyds Share calc SEPT 19"/>
      <sheetName val="RBS"/>
      <sheetName val="Lloyds"/>
      <sheetName val="TB extracts"/>
      <sheetName val="SEPT 19 TB"/>
      <sheetName val="JAN 19 TB"/>
      <sheetName val="SEPT 18 TB for FSCS and Other "/>
      <sheetName val="Last Event&gt;&gt;"/>
      <sheetName val="OBR Table Jan 20"/>
      <sheetName val="Breakdown @ JAN 20"/>
      <sheetName val="OBR Table Jan 19"/>
      <sheetName val="Breakdown @ JAN 19"/>
      <sheetName val="OBR Table SEPT 18"/>
      <sheetName val="Breakdown @ SEPT 18"/>
      <sheetName val="OBR Table FEB18"/>
      <sheetName val="Breakdown JAN 18"/>
      <sheetName val="OBR Table OCT17"/>
      <sheetName val="Breakdown OCT17"/>
      <sheetName val="Account Code mapping"/>
    </sheetNames>
    <sheetDataSet>
      <sheetData sheetId="0"/>
      <sheetData sheetId="1">
        <row r="10">
          <cell r="C10">
            <v>-20540</v>
          </cell>
          <cell r="D10">
            <v>-45800</v>
          </cell>
          <cell r="E10">
            <v>-44136.894681179998</v>
          </cell>
          <cell r="F10">
            <v>-20861</v>
          </cell>
          <cell r="G10">
            <v>0</v>
          </cell>
          <cell r="H10">
            <v>0</v>
          </cell>
          <cell r="I10">
            <v>-5274</v>
          </cell>
          <cell r="J10">
            <v>-136611.89468118001</v>
          </cell>
        </row>
        <row r="11">
          <cell r="C11">
            <v>21138.871053999999</v>
          </cell>
          <cell r="D11">
            <v>6309.75</v>
          </cell>
          <cell r="E11">
            <v>43711.238199449996</v>
          </cell>
          <cell r="F11">
            <v>20861.154096279999</v>
          </cell>
          <cell r="G11">
            <v>0</v>
          </cell>
          <cell r="H11">
            <v>0</v>
          </cell>
          <cell r="I11">
            <v>5262.7468882007533</v>
          </cell>
          <cell r="J11">
            <v>97283.76023793075</v>
          </cell>
        </row>
        <row r="12">
          <cell r="C12">
            <v>3179.9125547200001</v>
          </cell>
          <cell r="D12">
            <v>6179.0873769999998</v>
          </cell>
          <cell r="E12">
            <v>7453.1406590899987</v>
          </cell>
          <cell r="F12">
            <v>3499.2876710014039</v>
          </cell>
          <cell r="G12">
            <v>4263</v>
          </cell>
          <cell r="H12">
            <v>2262</v>
          </cell>
          <cell r="I12">
            <v>260.99756480981142</v>
          </cell>
          <cell r="J12">
            <v>27097.425826621213</v>
          </cell>
        </row>
        <row r="13">
          <cell r="C13">
            <v>3778.7836087199994</v>
          </cell>
          <cell r="D13">
            <v>-33311.162622999997</v>
          </cell>
          <cell r="E13">
            <v>7027.4841773599965</v>
          </cell>
          <cell r="F13">
            <v>3499.4417672814029</v>
          </cell>
          <cell r="G13">
            <v>4263</v>
          </cell>
          <cell r="H13">
            <v>2262</v>
          </cell>
          <cell r="I13">
            <v>249.74445301056477</v>
          </cell>
          <cell r="J13">
            <v>-12230.708616628035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5.0000607967376711E-8</v>
          </cell>
          <cell r="G14">
            <v>0</v>
          </cell>
          <cell r="H14">
            <v>0</v>
          </cell>
          <cell r="I14">
            <v>75.320565659247052</v>
          </cell>
          <cell r="J14">
            <v>75.32056570924766</v>
          </cell>
        </row>
        <row r="15">
          <cell r="C15">
            <v>0</v>
          </cell>
          <cell r="D15">
            <v>10344.299999999999</v>
          </cell>
          <cell r="E15">
            <v>6084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16428.3</v>
          </cell>
        </row>
        <row r="16">
          <cell r="C16">
            <v>3778.7836087199994</v>
          </cell>
          <cell r="D16">
            <v>-22966.862622999997</v>
          </cell>
          <cell r="E16">
            <v>13111.484177359996</v>
          </cell>
          <cell r="F16">
            <v>3499.4417673314033</v>
          </cell>
          <cell r="G16">
            <v>4263</v>
          </cell>
          <cell r="H16">
            <v>2262</v>
          </cell>
          <cell r="I16">
            <v>325.06501866981182</v>
          </cell>
          <cell r="J16">
            <v>4272.9119490812118</v>
          </cell>
        </row>
        <row r="17">
          <cell r="C17">
            <v>-4339.1848188695849</v>
          </cell>
          <cell r="D17">
            <v>-16485.22983122872</v>
          </cell>
          <cell r="E17">
            <v>-13610.440694205705</v>
          </cell>
          <cell r="F17">
            <v>-8734.0483632211381</v>
          </cell>
          <cell r="G17">
            <v>1369.4231919632348</v>
          </cell>
          <cell r="H17">
            <v>365.03682097582066</v>
          </cell>
          <cell r="I17">
            <v>-578.40533482642695</v>
          </cell>
          <cell r="J17">
            <v>-42012.849029412515</v>
          </cell>
        </row>
        <row r="18">
          <cell r="C18">
            <v>-560.40121014958549</v>
          </cell>
          <cell r="D18">
            <v>-39452.092454228718</v>
          </cell>
          <cell r="E18">
            <v>-498.95651684570839</v>
          </cell>
          <cell r="F18">
            <v>-5234.6065958897343</v>
          </cell>
          <cell r="G18">
            <v>5632.4231919632348</v>
          </cell>
          <cell r="H18">
            <v>2627.0368209758208</v>
          </cell>
          <cell r="I18">
            <v>-253.34031615661513</v>
          </cell>
          <cell r="J18">
            <v>-37739.937080331307</v>
          </cell>
        </row>
        <row r="84">
          <cell r="C84">
            <v>-3.7</v>
          </cell>
          <cell r="D84">
            <v>-16.5</v>
          </cell>
          <cell r="E84">
            <v>-13.6</v>
          </cell>
          <cell r="F84">
            <v>-7.6</v>
          </cell>
          <cell r="G84">
            <v>0.3</v>
          </cell>
          <cell r="H84">
            <v>0</v>
          </cell>
          <cell r="I84">
            <v>-0.6</v>
          </cell>
          <cell r="J84">
            <v>-41.7</v>
          </cell>
          <cell r="K84"/>
        </row>
        <row r="85">
          <cell r="C85">
            <v>-0.6</v>
          </cell>
          <cell r="D85" t="str">
            <v/>
          </cell>
          <cell r="E85" t="str">
            <v/>
          </cell>
          <cell r="F85">
            <v>-1.1000000000000001</v>
          </cell>
          <cell r="G85">
            <v>1.1000000000000001</v>
          </cell>
          <cell r="H85">
            <v>0.4</v>
          </cell>
          <cell r="I85" t="str">
            <v/>
          </cell>
          <cell r="J85">
            <v>-0.20000000000000007</v>
          </cell>
          <cell r="K8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 19"/>
      <sheetName val="Linked tracker"/>
      <sheetName val="Notes- Sima"/>
      <sheetName val="BLANK"/>
      <sheetName val="T.Debt interest"/>
      <sheetName val="Loans"/>
      <sheetName val="T.Student loans (2)"/>
      <sheetName val="T.Student loans"/>
      <sheetName val="Ch3 Loans"/>
      <sheetName val="T.y-o-yPSND"/>
      <sheetName val="T.y-o-yPSND ch"/>
      <sheetName val="C.Assetsales"/>
      <sheetName val="C.Assetsales changes"/>
      <sheetName val="Changes in PSND since prev"/>
      <sheetName val="T.PS&amp;CGNCR"/>
      <sheetName val="T.PS&amp;CGNCR ch"/>
      <sheetName val="C.debt measures"/>
      <sheetName val="C. change in debt measures"/>
      <sheetName val="T.Total gross financing"/>
      <sheetName val="T.Composition of PSND"/>
      <sheetName val="T.F'int"/>
      <sheetName val="Gross financing requirement"/>
      <sheetName val="Not in B19&gt;&gt;"/>
      <sheetName val="Changes in PSND (2)"/>
      <sheetName val="SL (PLACEHOLDER)"/>
      <sheetName val="T.PSNB&amp;NCR"/>
      <sheetName val="T.PSNB&amp;NCR ch"/>
      <sheetName val="classification"/>
      <sheetName val="B.PSNW"/>
      <sheetName val="R+A"/>
      <sheetName val="T.ONSch"/>
      <sheetName val="Not in use-&gt;&gt;"/>
      <sheetName val="C.PSNFL balance sheet"/>
      <sheetName val="C.discountrates"/>
      <sheetName val="C.SLacc"/>
      <sheetName val="Changes in PSND"/>
      <sheetName val="T.PS&amp;CGNCRxxx"/>
      <sheetName val="Asset sales summary table"/>
      <sheetName val="C4.DStudent 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J7">
            <v>-136.61189468118002</v>
          </cell>
        </row>
        <row r="8">
          <cell r="J8">
            <v>97.282030237930755</v>
          </cell>
        </row>
        <row r="9">
          <cell r="J9">
            <v>26.807146483981214</v>
          </cell>
        </row>
        <row r="10">
          <cell r="J10">
            <v>-12.522717959268038</v>
          </cell>
        </row>
        <row r="11">
          <cell r="J11">
            <v>7.5320565709247667E-2</v>
          </cell>
        </row>
        <row r="12">
          <cell r="J12">
            <v>25.5578</v>
          </cell>
        </row>
        <row r="13">
          <cell r="J13">
            <v>13.110402606441211</v>
          </cell>
        </row>
        <row r="14">
          <cell r="J14">
            <v>-39.977114389495206</v>
          </cell>
        </row>
        <row r="15">
          <cell r="C15">
            <v>-0.43365361438936179</v>
          </cell>
          <cell r="D15">
            <v>-32.111363159600124</v>
          </cell>
          <cell r="E15">
            <v>2.6166305043646498</v>
          </cell>
          <cell r="F15">
            <v>-4.8382762391604919</v>
          </cell>
          <cell r="G15">
            <v>5.5386659705831063</v>
          </cell>
          <cell r="H15">
            <v>2.5971171963068933</v>
          </cell>
          <cell r="I15">
            <v>-0.23583244115865648</v>
          </cell>
          <cell r="J15">
            <v>-26.866711783053994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theme/theme1.xml><?xml version="1.0" encoding="utf-8"?>
<a:theme xmlns:a="http://schemas.openxmlformats.org/drawingml/2006/main" name="EFO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6B8FA8"/>
      </a:hlink>
      <a:folHlink>
        <a:srgbClr val="477391"/>
      </a:folHlink>
    </a:clrScheme>
    <a:fontScheme name="All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D28"/>
  <sheetViews>
    <sheetView showGridLines="0" tabSelected="1" workbookViewId="0"/>
  </sheetViews>
  <sheetFormatPr defaultRowHeight="15"/>
  <cols>
    <col min="1" max="1" width="8.88671875" style="47"/>
    <col min="2" max="2" width="86.33203125" style="47" customWidth="1"/>
    <col min="3" max="16384" width="8.88671875" style="47"/>
  </cols>
  <sheetData>
    <row r="1" spans="1:2" ht="15.75" thickBot="1"/>
    <row r="2" spans="1:2" ht="20.25">
      <c r="B2" s="48" t="s">
        <v>30</v>
      </c>
    </row>
    <row r="3" spans="1:2" ht="19.5">
      <c r="B3" s="49" t="s">
        <v>28</v>
      </c>
    </row>
    <row r="4" spans="1:2">
      <c r="A4" s="54"/>
      <c r="B4" s="55" t="s">
        <v>29</v>
      </c>
    </row>
    <row r="5" spans="1:2" ht="15.75" thickBot="1">
      <c r="B5" s="50"/>
    </row>
    <row r="28" spans="4:4">
      <c r="D28" s="51"/>
    </row>
  </sheetData>
  <hyperlinks>
    <hyperlink ref="B4" location="TC.1!A1" display="Table C.1: Gross and net cash flows of financial sector interventions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4"/>
  <dimension ref="A1:Z54"/>
  <sheetViews>
    <sheetView showGridLines="0" zoomScaleNormal="100" workbookViewId="0"/>
  </sheetViews>
  <sheetFormatPr defaultColWidth="7.21875" defaultRowHeight="15"/>
  <cols>
    <col min="1" max="1" width="7.109375" style="25" customWidth="1"/>
    <col min="2" max="2" width="14.88671875" style="25" customWidth="1"/>
    <col min="3" max="10" width="5.88671875" style="25" customWidth="1"/>
    <col min="11" max="11" width="9.5546875" style="25" customWidth="1"/>
    <col min="12" max="12" width="6" style="44" customWidth="1"/>
    <col min="13" max="13" width="6.33203125" style="25" customWidth="1"/>
    <col min="14" max="16" width="7.5546875" style="25" customWidth="1"/>
    <col min="17" max="17" width="10.44140625" style="25" customWidth="1"/>
    <col min="18" max="18" width="14.5546875" style="25" customWidth="1"/>
    <col min="19" max="19" width="4.33203125" style="25" customWidth="1"/>
    <col min="20" max="20" width="19.21875" style="25" customWidth="1"/>
    <col min="21" max="21" width="4.33203125" style="2" customWidth="1"/>
    <col min="22" max="22" width="18.6640625" style="1" customWidth="1"/>
    <col min="23" max="23" width="7.21875" style="1"/>
    <col min="24" max="24" width="23.88671875" style="1" customWidth="1"/>
    <col min="25" max="25" width="7.21875" style="1"/>
    <col min="26" max="26" width="12.6640625" style="1" customWidth="1"/>
    <col min="27" max="16384" width="7.21875" style="25"/>
  </cols>
  <sheetData>
    <row r="1" spans="1:21" customFormat="1" ht="39.75" customHeight="1">
      <c r="A1" s="53" t="s">
        <v>27</v>
      </c>
    </row>
    <row r="2" spans="1:21" customFormat="1" ht="17.25" customHeight="1">
      <c r="A2" s="46"/>
      <c r="B2" s="52" t="s">
        <v>29</v>
      </c>
    </row>
    <row r="3" spans="1:21" customFormat="1" ht="13.5" customHeight="1" thickBot="1">
      <c r="A3" s="46"/>
    </row>
    <row r="4" spans="1:21" ht="13.5" customHeight="1">
      <c r="A4"/>
      <c r="B4" s="5"/>
      <c r="C4" s="56" t="s">
        <v>0</v>
      </c>
      <c r="D4" s="56"/>
      <c r="E4" s="56"/>
      <c r="F4" s="56"/>
      <c r="G4" s="56"/>
      <c r="H4" s="56"/>
      <c r="I4" s="56"/>
      <c r="J4" s="56"/>
      <c r="K4" s="57"/>
      <c r="L4"/>
      <c r="M4"/>
      <c r="N4"/>
      <c r="O4"/>
      <c r="P4"/>
      <c r="Q4"/>
      <c r="R4"/>
      <c r="S4" s="1"/>
      <c r="T4" s="1"/>
      <c r="U4" s="6"/>
    </row>
    <row r="5" spans="1:21" ht="27" customHeight="1">
      <c r="A5"/>
      <c r="B5" s="7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2</v>
      </c>
      <c r="J5" s="9" t="s">
        <v>1</v>
      </c>
      <c r="K5" s="10" t="s">
        <v>9</v>
      </c>
      <c r="L5"/>
      <c r="M5"/>
      <c r="N5"/>
      <c r="O5"/>
      <c r="P5"/>
      <c r="Q5"/>
      <c r="R5"/>
      <c r="S5" s="11"/>
      <c r="T5" s="1"/>
      <c r="U5" s="6"/>
    </row>
    <row r="6" spans="1:21" ht="13.5" customHeight="1">
      <c r="A6"/>
      <c r="B6" s="12" t="s">
        <v>10</v>
      </c>
      <c r="C6" s="13">
        <f>'[14]OBR Table Sept 20'!C10/1000</f>
        <v>-20.54</v>
      </c>
      <c r="D6" s="13">
        <f>'[14]OBR Table Sept 20'!D10/1000</f>
        <v>-45.8</v>
      </c>
      <c r="E6" s="13">
        <f>'[14]OBR Table Sept 20'!E10/1000</f>
        <v>-44.136894681179996</v>
      </c>
      <c r="F6" s="13">
        <f>'[14]OBR Table Sept 20'!F10/1000</f>
        <v>-20.861000000000001</v>
      </c>
      <c r="G6" s="13">
        <f>'[14]OBR Table Sept 20'!G10/1000</f>
        <v>0</v>
      </c>
      <c r="H6" s="13">
        <f>'[14]OBR Table Sept 20'!H10/1000</f>
        <v>0</v>
      </c>
      <c r="I6" s="13">
        <f>'[14]OBR Table Sept 20'!I10/1000</f>
        <v>-5.274</v>
      </c>
      <c r="J6" s="14">
        <f>'[14]OBR Table Sept 20'!J10/1000</f>
        <v>-136.61189468118002</v>
      </c>
      <c r="K6" s="15">
        <f>J6-'[15]T.F''int'!J7</f>
        <v>0</v>
      </c>
      <c r="L6"/>
      <c r="M6"/>
      <c r="N6"/>
      <c r="O6"/>
      <c r="P6"/>
      <c r="Q6"/>
      <c r="R6"/>
      <c r="S6" s="16"/>
      <c r="T6" s="1"/>
      <c r="U6" s="6"/>
    </row>
    <row r="7" spans="1:21" ht="13.5" customHeight="1">
      <c r="A7"/>
      <c r="B7" s="12" t="s">
        <v>11</v>
      </c>
      <c r="C7" s="13">
        <f>'[14]OBR Table Sept 20'!C11/1000</f>
        <v>21.138871053999999</v>
      </c>
      <c r="D7" s="13">
        <f>'[14]OBR Table Sept 20'!D11/1000</f>
        <v>6.3097500000000002</v>
      </c>
      <c r="E7" s="13">
        <f>'[14]OBR Table Sept 20'!E11/1000</f>
        <v>43.711238199449994</v>
      </c>
      <c r="F7" s="13">
        <f>'[14]OBR Table Sept 20'!F11/1000</f>
        <v>20.86115409628</v>
      </c>
      <c r="G7" s="13">
        <f>'[14]OBR Table Sept 20'!G11/1000</f>
        <v>0</v>
      </c>
      <c r="H7" s="13">
        <f>'[14]OBR Table Sept 20'!H11/1000</f>
        <v>0</v>
      </c>
      <c r="I7" s="13">
        <f>'[14]OBR Table Sept 20'!I11/1000</f>
        <v>5.2627468882007538</v>
      </c>
      <c r="J7" s="14">
        <f>'[14]OBR Table Sept 20'!J11/1000</f>
        <v>97.28376023793075</v>
      </c>
      <c r="K7" s="15">
        <f>J7-'[15]T.F''int'!J8</f>
        <v>1.7299999999949023E-3</v>
      </c>
      <c r="L7"/>
      <c r="M7"/>
      <c r="N7"/>
      <c r="O7"/>
      <c r="P7"/>
      <c r="Q7"/>
      <c r="R7"/>
      <c r="S7" s="16"/>
      <c r="T7" s="1"/>
      <c r="U7" s="6"/>
    </row>
    <row r="8" spans="1:21" ht="13.5" customHeight="1">
      <c r="A8"/>
      <c r="B8" s="12" t="s">
        <v>12</v>
      </c>
      <c r="C8" s="17">
        <f>'[14]OBR Table Sept 20'!C12/1000</f>
        <v>3.17991255472</v>
      </c>
      <c r="D8" s="17">
        <f>'[14]OBR Table Sept 20'!D12/1000</f>
        <v>6.1790873770000001</v>
      </c>
      <c r="E8" s="17">
        <f>'[14]OBR Table Sept 20'!E12/1000</f>
        <v>7.4531406590899989</v>
      </c>
      <c r="F8" s="17">
        <f>'[14]OBR Table Sept 20'!F12/1000</f>
        <v>3.499287671001404</v>
      </c>
      <c r="G8" s="17">
        <f>'[14]OBR Table Sept 20'!G12/1000</f>
        <v>4.2629999999999999</v>
      </c>
      <c r="H8" s="17">
        <f>'[14]OBR Table Sept 20'!H12/1000</f>
        <v>2.262</v>
      </c>
      <c r="I8" s="17">
        <f>'[14]OBR Table Sept 20'!I12/1000</f>
        <v>0.2609975648098114</v>
      </c>
      <c r="J8" s="18">
        <f>'[14]OBR Table Sept 20'!J12/1000</f>
        <v>27.097425826621212</v>
      </c>
      <c r="K8" s="19">
        <f>J8-'[15]T.F''int'!J9</f>
        <v>0.29027934263999811</v>
      </c>
      <c r="L8"/>
      <c r="M8"/>
      <c r="N8"/>
      <c r="O8"/>
      <c r="P8"/>
      <c r="Q8"/>
      <c r="R8"/>
      <c r="S8" s="1"/>
      <c r="T8" s="1"/>
      <c r="U8" s="6"/>
    </row>
    <row r="9" spans="1:21" ht="13.5" customHeight="1">
      <c r="A9"/>
      <c r="B9" s="20" t="s">
        <v>13</v>
      </c>
      <c r="C9" s="17">
        <f>'[14]OBR Table Sept 20'!C13/1000</f>
        <v>3.7787836087199995</v>
      </c>
      <c r="D9" s="21">
        <f>'[14]OBR Table Sept 20'!D13/1000</f>
        <v>-33.311162622999994</v>
      </c>
      <c r="E9" s="21">
        <f>'[14]OBR Table Sept 20'!E13/1000</f>
        <v>7.0274841773599963</v>
      </c>
      <c r="F9" s="21">
        <f>'[14]OBR Table Sept 20'!F13/1000</f>
        <v>3.4994417672814029</v>
      </c>
      <c r="G9" s="21">
        <f>'[14]OBR Table Sept 20'!G13/1000</f>
        <v>4.2629999999999999</v>
      </c>
      <c r="H9" s="21">
        <f>'[14]OBR Table Sept 20'!H13/1000</f>
        <v>2.262</v>
      </c>
      <c r="I9" s="21">
        <f>'[14]OBR Table Sept 20'!I13/1000</f>
        <v>0.24974445301056478</v>
      </c>
      <c r="J9" s="22">
        <f>'[14]OBR Table Sept 20'!J13/1000</f>
        <v>-12.230708616628036</v>
      </c>
      <c r="K9" s="23">
        <f>J9-'[15]T.F''int'!J10</f>
        <v>0.29200934264000189</v>
      </c>
      <c r="L9"/>
      <c r="M9"/>
      <c r="N9"/>
      <c r="O9"/>
      <c r="P9"/>
      <c r="Q9"/>
      <c r="R9"/>
      <c r="S9" s="1"/>
      <c r="T9" s="1"/>
      <c r="U9" s="6"/>
    </row>
    <row r="10" spans="1:21" ht="13.5" customHeight="1">
      <c r="A10"/>
      <c r="B10" s="12" t="s">
        <v>14</v>
      </c>
      <c r="C10" s="13">
        <f>'[14]OBR Table Sept 20'!C14/1000</f>
        <v>0</v>
      </c>
      <c r="D10" s="13">
        <f>'[14]OBR Table Sept 20'!D14/1000</f>
        <v>0</v>
      </c>
      <c r="E10" s="13">
        <f>'[14]OBR Table Sept 20'!E14/1000</f>
        <v>0</v>
      </c>
      <c r="F10" s="13">
        <f>'[14]OBR Table Sept 20'!F14/1000</f>
        <v>5.0000607967376711E-11</v>
      </c>
      <c r="G10" s="13">
        <f>'[14]OBR Table Sept 20'!G14/1000</f>
        <v>0</v>
      </c>
      <c r="H10" s="13">
        <f>'[14]OBR Table Sept 20'!H14/1000</f>
        <v>0</v>
      </c>
      <c r="I10" s="13">
        <f>'[14]OBR Table Sept 20'!I14/1000</f>
        <v>7.5320565659247052E-2</v>
      </c>
      <c r="J10" s="14">
        <f>'[14]OBR Table Sept 20'!J14/1000</f>
        <v>7.5320565709247667E-2</v>
      </c>
      <c r="K10" s="15">
        <f>J10-'[15]T.F''int'!J11</f>
        <v>0</v>
      </c>
      <c r="L10"/>
      <c r="M10"/>
      <c r="N10"/>
      <c r="O10"/>
      <c r="P10"/>
      <c r="Q10"/>
      <c r="R10"/>
      <c r="S10" s="1"/>
      <c r="T10" s="1"/>
      <c r="U10" s="6"/>
    </row>
    <row r="11" spans="1:21" ht="13.5" customHeight="1">
      <c r="A11"/>
      <c r="B11" s="24" t="s">
        <v>15</v>
      </c>
      <c r="C11" s="17">
        <f>'[14]OBR Table Sept 20'!C15/1000</f>
        <v>0</v>
      </c>
      <c r="D11" s="17">
        <f>'[14]OBR Table Sept 20'!D15/1000</f>
        <v>10.344299999999999</v>
      </c>
      <c r="E11" s="17">
        <f>'[14]OBR Table Sept 20'!E15/1000</f>
        <v>6.0839999999999996</v>
      </c>
      <c r="F11" s="17">
        <f>'[14]OBR Table Sept 20'!F15/1000</f>
        <v>0</v>
      </c>
      <c r="G11" s="17">
        <f>'[14]OBR Table Sept 20'!G15/1000</f>
        <v>0</v>
      </c>
      <c r="H11" s="17">
        <f>'[14]OBR Table Sept 20'!H15/1000</f>
        <v>0</v>
      </c>
      <c r="I11" s="17">
        <f>'[14]OBR Table Sept 20'!I15/1000</f>
        <v>0</v>
      </c>
      <c r="J11" s="18">
        <f>'[14]OBR Table Sept 20'!J15/1000</f>
        <v>16.4283</v>
      </c>
      <c r="K11" s="19">
        <f>J11-'[15]T.F''int'!J12</f>
        <v>-9.1295000000000002</v>
      </c>
      <c r="L11"/>
      <c r="M11"/>
      <c r="N11"/>
      <c r="O11"/>
      <c r="P11"/>
      <c r="Q11"/>
      <c r="R11"/>
      <c r="S11" s="1"/>
      <c r="T11" s="1"/>
      <c r="U11" s="26"/>
    </row>
    <row r="12" spans="1:21" ht="13.5" customHeight="1">
      <c r="A12"/>
      <c r="B12" s="20" t="s">
        <v>16</v>
      </c>
      <c r="C12" s="21">
        <f>'[14]OBR Table Sept 20'!C16/1000</f>
        <v>3.7787836087199995</v>
      </c>
      <c r="D12" s="21">
        <f>'[14]OBR Table Sept 20'!D16/1000</f>
        <v>-22.966862622999997</v>
      </c>
      <c r="E12" s="21">
        <f>'[14]OBR Table Sept 20'!E16/1000</f>
        <v>13.111484177359996</v>
      </c>
      <c r="F12" s="21">
        <f>'[14]OBR Table Sept 20'!F16/1000</f>
        <v>3.4994417673314033</v>
      </c>
      <c r="G12" s="21">
        <f>'[14]OBR Table Sept 20'!G16/1000</f>
        <v>4.2629999999999999</v>
      </c>
      <c r="H12" s="21">
        <f>'[14]OBR Table Sept 20'!H16/1000</f>
        <v>2.262</v>
      </c>
      <c r="I12" s="21">
        <f>'[14]OBR Table Sept 20'!I16/1000</f>
        <v>0.3250650186698118</v>
      </c>
      <c r="J12" s="22">
        <f>'[14]OBR Table Sept 20'!J16/1000</f>
        <v>4.2729119490812115</v>
      </c>
      <c r="K12" s="23">
        <f>J12-'[15]T.F''int'!J13</f>
        <v>-8.8374906573600001</v>
      </c>
      <c r="L12"/>
      <c r="M12"/>
      <c r="N12"/>
      <c r="O12"/>
      <c r="P12"/>
      <c r="Q12"/>
      <c r="R12"/>
      <c r="S12" s="1"/>
      <c r="T12" s="1"/>
      <c r="U12" s="26"/>
    </row>
    <row r="13" spans="1:21" ht="15.75" customHeight="1">
      <c r="A13"/>
      <c r="B13" s="12" t="s">
        <v>17</v>
      </c>
      <c r="C13" s="21">
        <f>'[14]OBR Table Sept 20'!C17/1000</f>
        <v>-4.339184818869585</v>
      </c>
      <c r="D13" s="21">
        <f>'[14]OBR Table Sept 20'!D17/1000</f>
        <v>-16.485229831228722</v>
      </c>
      <c r="E13" s="21">
        <f>'[14]OBR Table Sept 20'!E17/1000</f>
        <v>-13.610440694205705</v>
      </c>
      <c r="F13" s="21">
        <f>'[14]OBR Table Sept 20'!F17/1000</f>
        <v>-8.7340483632211381</v>
      </c>
      <c r="G13" s="21">
        <f>'[14]OBR Table Sept 20'!G17/1000</f>
        <v>1.3694231919632347</v>
      </c>
      <c r="H13" s="21">
        <f>'[14]OBR Table Sept 20'!H17/1000</f>
        <v>0.36503682097582069</v>
      </c>
      <c r="I13" s="21">
        <f>'[14]OBR Table Sept 20'!I17/1000</f>
        <v>-0.57840533482642698</v>
      </c>
      <c r="J13" s="22">
        <f>'[14]OBR Table Sept 20'!J17/1000</f>
        <v>-42.012849029412514</v>
      </c>
      <c r="K13" s="23">
        <f>J13-'[15]T.F''int'!J14</f>
        <v>-2.0357346399173082</v>
      </c>
      <c r="L13"/>
      <c r="M13"/>
      <c r="N13"/>
      <c r="O13"/>
      <c r="P13"/>
      <c r="Q13"/>
      <c r="R13"/>
      <c r="S13" s="1"/>
      <c r="T13" s="1"/>
      <c r="U13" s="26"/>
    </row>
    <row r="14" spans="1:21" ht="13.5" customHeight="1">
      <c r="A14"/>
      <c r="B14" s="27" t="s">
        <v>18</v>
      </c>
      <c r="C14" s="22">
        <f>'[14]OBR Table Sept 20'!C18/1000</f>
        <v>-0.56040121014958555</v>
      </c>
      <c r="D14" s="22">
        <f>'[14]OBR Table Sept 20'!D18/1000</f>
        <v>-39.452092454228719</v>
      </c>
      <c r="E14" s="22">
        <f>'[14]OBR Table Sept 20'!E18/1000</f>
        <v>-0.49895651684570841</v>
      </c>
      <c r="F14" s="22">
        <f>'[14]OBR Table Sept 20'!F18/1000</f>
        <v>-5.2346065958897343</v>
      </c>
      <c r="G14" s="22">
        <f>'[14]OBR Table Sept 20'!G18/1000</f>
        <v>5.6324231919632348</v>
      </c>
      <c r="H14" s="22">
        <f>'[14]OBR Table Sept 20'!H18/1000</f>
        <v>2.6270368209758206</v>
      </c>
      <c r="I14" s="22">
        <f>'[14]OBR Table Sept 20'!I18/1000</f>
        <v>-0.25334031615661512</v>
      </c>
      <c r="J14" s="22">
        <f>'[14]OBR Table Sept 20'!J18/1000</f>
        <v>-37.739937080331309</v>
      </c>
      <c r="K14" s="28">
        <f>J14-'[15]T.F''int'!J15</f>
        <v>-10.873225297277315</v>
      </c>
      <c r="L14"/>
      <c r="M14"/>
      <c r="N14"/>
      <c r="O14"/>
      <c r="P14"/>
      <c r="Q14"/>
      <c r="R14"/>
      <c r="S14" s="1"/>
      <c r="T14" s="1"/>
    </row>
    <row r="15" spans="1:21" ht="22.5" customHeight="1">
      <c r="A15"/>
      <c r="B15" s="29" t="s">
        <v>19</v>
      </c>
      <c r="C15" s="30">
        <f>C14-'[15]T.F''int'!C15</f>
        <v>-0.12674759576022376</v>
      </c>
      <c r="D15" s="30">
        <f>D14-'[15]T.F''int'!D15</f>
        <v>-7.3407292946285949</v>
      </c>
      <c r="E15" s="30">
        <f>E14-'[15]T.F''int'!E15</f>
        <v>-3.1155870212103585</v>
      </c>
      <c r="F15" s="30">
        <f>F14-'[15]T.F''int'!F15</f>
        <v>-0.39633035672924244</v>
      </c>
      <c r="G15" s="30">
        <f>G14-'[15]T.F''int'!G15</f>
        <v>9.3757221380128541E-2</v>
      </c>
      <c r="H15" s="30">
        <f>H14-'[15]T.F''int'!H15</f>
        <v>2.991962466892728E-2</v>
      </c>
      <c r="I15" s="30">
        <f>I14-'[15]T.F''int'!I15</f>
        <v>-1.7507874997958639E-2</v>
      </c>
      <c r="J15" s="30">
        <f>J14-'[15]T.F''int'!J15</f>
        <v>-10.873225297277315</v>
      </c>
      <c r="K15" s="31"/>
      <c r="L15"/>
      <c r="M15"/>
      <c r="N15"/>
      <c r="O15"/>
      <c r="P15"/>
      <c r="Q15"/>
      <c r="R15"/>
      <c r="S15" s="1"/>
      <c r="T15" s="1"/>
    </row>
    <row r="16" spans="1:21" ht="35.25" customHeight="1">
      <c r="A16"/>
      <c r="B16" s="58" t="s">
        <v>26</v>
      </c>
      <c r="C16" s="59"/>
      <c r="D16" s="59"/>
      <c r="E16" s="59"/>
      <c r="F16" s="59"/>
      <c r="G16" s="59"/>
      <c r="H16" s="59"/>
      <c r="I16" s="59"/>
      <c r="J16" s="59"/>
      <c r="K16" s="60"/>
      <c r="L16"/>
      <c r="M16"/>
      <c r="N16"/>
      <c r="O16"/>
      <c r="P16"/>
      <c r="Q16"/>
      <c r="R16"/>
      <c r="S16" s="1"/>
      <c r="T16" s="1"/>
    </row>
    <row r="17" spans="1:26" ht="12" customHeight="1">
      <c r="A17"/>
      <c r="B17" s="32" t="s">
        <v>25</v>
      </c>
      <c r="C17" s="33"/>
      <c r="D17" s="33"/>
      <c r="E17" s="33"/>
      <c r="F17" s="33"/>
      <c r="G17" s="33"/>
      <c r="H17" s="33"/>
      <c r="I17" s="33"/>
      <c r="J17" s="33"/>
      <c r="K17" s="34"/>
      <c r="L17"/>
      <c r="M17"/>
      <c r="N17"/>
      <c r="O17"/>
      <c r="P17"/>
      <c r="Q17"/>
      <c r="R17"/>
      <c r="S17" s="1"/>
      <c r="T17" s="1"/>
    </row>
    <row r="18" spans="1:26" ht="12" customHeight="1">
      <c r="A18"/>
      <c r="B18" s="35" t="s">
        <v>24</v>
      </c>
      <c r="C18" s="36"/>
      <c r="D18" s="36"/>
      <c r="E18" s="36"/>
      <c r="F18" s="36"/>
      <c r="G18" s="36"/>
      <c r="H18" s="36"/>
      <c r="I18" s="36"/>
      <c r="J18" s="36"/>
      <c r="K18" s="36"/>
      <c r="L18"/>
      <c r="M18"/>
      <c r="N18"/>
      <c r="O18"/>
      <c r="P18"/>
      <c r="Q18"/>
      <c r="R18"/>
      <c r="S18" s="1"/>
      <c r="T18" s="1"/>
    </row>
    <row r="19" spans="1:26" ht="11.25" customHeight="1">
      <c r="A19"/>
      <c r="B19" s="37" t="s">
        <v>20</v>
      </c>
      <c r="C19" s="38"/>
      <c r="D19" s="38"/>
      <c r="E19" s="38"/>
      <c r="F19" s="38"/>
      <c r="G19" s="38"/>
      <c r="H19" s="38"/>
      <c r="I19" s="38"/>
      <c r="J19" s="38"/>
      <c r="K19" s="39"/>
      <c r="L19"/>
      <c r="M19"/>
      <c r="N19"/>
      <c r="O19"/>
      <c r="P19"/>
      <c r="Q19"/>
      <c r="R19"/>
      <c r="S19" s="1"/>
      <c r="T19" s="1"/>
    </row>
    <row r="20" spans="1:26" ht="22.5" customHeight="1">
      <c r="A20"/>
      <c r="B20" s="61" t="s">
        <v>21</v>
      </c>
      <c r="C20" s="61"/>
      <c r="D20" s="61"/>
      <c r="E20" s="61"/>
      <c r="F20" s="61"/>
      <c r="G20" s="61"/>
      <c r="H20" s="61"/>
      <c r="I20" s="61"/>
      <c r="J20" s="61"/>
      <c r="K20" s="62"/>
      <c r="L20"/>
      <c r="M20"/>
      <c r="N20"/>
      <c r="O20"/>
      <c r="P20"/>
      <c r="Q20"/>
      <c r="R20"/>
      <c r="S20" s="1"/>
      <c r="T20" s="1"/>
    </row>
    <row r="21" spans="1:26" ht="11.25" customHeight="1">
      <c r="A21"/>
      <c r="B21" s="40" t="s">
        <v>22</v>
      </c>
      <c r="C21" s="41">
        <f>IF(ISNUMBER('[14]OBR Table Sept 20'!C84),'[14]OBR Table Sept 20'!C84,"")</f>
        <v>-3.7</v>
      </c>
      <c r="D21" s="41">
        <f>IF(ISNUMBER('[14]OBR Table Sept 20'!D84),'[14]OBR Table Sept 20'!D84,"")</f>
        <v>-16.5</v>
      </c>
      <c r="E21" s="41">
        <f>IF(ISNUMBER('[14]OBR Table Sept 20'!E84),'[14]OBR Table Sept 20'!E84,"")</f>
        <v>-13.6</v>
      </c>
      <c r="F21" s="41">
        <f>IF(ISNUMBER('[14]OBR Table Sept 20'!F84),'[14]OBR Table Sept 20'!F84,"")</f>
        <v>-7.6</v>
      </c>
      <c r="G21" s="41">
        <f>IF(ISNUMBER('[14]OBR Table Sept 20'!G84),'[14]OBR Table Sept 20'!G84,"")</f>
        <v>0.3</v>
      </c>
      <c r="H21" s="41">
        <f>IF(ISNUMBER('[14]OBR Table Sept 20'!H84),'[14]OBR Table Sept 20'!H84,"")</f>
        <v>0</v>
      </c>
      <c r="I21" s="41">
        <f>IF(ISNUMBER('[14]OBR Table Sept 20'!I84),'[14]OBR Table Sept 20'!I84,"")</f>
        <v>-0.6</v>
      </c>
      <c r="J21" s="41">
        <f>IF(ISNUMBER('[14]OBR Table Sept 20'!J84),'[14]OBR Table Sept 20'!J84,"")</f>
        <v>-41.7</v>
      </c>
      <c r="K21" s="41" t="str">
        <f>IF(ISNUMBER('[14]OBR Table Sept 20'!K84),'[14]OBR Table Sept 20'!K84,"")</f>
        <v/>
      </c>
      <c r="L21"/>
      <c r="M21"/>
      <c r="N21"/>
      <c r="O21"/>
      <c r="P21"/>
      <c r="Q21"/>
      <c r="R21"/>
      <c r="S21" s="1"/>
      <c r="T21" s="1"/>
    </row>
    <row r="22" spans="1:26" ht="12" customHeight="1" thickBot="1">
      <c r="A22"/>
      <c r="B22" s="42" t="s">
        <v>23</v>
      </c>
      <c r="C22" s="43">
        <f>IF(ISNUMBER('[14]OBR Table Sept 20'!C85),'[14]OBR Table Sept 20'!C85,"")</f>
        <v>-0.6</v>
      </c>
      <c r="D22" s="43" t="str">
        <f>IF(ISNUMBER('[14]OBR Table Sept 20'!D85),'[14]OBR Table Sept 20'!D85,"")</f>
        <v/>
      </c>
      <c r="E22" s="43" t="str">
        <f>IF(ISNUMBER('[14]OBR Table Sept 20'!E85),'[14]OBR Table Sept 20'!E85,"")</f>
        <v/>
      </c>
      <c r="F22" s="43">
        <f>IF(ISNUMBER('[14]OBR Table Sept 20'!F85),'[14]OBR Table Sept 20'!F85,"")</f>
        <v>-1.1000000000000001</v>
      </c>
      <c r="G22" s="43">
        <f>IF(ISNUMBER('[14]OBR Table Sept 20'!G85),'[14]OBR Table Sept 20'!G85,"")</f>
        <v>1.1000000000000001</v>
      </c>
      <c r="H22" s="43">
        <f>IF(ISNUMBER('[14]OBR Table Sept 20'!H85),'[14]OBR Table Sept 20'!H85,"")</f>
        <v>0.4</v>
      </c>
      <c r="I22" s="43" t="str">
        <f>IF(ISNUMBER('[14]OBR Table Sept 20'!I85),'[14]OBR Table Sept 20'!I85,"")</f>
        <v/>
      </c>
      <c r="J22" s="43">
        <f>IF(ISNUMBER('[14]OBR Table Sept 20'!J85),'[14]OBR Table Sept 20'!J85,"")</f>
        <v>-0.20000000000000007</v>
      </c>
      <c r="K22" s="43" t="str">
        <f>IF(ISNUMBER('[14]OBR Table Sept 20'!K85),'[14]OBR Table Sept 20'!K85,"")</f>
        <v/>
      </c>
      <c r="L22"/>
      <c r="M22"/>
      <c r="N22"/>
      <c r="O22"/>
      <c r="P22"/>
      <c r="Q22"/>
      <c r="R22"/>
      <c r="S22" s="1"/>
      <c r="T22" s="1"/>
    </row>
    <row r="23" spans="1:26">
      <c r="A23"/>
      <c r="B23" s="3"/>
      <c r="C23" s="2"/>
      <c r="D23" s="2"/>
      <c r="E23" s="2"/>
      <c r="F23" s="2"/>
      <c r="G23" s="2"/>
      <c r="H23" s="2"/>
      <c r="I23" s="2"/>
      <c r="J23" s="2"/>
      <c r="K23" s="4"/>
      <c r="L23"/>
      <c r="M23"/>
      <c r="N23"/>
      <c r="O23"/>
      <c r="P23"/>
      <c r="Q23"/>
      <c r="R23"/>
      <c r="S23" s="1"/>
      <c r="T23" s="1"/>
    </row>
    <row r="24" spans="1:26">
      <c r="A2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/>
      <c r="M24"/>
      <c r="N24"/>
      <c r="O24"/>
      <c r="P24"/>
      <c r="Q24"/>
      <c r="R24"/>
      <c r="S24" s="1"/>
      <c r="T24" s="1"/>
    </row>
    <row r="25" spans="1:26">
      <c r="A25" s="1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/>
      <c r="M25"/>
      <c r="N25"/>
      <c r="O25"/>
      <c r="P25"/>
      <c r="Q25"/>
      <c r="R25"/>
      <c r="S25" s="2"/>
      <c r="T25" s="1"/>
    </row>
    <row r="26" spans="1:26">
      <c r="A26" s="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/>
      <c r="M26"/>
      <c r="N26"/>
      <c r="O26"/>
      <c r="P26"/>
      <c r="Q26"/>
      <c r="R26"/>
      <c r="S26" s="1"/>
      <c r="T26" s="1"/>
    </row>
    <row r="27" spans="1:26">
      <c r="A27" s="1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/>
      <c r="M27"/>
      <c r="N27"/>
      <c r="O27"/>
      <c r="P27"/>
      <c r="Q27"/>
      <c r="R27"/>
      <c r="S27" s="1"/>
      <c r="T27" s="1"/>
    </row>
    <row r="28" spans="1:26">
      <c r="A28" s="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/>
      <c r="M28"/>
      <c r="N28"/>
      <c r="O28"/>
      <c r="P28"/>
      <c r="Q28"/>
      <c r="R28"/>
      <c r="S28" s="1"/>
      <c r="T28" s="1"/>
    </row>
    <row r="29" spans="1:26">
      <c r="A29" s="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/>
      <c r="M29"/>
      <c r="N29"/>
      <c r="O29"/>
      <c r="P29"/>
      <c r="Q29"/>
      <c r="R29"/>
      <c r="S29" s="1"/>
      <c r="T29" s="1"/>
    </row>
    <row r="30" spans="1:26">
      <c r="A30" s="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1"/>
      <c r="N30" s="1"/>
      <c r="O30" s="1"/>
      <c r="P30" s="1"/>
      <c r="Q30" s="1"/>
      <c r="R30" s="1"/>
      <c r="S30" s="1"/>
      <c r="T30" s="1"/>
      <c r="U30" s="25"/>
      <c r="V30" s="25"/>
      <c r="W30" s="25"/>
      <c r="X30" s="25"/>
      <c r="Y30" s="25"/>
      <c r="Z30" s="25"/>
    </row>
    <row r="31" spans="1:26">
      <c r="A31" s="1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1"/>
      <c r="N31" s="1"/>
      <c r="O31" s="1"/>
      <c r="P31" s="1"/>
      <c r="Q31" s="1"/>
      <c r="S31" s="1"/>
      <c r="T31" s="1"/>
      <c r="U31" s="25"/>
      <c r="V31" s="25"/>
      <c r="W31" s="25"/>
      <c r="X31" s="25"/>
      <c r="Y31" s="25"/>
      <c r="Z31" s="25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T32" s="1"/>
      <c r="U32" s="25"/>
      <c r="V32" s="25"/>
      <c r="W32" s="25"/>
      <c r="X32" s="25"/>
      <c r="Y32" s="25"/>
      <c r="Z32" s="25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T33" s="1"/>
      <c r="U33" s="25"/>
      <c r="V33" s="25"/>
      <c r="W33" s="25"/>
      <c r="X33" s="25"/>
      <c r="Y33" s="25"/>
      <c r="Z33" s="25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U34" s="25"/>
      <c r="V34" s="25"/>
      <c r="W34" s="25"/>
      <c r="X34" s="25"/>
      <c r="Y34" s="25"/>
      <c r="Z34" s="25"/>
    </row>
    <row r="35" spans="1:26" ht="22.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U35" s="25"/>
      <c r="V35" s="25"/>
      <c r="W35" s="25"/>
      <c r="X35" s="25"/>
      <c r="Y35" s="25"/>
      <c r="Z35" s="25"/>
    </row>
    <row r="36" spans="1:26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U36" s="25"/>
      <c r="V36" s="25"/>
      <c r="W36" s="25"/>
      <c r="X36" s="25"/>
      <c r="Y36" s="25"/>
      <c r="Z36" s="25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U37" s="25"/>
      <c r="V37" s="25"/>
      <c r="W37" s="25"/>
      <c r="X37" s="25"/>
      <c r="Y37" s="25"/>
      <c r="Z37" s="25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U38" s="25"/>
      <c r="V38" s="25"/>
      <c r="W38" s="25"/>
      <c r="X38" s="25"/>
      <c r="Y38" s="25"/>
      <c r="Z38" s="25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U39" s="25"/>
      <c r="V39" s="25"/>
      <c r="W39" s="25"/>
      <c r="X39" s="25"/>
      <c r="Y39" s="25"/>
      <c r="Z39" s="25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U40" s="25"/>
      <c r="V40" s="25"/>
      <c r="W40" s="25"/>
      <c r="X40" s="25"/>
      <c r="Y40" s="25"/>
      <c r="Z40" s="25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U41" s="25"/>
      <c r="V41" s="25"/>
      <c r="W41" s="25"/>
      <c r="X41" s="25"/>
      <c r="Y41" s="25"/>
      <c r="Z41" s="25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U42" s="25"/>
      <c r="V42" s="25"/>
      <c r="W42" s="25"/>
      <c r="X42" s="25"/>
      <c r="Y42" s="25"/>
      <c r="Z42" s="25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U43" s="25"/>
      <c r="V43" s="25"/>
      <c r="W43" s="25"/>
      <c r="X43" s="25"/>
      <c r="Y43" s="25"/>
      <c r="Z43" s="25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U44" s="25"/>
      <c r="V44" s="25"/>
      <c r="W44" s="25"/>
      <c r="X44" s="25"/>
      <c r="Y44" s="25"/>
      <c r="Z44" s="25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U45" s="25"/>
      <c r="V45" s="25"/>
      <c r="W45" s="25"/>
      <c r="X45" s="25"/>
      <c r="Y45" s="25"/>
      <c r="Z45" s="25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U46" s="25"/>
      <c r="V46" s="25"/>
      <c r="W46" s="25"/>
      <c r="X46" s="25"/>
      <c r="Y46" s="25"/>
      <c r="Z46" s="25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U47" s="25"/>
      <c r="V47" s="25"/>
      <c r="W47" s="25"/>
      <c r="X47" s="25"/>
      <c r="Y47" s="25"/>
      <c r="Z47" s="25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U48" s="25"/>
      <c r="V48" s="25"/>
      <c r="W48" s="25"/>
      <c r="X48" s="25"/>
      <c r="Y48" s="25"/>
      <c r="Z48" s="25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U49" s="25"/>
      <c r="V49" s="25"/>
      <c r="W49" s="25"/>
      <c r="X49" s="25"/>
      <c r="Y49" s="25"/>
      <c r="Z49" s="25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U50" s="25"/>
      <c r="V50" s="25"/>
      <c r="W50" s="25"/>
      <c r="X50" s="25"/>
      <c r="Y50" s="25"/>
      <c r="Z50" s="25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U51" s="25"/>
      <c r="V51" s="25"/>
      <c r="W51" s="25"/>
      <c r="X51" s="25"/>
      <c r="Y51" s="25"/>
      <c r="Z51" s="25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U52" s="25"/>
      <c r="V52" s="25"/>
      <c r="W52" s="25"/>
      <c r="X52" s="25"/>
      <c r="Y52" s="25"/>
      <c r="Z52" s="25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U53" s="25"/>
      <c r="V53" s="25"/>
      <c r="W53" s="25"/>
      <c r="X53" s="25"/>
      <c r="Y53" s="25"/>
      <c r="Z53" s="25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U54" s="25"/>
      <c r="V54" s="25"/>
      <c r="W54" s="25"/>
      <c r="X54" s="25"/>
      <c r="Y54" s="25"/>
      <c r="Z54" s="25"/>
    </row>
  </sheetData>
  <mergeCells count="3">
    <mergeCell ref="C4:K4"/>
    <mergeCell ref="B16:K16"/>
    <mergeCell ref="B20:K20"/>
  </mergeCells>
  <hyperlinks>
    <hyperlink ref="A1" location="Contents!A1" display="Contents!A1" xr:uid="{00000000-0004-0000-01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TC.1</vt:lpstr>
    </vt:vector>
  </TitlesOfParts>
  <Company>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 Mattu</dc:creator>
  <cp:lastModifiedBy>Price, Harriet</cp:lastModifiedBy>
  <dcterms:created xsi:type="dcterms:W3CDTF">2016-02-02T16:36:02Z</dcterms:created>
  <dcterms:modified xsi:type="dcterms:W3CDTF">2020-11-24T16:50:19Z</dcterms:modified>
</cp:coreProperties>
</file>