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codeName="ThisWorkbook"/>
  <mc:AlternateContent xmlns:mc="http://schemas.openxmlformats.org/markup-compatibility/2006">
    <mc:Choice Requires="x15">
      <x15ac:absPath xmlns:x15ac="http://schemas.microsoft.com/office/spreadsheetml/2010/11/ac" url="https://tris42.sharepoint.com/sites/OBR/Shared Documents/Outputs_and_Publications/EFO/2026_Spring/Delivery/FINAL VERSIONS/DFTs/"/>
    </mc:Choice>
  </mc:AlternateContent>
  <xr:revisionPtr revIDLastSave="10" documentId="8_{9B216A89-D37A-4C19-A2D7-8AB9BB8C7E8F}" xr6:coauthVersionLast="47" xr6:coauthVersionMax="47" xr10:uidLastSave="{081A81AA-8F71-4DAB-BC68-19AD9907635E}"/>
  <bookViews>
    <workbookView xWindow="-120" yWindow="-120" windowWidth="38640" windowHeight="21120" tabRatio="935" xr2:uid="{00000000-000D-0000-FFFF-FFFF00000000}"/>
  </bookViews>
  <sheets>
    <sheet name="Contents" sheetId="127" r:id="rId1"/>
    <sheet name="Aggregates" sheetId="53" r:id="rId2"/>
    <sheet name="6.1" sheetId="227" r:id="rId3"/>
    <sheet name="6.2" sheetId="196" r:id="rId4"/>
    <sheet name="6.3" sheetId="197" r:id="rId5"/>
    <sheet name="6.4" sheetId="199" r:id="rId6"/>
    <sheet name="6.5" sheetId="248" r:id="rId7"/>
    <sheet name="6.6" sheetId="249" r:id="rId8"/>
    <sheet name="6.7" sheetId="253" r:id="rId9"/>
    <sheet name="6.8" sheetId="246" r:id="rId10"/>
    <sheet name="6.9" sheetId="230" r:id="rId11"/>
    <sheet name="6.10" sheetId="231" r:id="rId12"/>
    <sheet name="6.11" sheetId="254" r:id="rId13"/>
    <sheet name="6.12" sheetId="250" r:id="rId14"/>
    <sheet name="6.13" sheetId="257" r:id="rId15"/>
    <sheet name="6.14" sheetId="247" r:id="rId16"/>
    <sheet name="6.15" sheetId="255" r:id="rId17"/>
    <sheet name="6.16" sheetId="251" r:id="rId18"/>
    <sheet name="6.17" sheetId="252" r:id="rId19"/>
    <sheet name="Used for tables -&gt;" sheetId="237" state="hidden" r:id="rId20"/>
    <sheet name="2.8" sheetId="236" state="hidden" r:id="rId21"/>
    <sheet name="6.6 (OLD)" sheetId="244" state="hidden" r:id="rId22"/>
    <sheet name="6.7 (OLD)" sheetId="181" state="hidden" r:id="rId23"/>
  </sheets>
  <definedNames>
    <definedName name="________tab3" localSheetId="12">!#REF!</definedName>
    <definedName name="________tab3" localSheetId="14">!#REF!</definedName>
    <definedName name="________tab3" localSheetId="15">!#REF!</definedName>
    <definedName name="________tab3" localSheetId="16">!#REF!</definedName>
    <definedName name="________tab3" localSheetId="6">!#REF!</definedName>
    <definedName name="________tab3" localSheetId="7">!#REF!</definedName>
    <definedName name="________tab3" localSheetId="8">!#REF!</definedName>
    <definedName name="________tab3" localSheetId="9">!#REF!</definedName>
    <definedName name="________tab3">!#REF!</definedName>
    <definedName name="________tab6" localSheetId="14">!#REF!</definedName>
    <definedName name="________tab6" localSheetId="15">!#REF!</definedName>
    <definedName name="________tab6" localSheetId="8">!#REF!</definedName>
    <definedName name="________tab6" localSheetId="9">!#REF!</definedName>
    <definedName name="________tab6">!#REF!</definedName>
    <definedName name="________tab8" localSheetId="14">!#REF!</definedName>
    <definedName name="________tab8" localSheetId="8">!#REF!</definedName>
    <definedName name="________tab8" localSheetId="9">!#REF!</definedName>
    <definedName name="________tab8">!#REF!</definedName>
    <definedName name="_______tab3" localSheetId="14">!#REF!</definedName>
    <definedName name="_______tab3" localSheetId="8">!#REF!</definedName>
    <definedName name="_______tab3" localSheetId="9">!#REF!</definedName>
    <definedName name="_______tab3">!#REF!</definedName>
    <definedName name="_______tab6" localSheetId="14">!#REF!</definedName>
    <definedName name="_______tab6" localSheetId="8">!#REF!</definedName>
    <definedName name="_______tab6" localSheetId="9">!#REF!</definedName>
    <definedName name="_______tab6">!#REF!</definedName>
    <definedName name="_______tab8" localSheetId="14">!#REF!</definedName>
    <definedName name="_______tab8" localSheetId="8">!#REF!</definedName>
    <definedName name="_______tab8">!#REF!</definedName>
    <definedName name="______tab3" localSheetId="14">!#REF!</definedName>
    <definedName name="______tab3" localSheetId="8">!#REF!</definedName>
    <definedName name="______tab3">!#REF!</definedName>
    <definedName name="______tab6" localSheetId="14">!#REF!</definedName>
    <definedName name="______tab6" localSheetId="8">!#REF!</definedName>
    <definedName name="______tab6">!#REF!</definedName>
    <definedName name="______tab8" localSheetId="14">!#REF!</definedName>
    <definedName name="______tab8" localSheetId="8">!#REF!</definedName>
    <definedName name="______tab8">!#REF!</definedName>
    <definedName name="_____tab3" localSheetId="14">!#REF!</definedName>
    <definedName name="_____tab3" localSheetId="8">!#REF!</definedName>
    <definedName name="_____tab3">!#REF!</definedName>
    <definedName name="_____tab6" localSheetId="14">!#REF!</definedName>
    <definedName name="_____tab6" localSheetId="8">!#REF!</definedName>
    <definedName name="_____tab6">!#REF!</definedName>
    <definedName name="_____tab8" localSheetId="14">!#REF!</definedName>
    <definedName name="_____tab8" localSheetId="8">!#REF!</definedName>
    <definedName name="_____tab8">!#REF!</definedName>
    <definedName name="____tab3" localSheetId="14">!#REF!</definedName>
    <definedName name="____tab3" localSheetId="8">!#REF!</definedName>
    <definedName name="____tab3">!#REF!</definedName>
    <definedName name="____tab6" localSheetId="14">!#REF!</definedName>
    <definedName name="____tab6" localSheetId="8">!#REF!</definedName>
    <definedName name="____tab6">!#REF!</definedName>
    <definedName name="____tab8" localSheetId="14">!#REF!</definedName>
    <definedName name="____tab8" localSheetId="8">!#REF!</definedName>
    <definedName name="____tab8">!#REF!</definedName>
    <definedName name="___tab3" localSheetId="14">!#REF!</definedName>
    <definedName name="___tab3" localSheetId="8">!#REF!</definedName>
    <definedName name="___tab3">!#REF!</definedName>
    <definedName name="___tab6" localSheetId="14">!#REF!</definedName>
    <definedName name="___tab6" localSheetId="8">!#REF!</definedName>
    <definedName name="___tab6">!#REF!</definedName>
    <definedName name="___tab8" localSheetId="14">!#REF!</definedName>
    <definedName name="___tab8" localSheetId="8">!#REF!</definedName>
    <definedName name="___tab8">!#REF!</definedName>
    <definedName name="__123Graph_A" localSheetId="2" hidden="1">#REF!</definedName>
    <definedName name="__123Graph_A" localSheetId="12" hidden="1">#REF!</definedName>
    <definedName name="__123Graph_A" localSheetId="14" hidden="1">#REF!</definedName>
    <definedName name="__123Graph_A" localSheetId="15" hidden="1">#REF!</definedName>
    <definedName name="__123Graph_A" localSheetId="16" hidden="1">#REF!</definedName>
    <definedName name="__123Graph_A" localSheetId="8" hidden="1">#REF!</definedName>
    <definedName name="__123Graph_A" localSheetId="22" hidden="1">#REF!</definedName>
    <definedName name="__123Graph_A" localSheetId="10" hidden="1">#REF!</definedName>
    <definedName name="__123Graph_A" hidden="1">#REF!</definedName>
    <definedName name="__123Graph_AALLTAX" localSheetId="2" hidden="1">#REF!</definedName>
    <definedName name="__123Graph_AALLTAX" localSheetId="12" hidden="1">#REF!</definedName>
    <definedName name="__123Graph_AALLTAX" localSheetId="14" hidden="1">#REF!</definedName>
    <definedName name="__123Graph_AALLTAX" localSheetId="15" hidden="1">#REF!</definedName>
    <definedName name="__123Graph_AALLTAX" localSheetId="16" hidden="1">#REF!</definedName>
    <definedName name="__123Graph_AALLTAX" localSheetId="8" hidden="1">#REF!</definedName>
    <definedName name="__123Graph_AALLTAX" localSheetId="22" hidden="1">#REF!</definedName>
    <definedName name="__123Graph_AALLTAX" localSheetId="10" hidden="1">#REF!</definedName>
    <definedName name="__123Graph_AALLTAX" hidden="1">#REF!</definedName>
    <definedName name="__123Graph_ACFSINDIV" localSheetId="2" hidden="1">#REF!</definedName>
    <definedName name="__123Graph_ACFSINDIV" localSheetId="12" hidden="1">#REF!</definedName>
    <definedName name="__123Graph_ACFSINDIV" localSheetId="14" hidden="1">#REF!</definedName>
    <definedName name="__123Graph_ACFSINDIV" localSheetId="15" hidden="1">#REF!</definedName>
    <definedName name="__123Graph_ACFSINDIV" localSheetId="16" hidden="1">#REF!</definedName>
    <definedName name="__123Graph_ACFSINDIV" localSheetId="18" hidden="1">#REF!</definedName>
    <definedName name="__123Graph_ACFSINDIV" localSheetId="8" hidden="1">#REF!</definedName>
    <definedName name="__123Graph_ACFSINDIV" hidden="1">#REF!</definedName>
    <definedName name="__123Graph_AChart1" localSheetId="12" hidden="1">#REF!</definedName>
    <definedName name="__123Graph_AChart1" localSheetId="16" hidden="1">#REF!</definedName>
    <definedName name="__123Graph_AChart1" hidden="1">#REF!</definedName>
    <definedName name="__123Graph_ACHGSPD1" localSheetId="11" hidden="1">#REF!</definedName>
    <definedName name="__123Graph_ACHGSPD1" localSheetId="12" hidden="1">#REF!</definedName>
    <definedName name="__123Graph_ACHGSPD1" localSheetId="16" hidden="1">#REF!</definedName>
    <definedName name="__123Graph_ACHGSPD1" hidden="1">#REF!</definedName>
    <definedName name="__123Graph_ACHGSPD2" localSheetId="11" hidden="1">#REF!</definedName>
    <definedName name="__123Graph_ACHGSPD2" localSheetId="12" hidden="1">#REF!</definedName>
    <definedName name="__123Graph_ACHGSPD2" localSheetId="16" hidden="1">#REF!</definedName>
    <definedName name="__123Graph_ACHGSPD2" hidden="1">#REF!</definedName>
    <definedName name="__123Graph_ACurrent" localSheetId="12" hidden="1">#REF!</definedName>
    <definedName name="__123Graph_ACurrent" localSheetId="16" hidden="1">#REF!</definedName>
    <definedName name="__123Graph_ACurrent" hidden="1">#REF!</definedName>
    <definedName name="__123Graph_AEFF" localSheetId="12" hidden="1">#REF!</definedName>
    <definedName name="__123Graph_AEFF" localSheetId="14" hidden="1">#REF!</definedName>
    <definedName name="__123Graph_AEFF" localSheetId="15" hidden="1">#REF!</definedName>
    <definedName name="__123Graph_AEFF" localSheetId="16" hidden="1">#REF!</definedName>
    <definedName name="__123Graph_AEFF" localSheetId="18" hidden="1">#REF!</definedName>
    <definedName name="__123Graph_AEFF" localSheetId="6" hidden="1">#REF!</definedName>
    <definedName name="__123Graph_AEFF" localSheetId="7" hidden="1">#REF!</definedName>
    <definedName name="__123Graph_AEFF" localSheetId="8" hidden="1">#REF!</definedName>
    <definedName name="__123Graph_AEFF" localSheetId="22" hidden="1">#REF!</definedName>
    <definedName name="__123Graph_AEFF" localSheetId="10" hidden="1">#REF!</definedName>
    <definedName name="__123Graph_AEFF" hidden="1">#REF!</definedName>
    <definedName name="__123Graph_AGR14PBF1" localSheetId="11" hidden="1">#REF!</definedName>
    <definedName name="__123Graph_AGR14PBF1" localSheetId="12" hidden="1">#REF!</definedName>
    <definedName name="__123Graph_AGR14PBF1" localSheetId="16" hidden="1">#REF!</definedName>
    <definedName name="__123Graph_AGR14PBF1" hidden="1">#REF!</definedName>
    <definedName name="__123Graph_AHOMEVAT" localSheetId="12" hidden="1">#REF!</definedName>
    <definedName name="__123Graph_AHOMEVAT" localSheetId="14" hidden="1">#REF!</definedName>
    <definedName name="__123Graph_AHOMEVAT" localSheetId="15" hidden="1">#REF!</definedName>
    <definedName name="__123Graph_AHOMEVAT" localSheetId="16" hidden="1">#REF!</definedName>
    <definedName name="__123Graph_AHOMEVAT" localSheetId="18" hidden="1">#REF!</definedName>
    <definedName name="__123Graph_AHOMEVAT" localSheetId="6" hidden="1">#REF!</definedName>
    <definedName name="__123Graph_AHOMEVAT" localSheetId="7" hidden="1">#REF!</definedName>
    <definedName name="__123Graph_AHOMEVAT" localSheetId="8" hidden="1">#REF!</definedName>
    <definedName name="__123Graph_AHOMEVAT" localSheetId="22" hidden="1">#REF!</definedName>
    <definedName name="__123Graph_AHOMEVAT" localSheetId="10" hidden="1">#REF!</definedName>
    <definedName name="__123Graph_AHOMEVAT" hidden="1">#REF!</definedName>
    <definedName name="__123Graph_AIMPORT" localSheetId="12" hidden="1">#REF!</definedName>
    <definedName name="__123Graph_AIMPORT" localSheetId="14" hidden="1">#REF!</definedName>
    <definedName name="__123Graph_AIMPORT" localSheetId="15" hidden="1">#REF!</definedName>
    <definedName name="__123Graph_AIMPORT" localSheetId="16" hidden="1">#REF!</definedName>
    <definedName name="__123Graph_AIMPORT" localSheetId="8" hidden="1">#REF!</definedName>
    <definedName name="__123Graph_AIMPORT" localSheetId="22" hidden="1">#REF!</definedName>
    <definedName name="__123Graph_AIMPORT" localSheetId="10" hidden="1">#REF!</definedName>
    <definedName name="__123Graph_AIMPORT" hidden="1">#REF!</definedName>
    <definedName name="__123Graph_ALBFFIN" localSheetId="12" hidden="1">#REF!</definedName>
    <definedName name="__123Graph_ALBFFIN" localSheetId="15" hidden="1">#REF!</definedName>
    <definedName name="__123Graph_ALBFFIN" localSheetId="16" hidden="1">#REF!</definedName>
    <definedName name="__123Graph_ALBFFIN" localSheetId="8" hidden="1">#REF!</definedName>
    <definedName name="__123Graph_ALBFFIN" localSheetId="22" hidden="1">#REF!</definedName>
    <definedName name="__123Graph_ALBFFIN" localSheetId="10" hidden="1">#REF!</definedName>
    <definedName name="__123Graph_ALBFFIN" hidden="1">#REF!</definedName>
    <definedName name="__123Graph_ALBFFIN2" localSheetId="11" hidden="1">#REF!</definedName>
    <definedName name="__123Graph_ALBFFIN2" localSheetId="12" hidden="1">#REF!</definedName>
    <definedName name="__123Graph_ALBFFIN2" localSheetId="16" hidden="1">#REF!</definedName>
    <definedName name="__123Graph_ALBFFIN2" hidden="1">#REF!</definedName>
    <definedName name="__123Graph_ALBFHIC2" localSheetId="11" hidden="1">#REF!</definedName>
    <definedName name="__123Graph_ALBFHIC2" localSheetId="12" hidden="1">#REF!</definedName>
    <definedName name="__123Graph_ALBFHIC2" localSheetId="16" hidden="1">#REF!</definedName>
    <definedName name="__123Graph_ALBFHIC2" hidden="1">#REF!</definedName>
    <definedName name="__123Graph_ALCB" localSheetId="11" hidden="1">#REF!</definedName>
    <definedName name="__123Graph_ALCB" localSheetId="12" hidden="1">#REF!</definedName>
    <definedName name="__123Graph_ALCB" localSheetId="16" hidden="1">#REF!</definedName>
    <definedName name="__123Graph_ALCB" hidden="1">#REF!</definedName>
    <definedName name="__123Graph_ANACFIN" localSheetId="11" hidden="1">#REF!</definedName>
    <definedName name="__123Graph_ANACFIN" localSheetId="12" hidden="1">#REF!</definedName>
    <definedName name="__123Graph_ANACFIN" localSheetId="16" hidden="1">#REF!</definedName>
    <definedName name="__123Graph_ANACFIN" hidden="1">#REF!</definedName>
    <definedName name="__123Graph_ANACHIC" localSheetId="11" hidden="1">#REF!</definedName>
    <definedName name="__123Graph_ANACHIC" localSheetId="12" hidden="1">#REF!</definedName>
    <definedName name="__123Graph_ANACHIC" localSheetId="16" hidden="1">#REF!</definedName>
    <definedName name="__123Graph_ANACHIC" hidden="1">#REF!</definedName>
    <definedName name="__123Graph_APDNUMBERS" localSheetId="12" hidden="1">#REF!</definedName>
    <definedName name="__123Graph_APDNUMBERS" localSheetId="16" hidden="1">#REF!</definedName>
    <definedName name="__123Graph_APDNUMBERS" hidden="1">#REF!</definedName>
    <definedName name="__123Graph_APDTRENDS" localSheetId="12" hidden="1">#REF!</definedName>
    <definedName name="__123Graph_APDTRENDS" localSheetId="16" hidden="1">#REF!</definedName>
    <definedName name="__123Graph_APDTRENDS" hidden="1">#REF!</definedName>
    <definedName name="__123Graph_APIC" localSheetId="12" hidden="1">#REF!</definedName>
    <definedName name="__123Graph_APIC" localSheetId="14" hidden="1">#REF!</definedName>
    <definedName name="__123Graph_APIC" localSheetId="15" hidden="1">#REF!</definedName>
    <definedName name="__123Graph_APIC" localSheetId="16" hidden="1">#REF!</definedName>
    <definedName name="__123Graph_APIC" localSheetId="18" hidden="1">#REF!</definedName>
    <definedName name="__123Graph_APIC" localSheetId="6" hidden="1">#REF!</definedName>
    <definedName name="__123Graph_APIC" localSheetId="7" hidden="1">#REF!</definedName>
    <definedName name="__123Graph_APIC" localSheetId="8" hidden="1">#REF!</definedName>
    <definedName name="__123Graph_APIC" localSheetId="22" hidden="1">#REF!</definedName>
    <definedName name="__123Graph_APIC" localSheetId="10" hidden="1">#REF!</definedName>
    <definedName name="__123Graph_APIC" hidden="1">#REF!</definedName>
    <definedName name="__123Graph_ATOBREV" localSheetId="12" hidden="1">#REF!</definedName>
    <definedName name="__123Graph_ATOBREV" localSheetId="14" hidden="1">#REF!</definedName>
    <definedName name="__123Graph_ATOBREV" localSheetId="15" hidden="1">#REF!</definedName>
    <definedName name="__123Graph_ATOBREV" localSheetId="16" hidden="1">#REF!</definedName>
    <definedName name="__123Graph_ATOBREV" localSheetId="8" hidden="1">#REF!</definedName>
    <definedName name="__123Graph_ATOBREV" localSheetId="22" hidden="1">#REF!</definedName>
    <definedName name="__123Graph_ATOBREV" localSheetId="10" hidden="1">#REF!</definedName>
    <definedName name="__123Graph_ATOBREV" hidden="1">#REF!</definedName>
    <definedName name="__123Graph_ATOTAL" localSheetId="12" hidden="1">#REF!</definedName>
    <definedName name="__123Graph_ATOTAL" localSheetId="15" hidden="1">#REF!</definedName>
    <definedName name="__123Graph_ATOTAL" localSheetId="16" hidden="1">#REF!</definedName>
    <definedName name="__123Graph_ATOTAL" localSheetId="8" hidden="1">#REF!</definedName>
    <definedName name="__123Graph_ATOTAL" localSheetId="22" hidden="1">#REF!</definedName>
    <definedName name="__123Graph_ATOTAL" localSheetId="10" hidden="1">#REF!</definedName>
    <definedName name="__123Graph_ATOTAL" hidden="1">#REF!</definedName>
    <definedName name="__123Graph_B" localSheetId="12" hidden="1">#REF!</definedName>
    <definedName name="__123Graph_B" localSheetId="15" hidden="1">#REF!</definedName>
    <definedName name="__123Graph_B" localSheetId="16" hidden="1">#REF!</definedName>
    <definedName name="__123Graph_B" localSheetId="8" hidden="1">#REF!</definedName>
    <definedName name="__123Graph_B" localSheetId="22" hidden="1">#REF!</definedName>
    <definedName name="__123Graph_B" localSheetId="10" hidden="1">#REF!</definedName>
    <definedName name="__123Graph_B" hidden="1">#REF!</definedName>
    <definedName name="__123Graph_BCFSINDIV" localSheetId="12" hidden="1">#REF!</definedName>
    <definedName name="__123Graph_BCFSINDIV" localSheetId="15" hidden="1">#REF!</definedName>
    <definedName name="__123Graph_BCFSINDIV" localSheetId="16" hidden="1">#REF!</definedName>
    <definedName name="__123Graph_BCFSINDIV" localSheetId="18" hidden="1">#REF!</definedName>
    <definedName name="__123Graph_BCFSINDIV" hidden="1">#REF!</definedName>
    <definedName name="__123Graph_BCFSUK" localSheetId="12" hidden="1">#REF!</definedName>
    <definedName name="__123Graph_BCFSUK" localSheetId="15" hidden="1">#REF!</definedName>
    <definedName name="__123Graph_BCFSUK" localSheetId="16" hidden="1">#REF!</definedName>
    <definedName name="__123Graph_BCFSUK" localSheetId="18" hidden="1">#REF!</definedName>
    <definedName name="__123Graph_BCFSUK" hidden="1">#REF!</definedName>
    <definedName name="__123Graph_BChart1" localSheetId="12" hidden="1">#REF!</definedName>
    <definedName name="__123Graph_BChart1" localSheetId="14" hidden="1">#REF!</definedName>
    <definedName name="__123Graph_BChart1" localSheetId="16" hidden="1">#REF!</definedName>
    <definedName name="__123Graph_BChart1" hidden="1">#REF!</definedName>
    <definedName name="__123Graph_BCHGSPD1" localSheetId="11" hidden="1">#REF!</definedName>
    <definedName name="__123Graph_BCHGSPD1" localSheetId="12" hidden="1">#REF!</definedName>
    <definedName name="__123Graph_BCHGSPD1" localSheetId="16" hidden="1">#REF!</definedName>
    <definedName name="__123Graph_BCHGSPD1" hidden="1">#REF!</definedName>
    <definedName name="__123Graph_BCHGSPD2" localSheetId="11" hidden="1">#REF!</definedName>
    <definedName name="__123Graph_BCHGSPD2" localSheetId="12" hidden="1">#REF!</definedName>
    <definedName name="__123Graph_BCHGSPD2" localSheetId="16" hidden="1">#REF!</definedName>
    <definedName name="__123Graph_BCHGSPD2" hidden="1">#REF!</definedName>
    <definedName name="__123Graph_BCurrent" localSheetId="20" hidden="1">#REF!</definedName>
    <definedName name="__123Graph_BCurrent" localSheetId="12" hidden="1">#REF!</definedName>
    <definedName name="__123Graph_BCurrent" localSheetId="14" hidden="1">#REF!</definedName>
    <definedName name="__123Graph_BCurrent" localSheetId="15" hidden="1">#REF!</definedName>
    <definedName name="__123Graph_BCurrent" localSheetId="16" hidden="1">#REF!</definedName>
    <definedName name="__123Graph_BCurrent" localSheetId="18" hidden="1">#REF!</definedName>
    <definedName name="__123Graph_BCurrent" localSheetId="6" hidden="1">#REF!</definedName>
    <definedName name="__123Graph_BCurrent" localSheetId="7" hidden="1">#REF!</definedName>
    <definedName name="__123Graph_BCurrent" localSheetId="8" hidden="1">#REF!</definedName>
    <definedName name="__123Graph_BCurrent" hidden="1">#REF!</definedName>
    <definedName name="__123Graph_BEFF" localSheetId="12" hidden="1">#REF!</definedName>
    <definedName name="__123Graph_BEFF" localSheetId="14" hidden="1">#REF!</definedName>
    <definedName name="__123Graph_BEFF" localSheetId="15" hidden="1">#REF!</definedName>
    <definedName name="__123Graph_BEFF" localSheetId="16" hidden="1">#REF!</definedName>
    <definedName name="__123Graph_BEFF" localSheetId="8" hidden="1">#REF!</definedName>
    <definedName name="__123Graph_BEFF" localSheetId="22" hidden="1">#REF!</definedName>
    <definedName name="__123Graph_BEFF" localSheetId="10" hidden="1">#REF!</definedName>
    <definedName name="__123Graph_BEFF" hidden="1">#REF!</definedName>
    <definedName name="__123Graph_BHOMEVAT" localSheetId="12" hidden="1">#REF!</definedName>
    <definedName name="__123Graph_BHOMEVAT" localSheetId="15" hidden="1">#REF!</definedName>
    <definedName name="__123Graph_BHOMEVAT" localSheetId="16" hidden="1">#REF!</definedName>
    <definedName name="__123Graph_BHOMEVAT" localSheetId="8" hidden="1">#REF!</definedName>
    <definedName name="__123Graph_BHOMEVAT" localSheetId="22" hidden="1">#REF!</definedName>
    <definedName name="__123Graph_BHOMEVAT" localSheetId="10" hidden="1">#REF!</definedName>
    <definedName name="__123Graph_BHOMEVAT" hidden="1">#REF!</definedName>
    <definedName name="__123Graph_BIMPORT" localSheetId="12" hidden="1">#REF!</definedName>
    <definedName name="__123Graph_BIMPORT" localSheetId="15" hidden="1">#REF!</definedName>
    <definedName name="__123Graph_BIMPORT" localSheetId="16" hidden="1">#REF!</definedName>
    <definedName name="__123Graph_BIMPORT" localSheetId="8" hidden="1">#REF!</definedName>
    <definedName name="__123Graph_BIMPORT" localSheetId="22" hidden="1">#REF!</definedName>
    <definedName name="__123Graph_BIMPORT" localSheetId="10" hidden="1">#REF!</definedName>
    <definedName name="__123Graph_BIMPORT" hidden="1">#REF!</definedName>
    <definedName name="__123Graph_BLBF" localSheetId="12" hidden="1">#REF!</definedName>
    <definedName name="__123Graph_BLBF" localSheetId="15" hidden="1">#REF!</definedName>
    <definedName name="__123Graph_BLBF" localSheetId="16" hidden="1">#REF!</definedName>
    <definedName name="__123Graph_BLBF" localSheetId="8" hidden="1">#REF!</definedName>
    <definedName name="__123Graph_BLBF" localSheetId="22" hidden="1">#REF!</definedName>
    <definedName name="__123Graph_BLBF" localSheetId="10" hidden="1">#REF!</definedName>
    <definedName name="__123Graph_BLBF" hidden="1">#REF!</definedName>
    <definedName name="__123Graph_BLBFFIN" localSheetId="12" hidden="1">#REF!</definedName>
    <definedName name="__123Graph_BLBFFIN" localSheetId="16" hidden="1">#REF!</definedName>
    <definedName name="__123Graph_BLBFFIN" localSheetId="8" hidden="1">#REF!</definedName>
    <definedName name="__123Graph_BLBFFIN" localSheetId="22" hidden="1">#REF!</definedName>
    <definedName name="__123Graph_BLBFFIN" localSheetId="10" hidden="1">#REF!</definedName>
    <definedName name="__123Graph_BLBFFIN" hidden="1">#REF!</definedName>
    <definedName name="__123Graph_BLBFFIN_NEW" localSheetId="12" hidden="1">#REF!</definedName>
    <definedName name="__123Graph_BLBFFIN_NEW" localSheetId="14" hidden="1">#REF!</definedName>
    <definedName name="__123Graph_BLBFFIN_NEW" localSheetId="16" hidden="1">#REF!</definedName>
    <definedName name="__123Graph_BLBFFIN_NEW" hidden="1">#REF!</definedName>
    <definedName name="__123Graph_BLCB" localSheetId="11" hidden="1">#REF!</definedName>
    <definedName name="__123Graph_BLCB" localSheetId="12" hidden="1">#REF!</definedName>
    <definedName name="__123Graph_BLCB" localSheetId="16" hidden="1">#REF!</definedName>
    <definedName name="__123Graph_BLCB" hidden="1">#REF!</definedName>
    <definedName name="__123Graph_BPDTRENDS" localSheetId="12" hidden="1">#REF!</definedName>
    <definedName name="__123Graph_BPDTRENDS" localSheetId="16" hidden="1">#REF!</definedName>
    <definedName name="__123Graph_BPDTRENDS" hidden="1">#REF!</definedName>
    <definedName name="__123Graph_BPIC" localSheetId="12" hidden="1">#REF!</definedName>
    <definedName name="__123Graph_BPIC" localSheetId="14" hidden="1">#REF!</definedName>
    <definedName name="__123Graph_BPIC" localSheetId="15" hidden="1">#REF!</definedName>
    <definedName name="__123Graph_BPIC" localSheetId="16" hidden="1">#REF!</definedName>
    <definedName name="__123Graph_BPIC" localSheetId="18" hidden="1">#REF!</definedName>
    <definedName name="__123Graph_BPIC" localSheetId="6" hidden="1">#REF!</definedName>
    <definedName name="__123Graph_BPIC" localSheetId="7" hidden="1">#REF!</definedName>
    <definedName name="__123Graph_BPIC" localSheetId="8" hidden="1">#REF!</definedName>
    <definedName name="__123Graph_BPIC" localSheetId="22" hidden="1">#REF!</definedName>
    <definedName name="__123Graph_BPIC" localSheetId="10" hidden="1">#REF!</definedName>
    <definedName name="__123Graph_BPIC" hidden="1">#REF!</definedName>
    <definedName name="__123Graph_BTOTAL" localSheetId="12" hidden="1">#REF!</definedName>
    <definedName name="__123Graph_BTOTAL" localSheetId="14" hidden="1">#REF!</definedName>
    <definedName name="__123Graph_BTOTAL" localSheetId="15" hidden="1">#REF!</definedName>
    <definedName name="__123Graph_BTOTAL" localSheetId="16" hidden="1">#REF!</definedName>
    <definedName name="__123Graph_BTOTAL" localSheetId="8" hidden="1">#REF!</definedName>
    <definedName name="__123Graph_BTOTAL" localSheetId="22" hidden="1">#REF!</definedName>
    <definedName name="__123Graph_BTOTAL" localSheetId="10" hidden="1">#REF!</definedName>
    <definedName name="__123Graph_BTOTAL" hidden="1">#REF!</definedName>
    <definedName name="__123Graph_C" localSheetId="12" hidden="1">#REF!</definedName>
    <definedName name="__123Graph_C" localSheetId="16" hidden="1">#REF!</definedName>
    <definedName name="__123Graph_C" hidden="1">#REF!</definedName>
    <definedName name="__123Graph_CACT13BUD" localSheetId="12" hidden="1">#REF!</definedName>
    <definedName name="__123Graph_CACT13BUD" localSheetId="14" hidden="1">#REF!</definedName>
    <definedName name="__123Graph_CACT13BUD" localSheetId="15" hidden="1">#REF!</definedName>
    <definedName name="__123Graph_CACT13BUD" localSheetId="16" hidden="1">#REF!</definedName>
    <definedName name="__123Graph_CACT13BUD" localSheetId="18" hidden="1">#REF!</definedName>
    <definedName name="__123Graph_CACT13BUD" localSheetId="6" hidden="1">#REF!</definedName>
    <definedName name="__123Graph_CACT13BUD" localSheetId="7" hidden="1">#REF!</definedName>
    <definedName name="__123Graph_CACT13BUD" localSheetId="8" hidden="1">#REF!</definedName>
    <definedName name="__123Graph_CACT13BUD" localSheetId="22" hidden="1">#REF!</definedName>
    <definedName name="__123Graph_CACT13BUD" localSheetId="10" hidden="1">#REF!</definedName>
    <definedName name="__123Graph_CACT13BUD" hidden="1">#REF!</definedName>
    <definedName name="__123Graph_CCFSINDIV" localSheetId="12" hidden="1">#REF!</definedName>
    <definedName name="__123Graph_CCFSINDIV" localSheetId="14" hidden="1">#REF!</definedName>
    <definedName name="__123Graph_CCFSINDIV" localSheetId="15" hidden="1">#REF!</definedName>
    <definedName name="__123Graph_CCFSINDIV" localSheetId="16" hidden="1">#REF!</definedName>
    <definedName name="__123Graph_CCFSINDIV" localSheetId="18" hidden="1">#REF!</definedName>
    <definedName name="__123Graph_CCFSINDIV" localSheetId="8" hidden="1">#REF!</definedName>
    <definedName name="__123Graph_CCFSINDIV" hidden="1">#REF!</definedName>
    <definedName name="__123Graph_CCFSUK" localSheetId="12" hidden="1">#REF!</definedName>
    <definedName name="__123Graph_CCFSUK" localSheetId="14" hidden="1">#REF!</definedName>
    <definedName name="__123Graph_CCFSUK" localSheetId="15" hidden="1">#REF!</definedName>
    <definedName name="__123Graph_CCFSUK" localSheetId="16" hidden="1">#REF!</definedName>
    <definedName name="__123Graph_CCFSUK" localSheetId="18" hidden="1">#REF!</definedName>
    <definedName name="__123Graph_CCFSUK" localSheetId="8" hidden="1">#REF!</definedName>
    <definedName name="__123Graph_CCFSUK" hidden="1">#REF!</definedName>
    <definedName name="__123Graph_CChart1" localSheetId="12" hidden="1">#REF!</definedName>
    <definedName name="__123Graph_CChart1" localSheetId="16" hidden="1">#REF!</definedName>
    <definedName name="__123Graph_CChart1" hidden="1">#REF!</definedName>
    <definedName name="__123Graph_CCurrent" localSheetId="12" hidden="1">#REF!</definedName>
    <definedName name="__123Graph_CCurrent" localSheetId="16" hidden="1">#REF!</definedName>
    <definedName name="__123Graph_CCurrent" hidden="1">#REF!</definedName>
    <definedName name="__123Graph_CEFF" localSheetId="12" hidden="1">#REF!</definedName>
    <definedName name="__123Graph_CEFF" localSheetId="14" hidden="1">#REF!</definedName>
    <definedName name="__123Graph_CEFF" localSheetId="15" hidden="1">#REF!</definedName>
    <definedName name="__123Graph_CEFF" localSheetId="16" hidden="1">#REF!</definedName>
    <definedName name="__123Graph_CEFF" localSheetId="18" hidden="1">#REF!</definedName>
    <definedName name="__123Graph_CEFF" localSheetId="6" hidden="1">#REF!</definedName>
    <definedName name="__123Graph_CEFF" localSheetId="7" hidden="1">#REF!</definedName>
    <definedName name="__123Graph_CEFF" localSheetId="8" hidden="1">#REF!</definedName>
    <definedName name="__123Graph_CEFF" localSheetId="22" hidden="1">#REF!</definedName>
    <definedName name="__123Graph_CEFF" localSheetId="10" hidden="1">#REF!</definedName>
    <definedName name="__123Graph_CEFF" hidden="1">#REF!</definedName>
    <definedName name="__123Graph_CGR14PBF1" localSheetId="11" hidden="1">#REF!</definedName>
    <definedName name="__123Graph_CGR14PBF1" localSheetId="12" hidden="1">#REF!</definedName>
    <definedName name="__123Graph_CGR14PBF1" localSheetId="16" hidden="1">#REF!</definedName>
    <definedName name="__123Graph_CGR14PBF1" hidden="1">#REF!</definedName>
    <definedName name="__123Graph_CLBF" localSheetId="12" hidden="1">#REF!</definedName>
    <definedName name="__123Graph_CLBF" localSheetId="14" hidden="1">#REF!</definedName>
    <definedName name="__123Graph_CLBF" localSheetId="15" hidden="1">#REF!</definedName>
    <definedName name="__123Graph_CLBF" localSheetId="16" hidden="1">#REF!</definedName>
    <definedName name="__123Graph_CLBF" localSheetId="18" hidden="1">#REF!</definedName>
    <definedName name="__123Graph_CLBF" localSheetId="6" hidden="1">#REF!</definedName>
    <definedName name="__123Graph_CLBF" localSheetId="7" hidden="1">#REF!</definedName>
    <definedName name="__123Graph_CLBF" localSheetId="8" hidden="1">#REF!</definedName>
    <definedName name="__123Graph_CLBF" localSheetId="22" hidden="1">#REF!</definedName>
    <definedName name="__123Graph_CLBF" localSheetId="10" hidden="1">#REF!</definedName>
    <definedName name="__123Graph_CLBF" hidden="1">#REF!</definedName>
    <definedName name="__123Graph_CPIC" localSheetId="12" hidden="1">#REF!</definedName>
    <definedName name="__123Graph_CPIC" localSheetId="14" hidden="1">#REF!</definedName>
    <definedName name="__123Graph_CPIC" localSheetId="15" hidden="1">#REF!</definedName>
    <definedName name="__123Graph_CPIC" localSheetId="16" hidden="1">#REF!</definedName>
    <definedName name="__123Graph_CPIC" localSheetId="8" hidden="1">#REF!</definedName>
    <definedName name="__123Graph_CPIC" localSheetId="22" hidden="1">#REF!</definedName>
    <definedName name="__123Graph_CPIC" localSheetId="10" hidden="1">#REF!</definedName>
    <definedName name="__123Graph_CPIC" hidden="1">#REF!</definedName>
    <definedName name="__123Graph_D" localSheetId="12" hidden="1">#REF!</definedName>
    <definedName name="__123Graph_D" localSheetId="16" hidden="1">#REF!</definedName>
    <definedName name="__123Graph_D" hidden="1">#REF!</definedName>
    <definedName name="__123Graph_DACT13BUD" localSheetId="12" hidden="1">#REF!</definedName>
    <definedName name="__123Graph_DACT13BUD" localSheetId="14" hidden="1">#REF!</definedName>
    <definedName name="__123Graph_DACT13BUD" localSheetId="15" hidden="1">#REF!</definedName>
    <definedName name="__123Graph_DACT13BUD" localSheetId="16" hidden="1">#REF!</definedName>
    <definedName name="__123Graph_DACT13BUD" localSheetId="18" hidden="1">#REF!</definedName>
    <definedName name="__123Graph_DACT13BUD" localSheetId="6" hidden="1">#REF!</definedName>
    <definedName name="__123Graph_DACT13BUD" localSheetId="7" hidden="1">#REF!</definedName>
    <definedName name="__123Graph_DACT13BUD" localSheetId="8" hidden="1">#REF!</definedName>
    <definedName name="__123Graph_DACT13BUD" localSheetId="22" hidden="1">#REF!</definedName>
    <definedName name="__123Graph_DACT13BUD" localSheetId="10" hidden="1">#REF!</definedName>
    <definedName name="__123Graph_DACT13BUD" hidden="1">#REF!</definedName>
    <definedName name="__123Graph_DCFSINDIV" localSheetId="12" hidden="1">#REF!</definedName>
    <definedName name="__123Graph_DCFSINDIV" localSheetId="14" hidden="1">#REF!</definedName>
    <definedName name="__123Graph_DCFSINDIV" localSheetId="15" hidden="1">#REF!</definedName>
    <definedName name="__123Graph_DCFSINDIV" localSheetId="16" hidden="1">#REF!</definedName>
    <definedName name="__123Graph_DCFSINDIV" localSheetId="18" hidden="1">#REF!</definedName>
    <definedName name="__123Graph_DCFSINDIV" localSheetId="8" hidden="1">#REF!</definedName>
    <definedName name="__123Graph_DCFSINDIV" hidden="1">#REF!</definedName>
    <definedName name="__123Graph_DCFSUK" localSheetId="12" hidden="1">#REF!</definedName>
    <definedName name="__123Graph_DCFSUK" localSheetId="14" hidden="1">#REF!</definedName>
    <definedName name="__123Graph_DCFSUK" localSheetId="15" hidden="1">#REF!</definedName>
    <definedName name="__123Graph_DCFSUK" localSheetId="16" hidden="1">#REF!</definedName>
    <definedName name="__123Graph_DCFSUK" localSheetId="18" hidden="1">#REF!</definedName>
    <definedName name="__123Graph_DCFSUK" localSheetId="8" hidden="1">#REF!</definedName>
    <definedName name="__123Graph_DCFSUK" hidden="1">#REF!</definedName>
    <definedName name="__123Graph_DChart1" localSheetId="12" hidden="1">#REF!</definedName>
    <definedName name="__123Graph_DChart1" localSheetId="16" hidden="1">#REF!</definedName>
    <definedName name="__123Graph_DChart1" hidden="1">#REF!</definedName>
    <definedName name="__123Graph_DCurrent" localSheetId="12" hidden="1">#REF!</definedName>
    <definedName name="__123Graph_DCurrent" localSheetId="16" hidden="1">#REF!</definedName>
    <definedName name="__123Graph_DCurrent" hidden="1">#REF!</definedName>
    <definedName name="__123Graph_DEFF" localSheetId="12" hidden="1">#REF!</definedName>
    <definedName name="__123Graph_DEFF" localSheetId="14" hidden="1">#REF!</definedName>
    <definedName name="__123Graph_DEFF" localSheetId="15" hidden="1">#REF!</definedName>
    <definedName name="__123Graph_DEFF" localSheetId="16" hidden="1">#REF!</definedName>
    <definedName name="__123Graph_DEFF" localSheetId="18" hidden="1">#REF!</definedName>
    <definedName name="__123Graph_DEFF" localSheetId="6" hidden="1">#REF!</definedName>
    <definedName name="__123Graph_DEFF" localSheetId="7" hidden="1">#REF!</definedName>
    <definedName name="__123Graph_DEFF" localSheetId="8" hidden="1">#REF!</definedName>
    <definedName name="__123Graph_DEFF" localSheetId="22" hidden="1">#REF!</definedName>
    <definedName name="__123Graph_DEFF" localSheetId="10" hidden="1">#REF!</definedName>
    <definedName name="__123Graph_DEFF" hidden="1">#REF!</definedName>
    <definedName name="__123Graph_DEFF2" localSheetId="12" hidden="1">#REF!</definedName>
    <definedName name="__123Graph_DEFF2" localSheetId="14" hidden="1">#REF!</definedName>
    <definedName name="__123Graph_DEFF2" localSheetId="15" hidden="1">#REF!</definedName>
    <definedName name="__123Graph_DEFF2" localSheetId="16" hidden="1">#REF!</definedName>
    <definedName name="__123Graph_DEFF2" localSheetId="18" hidden="1">#REF!</definedName>
    <definedName name="__123Graph_DEFF2" localSheetId="8" hidden="1">#REF!</definedName>
    <definedName name="__123Graph_DEFF2" hidden="1">#REF!</definedName>
    <definedName name="__123Graph_DGR14PBF1" localSheetId="11" hidden="1">#REF!</definedName>
    <definedName name="__123Graph_DGR14PBF1" localSheetId="12" hidden="1">#REF!</definedName>
    <definedName name="__123Graph_DGR14PBF1" localSheetId="16" hidden="1">#REF!</definedName>
    <definedName name="__123Graph_DGR14PBF1" hidden="1">#REF!</definedName>
    <definedName name="__123Graph_DLBF" localSheetId="12" hidden="1">#REF!</definedName>
    <definedName name="__123Graph_DLBF" localSheetId="14" hidden="1">#REF!</definedName>
    <definedName name="__123Graph_DLBF" localSheetId="15" hidden="1">#REF!</definedName>
    <definedName name="__123Graph_DLBF" localSheetId="16" hidden="1">#REF!</definedName>
    <definedName name="__123Graph_DLBF" localSheetId="18" hidden="1">#REF!</definedName>
    <definedName name="__123Graph_DLBF" localSheetId="6" hidden="1">#REF!</definedName>
    <definedName name="__123Graph_DLBF" localSheetId="7" hidden="1">#REF!</definedName>
    <definedName name="__123Graph_DLBF" localSheetId="8" hidden="1">#REF!</definedName>
    <definedName name="__123Graph_DLBF" localSheetId="22" hidden="1">#REF!</definedName>
    <definedName name="__123Graph_DLBF" localSheetId="10" hidden="1">#REF!</definedName>
    <definedName name="__123Graph_DLBF" hidden="1">#REF!</definedName>
    <definedName name="__123Graph_DPIC" localSheetId="12" hidden="1">#REF!</definedName>
    <definedName name="__123Graph_DPIC" localSheetId="14" hidden="1">#REF!</definedName>
    <definedName name="__123Graph_DPIC" localSheetId="15" hidden="1">#REF!</definedName>
    <definedName name="__123Graph_DPIC" localSheetId="16" hidden="1">#REF!</definedName>
    <definedName name="__123Graph_DPIC" localSheetId="8" hidden="1">#REF!</definedName>
    <definedName name="__123Graph_DPIC" localSheetId="22" hidden="1">#REF!</definedName>
    <definedName name="__123Graph_DPIC" localSheetId="10" hidden="1">#REF!</definedName>
    <definedName name="__123Graph_DPIC" hidden="1">#REF!</definedName>
    <definedName name="__123Graph_E" localSheetId="12" hidden="1">#REF!</definedName>
    <definedName name="__123Graph_E" localSheetId="14" hidden="1">#REF!</definedName>
    <definedName name="__123Graph_E" localSheetId="16" hidden="1">#REF!</definedName>
    <definedName name="__123Graph_E" hidden="1">#REF!</definedName>
    <definedName name="__123Graph_EACT13BUD" localSheetId="12" hidden="1">#REF!</definedName>
    <definedName name="__123Graph_EACT13BUD" localSheetId="14" hidden="1">#REF!</definedName>
    <definedName name="__123Graph_EACT13BUD" localSheetId="15" hidden="1">#REF!</definedName>
    <definedName name="__123Graph_EACT13BUD" localSheetId="16" hidden="1">#REF!</definedName>
    <definedName name="__123Graph_EACT13BUD" localSheetId="8" hidden="1">#REF!</definedName>
    <definedName name="__123Graph_EACT13BUD" localSheetId="22" hidden="1">#REF!</definedName>
    <definedName name="__123Graph_EACT13BUD" localSheetId="10" hidden="1">#REF!</definedName>
    <definedName name="__123Graph_EACT13BUD" hidden="1">#REF!</definedName>
    <definedName name="__123Graph_ECFSINDIV" localSheetId="12" hidden="1">#REF!</definedName>
    <definedName name="__123Graph_ECFSINDIV" localSheetId="14" hidden="1">#REF!</definedName>
    <definedName name="__123Graph_ECFSINDIV" localSheetId="15" hidden="1">#REF!</definedName>
    <definedName name="__123Graph_ECFSINDIV" localSheetId="16" hidden="1">#REF!</definedName>
    <definedName name="__123Graph_ECFSINDIV" localSheetId="18" hidden="1">#REF!</definedName>
    <definedName name="__123Graph_ECFSINDIV" hidden="1">#REF!</definedName>
    <definedName name="__123Graph_ECFSUK" localSheetId="12" hidden="1">#REF!</definedName>
    <definedName name="__123Graph_ECFSUK" localSheetId="14" hidden="1">#REF!</definedName>
    <definedName name="__123Graph_ECFSUK" localSheetId="15" hidden="1">#REF!</definedName>
    <definedName name="__123Graph_ECFSUK" localSheetId="16" hidden="1">#REF!</definedName>
    <definedName name="__123Graph_ECFSUK" localSheetId="18" hidden="1">#REF!</definedName>
    <definedName name="__123Graph_ECFSUK" hidden="1">#REF!</definedName>
    <definedName name="__123Graph_EChart1" localSheetId="12" hidden="1">#REF!</definedName>
    <definedName name="__123Graph_EChart1" localSheetId="14" hidden="1">#REF!</definedName>
    <definedName name="__123Graph_EChart1" localSheetId="16" hidden="1">#REF!</definedName>
    <definedName name="__123Graph_EChart1" hidden="1">#REF!</definedName>
    <definedName name="__123Graph_ECurrent" localSheetId="12" hidden="1">#REF!</definedName>
    <definedName name="__123Graph_ECurrent" localSheetId="14" hidden="1">#REF!</definedName>
    <definedName name="__123Graph_ECurrent" localSheetId="16" hidden="1">#REF!</definedName>
    <definedName name="__123Graph_ECurrent" hidden="1">#REF!</definedName>
    <definedName name="__123Graph_EEFF" localSheetId="12" hidden="1">#REF!</definedName>
    <definedName name="__123Graph_EEFF" localSheetId="14" hidden="1">#REF!</definedName>
    <definedName name="__123Graph_EEFF" localSheetId="15" hidden="1">#REF!</definedName>
    <definedName name="__123Graph_EEFF" localSheetId="16" hidden="1">#REF!</definedName>
    <definedName name="__123Graph_EEFF" localSheetId="8" hidden="1">#REF!</definedName>
    <definedName name="__123Graph_EEFF" localSheetId="22" hidden="1">#REF!</definedName>
    <definedName name="__123Graph_EEFF" localSheetId="10" hidden="1">#REF!</definedName>
    <definedName name="__123Graph_EEFF" hidden="1">#REF!</definedName>
    <definedName name="__123Graph_EEFFHIC" localSheetId="12" hidden="1">#REF!</definedName>
    <definedName name="__123Graph_EEFFHIC" localSheetId="14" hidden="1">#REF!</definedName>
    <definedName name="__123Graph_EEFFHIC" localSheetId="16" hidden="1">#REF!</definedName>
    <definedName name="__123Graph_EEFFHIC" localSheetId="8" hidden="1">#REF!</definedName>
    <definedName name="__123Graph_EEFFHIC" localSheetId="22" hidden="1">#REF!</definedName>
    <definedName name="__123Graph_EEFFHIC" localSheetId="10" hidden="1">#REF!</definedName>
    <definedName name="__123Graph_EEFFHIC" hidden="1">#REF!</definedName>
    <definedName name="__123Graph_EGR14PBF1" localSheetId="11" hidden="1">#REF!</definedName>
    <definedName name="__123Graph_EGR14PBF1" localSheetId="12" hidden="1">#REF!</definedName>
    <definedName name="__123Graph_EGR14PBF1" localSheetId="16" hidden="1">#REF!</definedName>
    <definedName name="__123Graph_EGR14PBF1" hidden="1">#REF!</definedName>
    <definedName name="__123Graph_ELBF" localSheetId="12" hidden="1">#REF!</definedName>
    <definedName name="__123Graph_ELBF" localSheetId="14" hidden="1">#REF!</definedName>
    <definedName name="__123Graph_ELBF" localSheetId="15" hidden="1">#REF!</definedName>
    <definedName name="__123Graph_ELBF" localSheetId="16" hidden="1">#REF!</definedName>
    <definedName name="__123Graph_ELBF" localSheetId="18" hidden="1">#REF!</definedName>
    <definedName name="__123Graph_ELBF" localSheetId="6" hidden="1">#REF!</definedName>
    <definedName name="__123Graph_ELBF" localSheetId="7" hidden="1">#REF!</definedName>
    <definedName name="__123Graph_ELBF" localSheetId="8" hidden="1">#REF!</definedName>
    <definedName name="__123Graph_ELBF" localSheetId="22" hidden="1">#REF!</definedName>
    <definedName name="__123Graph_ELBF" localSheetId="10" hidden="1">#REF!</definedName>
    <definedName name="__123Graph_ELBF" hidden="1">#REF!</definedName>
    <definedName name="__123Graph_EPIC" localSheetId="12" hidden="1">#REF!</definedName>
    <definedName name="__123Graph_EPIC" localSheetId="14" hidden="1">#REF!</definedName>
    <definedName name="__123Graph_EPIC" localSheetId="15" hidden="1">#REF!</definedName>
    <definedName name="__123Graph_EPIC" localSheetId="16" hidden="1">#REF!</definedName>
    <definedName name="__123Graph_EPIC" localSheetId="8" hidden="1">#REF!</definedName>
    <definedName name="__123Graph_EPIC" localSheetId="22" hidden="1">#REF!</definedName>
    <definedName name="__123Graph_EPIC" localSheetId="10" hidden="1">#REF!</definedName>
    <definedName name="__123Graph_EPIC" hidden="1">#REF!</definedName>
    <definedName name="__123Graph_F" localSheetId="12" hidden="1">#REF!</definedName>
    <definedName name="__123Graph_F" localSheetId="16" hidden="1">#REF!</definedName>
    <definedName name="__123Graph_F" hidden="1">#REF!</definedName>
    <definedName name="__123Graph_FACT13BUD" localSheetId="12" hidden="1">#REF!</definedName>
    <definedName name="__123Graph_FACT13BUD" localSheetId="14" hidden="1">#REF!</definedName>
    <definedName name="__123Graph_FACT13BUD" localSheetId="15" hidden="1">#REF!</definedName>
    <definedName name="__123Graph_FACT13BUD" localSheetId="16" hidden="1">#REF!</definedName>
    <definedName name="__123Graph_FACT13BUD" localSheetId="18" hidden="1">#REF!</definedName>
    <definedName name="__123Graph_FACT13BUD" localSheetId="6" hidden="1">#REF!</definedName>
    <definedName name="__123Graph_FACT13BUD" localSheetId="7" hidden="1">#REF!</definedName>
    <definedName name="__123Graph_FACT13BUD" localSheetId="8" hidden="1">#REF!</definedName>
    <definedName name="__123Graph_FACT13BUD" localSheetId="22" hidden="1">#REF!</definedName>
    <definedName name="__123Graph_FACT13BUD" localSheetId="10" hidden="1">#REF!</definedName>
    <definedName name="__123Graph_FACT13BUD" hidden="1">#REF!</definedName>
    <definedName name="__123Graph_FCFSUK" localSheetId="12" hidden="1">#REF!</definedName>
    <definedName name="__123Graph_FCFSUK" localSheetId="14" hidden="1">#REF!</definedName>
    <definedName name="__123Graph_FCFSUK" localSheetId="15" hidden="1">#REF!</definedName>
    <definedName name="__123Graph_FCFSUK" localSheetId="16" hidden="1">#REF!</definedName>
    <definedName name="__123Graph_FCFSUK" localSheetId="18" hidden="1">#REF!</definedName>
    <definedName name="__123Graph_FCFSUK" localSheetId="8" hidden="1">#REF!</definedName>
    <definedName name="__123Graph_FCFSUK" hidden="1">#REF!</definedName>
    <definedName name="__123Graph_FChart1" localSheetId="12" hidden="1">#REF!</definedName>
    <definedName name="__123Graph_FChart1" localSheetId="16" hidden="1">#REF!</definedName>
    <definedName name="__123Graph_FChart1" hidden="1">#REF!</definedName>
    <definedName name="__123Graph_FCurrent" localSheetId="12" hidden="1">#REF!</definedName>
    <definedName name="__123Graph_FCurrent" localSheetId="16" hidden="1">#REF!</definedName>
    <definedName name="__123Graph_FCurrent" hidden="1">#REF!</definedName>
    <definedName name="__123Graph_FEFF" localSheetId="12" hidden="1">#REF!</definedName>
    <definedName name="__123Graph_FEFF" localSheetId="14" hidden="1">#REF!</definedName>
    <definedName name="__123Graph_FEFF" localSheetId="15" hidden="1">#REF!</definedName>
    <definedName name="__123Graph_FEFF" localSheetId="16" hidden="1">#REF!</definedName>
    <definedName name="__123Graph_FEFF" localSheetId="18" hidden="1">#REF!</definedName>
    <definedName name="__123Graph_FEFF" localSheetId="6" hidden="1">#REF!</definedName>
    <definedName name="__123Graph_FEFF" localSheetId="7" hidden="1">#REF!</definedName>
    <definedName name="__123Graph_FEFF" localSheetId="8" hidden="1">#REF!</definedName>
    <definedName name="__123Graph_FEFF" localSheetId="22" hidden="1">#REF!</definedName>
    <definedName name="__123Graph_FEFF" localSheetId="10" hidden="1">#REF!</definedName>
    <definedName name="__123Graph_FEFF" hidden="1">#REF!</definedName>
    <definedName name="__123Graph_FEFFHIC" localSheetId="12" hidden="1">#REF!</definedName>
    <definedName name="__123Graph_FEFFHIC" localSheetId="14" hidden="1">#REF!</definedName>
    <definedName name="__123Graph_FEFFHIC" localSheetId="16" hidden="1">#REF!</definedName>
    <definedName name="__123Graph_FEFFHIC" localSheetId="8" hidden="1">#REF!</definedName>
    <definedName name="__123Graph_FEFFHIC" localSheetId="22" hidden="1">#REF!</definedName>
    <definedName name="__123Graph_FEFFHIC" localSheetId="10" hidden="1">#REF!</definedName>
    <definedName name="__123Graph_FEFFHIC" hidden="1">#REF!</definedName>
    <definedName name="__123Graph_FGR14PBF1" localSheetId="11" hidden="1">#REF!</definedName>
    <definedName name="__123Graph_FGR14PBF1" localSheetId="12" hidden="1">#REF!</definedName>
    <definedName name="__123Graph_FGR14PBF1" localSheetId="16" hidden="1">#REF!</definedName>
    <definedName name="__123Graph_FGR14PBF1" hidden="1">#REF!</definedName>
    <definedName name="__123Graph_FLBF" localSheetId="12" hidden="1">#REF!</definedName>
    <definedName name="__123Graph_FLBF" localSheetId="14" hidden="1">#REF!</definedName>
    <definedName name="__123Graph_FLBF" localSheetId="15" hidden="1">#REF!</definedName>
    <definedName name="__123Graph_FLBF" localSheetId="16" hidden="1">#REF!</definedName>
    <definedName name="__123Graph_FLBF" localSheetId="18" hidden="1">#REF!</definedName>
    <definedName name="__123Graph_FLBF" localSheetId="6" hidden="1">#REF!</definedName>
    <definedName name="__123Graph_FLBF" localSheetId="7" hidden="1">#REF!</definedName>
    <definedName name="__123Graph_FLBF" localSheetId="8" hidden="1">#REF!</definedName>
    <definedName name="__123Graph_FLBF" localSheetId="22" hidden="1">#REF!</definedName>
    <definedName name="__123Graph_FLBF" localSheetId="10" hidden="1">#REF!</definedName>
    <definedName name="__123Graph_FLBF" hidden="1">#REF!</definedName>
    <definedName name="__123Graph_FPIC" localSheetId="12" hidden="1">#REF!</definedName>
    <definedName name="__123Graph_FPIC" localSheetId="14" hidden="1">#REF!</definedName>
    <definedName name="__123Graph_FPIC" localSheetId="15" hidden="1">#REF!</definedName>
    <definedName name="__123Graph_FPIC" localSheetId="16" hidden="1">#REF!</definedName>
    <definedName name="__123Graph_FPIC" localSheetId="8" hidden="1">#REF!</definedName>
    <definedName name="__123Graph_FPIC" localSheetId="22" hidden="1">#REF!</definedName>
    <definedName name="__123Graph_FPIC" localSheetId="10" hidden="1">#REF!</definedName>
    <definedName name="__123Graph_FPIC" hidden="1">#REF!</definedName>
    <definedName name="__123Graph_G" localSheetId="12" hidden="1">#REF!</definedName>
    <definedName name="__123Graph_G" localSheetId="14" hidden="1">#REF!</definedName>
    <definedName name="__123Graph_G" localSheetId="16" hidden="1">#REF!</definedName>
    <definedName name="__123Graph_G" hidden="1">#REF!</definedName>
    <definedName name="__123Graph_LBL_ARESID" localSheetId="11" hidden="1">#REF!</definedName>
    <definedName name="__123Graph_LBL_ARESID" localSheetId="12" hidden="1">#REF!</definedName>
    <definedName name="__123Graph_LBL_ARESID" localSheetId="16" hidden="1">#REF!</definedName>
    <definedName name="__123Graph_LBL_ARESID" hidden="1">#REF!</definedName>
    <definedName name="__123Graph_LBL_BRESID" localSheetId="11" hidden="1">#REF!</definedName>
    <definedName name="__123Graph_LBL_BRESID" localSheetId="12" hidden="1">#REF!</definedName>
    <definedName name="__123Graph_LBL_BRESID" localSheetId="16" hidden="1">#REF!</definedName>
    <definedName name="__123Graph_LBL_BRESID" hidden="1">#REF!</definedName>
    <definedName name="__123Graph_X" localSheetId="12" hidden="1">#REF!</definedName>
    <definedName name="__123Graph_X" localSheetId="14" hidden="1">#REF!</definedName>
    <definedName name="__123Graph_X" localSheetId="15" hidden="1">#REF!</definedName>
    <definedName name="__123Graph_X" localSheetId="16" hidden="1">#REF!</definedName>
    <definedName name="__123Graph_X" localSheetId="18" hidden="1">#REF!</definedName>
    <definedName name="__123Graph_X" localSheetId="6" hidden="1">#REF!</definedName>
    <definedName name="__123Graph_X" localSheetId="7" hidden="1">#REF!</definedName>
    <definedName name="__123Graph_X" localSheetId="8" hidden="1">#REF!</definedName>
    <definedName name="__123Graph_X" localSheetId="22" hidden="1">#REF!</definedName>
    <definedName name="__123Graph_X" localSheetId="10" hidden="1">#REF!</definedName>
    <definedName name="__123Graph_X" hidden="1">#REF!</definedName>
    <definedName name="__123Graph_XACTHIC" localSheetId="12" hidden="1">#REF!</definedName>
    <definedName name="__123Graph_XACTHIC" localSheetId="14" hidden="1">#REF!</definedName>
    <definedName name="__123Graph_XACTHIC" localSheetId="15" hidden="1">#REF!</definedName>
    <definedName name="__123Graph_XACTHIC" localSheetId="16" hidden="1">#REF!</definedName>
    <definedName name="__123Graph_XACTHIC" localSheetId="8" hidden="1">#REF!</definedName>
    <definedName name="__123Graph_XACTHIC" localSheetId="22" hidden="1">#REF!</definedName>
    <definedName name="__123Graph_XACTHIC" localSheetId="10" hidden="1">#REF!</definedName>
    <definedName name="__123Graph_XACTHIC" hidden="1">#REF!</definedName>
    <definedName name="__123Graph_XALLTAX" localSheetId="12" hidden="1">#REF!</definedName>
    <definedName name="__123Graph_XALLTAX" localSheetId="15" hidden="1">#REF!</definedName>
    <definedName name="__123Graph_XALLTAX" localSheetId="16" hidden="1">#REF!</definedName>
    <definedName name="__123Graph_XALLTAX" localSheetId="8" hidden="1">#REF!</definedName>
    <definedName name="__123Graph_XALLTAX" localSheetId="22" hidden="1">#REF!</definedName>
    <definedName name="__123Graph_XALLTAX" localSheetId="10" hidden="1">#REF!</definedName>
    <definedName name="__123Graph_XALLTAX" hidden="1">#REF!</definedName>
    <definedName name="__123Graph_XChart1" localSheetId="12" hidden="1">#REF!</definedName>
    <definedName name="__123Graph_XChart1" localSheetId="16" hidden="1">#REF!</definedName>
    <definedName name="__123Graph_XChart1" hidden="1">#REF!</definedName>
    <definedName name="__123Graph_XCHGSPD1" localSheetId="11" hidden="1">#REF!</definedName>
    <definedName name="__123Graph_XCHGSPD1" localSheetId="12" hidden="1">#REF!</definedName>
    <definedName name="__123Graph_XCHGSPD1" localSheetId="16" hidden="1">#REF!</definedName>
    <definedName name="__123Graph_XCHGSPD1" hidden="1">#REF!</definedName>
    <definedName name="__123Graph_XCHGSPD2" localSheetId="11" hidden="1">#REF!</definedName>
    <definedName name="__123Graph_XCHGSPD2" localSheetId="12" hidden="1">#REF!</definedName>
    <definedName name="__123Graph_XCHGSPD2" localSheetId="16" hidden="1">#REF!</definedName>
    <definedName name="__123Graph_XCHGSPD2" hidden="1">#REF!</definedName>
    <definedName name="__123Graph_XCurrent" localSheetId="12" hidden="1">#REF!</definedName>
    <definedName name="__123Graph_XCurrent" localSheetId="16" hidden="1">#REF!</definedName>
    <definedName name="__123Graph_XCurrent" hidden="1">#REF!</definedName>
    <definedName name="__123Graph_XEFF" localSheetId="12" hidden="1">#REF!</definedName>
    <definedName name="__123Graph_XEFF" localSheetId="14" hidden="1">#REF!</definedName>
    <definedName name="__123Graph_XEFF" localSheetId="15" hidden="1">#REF!</definedName>
    <definedName name="__123Graph_XEFF" localSheetId="16" hidden="1">#REF!</definedName>
    <definedName name="__123Graph_XEFF" localSheetId="18" hidden="1">#REF!</definedName>
    <definedName name="__123Graph_XEFF" localSheetId="6" hidden="1">#REF!</definedName>
    <definedName name="__123Graph_XEFF" localSheetId="7" hidden="1">#REF!</definedName>
    <definedName name="__123Graph_XEFF" localSheetId="8" hidden="1">#REF!</definedName>
    <definedName name="__123Graph_XEFF" localSheetId="22" hidden="1">#REF!</definedName>
    <definedName name="__123Graph_XEFF" localSheetId="10" hidden="1">#REF!</definedName>
    <definedName name="__123Graph_XEFF" hidden="1">#REF!</definedName>
    <definedName name="__123Graph_XGR14PBF1" localSheetId="11" hidden="1">#REF!</definedName>
    <definedName name="__123Graph_XGR14PBF1" localSheetId="12" hidden="1">#REF!</definedName>
    <definedName name="__123Graph_XGR14PBF1" localSheetId="16" hidden="1">#REF!</definedName>
    <definedName name="__123Graph_XGR14PBF1" hidden="1">#REF!</definedName>
    <definedName name="__123Graph_XHOMEVAT" localSheetId="12" hidden="1">#REF!</definedName>
    <definedName name="__123Graph_XHOMEVAT" localSheetId="14" hidden="1">#REF!</definedName>
    <definedName name="__123Graph_XHOMEVAT" localSheetId="15" hidden="1">#REF!</definedName>
    <definedName name="__123Graph_XHOMEVAT" localSheetId="16" hidden="1">#REF!</definedName>
    <definedName name="__123Graph_XHOMEVAT" localSheetId="18" hidden="1">#REF!</definedName>
    <definedName name="__123Graph_XHOMEVAT" localSheetId="6" hidden="1">#REF!</definedName>
    <definedName name="__123Graph_XHOMEVAT" localSheetId="7" hidden="1">#REF!</definedName>
    <definedName name="__123Graph_XHOMEVAT" localSheetId="8" hidden="1">#REF!</definedName>
    <definedName name="__123Graph_XHOMEVAT" localSheetId="22" hidden="1">#REF!</definedName>
    <definedName name="__123Graph_XHOMEVAT" localSheetId="10" hidden="1">#REF!</definedName>
    <definedName name="__123Graph_XHOMEVAT" hidden="1">#REF!</definedName>
    <definedName name="__123Graph_XIMPORT" localSheetId="12" hidden="1">#REF!</definedName>
    <definedName name="__123Graph_XIMPORT" localSheetId="14" hidden="1">#REF!</definedName>
    <definedName name="__123Graph_XIMPORT" localSheetId="15" hidden="1">#REF!</definedName>
    <definedName name="__123Graph_XIMPORT" localSheetId="16" hidden="1">#REF!</definedName>
    <definedName name="__123Graph_XIMPORT" localSheetId="8" hidden="1">#REF!</definedName>
    <definedName name="__123Graph_XIMPORT" localSheetId="22" hidden="1">#REF!</definedName>
    <definedName name="__123Graph_XIMPORT" localSheetId="10" hidden="1">#REF!</definedName>
    <definedName name="__123Graph_XIMPORT" hidden="1">#REF!</definedName>
    <definedName name="__123Graph_XLBF" localSheetId="12" hidden="1">#REF!</definedName>
    <definedName name="__123Graph_XLBF" localSheetId="15" hidden="1">#REF!</definedName>
    <definedName name="__123Graph_XLBF" localSheetId="16" hidden="1">#REF!</definedName>
    <definedName name="__123Graph_XLBF" localSheetId="8" hidden="1">#REF!</definedName>
    <definedName name="__123Graph_XLBF" localSheetId="22" hidden="1">#REF!</definedName>
    <definedName name="__123Graph_XLBF" localSheetId="10" hidden="1">#REF!</definedName>
    <definedName name="__123Graph_XLBF" hidden="1">#REF!</definedName>
    <definedName name="__123Graph_XLBFFIN2" localSheetId="11" hidden="1">#REF!</definedName>
    <definedName name="__123Graph_XLBFFIN2" localSheetId="12" hidden="1">#REF!</definedName>
    <definedName name="__123Graph_XLBFFIN2" localSheetId="16" hidden="1">#REF!</definedName>
    <definedName name="__123Graph_XLBFFIN2" hidden="1">#REF!</definedName>
    <definedName name="__123Graph_XLBFHIC" localSheetId="11" hidden="1">#REF!</definedName>
    <definedName name="__123Graph_XLBFHIC" localSheetId="12" hidden="1">#REF!</definedName>
    <definedName name="__123Graph_XLBFHIC" localSheetId="16" hidden="1">#REF!</definedName>
    <definedName name="__123Graph_XLBFHIC" hidden="1">#REF!</definedName>
    <definedName name="__123Graph_XLBFHIC2" localSheetId="11" hidden="1">#REF!</definedName>
    <definedName name="__123Graph_XLBFHIC2" localSheetId="12" hidden="1">#REF!</definedName>
    <definedName name="__123Graph_XLBFHIC2" localSheetId="16" hidden="1">#REF!</definedName>
    <definedName name="__123Graph_XLBFHIC2" hidden="1">#REF!</definedName>
    <definedName name="__123Graph_XLCB" localSheetId="11" hidden="1">#REF!</definedName>
    <definedName name="__123Graph_XLCB" localSheetId="12" hidden="1">#REF!</definedName>
    <definedName name="__123Graph_XLCB" localSheetId="16" hidden="1">#REF!</definedName>
    <definedName name="__123Graph_XLCB" hidden="1">#REF!</definedName>
    <definedName name="__123Graph_XNACFIN" localSheetId="11" hidden="1">#REF!</definedName>
    <definedName name="__123Graph_XNACFIN" localSheetId="12" hidden="1">#REF!</definedName>
    <definedName name="__123Graph_XNACFIN" localSheetId="16" hidden="1">#REF!</definedName>
    <definedName name="__123Graph_XNACFIN" hidden="1">#REF!</definedName>
    <definedName name="__123Graph_XNACHIC" localSheetId="11" hidden="1">#REF!</definedName>
    <definedName name="__123Graph_XNACHIC" localSheetId="12" hidden="1">#REF!</definedName>
    <definedName name="__123Graph_XNACHIC" localSheetId="16" hidden="1">#REF!</definedName>
    <definedName name="__123Graph_XNACHIC" hidden="1">#REF!</definedName>
    <definedName name="__123Graph_XPDNUMBERS" localSheetId="12" hidden="1">#REF!</definedName>
    <definedName name="__123Graph_XPDNUMBERS" localSheetId="16" hidden="1">#REF!</definedName>
    <definedName name="__123Graph_XPDNUMBERS" hidden="1">#REF!</definedName>
    <definedName name="__123Graph_XPDTRENDS" localSheetId="12" hidden="1">#REF!</definedName>
    <definedName name="__123Graph_XPDTRENDS" localSheetId="16" hidden="1">#REF!</definedName>
    <definedName name="__123Graph_XPDTRENDS" hidden="1">#REF!</definedName>
    <definedName name="__123Graph_XPIC" localSheetId="12" hidden="1">#REF!</definedName>
    <definedName name="__123Graph_XPIC" localSheetId="14" hidden="1">#REF!</definedName>
    <definedName name="__123Graph_XPIC" localSheetId="15" hidden="1">#REF!</definedName>
    <definedName name="__123Graph_XPIC" localSheetId="16" hidden="1">#REF!</definedName>
    <definedName name="__123Graph_XPIC" localSheetId="18" hidden="1">#REF!</definedName>
    <definedName name="__123Graph_XPIC" localSheetId="6" hidden="1">#REF!</definedName>
    <definedName name="__123Graph_XPIC" localSheetId="7" hidden="1">#REF!</definedName>
    <definedName name="__123Graph_XPIC" localSheetId="8" hidden="1">#REF!</definedName>
    <definedName name="__123Graph_XPIC" localSheetId="22" hidden="1">#REF!</definedName>
    <definedName name="__123Graph_XPIC" localSheetId="10" hidden="1">#REF!</definedName>
    <definedName name="__123Graph_XPIC" hidden="1">#REF!</definedName>
    <definedName name="__123Graph_XSTAG2ALL" localSheetId="12" hidden="1">#REF!</definedName>
    <definedName name="__123Graph_XSTAG2ALL" localSheetId="14" hidden="1">#REF!</definedName>
    <definedName name="__123Graph_XSTAG2ALL" localSheetId="15" hidden="1">#REF!</definedName>
    <definedName name="__123Graph_XSTAG2ALL" localSheetId="16" hidden="1">#REF!</definedName>
    <definedName name="__123Graph_XSTAG2ALL" localSheetId="8" hidden="1">#REF!</definedName>
    <definedName name="__123Graph_XSTAG2ALL" localSheetId="22" hidden="1">#REF!</definedName>
    <definedName name="__123Graph_XSTAG2ALL" localSheetId="10" hidden="1">#REF!</definedName>
    <definedName name="__123Graph_XSTAG2ALL" hidden="1">#REF!</definedName>
    <definedName name="__123Graph_XSTAG2EC" localSheetId="12" hidden="1">#REF!</definedName>
    <definedName name="__123Graph_XSTAG2EC" localSheetId="15" hidden="1">#REF!</definedName>
    <definedName name="__123Graph_XSTAG2EC" localSheetId="16" hidden="1">#REF!</definedName>
    <definedName name="__123Graph_XSTAG2EC" localSheetId="8" hidden="1">#REF!</definedName>
    <definedName name="__123Graph_XSTAG2EC" localSheetId="22" hidden="1">#REF!</definedName>
    <definedName name="__123Graph_XSTAG2EC" localSheetId="10" hidden="1">#REF!</definedName>
    <definedName name="__123Graph_XSTAG2EC" hidden="1">#REF!</definedName>
    <definedName name="__123Graph_XTOBREV" localSheetId="12" hidden="1">#REF!</definedName>
    <definedName name="__123Graph_XTOBREV" localSheetId="15" hidden="1">#REF!</definedName>
    <definedName name="__123Graph_XTOBREV" localSheetId="16" hidden="1">#REF!</definedName>
    <definedName name="__123Graph_XTOBREV" localSheetId="8" hidden="1">#REF!</definedName>
    <definedName name="__123Graph_XTOBREV" localSheetId="22" hidden="1">#REF!</definedName>
    <definedName name="__123Graph_XTOBREV" localSheetId="10" hidden="1">#REF!</definedName>
    <definedName name="__123Graph_XTOBREV" hidden="1">#REF!</definedName>
    <definedName name="__123Graph_XTOTAL" localSheetId="12" hidden="1">#REF!</definedName>
    <definedName name="__123Graph_XTOTAL" localSheetId="16" hidden="1">#REF!</definedName>
    <definedName name="__123Graph_XTOTAL" localSheetId="8" hidden="1">#REF!</definedName>
    <definedName name="__123Graph_XTOTAL" localSheetId="22" hidden="1">#REF!</definedName>
    <definedName name="__123Graph_XTOTAL" localSheetId="10" hidden="1">#REF!</definedName>
    <definedName name="__123Graph_XTOTAL" hidden="1">#REF!</definedName>
    <definedName name="__tab3" localSheetId="12">!#REF!</definedName>
    <definedName name="__tab3" localSheetId="16">!#REF!</definedName>
    <definedName name="__tab3">!#REF!</definedName>
    <definedName name="__tab6" localSheetId="12">!#REF!</definedName>
    <definedName name="__tab6" localSheetId="16">!#REF!</definedName>
    <definedName name="__tab6">!#REF!</definedName>
    <definedName name="__tab8" localSheetId="12">!#REF!</definedName>
    <definedName name="__tab8" localSheetId="16">!#REF!</definedName>
    <definedName name="__tab8">!#REF!</definedName>
    <definedName name="_1_" localSheetId="20">#REF!</definedName>
    <definedName name="_1_" localSheetId="11">#REF!</definedName>
    <definedName name="_1_" localSheetId="12">#REF!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6">#REF!</definedName>
    <definedName name="_1_" localSheetId="8">#REF!</definedName>
    <definedName name="_1_" localSheetId="22">#REF!</definedName>
    <definedName name="_1_" localSheetId="10">#REF!</definedName>
    <definedName name="_1_" localSheetId="0">#REF!</definedName>
    <definedName name="_1_">#REF!</definedName>
    <definedName name="_1__123Graph_ACHART_15" localSheetId="12" hidden="1">#REF!</definedName>
    <definedName name="_1__123Graph_ACHART_15" localSheetId="16" hidden="1">#REF!</definedName>
    <definedName name="_1__123Graph_ACHART_15" hidden="1">#REF!</definedName>
    <definedName name="_1__123Graph_XTOB" localSheetId="12" hidden="1">#REF!</definedName>
    <definedName name="_1__123Graph_XTOB" localSheetId="14" hidden="1">#REF!</definedName>
    <definedName name="_1__123Graph_XTOB" localSheetId="16" hidden="1">#REF!</definedName>
    <definedName name="_1__123Graph_XTOB" hidden="1">#REF!</definedName>
    <definedName name="_1_0" localSheetId="20">#REF!</definedName>
    <definedName name="_1_0" localSheetId="12">#REF!</definedName>
    <definedName name="_1_0" localSheetId="14">#REF!</definedName>
    <definedName name="_1_0" localSheetId="15">#REF!</definedName>
    <definedName name="_1_0" localSheetId="16">#REF!</definedName>
    <definedName name="_1_0" localSheetId="17">#REF!</definedName>
    <definedName name="_1_0" localSheetId="18">#REF!</definedName>
    <definedName name="_1_0" localSheetId="6">#REF!</definedName>
    <definedName name="_1_0" localSheetId="7">#REF!</definedName>
    <definedName name="_1_0" localSheetId="8">#REF!</definedName>
    <definedName name="_1_0">#REF!</definedName>
    <definedName name="_10__123Graph_XCHART_15" localSheetId="12" hidden="1">#REF!</definedName>
    <definedName name="_10__123Graph_XCHART_15" localSheetId="16" hidden="1">#REF!</definedName>
    <definedName name="_10__123Graph_XCHART_15" hidden="1">#REF!</definedName>
    <definedName name="_123" localSheetId="12" hidden="1">#REF!</definedName>
    <definedName name="_123" localSheetId="14" hidden="1">#REF!</definedName>
    <definedName name="_123" localSheetId="16" hidden="1">#REF!</definedName>
    <definedName name="_123" hidden="1">#REF!</definedName>
    <definedName name="_123Graph_APIC" localSheetId="12" hidden="1">#REF!</definedName>
    <definedName name="_123Graph_APIC" localSheetId="14" hidden="1">#REF!</definedName>
    <definedName name="_123Graph_APIC" localSheetId="16" hidden="1">#REF!</definedName>
    <definedName name="_123Graph_APIC" hidden="1">#REF!</definedName>
    <definedName name="_123Graph_FLBT" localSheetId="12" hidden="1">#REF!</definedName>
    <definedName name="_123Graph_FLBT" localSheetId="14" hidden="1">#REF!</definedName>
    <definedName name="_123Graph_FLBT" localSheetId="16" hidden="1">#REF!</definedName>
    <definedName name="_123Graph_FLBT" hidden="1">#REF!</definedName>
    <definedName name="_2__123Graph_BCHART_10" localSheetId="12" hidden="1">#REF!</definedName>
    <definedName name="_2__123Graph_BCHART_10" localSheetId="16" hidden="1">#REF!</definedName>
    <definedName name="_2__123Graph_BCHART_10" hidden="1">#REF!</definedName>
    <definedName name="_2__123Graph_XTOB" localSheetId="12" hidden="1">#REF!</definedName>
    <definedName name="_2__123Graph_XTOB" localSheetId="14" hidden="1">#REF!</definedName>
    <definedName name="_2__123Graph_XTOB" localSheetId="16" hidden="1">#REF!</definedName>
    <definedName name="_2__123Graph_XTOB" hidden="1">#REF!</definedName>
    <definedName name="_2_0" localSheetId="20">#REF!</definedName>
    <definedName name="_2_0" localSheetId="12">#REF!</definedName>
    <definedName name="_2_0" localSheetId="14">#REF!</definedName>
    <definedName name="_2_0" localSheetId="15">#REF!</definedName>
    <definedName name="_2_0" localSheetId="16">#REF!</definedName>
    <definedName name="_2_0" localSheetId="17">#REF!</definedName>
    <definedName name="_2_0" localSheetId="18">#REF!</definedName>
    <definedName name="_2_0" localSheetId="6">#REF!</definedName>
    <definedName name="_2_0" localSheetId="7">#REF!</definedName>
    <definedName name="_2_0" localSheetId="8">#REF!</definedName>
    <definedName name="_2_0">#REF!</definedName>
    <definedName name="_2012_13_Q1" localSheetId="20">#REF!</definedName>
    <definedName name="_2012_13_Q1" localSheetId="12">#REF!</definedName>
    <definedName name="_2012_13_Q1" localSheetId="14">#REF!</definedName>
    <definedName name="_2012_13_Q1" localSheetId="15">#REF!</definedName>
    <definedName name="_2012_13_Q1" localSheetId="16">#REF!</definedName>
    <definedName name="_2012_13_Q1" localSheetId="17">#REF!</definedName>
    <definedName name="_2012_13_Q1" localSheetId="18">#REF!</definedName>
    <definedName name="_2012_13_Q1" localSheetId="8">#REF!</definedName>
    <definedName name="_2012_13_Q1">#REF!</definedName>
    <definedName name="_2012_13_Q2" localSheetId="20">#REF!</definedName>
    <definedName name="_2012_13_Q2" localSheetId="12">#REF!</definedName>
    <definedName name="_2012_13_Q2" localSheetId="14">#REF!</definedName>
    <definedName name="_2012_13_Q2" localSheetId="15">#REF!</definedName>
    <definedName name="_2012_13_Q2" localSheetId="16">#REF!</definedName>
    <definedName name="_2012_13_Q2" localSheetId="17">#REF!</definedName>
    <definedName name="_2012_13_Q2" localSheetId="18">#REF!</definedName>
    <definedName name="_2012_13_Q2" localSheetId="8">#REF!</definedName>
    <definedName name="_2012_13_Q2">#REF!</definedName>
    <definedName name="_2ecm" localSheetId="20">#REF!</definedName>
    <definedName name="_2ecm" localSheetId="11">#REF!</definedName>
    <definedName name="_2ecm" localSheetId="12">#REF!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6">#REF!</definedName>
    <definedName name="_2ecm" localSheetId="8">#REF!</definedName>
    <definedName name="_2ecm" localSheetId="22">#REF!</definedName>
    <definedName name="_2ecm" localSheetId="10">#REF!</definedName>
    <definedName name="_2ecm" localSheetId="0">#REF!</definedName>
    <definedName name="_2ecm">#REF!</definedName>
    <definedName name="_3__123Graph_BCHART_13" localSheetId="12" hidden="1">#REF!</definedName>
    <definedName name="_3__123Graph_BCHART_13" localSheetId="16" hidden="1">#REF!</definedName>
    <definedName name="_3__123Graph_BCHART_13" hidden="1">#REF!</definedName>
    <definedName name="_3_0ecm" localSheetId="20">#REF!</definedName>
    <definedName name="_3_0ecm" localSheetId="12">#REF!</definedName>
    <definedName name="_3_0ecm" localSheetId="14">#REF!</definedName>
    <definedName name="_3_0ecm" localSheetId="15">#REF!</definedName>
    <definedName name="_3_0ecm" localSheetId="16">#REF!</definedName>
    <definedName name="_3_0ecm" localSheetId="17">#REF!</definedName>
    <definedName name="_3_0ecm" localSheetId="18">#REF!</definedName>
    <definedName name="_3_0ecm" localSheetId="6">#REF!</definedName>
    <definedName name="_3_0ecm" localSheetId="7">#REF!</definedName>
    <definedName name="_3_0ecm" localSheetId="8">#REF!</definedName>
    <definedName name="_3_0ecm">#REF!</definedName>
    <definedName name="_3ecw" localSheetId="20">#REF!</definedName>
    <definedName name="_3ecw" localSheetId="11">#REF!</definedName>
    <definedName name="_3ecw" localSheetId="12">#REF!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6">#REF!</definedName>
    <definedName name="_3ecw" localSheetId="8">#REF!</definedName>
    <definedName name="_3ecw" localSheetId="22">#REF!</definedName>
    <definedName name="_3ecw" localSheetId="10">#REF!</definedName>
    <definedName name="_3ecw" localSheetId="0">#REF!</definedName>
    <definedName name="_3ecw">#REF!</definedName>
    <definedName name="_4__123Graph_BCHART_15" localSheetId="12" hidden="1">#REF!</definedName>
    <definedName name="_4__123Graph_BCHART_15" localSheetId="16" hidden="1">#REF!</definedName>
    <definedName name="_4__123Graph_BCHART_15" hidden="1">#REF!</definedName>
    <definedName name="_4_0ecm" localSheetId="20">#REF!</definedName>
    <definedName name="_4_0ecm" localSheetId="12">#REF!</definedName>
    <definedName name="_4_0ecm" localSheetId="14">#REF!</definedName>
    <definedName name="_4_0ecm" localSheetId="15">#REF!</definedName>
    <definedName name="_4_0ecm" localSheetId="16">#REF!</definedName>
    <definedName name="_4_0ecm" localSheetId="17">#REF!</definedName>
    <definedName name="_4_0ecm" localSheetId="18">#REF!</definedName>
    <definedName name="_4_0ecm" localSheetId="6">#REF!</definedName>
    <definedName name="_4_0ecm" localSheetId="7">#REF!</definedName>
    <definedName name="_4_0ecm" localSheetId="8">#REF!</definedName>
    <definedName name="_4_0ecm">#REF!</definedName>
    <definedName name="_5__123Graph_CCHART_10" localSheetId="12" hidden="1">#REF!</definedName>
    <definedName name="_5__123Graph_CCHART_10" localSheetId="16" hidden="1">#REF!</definedName>
    <definedName name="_5__123Graph_CCHART_10" hidden="1">#REF!</definedName>
    <definedName name="_5_0ecw" localSheetId="20">#REF!</definedName>
    <definedName name="_5_0ecw" localSheetId="12">#REF!</definedName>
    <definedName name="_5_0ecw" localSheetId="14">#REF!</definedName>
    <definedName name="_5_0ecw" localSheetId="15">#REF!</definedName>
    <definedName name="_5_0ecw" localSheetId="16">#REF!</definedName>
    <definedName name="_5_0ecw" localSheetId="17">#REF!</definedName>
    <definedName name="_5_0ecw" localSheetId="18">#REF!</definedName>
    <definedName name="_5_0ecw" localSheetId="6">#REF!</definedName>
    <definedName name="_5_0ecw" localSheetId="7">#REF!</definedName>
    <definedName name="_5_0ecw" localSheetId="8">#REF!</definedName>
    <definedName name="_5_0ecw">#REF!</definedName>
    <definedName name="_567" localSheetId="12" hidden="1">#REF!</definedName>
    <definedName name="_567" localSheetId="13" hidden="1">#REF!</definedName>
    <definedName name="_567" localSheetId="14" hidden="1">#REF!</definedName>
    <definedName name="_567" localSheetId="15" hidden="1">#REF!</definedName>
    <definedName name="_567" localSheetId="16" hidden="1">#REF!</definedName>
    <definedName name="_567" localSheetId="17" hidden="1">#REF!</definedName>
    <definedName name="_567" localSheetId="18" hidden="1">#REF!</definedName>
    <definedName name="_567" localSheetId="6" hidden="1">#REF!</definedName>
    <definedName name="_567" localSheetId="7" hidden="1">#REF!</definedName>
    <definedName name="_567" localSheetId="8" hidden="1">#REF!</definedName>
    <definedName name="_567" hidden="1">#REF!</definedName>
    <definedName name="_586Home_" localSheetId="20" hidden="1">#REF!</definedName>
    <definedName name="_586Home_" localSheetId="12" hidden="1">#REF!</definedName>
    <definedName name="_586Home_" localSheetId="14" hidden="1">#REF!</definedName>
    <definedName name="_586Home_" localSheetId="15" hidden="1">#REF!</definedName>
    <definedName name="_586Home_" localSheetId="16" hidden="1">#REF!</definedName>
    <definedName name="_586Home_" localSheetId="17" hidden="1">#REF!</definedName>
    <definedName name="_586Home_" localSheetId="18" hidden="1">#REF!</definedName>
    <definedName name="_586Home_" localSheetId="8" hidden="1">#REF!</definedName>
    <definedName name="_586Home_" hidden="1">#REF!</definedName>
    <definedName name="_6__123Graph_CCHART_13" localSheetId="12" hidden="1">#REF!</definedName>
    <definedName name="_6__123Graph_CCHART_13" localSheetId="16" hidden="1">#REF!</definedName>
    <definedName name="_6__123Graph_CCHART_13" hidden="1">#REF!</definedName>
    <definedName name="_6_0ecw" localSheetId="20">#REF!</definedName>
    <definedName name="_6_0ecw" localSheetId="12">#REF!</definedName>
    <definedName name="_6_0ecw" localSheetId="14">#REF!</definedName>
    <definedName name="_6_0ecw" localSheetId="15">#REF!</definedName>
    <definedName name="_6_0ecw" localSheetId="16">#REF!</definedName>
    <definedName name="_6_0ecw" localSheetId="17">#REF!</definedName>
    <definedName name="_6_0ecw" localSheetId="18">#REF!</definedName>
    <definedName name="_6_0ecw" localSheetId="6">#REF!</definedName>
    <definedName name="_6_0ecw" localSheetId="7">#REF!</definedName>
    <definedName name="_6_0ecw" localSheetId="8">#REF!</definedName>
    <definedName name="_6_0ecw">#REF!</definedName>
    <definedName name="_7__123Graph_CCHART_15" localSheetId="12" hidden="1">#REF!</definedName>
    <definedName name="_7__123Graph_CCHART_15" localSheetId="16" hidden="1">#REF!</definedName>
    <definedName name="_7__123Graph_CCHART_15" hidden="1">#REF!</definedName>
    <definedName name="_8__123Graph_XCHART_10" localSheetId="12" hidden="1">#REF!</definedName>
    <definedName name="_8__123Graph_XCHART_10" localSheetId="16" hidden="1">#REF!</definedName>
    <definedName name="_8__123Graph_XCHART_10" hidden="1">#REF!</definedName>
    <definedName name="_9__123Graph_XCHART_13" localSheetId="12" hidden="1">#REF!</definedName>
    <definedName name="_9__123Graph_XCHART_13" localSheetId="16" hidden="1">#REF!</definedName>
    <definedName name="_9__123Graph_XCHART_13" hidden="1">#REF!</definedName>
    <definedName name="_a190000" localSheetId="12">#REF!</definedName>
    <definedName name="_a190000" localSheetId="13">#REF!</definedName>
    <definedName name="_a190000" localSheetId="14">#REF!</definedName>
    <definedName name="_a190000" localSheetId="15">#REF!</definedName>
    <definedName name="_a190000" localSheetId="16">#REF!</definedName>
    <definedName name="_a190000" localSheetId="17">#REF!</definedName>
    <definedName name="_a190000" localSheetId="18">#REF!</definedName>
    <definedName name="_a190000" localSheetId="6">#REF!</definedName>
    <definedName name="_a190000" localSheetId="7">#REF!</definedName>
    <definedName name="_a190000" localSheetId="8">#REF!</definedName>
    <definedName name="_a190000">#REF!</definedName>
    <definedName name="_AUG2" localSheetId="20">#REF!</definedName>
    <definedName name="_AUG2" localSheetId="12">#REF!</definedName>
    <definedName name="_AUG2" localSheetId="14">#REF!</definedName>
    <definedName name="_AUG2" localSheetId="15">#REF!</definedName>
    <definedName name="_AUG2" localSheetId="16">#REF!</definedName>
    <definedName name="_AUG2" localSheetId="17">#REF!</definedName>
    <definedName name="_AUG2" localSheetId="18">#REF!</definedName>
    <definedName name="_AUG2" localSheetId="8">#REF!</definedName>
    <definedName name="_AUG2">#REF!</definedName>
    <definedName name="_DEC2" localSheetId="20">#REF!</definedName>
    <definedName name="_DEC2" localSheetId="12">#REF!</definedName>
    <definedName name="_DEC2" localSheetId="14">#REF!</definedName>
    <definedName name="_DEC2" localSheetId="15">#REF!</definedName>
    <definedName name="_DEC2" localSheetId="16">#REF!</definedName>
    <definedName name="_DEC2" localSheetId="17">#REF!</definedName>
    <definedName name="_DEC2" localSheetId="18">#REF!</definedName>
    <definedName name="_DEC2" localSheetId="8">#REF!</definedName>
    <definedName name="_DEC2">#REF!</definedName>
    <definedName name="_FEB2" localSheetId="20">#REF!</definedName>
    <definedName name="_FEB2" localSheetId="12">#REF!</definedName>
    <definedName name="_FEB2" localSheetId="14">#REF!</definedName>
    <definedName name="_FEB2" localSheetId="15">#REF!</definedName>
    <definedName name="_FEB2" localSheetId="16">#REF!</definedName>
    <definedName name="_FEB2" localSheetId="17">#REF!</definedName>
    <definedName name="_FEB2" localSheetId="18">#REF!</definedName>
    <definedName name="_FEB2" localSheetId="8">#REF!</definedName>
    <definedName name="_FEB2">#REF!</definedName>
    <definedName name="_Fill" localSheetId="12" hidden="1">#REF!</definedName>
    <definedName name="_Fill" localSheetId="14" hidden="1">#REF!</definedName>
    <definedName name="_Fill" localSheetId="15" hidden="1">#REF!</definedName>
    <definedName name="_Fill" localSheetId="16" hidden="1">#REF!</definedName>
    <definedName name="_Fill" localSheetId="18" hidden="1">#REF!</definedName>
    <definedName name="_Fill" localSheetId="6" hidden="1">#REF!</definedName>
    <definedName name="_Fill" localSheetId="7" hidden="1">#REF!</definedName>
    <definedName name="_Fill" localSheetId="8" hidden="1">#REF!</definedName>
    <definedName name="_Fill" localSheetId="22" hidden="1">#REF!</definedName>
    <definedName name="_Fill" localSheetId="10" hidden="1">#REF!</definedName>
    <definedName name="_Fill" hidden="1">#REF!</definedName>
    <definedName name="_xlnm._FilterDatabase" localSheetId="11" hidden="1">'6.10'!#REF!</definedName>
    <definedName name="_JAN2" localSheetId="12">#REF!</definedName>
    <definedName name="_JAN2" localSheetId="13">#REF!</definedName>
    <definedName name="_JAN2" localSheetId="14">#REF!</definedName>
    <definedName name="_JAN2" localSheetId="15">#REF!</definedName>
    <definedName name="_JAN2" localSheetId="16">#REF!</definedName>
    <definedName name="_JAN2" localSheetId="17">#REF!</definedName>
    <definedName name="_JAN2" localSheetId="18">#REF!</definedName>
    <definedName name="_JAN2" localSheetId="6">#REF!</definedName>
    <definedName name="_JAN2" localSheetId="7">#REF!</definedName>
    <definedName name="_JAN2" localSheetId="8">#REF!</definedName>
    <definedName name="_JAN2">#REF!</definedName>
    <definedName name="_Key1" localSheetId="20" hidden="1">#REF!</definedName>
    <definedName name="_Key1" localSheetId="12"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8" hidden="1">#REF!</definedName>
    <definedName name="_Key1" hidden="1">#REF!</definedName>
    <definedName name="_MAY2" localSheetId="20">#REF!</definedName>
    <definedName name="_MAY2" localSheetId="12">#REF!</definedName>
    <definedName name="_MAY2" localSheetId="14">#REF!</definedName>
    <definedName name="_MAY2" localSheetId="15">#REF!</definedName>
    <definedName name="_MAY2" localSheetId="16">#REF!</definedName>
    <definedName name="_MAY2" localSheetId="17">#REF!</definedName>
    <definedName name="_MAY2" localSheetId="18">#REF!</definedName>
    <definedName name="_MAY2" localSheetId="8">#REF!</definedName>
    <definedName name="_MAY2">#REF!</definedName>
    <definedName name="_NOV2" localSheetId="20">#REF!</definedName>
    <definedName name="_NOV2" localSheetId="12">#REF!</definedName>
    <definedName name="_NOV2" localSheetId="14">#REF!</definedName>
    <definedName name="_NOV2" localSheetId="15">#REF!</definedName>
    <definedName name="_NOV2" localSheetId="16">#REF!</definedName>
    <definedName name="_NOV2" localSheetId="17">#REF!</definedName>
    <definedName name="_NOV2" localSheetId="18">#REF!</definedName>
    <definedName name="_NOV2" localSheetId="8">#REF!</definedName>
    <definedName name="_NOV2">#REF!</definedName>
    <definedName name="_OCT2" localSheetId="20">#REF!</definedName>
    <definedName name="_OCT2" localSheetId="12">#REF!</definedName>
    <definedName name="_OCT2" localSheetId="14">#REF!</definedName>
    <definedName name="_OCT2" localSheetId="15">#REF!</definedName>
    <definedName name="_OCT2" localSheetId="16">#REF!</definedName>
    <definedName name="_OCT2" localSheetId="17">#REF!</definedName>
    <definedName name="_OCT2" localSheetId="18">#REF!</definedName>
    <definedName name="_OCT2" localSheetId="8">#REF!</definedName>
    <definedName name="_OCT2">#REF!</definedName>
    <definedName name="_Order1" hidden="1">255</definedName>
    <definedName name="_Order2" hidden="1">255</definedName>
    <definedName name="_Regression_Out" localSheetId="20" hidden="1">#REF!</definedName>
    <definedName name="_Regression_Out" localSheetId="11" hidden="1">#REF!</definedName>
    <definedName name="_Regression_Out" localSheetId="12"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6" hidden="1">#REF!</definedName>
    <definedName name="_Regression_Out" localSheetId="8" hidden="1">#REF!</definedName>
    <definedName name="_Regression_Out" localSheetId="22" hidden="1">#REF!</definedName>
    <definedName name="_Regression_Out" localSheetId="10" hidden="1">#REF!</definedName>
    <definedName name="_Regression_Out" localSheetId="0" hidden="1">#REF!</definedName>
    <definedName name="_Regression_Out" hidden="1">#REF!</definedName>
    <definedName name="_Regression_X" localSheetId="20" hidden="1">#REF!</definedName>
    <definedName name="_Regression_X" localSheetId="11" hidden="1">#REF!</definedName>
    <definedName name="_Regression_X" localSheetId="12"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6" hidden="1">#REF!</definedName>
    <definedName name="_Regression_X" localSheetId="8" hidden="1">#REF!</definedName>
    <definedName name="_Regression_X" localSheetId="22" hidden="1">#REF!</definedName>
    <definedName name="_Regression_X" localSheetId="10" hidden="1">#REF!</definedName>
    <definedName name="_Regression_X" localSheetId="0" hidden="1">#REF!</definedName>
    <definedName name="_Regression_X" hidden="1">#REF!</definedName>
    <definedName name="_Regression_Y" localSheetId="20" hidden="1">#REF!</definedName>
    <definedName name="_Regression_Y" localSheetId="11" hidden="1">#REF!</definedName>
    <definedName name="_Regression_Y" localSheetId="12"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6" hidden="1">#REF!</definedName>
    <definedName name="_Regression_Y" localSheetId="8" hidden="1">#REF!</definedName>
    <definedName name="_Regression_Y" localSheetId="22" hidden="1">#REF!</definedName>
    <definedName name="_Regression_Y" localSheetId="10" hidden="1">#REF!</definedName>
    <definedName name="_Regression_Y" localSheetId="0" hidden="1">#REF!</definedName>
    <definedName name="_Regression_Y" hidden="1">#REF!</definedName>
    <definedName name="_tab3" localSheetId="12">!#REF!</definedName>
    <definedName name="_tab3" localSheetId="14">!#REF!</definedName>
    <definedName name="_tab3" localSheetId="15">!#REF!</definedName>
    <definedName name="_tab3" localSheetId="16">!#REF!</definedName>
    <definedName name="_tab3" localSheetId="6">!#REF!</definedName>
    <definedName name="_tab3" localSheetId="7">!#REF!</definedName>
    <definedName name="_tab3" localSheetId="8">!#REF!</definedName>
    <definedName name="_tab3">!#REF!</definedName>
    <definedName name="_tab6" localSheetId="12">!#REF!</definedName>
    <definedName name="_tab6" localSheetId="14">!#REF!</definedName>
    <definedName name="_tab6" localSheetId="15">!#REF!</definedName>
    <definedName name="_tab6" localSheetId="16">!#REF!</definedName>
    <definedName name="_tab6" localSheetId="6">!#REF!</definedName>
    <definedName name="_tab6" localSheetId="7">!#REF!</definedName>
    <definedName name="_tab6" localSheetId="8">!#REF!</definedName>
    <definedName name="_tab6">!#REF!</definedName>
    <definedName name="_tab8" localSheetId="12">!#REF!</definedName>
    <definedName name="_tab8" localSheetId="14">!#REF!</definedName>
    <definedName name="_tab8" localSheetId="15">!#REF!</definedName>
    <definedName name="_tab8" localSheetId="16">!#REF!</definedName>
    <definedName name="_tab8" localSheetId="6">!#REF!</definedName>
    <definedName name="_tab8" localSheetId="7">!#REF!</definedName>
    <definedName name="_tab8" localSheetId="8">!#REF!</definedName>
    <definedName name="_tab8">!#REF!</definedName>
    <definedName name="a" localSheetId="20">#REF!</definedName>
    <definedName name="a" localSheetId="12">#REF!</definedName>
    <definedName name="a" localSheetId="14">#REF!</definedName>
    <definedName name="A" localSheetId="15" hidden="1">#REF!</definedName>
    <definedName name="a" localSheetId="16">#REF!</definedName>
    <definedName name="A" localSheetId="17" hidden="1">#REF!</definedName>
    <definedName name="A" localSheetId="18" hidden="1">#REF!</definedName>
    <definedName name="a" localSheetId="8">#REF!</definedName>
    <definedName name="a">#REF!</definedName>
    <definedName name="Accommodation" localSheetId="12">#REF!</definedName>
    <definedName name="Accommodation" localSheetId="16">#REF!</definedName>
    <definedName name="Accommodation">#REF!</definedName>
    <definedName name="Action" localSheetId="12">#REF!</definedName>
    <definedName name="Action" localSheetId="16">#REF!</definedName>
    <definedName name="Action">#REF!</definedName>
    <definedName name="Air_Travel" localSheetId="12">#REF!</definedName>
    <definedName name="Air_Travel" localSheetId="16">#REF!</definedName>
    <definedName name="Air_Travel">#REF!</definedName>
    <definedName name="ALL_AGED_IND" localSheetId="12">!#REF!</definedName>
    <definedName name="ALL_AGED_IND" localSheetId="14">!#REF!</definedName>
    <definedName name="ALL_AGED_IND" localSheetId="16">!#REF!</definedName>
    <definedName name="ALL_AGED_IND">!#REF!</definedName>
    <definedName name="allend" localSheetId="12">!#REF!</definedName>
    <definedName name="allend" localSheetId="14">!#REF!</definedName>
    <definedName name="allend" localSheetId="16">!#REF!</definedName>
    <definedName name="allend">!#REF!</definedName>
    <definedName name="Allowances" localSheetId="12">!#REF!</definedName>
    <definedName name="Allowances" localSheetId="14">!#REF!</definedName>
    <definedName name="Allowances" localSheetId="16">!#REF!</definedName>
    <definedName name="Allowances">!#REF!</definedName>
    <definedName name="AME" localSheetId="11">OFFSET(#REF!,0,0,MAX(#REF!),1)</definedName>
    <definedName name="AME" localSheetId="12">OFFSET(#REF!,0,0,MAX(#REF!),1)</definedName>
    <definedName name="AME" localSheetId="16">OFFSET(#REF!,0,0,MAX(#REF!),1)</definedName>
    <definedName name="AME">OFFSET(#REF!,0,0,MAX(#REF!),1)</definedName>
    <definedName name="Analysis" localSheetId="12">#REF!</definedName>
    <definedName name="Analysis" localSheetId="13">#REF!</definedName>
    <definedName name="Analysis" localSheetId="14">#REF!</definedName>
    <definedName name="Analysis" localSheetId="15">#REF!</definedName>
    <definedName name="Analysis" localSheetId="16">#REF!</definedName>
    <definedName name="Analysis" localSheetId="17">#REF!</definedName>
    <definedName name="Analysis" localSheetId="18">#REF!</definedName>
    <definedName name="Analysis" localSheetId="6">#REF!</definedName>
    <definedName name="Analysis" localSheetId="7">#REF!</definedName>
    <definedName name="Analysis" localSheetId="8">#REF!</definedName>
    <definedName name="Analysis">#REF!</definedName>
    <definedName name="APA_IND_NEW" localSheetId="12">#REF!</definedName>
    <definedName name="APA_IND_NEW" localSheetId="14">#REF!</definedName>
    <definedName name="APA_IND_NEW" localSheetId="15">#REF!</definedName>
    <definedName name="APA_IND_NEW" localSheetId="16">#REF!</definedName>
    <definedName name="APA_IND_NEW" localSheetId="6">#REF!</definedName>
    <definedName name="APA_IND_NEW" localSheetId="7">#REF!</definedName>
    <definedName name="APA_IND_NEW" localSheetId="8">#REF!</definedName>
    <definedName name="APA_IND_NEW">#REF!</definedName>
    <definedName name="APR_2012" localSheetId="12">#REF!</definedName>
    <definedName name="APR_2012" localSheetId="16">#REF!</definedName>
    <definedName name="APR_2012">#REF!</definedName>
    <definedName name="APR_2013" localSheetId="12">#REF!</definedName>
    <definedName name="APR_2013" localSheetId="16">#REF!</definedName>
    <definedName name="APR_2013">#REF!</definedName>
    <definedName name="APRIL" localSheetId="12">#REF!</definedName>
    <definedName name="APRIL" localSheetId="13">#REF!</definedName>
    <definedName name="APRIL" localSheetId="14">#REF!</definedName>
    <definedName name="APRIL" localSheetId="15">#REF!</definedName>
    <definedName name="APRIL" localSheetId="16">#REF!</definedName>
    <definedName name="APRIL" localSheetId="17">#REF!</definedName>
    <definedName name="APRIL" localSheetId="18">#REF!</definedName>
    <definedName name="APRIL" localSheetId="6">#REF!</definedName>
    <definedName name="APRIL" localSheetId="7">#REF!</definedName>
    <definedName name="APRIL" localSheetId="8">#REF!</definedName>
    <definedName name="APRIL">#REF!</definedName>
    <definedName name="APRIL2" localSheetId="20">#REF!</definedName>
    <definedName name="APRIL2" localSheetId="12">#REF!</definedName>
    <definedName name="APRIL2" localSheetId="14">#REF!</definedName>
    <definedName name="APRIL2" localSheetId="15">#REF!</definedName>
    <definedName name="APRIL2" localSheetId="16">#REF!</definedName>
    <definedName name="APRIL2" localSheetId="17">#REF!</definedName>
    <definedName name="APRIL2" localSheetId="18">#REF!</definedName>
    <definedName name="APRIL2" localSheetId="8">#REF!</definedName>
    <definedName name="APRIL2">#REF!</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 localSheetId="12">#REF!</definedName>
    <definedName name="Astartpg" localSheetId="14">#REF!</definedName>
    <definedName name="Astartpg" localSheetId="16">#REF!</definedName>
    <definedName name="Astartpg">#REF!</definedName>
    <definedName name="AUG" localSheetId="20">#REF!</definedName>
    <definedName name="AUG" localSheetId="12">#REF!</definedName>
    <definedName name="AUG" localSheetId="14">#REF!</definedName>
    <definedName name="AUG" localSheetId="15">#REF!</definedName>
    <definedName name="AUG" localSheetId="16">#REF!</definedName>
    <definedName name="AUG" localSheetId="18">#REF!</definedName>
    <definedName name="AUG" localSheetId="6">#REF!</definedName>
    <definedName name="AUG" localSheetId="7">#REF!</definedName>
    <definedName name="AUG" localSheetId="8">#REF!</definedName>
    <definedName name="AUG">#REF!</definedName>
    <definedName name="AUG_2012" localSheetId="12">#REF!</definedName>
    <definedName name="AUG_2012" localSheetId="16">#REF!</definedName>
    <definedName name="AUG_2012">#REF!</definedName>
    <definedName name="AUG_2013" localSheetId="12">#REF!</definedName>
    <definedName name="AUG_2013" localSheetId="16">#REF!</definedName>
    <definedName name="AUG_2013">#REF!</definedName>
    <definedName name="Av_earn_min_ind" localSheetId="12">#REF!</definedName>
    <definedName name="Av_earn_min_ind" localSheetId="14">#REF!</definedName>
    <definedName name="Av_earn_min_ind" localSheetId="16">#REF!</definedName>
    <definedName name="Av_earn_min_ind">#REF!</definedName>
    <definedName name="av_earns" localSheetId="12">!#REF!</definedName>
    <definedName name="av_earns" localSheetId="14">!#REF!</definedName>
    <definedName name="av_earns" localSheetId="16">!#REF!</definedName>
    <definedName name="av_earns">!#REF!</definedName>
    <definedName name="AVE_EARN_IND" localSheetId="12">#REF!</definedName>
    <definedName name="AVE_EARN_IND" localSheetId="14">#REF!</definedName>
    <definedName name="AVE_EARN_IND" localSheetId="16">#REF!</definedName>
    <definedName name="AVE_EARN_IND">#REF!</definedName>
    <definedName name="Ave_earn_min" localSheetId="12">#REF!</definedName>
    <definedName name="Ave_earn_min" localSheetId="14">#REF!</definedName>
    <definedName name="Ave_earn_min" localSheetId="16">#REF!</definedName>
    <definedName name="Ave_earn_min">#REF!</definedName>
    <definedName name="Ave_earn_min_ind" localSheetId="12">#REF!</definedName>
    <definedName name="Ave_earn_min_ind" localSheetId="14">#REF!</definedName>
    <definedName name="Ave_earn_min_ind" localSheetId="16">#REF!</definedName>
    <definedName name="Ave_earn_min_ind">#REF!</definedName>
    <definedName name="Ave_earn_min_new" localSheetId="12">#REF!</definedName>
    <definedName name="Ave_earn_min_new" localSheetId="14">#REF!</definedName>
    <definedName name="Ave_earn_min_new" localSheetId="16">#REF!</definedName>
    <definedName name="Ave_earn_min_new">#REF!</definedName>
    <definedName name="AVE_EARN_NEW" localSheetId="12">#REF!</definedName>
    <definedName name="AVE_EARN_NEW" localSheetId="14">#REF!</definedName>
    <definedName name="AVE_EARN_NEW" localSheetId="16">#REF!</definedName>
    <definedName name="AVE_EARN_NEW">#REF!</definedName>
    <definedName name="AVE_EARN_UPT" localSheetId="12">#REF!</definedName>
    <definedName name="AVE_EARN_UPT" localSheetId="14">#REF!</definedName>
    <definedName name="AVE_EARN_UPT" localSheetId="16">#REF!</definedName>
    <definedName name="AVE_EARN_UPT">#REF!</definedName>
    <definedName name="b" localSheetId="2" hidden="1">{#N/A,#N/A,FALSE,"CGBR95C"}</definedName>
    <definedName name="b" localSheetId="11" hidden="1">{#N/A,#N/A,FALSE,"CGBR95C"}</definedName>
    <definedName name="b" localSheetId="12" hidden="1">{#N/A,#N/A,FALSE,"CGBR95C"}</definedName>
    <definedName name="b" localSheetId="13" hidden="1">{#N/A,#N/A,FALSE,"CGBR95C"}</definedName>
    <definedName name="b" localSheetId="14" hidden="1">{#N/A,#N/A,FALSE,"CGBR95C"}</definedName>
    <definedName name="b" localSheetId="15" hidden="1">{#N/A,#N/A,FALSE,"CGBR95C"}</definedName>
    <definedName name="b" localSheetId="16" hidden="1">{#N/A,#N/A,FALSE,"CGBR95C"}</definedName>
    <definedName name="b" localSheetId="17" hidden="1">{#N/A,#N/A,FALSE,"CGBR95C"}</definedName>
    <definedName name="b" localSheetId="18" hidden="1">{#N/A,#N/A,FALSE,"CGBR95C"}</definedName>
    <definedName name="b" localSheetId="6" hidden="1">{#N/A,#N/A,FALSE,"CGBR95C"}</definedName>
    <definedName name="b" localSheetId="7" hidden="1">{#N/A,#N/A,FALSE,"CGBR95C"}</definedName>
    <definedName name="b" localSheetId="8" hidden="1">{#N/A,#N/A,FALSE,"CGBR95C"}</definedName>
    <definedName name="b" localSheetId="9" hidden="1">{#N/A,#N/A,FALSE,"CGBR95C"}</definedName>
    <definedName name="b" localSheetId="10" hidden="1">{#N/A,#N/A,FALSE,"CGBR95C"}</definedName>
    <definedName name="b" hidden="1">{#N/A,#N/A,FALSE,"CGBR95C"}</definedName>
    <definedName name="blankkk" localSheetId="12" hidden="1">#REF!</definedName>
    <definedName name="blankkk" localSheetId="14" hidden="1">#REF!</definedName>
    <definedName name="blankkk" localSheetId="16" hidden="1">#REF!</definedName>
    <definedName name="blankkk" hidden="1">#REF!</definedName>
    <definedName name="blankold" localSheetId="12" hidden="1">#REF!</definedName>
    <definedName name="blankold" localSheetId="14" hidden="1">#REF!</definedName>
    <definedName name="blankold" localSheetId="16" hidden="1">#REF!</definedName>
    <definedName name="blankold" hidden="1">#REF!</definedName>
    <definedName name="Block_Shift" localSheetId="12">!#REF!</definedName>
    <definedName name="Block_Shift" localSheetId="14">!#REF!</definedName>
    <definedName name="Block_Shift" localSheetId="16">!#REF!</definedName>
    <definedName name="Block_Shift">!#REF!</definedName>
    <definedName name="BLPH1" localSheetId="12" hidden="1">#REF!</definedName>
    <definedName name="BLPH1" localSheetId="16" hidden="1">#REF!</definedName>
    <definedName name="BLPH1" hidden="1">#REF!</definedName>
    <definedName name="BLPH2" localSheetId="12" hidden="1">#REF!</definedName>
    <definedName name="BLPH2" localSheetId="16" hidden="1">#REF!</definedName>
    <definedName name="BLPH2" hidden="1">#REF!</definedName>
    <definedName name="BLPH3" localSheetId="12" hidden="1">#REF!</definedName>
    <definedName name="BLPH3" localSheetId="16" hidden="1">#REF!</definedName>
    <definedName name="BLPH3" hidden="1">#REF!</definedName>
    <definedName name="BLPH4" localSheetId="12" hidden="1">#REF!</definedName>
    <definedName name="BLPH4" localSheetId="16" hidden="1">#REF!</definedName>
    <definedName name="BLPH4" hidden="1">#REF!</definedName>
    <definedName name="BLPH5" localSheetId="12" hidden="1">#REF!</definedName>
    <definedName name="BLPH5" localSheetId="16" hidden="1">#REF!</definedName>
    <definedName name="BLPH5" hidden="1">#REF!</definedName>
    <definedName name="BLUE" localSheetId="12">#REF!</definedName>
    <definedName name="BLUE" localSheetId="13">#REF!</definedName>
    <definedName name="BLUE" localSheetId="14">#REF!</definedName>
    <definedName name="BLUE" localSheetId="15">#REF!</definedName>
    <definedName name="BLUE" localSheetId="16">#REF!</definedName>
    <definedName name="BLUE" localSheetId="17">#REF!</definedName>
    <definedName name="BLUE" localSheetId="18">#REF!</definedName>
    <definedName name="BLUE" localSheetId="6">#REF!</definedName>
    <definedName name="BLUE" localSheetId="7">#REF!</definedName>
    <definedName name="BLUE" localSheetId="8">#REF!</definedName>
    <definedName name="BLUE">#REF!</definedName>
    <definedName name="BLUE1" localSheetId="20">#REF!</definedName>
    <definedName name="BLUE1" localSheetId="12">#REF!</definedName>
    <definedName name="BLUE1" localSheetId="14">#REF!</definedName>
    <definedName name="BLUE1" localSheetId="15">#REF!</definedName>
    <definedName name="BLUE1" localSheetId="16">#REF!</definedName>
    <definedName name="BLUE1" localSheetId="17">#REF!</definedName>
    <definedName name="BLUE1" localSheetId="18">#REF!</definedName>
    <definedName name="BLUE1" localSheetId="8">#REF!</definedName>
    <definedName name="BLUE1">#REF!</definedName>
    <definedName name="BLUE10" localSheetId="20">#REF!</definedName>
    <definedName name="BLUE10" localSheetId="12">#REF!</definedName>
    <definedName name="BLUE10" localSheetId="14">#REF!</definedName>
    <definedName name="BLUE10" localSheetId="15">#REF!</definedName>
    <definedName name="BLUE10" localSheetId="16">#REF!</definedName>
    <definedName name="BLUE10" localSheetId="17">#REF!</definedName>
    <definedName name="BLUE10" localSheetId="18">#REF!</definedName>
    <definedName name="BLUE10" localSheetId="8">#REF!</definedName>
    <definedName name="BLUE10">#REF!</definedName>
    <definedName name="BLUE2" localSheetId="20">#REF!</definedName>
    <definedName name="BLUE2" localSheetId="12">#REF!</definedName>
    <definedName name="BLUE2" localSheetId="14">#REF!</definedName>
    <definedName name="BLUE2" localSheetId="15">#REF!</definedName>
    <definedName name="BLUE2" localSheetId="16">#REF!</definedName>
    <definedName name="BLUE2" localSheetId="17">#REF!</definedName>
    <definedName name="BLUE2" localSheetId="18">#REF!</definedName>
    <definedName name="BLUE2" localSheetId="8">#REF!</definedName>
    <definedName name="BLUE2">#REF!</definedName>
    <definedName name="BLUE3" localSheetId="20">#REF!</definedName>
    <definedName name="BLUE3" localSheetId="12">#REF!</definedName>
    <definedName name="BLUE3" localSheetId="14">#REF!</definedName>
    <definedName name="BLUE3" localSheetId="15">#REF!</definedName>
    <definedName name="BLUE3" localSheetId="16">#REF!</definedName>
    <definedName name="BLUE3" localSheetId="17">#REF!</definedName>
    <definedName name="BLUE3" localSheetId="18">#REF!</definedName>
    <definedName name="BLUE3" localSheetId="8">#REF!</definedName>
    <definedName name="BLUE3">#REF!</definedName>
    <definedName name="BLUE4" localSheetId="20">#REF!</definedName>
    <definedName name="BLUE4" localSheetId="12">#REF!</definedName>
    <definedName name="BLUE4" localSheetId="14">#REF!</definedName>
    <definedName name="BLUE4" localSheetId="15">#REF!</definedName>
    <definedName name="BLUE4" localSheetId="16">#REF!</definedName>
    <definedName name="BLUE4" localSheetId="17">#REF!</definedName>
    <definedName name="BLUE4" localSheetId="18">#REF!</definedName>
    <definedName name="BLUE4" localSheetId="8">#REF!</definedName>
    <definedName name="BLUE4">#REF!</definedName>
    <definedName name="BLUE5" localSheetId="20">#REF!</definedName>
    <definedName name="BLUE5" localSheetId="12">#REF!</definedName>
    <definedName name="BLUE5" localSheetId="14">#REF!</definedName>
    <definedName name="BLUE5" localSheetId="15">#REF!</definedName>
    <definedName name="BLUE5" localSheetId="16">#REF!</definedName>
    <definedName name="BLUE5" localSheetId="17">#REF!</definedName>
    <definedName name="BLUE5" localSheetId="18">#REF!</definedName>
    <definedName name="BLUE5" localSheetId="8">#REF!</definedName>
    <definedName name="BLUE5">#REF!</definedName>
    <definedName name="BLUE6" localSheetId="20">#REF!</definedName>
    <definedName name="BLUE6" localSheetId="12">#REF!</definedName>
    <definedName name="BLUE6" localSheetId="14">#REF!</definedName>
    <definedName name="BLUE6" localSheetId="15">#REF!</definedName>
    <definedName name="BLUE6" localSheetId="16">#REF!</definedName>
    <definedName name="BLUE6" localSheetId="17">#REF!</definedName>
    <definedName name="BLUE6" localSheetId="18">#REF!</definedName>
    <definedName name="BLUE6" localSheetId="8">#REF!</definedName>
    <definedName name="BLUE6">#REF!</definedName>
    <definedName name="BLUE7" localSheetId="20">#REF!</definedName>
    <definedName name="BLUE7" localSheetId="12">#REF!</definedName>
    <definedName name="BLUE7" localSheetId="14">#REF!</definedName>
    <definedName name="BLUE7" localSheetId="15">#REF!</definedName>
    <definedName name="BLUE7" localSheetId="16">#REF!</definedName>
    <definedName name="BLUE7" localSheetId="17">#REF!</definedName>
    <definedName name="BLUE7" localSheetId="18">#REF!</definedName>
    <definedName name="BLUE7" localSheetId="8">#REF!</definedName>
    <definedName name="BLUE7">#REF!</definedName>
    <definedName name="BLUE8">#N/A</definedName>
    <definedName name="BLUE9">#N/A</definedName>
    <definedName name="Breakdown" localSheetId="12">#REF!</definedName>
    <definedName name="Breakdown" localSheetId="16">#REF!</definedName>
    <definedName name="Breakdown">#REF!</definedName>
    <definedName name="BUDGET" localSheetId="12">#REF!</definedName>
    <definedName name="BUDGET" localSheetId="13">#REF!</definedName>
    <definedName name="BUDGET" localSheetId="14">#REF!</definedName>
    <definedName name="BUDGET" localSheetId="15">#REF!</definedName>
    <definedName name="BUDGET" localSheetId="16">#REF!</definedName>
    <definedName name="BUDGET" localSheetId="17">#REF!</definedName>
    <definedName name="BUDGET" localSheetId="18">#REF!</definedName>
    <definedName name="BUDGET" localSheetId="6">#REF!</definedName>
    <definedName name="BUDGET" localSheetId="7">#REF!</definedName>
    <definedName name="BUDGET" localSheetId="8">#REF!</definedName>
    <definedName name="BUDGET">#REF!</definedName>
    <definedName name="BULL" localSheetId="20">#REF!</definedName>
    <definedName name="BULL" localSheetId="12">#REF!</definedName>
    <definedName name="BULL" localSheetId="14">#REF!</definedName>
    <definedName name="BULL" localSheetId="15">#REF!</definedName>
    <definedName name="BULL" localSheetId="16">#REF!</definedName>
    <definedName name="BULL" localSheetId="17">#REF!</definedName>
    <definedName name="BULL" localSheetId="18">#REF!</definedName>
    <definedName name="BULL" localSheetId="8">#REF!</definedName>
    <definedName name="BULL">#REF!</definedName>
    <definedName name="C_" localSheetId="20">#REF!</definedName>
    <definedName name="C_" localSheetId="12">#REF!</definedName>
    <definedName name="C_" localSheetId="14">#REF!</definedName>
    <definedName name="C_" localSheetId="15">#REF!</definedName>
    <definedName name="C_" localSheetId="16">#REF!</definedName>
    <definedName name="C_" localSheetId="17">#REF!</definedName>
    <definedName name="C_" localSheetId="18">#REF!</definedName>
    <definedName name="C_" localSheetId="8">#REF!</definedName>
    <definedName name="C_">#REF!</definedName>
    <definedName name="Capall_Growth" localSheetId="12">!#REF!</definedName>
    <definedName name="Capall_Growth" localSheetId="14">!#REF!</definedName>
    <definedName name="Capall_Growth" localSheetId="15">!#REF!</definedName>
    <definedName name="Capall_Growth" localSheetId="16">!#REF!</definedName>
    <definedName name="Capall_Growth" localSheetId="6">!#REF!</definedName>
    <definedName name="Capall_Growth" localSheetId="7">!#REF!</definedName>
    <definedName name="Capall_Growth" localSheetId="8">!#REF!</definedName>
    <definedName name="Capall_Growth">!#REF!</definedName>
    <definedName name="Car_Hire" localSheetId="12">#REF!</definedName>
    <definedName name="Car_Hire" localSheetId="16">#REF!</definedName>
    <definedName name="Car_Hire">#REF!</definedName>
    <definedName name="Category" localSheetId="12">#REF!</definedName>
    <definedName name="Category" localSheetId="16">#REF!</definedName>
    <definedName name="Category">#REF!</definedName>
    <definedName name="CC" localSheetId="12">#REF!</definedName>
    <definedName name="CC" localSheetId="14">#REF!</definedName>
    <definedName name="CC" localSheetId="16">#REF!</definedName>
    <definedName name="CC">#REF!</definedName>
    <definedName name="CDEL" localSheetId="11">OFFSET(#REF!,0,0,MAX(#REF!),1)</definedName>
    <definedName name="CDEL" localSheetId="12">OFFSET(#REF!,0,0,MAX(#REF!),1)</definedName>
    <definedName name="CDEL" localSheetId="16">OFFSET(#REF!,0,0,MAX(#REF!),1)</definedName>
    <definedName name="CDEL">OFFSET(#REF!,0,0,MAX(#REF!),1)</definedName>
    <definedName name="Child_Benefit" localSheetId="12">!#REF!</definedName>
    <definedName name="Child_Benefit" localSheetId="14">!#REF!</definedName>
    <definedName name="Child_Benefit" localSheetId="16">!#REF!</definedName>
    <definedName name="Child_Benefit" localSheetId="8">!#REF!</definedName>
    <definedName name="Child_Benefit">!#REF!</definedName>
    <definedName name="CHILD1115" localSheetId="12">#REF!</definedName>
    <definedName name="CHILD1115" localSheetId="14">#REF!</definedName>
    <definedName name="CHILD1115" localSheetId="16">#REF!</definedName>
    <definedName name="CHILD1115" localSheetId="8">#REF!</definedName>
    <definedName name="CHILD1115">#REF!</definedName>
    <definedName name="CHILD1115_IND" localSheetId="12">#REF!</definedName>
    <definedName name="CHILD1115_IND" localSheetId="14">#REF!</definedName>
    <definedName name="CHILD1115_IND" localSheetId="16">#REF!</definedName>
    <definedName name="CHILD1115_IND">#REF!</definedName>
    <definedName name="CHILD1115_NEW" localSheetId="12">#REF!</definedName>
    <definedName name="CHILD1115_NEW" localSheetId="14">#REF!</definedName>
    <definedName name="CHILD1115_NEW" localSheetId="16">#REF!</definedName>
    <definedName name="CHILD1115_NEW">#REF!</definedName>
    <definedName name="CISDATA" localSheetId="12">!#REF!</definedName>
    <definedName name="CISDATA" localSheetId="14">!#REF!</definedName>
    <definedName name="CISDATA" localSheetId="16">!#REF!</definedName>
    <definedName name="CISDATA">!#REF!</definedName>
    <definedName name="Class_1_NIC_Primary" localSheetId="12">!#REF!</definedName>
    <definedName name="Class_1_NIC_Primary" localSheetId="16">!#REF!</definedName>
    <definedName name="Class_1_NIC_Primary">!#REF!</definedName>
    <definedName name="Class_1_NIC_Secondary" localSheetId="12">!#REF!</definedName>
    <definedName name="Class_1_NIC_Secondary" localSheetId="16">!#REF!</definedName>
    <definedName name="Class_1_NIC_Secondary">!#REF!</definedName>
    <definedName name="Class_2_NIC" localSheetId="12">!#REF!</definedName>
    <definedName name="Class_2_NIC" localSheetId="16">!#REF!</definedName>
    <definedName name="Class_2_NIC">!#REF!</definedName>
    <definedName name="Class_4_NIC" localSheetId="12">!#REF!</definedName>
    <definedName name="Class_4_NIC" localSheetId="16">!#REF!</definedName>
    <definedName name="Class_4_NIC">!#REF!</definedName>
    <definedName name="Class1_LowerRate" localSheetId="12">!#REF!</definedName>
    <definedName name="Class1_LowerRate" localSheetId="16">!#REF!</definedName>
    <definedName name="Class1_LowerRate">!#REF!</definedName>
    <definedName name="CLASSIFICATION" localSheetId="12">#REF!</definedName>
    <definedName name="CLASSIFICATION" localSheetId="16">#REF!</definedName>
    <definedName name="CLASSIFICATION">#REF!</definedName>
    <definedName name="comparison" localSheetId="12">!#REF!</definedName>
    <definedName name="comparison" localSheetId="14">!#REF!</definedName>
    <definedName name="comparison" localSheetId="16">!#REF!</definedName>
    <definedName name="comparison">!#REF!</definedName>
    <definedName name="Constructed_tracker" localSheetId="20">#REF!</definedName>
    <definedName name="Constructed_tracker" localSheetId="12">#REF!</definedName>
    <definedName name="Constructed_tracker" localSheetId="14">#REF!</definedName>
    <definedName name="Constructed_tracker" localSheetId="15">#REF!</definedName>
    <definedName name="Constructed_tracker" localSheetId="16">#REF!</definedName>
    <definedName name="Constructed_tracker" localSheetId="17">#REF!</definedName>
    <definedName name="Constructed_tracker" localSheetId="18">#REF!</definedName>
    <definedName name="Constructed_tracker" localSheetId="6">#REF!</definedName>
    <definedName name="Constructed_tracker" localSheetId="7">#REF!</definedName>
    <definedName name="Constructed_tracker" localSheetId="8">#REF!</definedName>
    <definedName name="Constructed_tracker">#REF!</definedName>
    <definedName name="Control" localSheetId="12">#REF!</definedName>
    <definedName name="Control" localSheetId="16">#REF!</definedName>
    <definedName name="Control">#REF!</definedName>
    <definedName name="Controls" localSheetId="12">#REF!</definedName>
    <definedName name="Controls" localSheetId="16">#REF!</definedName>
    <definedName name="Controls">#REF!</definedName>
    <definedName name="Cost_element_name" localSheetId="12">#REF!</definedName>
    <definedName name="Cost_element_name" localSheetId="16">#REF!</definedName>
    <definedName name="Cost_element_name">#REF!</definedName>
    <definedName name="COVID" localSheetId="12">#REF!</definedName>
    <definedName name="COVID" localSheetId="16">#REF!</definedName>
    <definedName name="COVID">#REF!</definedName>
    <definedName name="CT" localSheetId="12" hidden="1">#REF!</definedName>
    <definedName name="CT" localSheetId="14" hidden="1">#REF!</definedName>
    <definedName name="CT" localSheetId="16" hidden="1">#REF!</definedName>
    <definedName name="CT" hidden="1">#REF!</definedName>
    <definedName name="CTC_max_ind" localSheetId="12">!#REF!</definedName>
    <definedName name="CTC_max_ind" localSheetId="14">!#REF!</definedName>
    <definedName name="CTC_max_ind" localSheetId="16">!#REF!</definedName>
    <definedName name="CTC_max_ind">!#REF!</definedName>
    <definedName name="CTNABS" localSheetId="20" hidden="1">#REF!</definedName>
    <definedName name="CTNABS" localSheetId="12" hidden="1">#REF!</definedName>
    <definedName name="CTNABS" localSheetId="14" hidden="1">#REF!</definedName>
    <definedName name="CTNABS" localSheetId="15" hidden="1">#REF!</definedName>
    <definedName name="CTNABS" localSheetId="16" hidden="1">#REF!</definedName>
    <definedName name="CTNABS" localSheetId="18" hidden="1">#REF!</definedName>
    <definedName name="CTNABS" localSheetId="8" hidden="1">#REF!</definedName>
    <definedName name="CTNABS" hidden="1">#REF!</definedName>
    <definedName name="CUMBUDGET" localSheetId="12">#REF!</definedName>
    <definedName name="CUMBUDGET" localSheetId="13">#REF!</definedName>
    <definedName name="CUMBUDGET" localSheetId="14">#REF!</definedName>
    <definedName name="CUMBUDGET" localSheetId="15">#REF!</definedName>
    <definedName name="CUMBUDGET" localSheetId="16">#REF!</definedName>
    <definedName name="CUMBUDGET" localSheetId="17">#REF!</definedName>
    <definedName name="CUMBUDGET" localSheetId="18">#REF!</definedName>
    <definedName name="CUMBUDGET" localSheetId="6">#REF!</definedName>
    <definedName name="CUMBUDGET" localSheetId="7">#REF!</definedName>
    <definedName name="CUMBUDGET" localSheetId="8">#REF!</definedName>
    <definedName name="CUMBUDGET">#REF!</definedName>
    <definedName name="CUMOUTTURN" localSheetId="20">#REF!</definedName>
    <definedName name="CUMOUTTURN" localSheetId="12">#REF!</definedName>
    <definedName name="CUMOUTTURN" localSheetId="14">#REF!</definedName>
    <definedName name="CUMOUTTURN" localSheetId="15">#REF!</definedName>
    <definedName name="CUMOUTTURN" localSheetId="16">#REF!</definedName>
    <definedName name="CUMOUTTURN" localSheetId="17">#REF!</definedName>
    <definedName name="CUMOUTTURN" localSheetId="18">#REF!</definedName>
    <definedName name="CUMOUTTURN" localSheetId="8">#REF!</definedName>
    <definedName name="CUMOUTTURN">#REF!</definedName>
    <definedName name="CUMPROFILE" localSheetId="20">#REF!</definedName>
    <definedName name="CUMPROFILE" localSheetId="12">#REF!</definedName>
    <definedName name="CUMPROFILE" localSheetId="14">#REF!</definedName>
    <definedName name="CUMPROFILE" localSheetId="15">#REF!</definedName>
    <definedName name="CUMPROFILE" localSheetId="16">#REF!</definedName>
    <definedName name="CUMPROFILE" localSheetId="17">#REF!</definedName>
    <definedName name="CUMPROFILE" localSheetId="18">#REF!</definedName>
    <definedName name="CUMPROFILE" localSheetId="8">#REF!</definedName>
    <definedName name="CUMPROFILE">#REF!</definedName>
    <definedName name="CUMTOTAL" localSheetId="20">#REF!</definedName>
    <definedName name="CUMTOTAL" localSheetId="12">#REF!</definedName>
    <definedName name="CUMTOTAL" localSheetId="14">#REF!</definedName>
    <definedName name="CUMTOTAL" localSheetId="15">#REF!</definedName>
    <definedName name="CUMTOTAL" localSheetId="16">#REF!</definedName>
    <definedName name="CUMTOTAL" localSheetId="17">#REF!</definedName>
    <definedName name="CUMTOTAL" localSheetId="18">#REF!</definedName>
    <definedName name="CUMTOTAL" localSheetId="8">#REF!</definedName>
    <definedName name="CUMTOTAL">#REF!</definedName>
    <definedName name="D" localSheetId="20">#REF!</definedName>
    <definedName name="D" localSheetId="12">#REF!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8">#REF!</definedName>
    <definedName name="D">#REF!</definedName>
    <definedName name="D_growth" localSheetId="12">!#REF!</definedName>
    <definedName name="D_growth" localSheetId="14">!#REF!</definedName>
    <definedName name="D_growth" localSheetId="15">!#REF!</definedName>
    <definedName name="D_growth" localSheetId="16">!#REF!</definedName>
    <definedName name="D_growth" localSheetId="6">!#REF!</definedName>
    <definedName name="D_growth" localSheetId="7">!#REF!</definedName>
    <definedName name="D_growth" localSheetId="8">!#REF!</definedName>
    <definedName name="D_growth">!#REF!</definedName>
    <definedName name="DASCFTAB" localSheetId="20">#REF!</definedName>
    <definedName name="DASCFTAB" localSheetId="12">#REF!</definedName>
    <definedName name="DASCFTAB" localSheetId="14">#REF!</definedName>
    <definedName name="DASCFTAB" localSheetId="15">#REF!</definedName>
    <definedName name="DASCFTAB" localSheetId="16">#REF!</definedName>
    <definedName name="DASCFTAB" localSheetId="17">#REF!</definedName>
    <definedName name="DASCFTAB" localSheetId="18">#REF!</definedName>
    <definedName name="DASCFTAB" localSheetId="6">#REF!</definedName>
    <definedName name="DASCFTAB" localSheetId="7">#REF!</definedName>
    <definedName name="DASCFTAB" localSheetId="8">#REF!</definedName>
    <definedName name="DASCFTAB">#REF!</definedName>
    <definedName name="data" localSheetId="20">#REF!</definedName>
    <definedName name="data" localSheetId="12">#REF!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8">#REF!</definedName>
    <definedName name="data">#REF!</definedName>
    <definedName name="Data_col1" localSheetId="12">#REF!</definedName>
    <definedName name="Data_col1" localSheetId="16">#REF!</definedName>
    <definedName name="Data_col1">#REF!</definedName>
    <definedName name="Data_col2" localSheetId="12">#REF!</definedName>
    <definedName name="Data_col2" localSheetId="13">#REF!</definedName>
    <definedName name="Data_col2" localSheetId="14">#REF!</definedName>
    <definedName name="Data_col2" localSheetId="15">#REF!</definedName>
    <definedName name="Data_col2" localSheetId="16">#REF!</definedName>
    <definedName name="Data_col2" localSheetId="17">#REF!</definedName>
    <definedName name="Data_col2" localSheetId="18">#REF!</definedName>
    <definedName name="Data_col2" localSheetId="6">#REF!</definedName>
    <definedName name="Data_col2" localSheetId="7">#REF!</definedName>
    <definedName name="Data_col2" localSheetId="8">#REF!</definedName>
    <definedName name="Data_col2">#REF!</definedName>
    <definedName name="Data_col3" localSheetId="20">#REF!</definedName>
    <definedName name="Data_col3" localSheetId="12">#REF!</definedName>
    <definedName name="Data_col3" localSheetId="14">#REF!</definedName>
    <definedName name="Data_col3" localSheetId="15">#REF!</definedName>
    <definedName name="Data_col3" localSheetId="16">#REF!</definedName>
    <definedName name="Data_col3" localSheetId="17">#REF!</definedName>
    <definedName name="Data_col3" localSheetId="18">#REF!</definedName>
    <definedName name="Data_col3" localSheetId="8">#REF!</definedName>
    <definedName name="Data_col3">#REF!</definedName>
    <definedName name="data2" localSheetId="20">#REF!</definedName>
    <definedName name="data2" localSheetId="12">#REF!</definedName>
    <definedName name="data2" localSheetId="14">#REF!</definedName>
    <definedName name="data2" localSheetId="15">#REF!</definedName>
    <definedName name="data2" localSheetId="16">#REF!</definedName>
    <definedName name="data2" localSheetId="17">#REF!</definedName>
    <definedName name="data2" localSheetId="18">#REF!</definedName>
    <definedName name="data2" localSheetId="8">#REF!</definedName>
    <definedName name="data2">#REF!</definedName>
    <definedName name="datazone" localSheetId="12">#REF!</definedName>
    <definedName name="datazone" localSheetId="16">#REF!</definedName>
    <definedName name="datazone">#REF!</definedName>
    <definedName name="Days" localSheetId="12">#REF!</definedName>
    <definedName name="Days" localSheetId="15">#REF!</definedName>
    <definedName name="Days" localSheetId="16">#REF!</definedName>
    <definedName name="Days" localSheetId="18">#REF!</definedName>
    <definedName name="Days">#REF!</definedName>
    <definedName name="ddd" localSheetId="2" hidden="1">{#N/A,#N/A,FALSE,"CGBR95C"}</definedName>
    <definedName name="ddd" localSheetId="11" hidden="1">{#N/A,#N/A,FALSE,"CGBR95C"}</definedName>
    <definedName name="ddd" localSheetId="12" hidden="1">{#N/A,#N/A,FALSE,"CGBR95C"}</definedName>
    <definedName name="ddd" localSheetId="13" hidden="1">{#N/A,#N/A,FALSE,"CGBR95C"}</definedName>
    <definedName name="ddd" localSheetId="14" hidden="1">{#N/A,#N/A,FALSE,"CGBR95C"}</definedName>
    <definedName name="ddd" localSheetId="15" hidden="1">{#N/A,#N/A,FALSE,"CGBR95C"}</definedName>
    <definedName name="ddd" localSheetId="16" hidden="1">{#N/A,#N/A,FALSE,"CGBR95C"}</definedName>
    <definedName name="ddd" localSheetId="17" hidden="1">{#N/A,#N/A,FALSE,"CGBR95C"}</definedName>
    <definedName name="ddd" localSheetId="18" hidden="1">{#N/A,#N/A,FALSE,"CGBR95C"}</definedName>
    <definedName name="ddd" localSheetId="6" hidden="1">{#N/A,#N/A,FALSE,"CGBR95C"}</definedName>
    <definedName name="ddd" localSheetId="7" hidden="1">{#N/A,#N/A,FALSE,"CGBR95C"}</definedName>
    <definedName name="ddd" localSheetId="8" hidden="1">{#N/A,#N/A,FALSE,"CGBR95C"}</definedName>
    <definedName name="ddd" localSheetId="9" hidden="1">{#N/A,#N/A,FALSE,"CGBR95C"}</definedName>
    <definedName name="ddd" localSheetId="10" hidden="1">{#N/A,#N/A,FALSE,"CGBR95C"}</definedName>
    <definedName name="ddd" hidden="1">{#N/A,#N/A,FALSE,"CGBR95C"}</definedName>
    <definedName name="dddd" localSheetId="2" hidden="1">{#N/A,#N/A,FALSE,"CGBR95C"}</definedName>
    <definedName name="dddd" localSheetId="11" hidden="1">{#N/A,#N/A,FALSE,"CGBR95C"}</definedName>
    <definedName name="dddd" localSheetId="12" hidden="1">{#N/A,#N/A,FALSE,"CGBR95C"}</definedName>
    <definedName name="dddd" localSheetId="13" hidden="1">{#N/A,#N/A,FALSE,"CGBR95C"}</definedName>
    <definedName name="dddd" localSheetId="14" hidden="1">{#N/A,#N/A,FALSE,"CGBR95C"}</definedName>
    <definedName name="dddd" localSheetId="15" hidden="1">{#N/A,#N/A,FALSE,"CGBR95C"}</definedName>
    <definedName name="dddd" localSheetId="16" hidden="1">{#N/A,#N/A,FALSE,"CGBR95C"}</definedName>
    <definedName name="dddd" localSheetId="17" hidden="1">{#N/A,#N/A,FALSE,"CGBR95C"}</definedName>
    <definedName name="dddd" localSheetId="18" hidden="1">{#N/A,#N/A,FALSE,"CGBR95C"}</definedName>
    <definedName name="dddd" localSheetId="6" hidden="1">{#N/A,#N/A,FALSE,"CGBR95C"}</definedName>
    <definedName name="dddd" localSheetId="7" hidden="1">{#N/A,#N/A,FALSE,"CGBR95C"}</definedName>
    <definedName name="dddd" localSheetId="8" hidden="1">{#N/A,#N/A,FALSE,"CGBR95C"}</definedName>
    <definedName name="dddd" localSheetId="9" hidden="1">{#N/A,#N/A,FALSE,"CGBR95C"}</definedName>
    <definedName name="dddd" localSheetId="10" hidden="1">{#N/A,#N/A,FALSE,"CGBR95C"}</definedName>
    <definedName name="dddd" hidden="1">{#N/A,#N/A,FALSE,"CGBR95C"}</definedName>
    <definedName name="ddddddd" localSheetId="2" hidden="1">{#N/A,#N/A,FALSE,"CGBR95C"}</definedName>
    <definedName name="ddddddd" localSheetId="11" hidden="1">{#N/A,#N/A,FALSE,"CGBR95C"}</definedName>
    <definedName name="ddddddd" localSheetId="12" hidden="1">{#N/A,#N/A,FALSE,"CGBR95C"}</definedName>
    <definedName name="ddddddd" localSheetId="13" hidden="1">{#N/A,#N/A,FALSE,"CGBR95C"}</definedName>
    <definedName name="ddddddd" localSheetId="14" hidden="1">{#N/A,#N/A,FALSE,"CGBR95C"}</definedName>
    <definedName name="ddddddd" localSheetId="15" hidden="1">{#N/A,#N/A,FALSE,"CGBR95C"}</definedName>
    <definedName name="ddddddd" localSheetId="16" hidden="1">{#N/A,#N/A,FALSE,"CGBR95C"}</definedName>
    <definedName name="ddddddd" localSheetId="17" hidden="1">{#N/A,#N/A,FALSE,"CGBR95C"}</definedName>
    <definedName name="ddddddd" localSheetId="18" hidden="1">{#N/A,#N/A,FALSE,"CGBR95C"}</definedName>
    <definedName name="ddddddd" localSheetId="6" hidden="1">{#N/A,#N/A,FALSE,"CGBR95C"}</definedName>
    <definedName name="ddddddd" localSheetId="7" hidden="1">{#N/A,#N/A,FALSE,"CGBR95C"}</definedName>
    <definedName name="ddddddd" localSheetId="8" hidden="1">{#N/A,#N/A,FALSE,"CGBR95C"}</definedName>
    <definedName name="ddddddd" localSheetId="9" hidden="1">{#N/A,#N/A,FALSE,"CGBR95C"}</definedName>
    <definedName name="ddddddd" localSheetId="10" hidden="1">{#N/A,#N/A,FALSE,"CGBR95C"}</definedName>
    <definedName name="ddddddd" hidden="1">{#N/A,#N/A,FALSE,"CGBR95C"}</definedName>
    <definedName name="dddddddddddd" localSheetId="2" hidden="1">{#N/A,#N/A,FALSE,"CGBR95C"}</definedName>
    <definedName name="dddddddddddd" localSheetId="11" hidden="1">{#N/A,#N/A,FALSE,"CGBR95C"}</definedName>
    <definedName name="dddddddddddd" localSheetId="12" hidden="1">{#N/A,#N/A,FALSE,"CGBR95C"}</definedName>
    <definedName name="dddddddddddd" localSheetId="13" hidden="1">{#N/A,#N/A,FALSE,"CGBR95C"}</definedName>
    <definedName name="dddddddddddd" localSheetId="14" hidden="1">{#N/A,#N/A,FALSE,"CGBR95C"}</definedName>
    <definedName name="dddddddddddd" localSheetId="15" hidden="1">{#N/A,#N/A,FALSE,"CGBR95C"}</definedName>
    <definedName name="dddddddddddd" localSheetId="16" hidden="1">{#N/A,#N/A,FALSE,"CGBR95C"}</definedName>
    <definedName name="dddddddddddd" localSheetId="17" hidden="1">{#N/A,#N/A,FALSE,"CGBR95C"}</definedName>
    <definedName name="dddddddddddd" localSheetId="18" hidden="1">{#N/A,#N/A,FALSE,"CGBR95C"}</definedName>
    <definedName name="dddddddddddd" localSheetId="6" hidden="1">{#N/A,#N/A,FALSE,"CGBR95C"}</definedName>
    <definedName name="dddddddddddd" localSheetId="7" hidden="1">{#N/A,#N/A,FALSE,"CGBR95C"}</definedName>
    <definedName name="dddddddddddd" localSheetId="8" hidden="1">{#N/A,#N/A,FALSE,"CGBR95C"}</definedName>
    <definedName name="dddddddddddd" localSheetId="9" hidden="1">{#N/A,#N/A,FALSE,"CGBR95C"}</definedName>
    <definedName name="dddddddddddd" localSheetId="10" hidden="1">{#N/A,#N/A,FALSE,"CGBR95C"}</definedName>
    <definedName name="dddddddddddd" hidden="1">{#N/A,#N/A,FALSE,"CGBR95C"}</definedName>
    <definedName name="DEC" localSheetId="20">#REF!</definedName>
    <definedName name="DEC" localSheetId="12">#REF!</definedName>
    <definedName name="DEC" localSheetId="14">#REF!</definedName>
    <definedName name="DEC" localSheetId="15">#REF!</definedName>
    <definedName name="DEC" localSheetId="16">#REF!</definedName>
    <definedName name="DEC" localSheetId="18">#REF!</definedName>
    <definedName name="DEC" localSheetId="6">#REF!</definedName>
    <definedName name="DEC" localSheetId="7">#REF!</definedName>
    <definedName name="DEC" localSheetId="8">#REF!</definedName>
    <definedName name="DEC">#REF!</definedName>
    <definedName name="DEC_2012" localSheetId="12">#REF!</definedName>
    <definedName name="DEC_2012" localSheetId="16">#REF!</definedName>
    <definedName name="DEC_2012">#REF!</definedName>
    <definedName name="DEPR" localSheetId="12">#REF!</definedName>
    <definedName name="DEPR" localSheetId="13">#REF!</definedName>
    <definedName name="DEPR" localSheetId="14">#REF!</definedName>
    <definedName name="DEPR" localSheetId="15">#REF!</definedName>
    <definedName name="DEPR" localSheetId="16">#REF!</definedName>
    <definedName name="DEPR" localSheetId="17">#REF!</definedName>
    <definedName name="DEPR" localSheetId="18">#REF!</definedName>
    <definedName name="DEPR" localSheetId="6">#REF!</definedName>
    <definedName name="DEPR" localSheetId="7">#REF!</definedName>
    <definedName name="DEPR" localSheetId="8">#REF!</definedName>
    <definedName name="DEPR">#REF!</definedName>
    <definedName name="dfg" localSheetId="2"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2" hidden="1">{#N/A,#N/A,FALSE,"CGBR95C"}</definedName>
    <definedName name="dfgdfg" localSheetId="11" hidden="1">{#N/A,#N/A,FALSE,"CGBR95C"}</definedName>
    <definedName name="dfgdfg" localSheetId="12" hidden="1">{#N/A,#N/A,FALSE,"CGBR95C"}</definedName>
    <definedName name="dfgdfg" localSheetId="13" hidden="1">{#N/A,#N/A,FALSE,"CGBR95C"}</definedName>
    <definedName name="dfgdfg" localSheetId="14" hidden="1">{#N/A,#N/A,FALSE,"CGBR95C"}</definedName>
    <definedName name="dfgdfg" localSheetId="15" hidden="1">{#N/A,#N/A,FALSE,"CGBR95C"}</definedName>
    <definedName name="dfgdfg" localSheetId="16" hidden="1">{#N/A,#N/A,FALSE,"CGBR95C"}</definedName>
    <definedName name="dfgdfg" localSheetId="17" hidden="1">{#N/A,#N/A,FALSE,"CGBR95C"}</definedName>
    <definedName name="dfgdfg" localSheetId="18" hidden="1">{#N/A,#N/A,FALSE,"CGBR95C"}</definedName>
    <definedName name="dfgdfg" localSheetId="6" hidden="1">{#N/A,#N/A,FALSE,"CGBR95C"}</definedName>
    <definedName name="dfgdfg" localSheetId="7" hidden="1">{#N/A,#N/A,FALSE,"CGBR95C"}</definedName>
    <definedName name="dfgdfg" localSheetId="8" hidden="1">{#N/A,#N/A,FALSE,"CGBR95C"}</definedName>
    <definedName name="dfgdfg" localSheetId="9" hidden="1">{#N/A,#N/A,FALSE,"CGBR95C"}</definedName>
    <definedName name="dfgdfg" localSheetId="10" hidden="1">{#N/A,#N/A,FALSE,"CGBR95C"}</definedName>
    <definedName name="dfgdfg" hidden="1">{#N/A,#N/A,FALSE,"CGBR95C"}</definedName>
    <definedName name="dfrgfdgs" localSheetId="2"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 localSheetId="20">#REF!</definedName>
    <definedName name="DirData" localSheetId="12">#REF!</definedName>
    <definedName name="DirData" localSheetId="14">#REF!</definedName>
    <definedName name="DirData" localSheetId="15">#REF!</definedName>
    <definedName name="DirData" localSheetId="16">#REF!</definedName>
    <definedName name="DirData" localSheetId="17">#REF!</definedName>
    <definedName name="DirData" localSheetId="18">#REF!</definedName>
    <definedName name="DirData" localSheetId="8">#REF!</definedName>
    <definedName name="DirData">#REF!</definedName>
    <definedName name="directorate" localSheetId="20">#REF!</definedName>
    <definedName name="directorate" localSheetId="12">#REF!</definedName>
    <definedName name="directorate" localSheetId="14">#REF!</definedName>
    <definedName name="directorate" localSheetId="15">#REF!</definedName>
    <definedName name="directorate" localSheetId="16">#REF!</definedName>
    <definedName name="directorate" localSheetId="17">#REF!</definedName>
    <definedName name="directorate" localSheetId="18">#REF!</definedName>
    <definedName name="directorate" localSheetId="8">#REF!</definedName>
    <definedName name="directorate">#REF!</definedName>
    <definedName name="Directoratelive" localSheetId="12">#REF!</definedName>
    <definedName name="Directoratelive" localSheetId="16">#REF!</definedName>
    <definedName name="Directoratelive">#REF!</definedName>
    <definedName name="Distribution" localSheetId="20" hidden="1">#REF!</definedName>
    <definedName name="Distribution" localSheetId="11" hidden="1">#REF!</definedName>
    <definedName name="Distribution" localSheetId="12"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6" hidden="1">#REF!</definedName>
    <definedName name="Distribution" localSheetId="8" hidden="1">#REF!</definedName>
    <definedName name="Distribution" localSheetId="22" hidden="1">#REF!</definedName>
    <definedName name="Distribution" localSheetId="10" hidden="1">#REF!</definedName>
    <definedName name="Distribution" localSheetId="0" hidden="1">#REF!</definedName>
    <definedName name="Distribution" hidden="1">#REF!</definedName>
    <definedName name="distribution1" localSheetId="20" hidden="1">#REF!</definedName>
    <definedName name="distribution1" localSheetId="12" hidden="1">#REF!</definedName>
    <definedName name="distribution1" localSheetId="14" hidden="1">#REF!</definedName>
    <definedName name="distribution1" localSheetId="15" hidden="1">#REF!</definedName>
    <definedName name="distribution1" localSheetId="16" hidden="1">#REF!</definedName>
    <definedName name="distribution1" localSheetId="17" hidden="1">#REF!</definedName>
    <definedName name="distribution1" localSheetId="18" hidden="1">#REF!</definedName>
    <definedName name="distribution1" localSheetId="8" hidden="1">#REF!</definedName>
    <definedName name="distribution1" hidden="1">#REF!</definedName>
    <definedName name="dsfgdfg" localSheetId="2"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 localSheetId="12">#REF!</definedName>
    <definedName name="dwl_data" localSheetId="16">#REF!</definedName>
    <definedName name="dwl_data">#REF!</definedName>
    <definedName name="dwl_data_fy" localSheetId="12">#REF!</definedName>
    <definedName name="dwl_data_fy" localSheetId="16">#REF!</definedName>
    <definedName name="dwl_data_fy">#REF!</definedName>
    <definedName name="dwl_data_P09b" localSheetId="20">#REF!</definedName>
    <definedName name="dwl_data_P09b" localSheetId="12">#REF!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18">#REF!</definedName>
    <definedName name="dwl_data_P09b" localSheetId="6">#REF!</definedName>
    <definedName name="dwl_data_P09b" localSheetId="7">#REF!</definedName>
    <definedName name="dwl_data_P09b" localSheetId="8">#REF!</definedName>
    <definedName name="dwl_data_P09b">#REF!</definedName>
    <definedName name="dwl_dates" localSheetId="12">#REF!</definedName>
    <definedName name="dwl_dates" localSheetId="16">#REF!</definedName>
    <definedName name="dwl_dates">#REF!</definedName>
    <definedName name="dwl_dates_fy" localSheetId="12">#REF!</definedName>
    <definedName name="dwl_dates_fy" localSheetId="16">#REF!</definedName>
    <definedName name="dwl_dates_fy">#REF!</definedName>
    <definedName name="dwl_dates_P09b" localSheetId="20">#REF!</definedName>
    <definedName name="dwl_dates_P09b" localSheetId="12">#REF!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18">#REF!</definedName>
    <definedName name="dwl_dates_P09b" localSheetId="6">#REF!</definedName>
    <definedName name="dwl_dates_P09b" localSheetId="7">#REF!</definedName>
    <definedName name="dwl_dates_P09b" localSheetId="8">#REF!</definedName>
    <definedName name="dwl_dates_P09b">#REF!</definedName>
    <definedName name="dwl_vars" localSheetId="12">#REF!</definedName>
    <definedName name="dwl_vars" localSheetId="16">#REF!</definedName>
    <definedName name="dwl_vars">#REF!</definedName>
    <definedName name="dwl_vars_P09b" localSheetId="20">#REF!</definedName>
    <definedName name="dwl_vars_P09b" localSheetId="12">#REF!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18">#REF!</definedName>
    <definedName name="dwl_vars_P09b" localSheetId="6">#REF!</definedName>
    <definedName name="dwl_vars_P09b" localSheetId="7">#REF!</definedName>
    <definedName name="dwl_vars_P09b" localSheetId="8">#REF!</definedName>
    <definedName name="dwl_vars_P09b">#REF!</definedName>
    <definedName name="DYNAMIC" localSheetId="12">#REF!</definedName>
    <definedName name="DYNAMIC" localSheetId="14">#REF!</definedName>
    <definedName name="DYNAMIC" localSheetId="15">#REF!</definedName>
    <definedName name="DYNAMIC" localSheetId="16">#REF!</definedName>
    <definedName name="DYNAMIC" localSheetId="6">#REF!</definedName>
    <definedName name="DYNAMIC" localSheetId="7">#REF!</definedName>
    <definedName name="DYNAMIC" localSheetId="8">#REF!</definedName>
    <definedName name="DYNAMIC">#REF!</definedName>
    <definedName name="e" localSheetId="20">#REF!</definedName>
    <definedName name="e" localSheetId="12">#REF!</definedName>
    <definedName name="e" localSheetId="14">#REF!</definedName>
    <definedName name="e" localSheetId="15">#REF!</definedName>
    <definedName name="e" localSheetId="16">#REF!</definedName>
    <definedName name="e" localSheetId="17">#REF!</definedName>
    <definedName name="e" localSheetId="18">#REF!</definedName>
    <definedName name="e" localSheetId="6">#REF!</definedName>
    <definedName name="e" localSheetId="7">#REF!</definedName>
    <definedName name="e" localSheetId="8">#REF!</definedName>
    <definedName name="e">#REF!</definedName>
    <definedName name="ecscost" localSheetId="20">#REF!</definedName>
    <definedName name="ecscost" localSheetId="12">#REF!</definedName>
    <definedName name="ecscost" localSheetId="14">#REF!</definedName>
    <definedName name="ecscost" localSheetId="15">#REF!</definedName>
    <definedName name="ecscost" localSheetId="16">#REF!</definedName>
    <definedName name="ecscost" localSheetId="17">#REF!</definedName>
    <definedName name="ecscost" localSheetId="18">#REF!</definedName>
    <definedName name="ecscost" localSheetId="6">#REF!</definedName>
    <definedName name="ecscost" localSheetId="7">#REF!</definedName>
    <definedName name="ecscost" localSheetId="8">#REF!</definedName>
    <definedName name="ecscost">#REF!</definedName>
    <definedName name="ee" localSheetId="12">#REF!</definedName>
    <definedName name="ee" localSheetId="13">#REF!</definedName>
    <definedName name="ee" localSheetId="14">#REF!</definedName>
    <definedName name="ee" localSheetId="15">#REF!</definedName>
    <definedName name="ee" localSheetId="16">#REF!</definedName>
    <definedName name="ee" localSheetId="17">#REF!</definedName>
    <definedName name="ee" localSheetId="18">#REF!</definedName>
    <definedName name="ee" localSheetId="6">#REF!</definedName>
    <definedName name="ee" localSheetId="7">#REF!</definedName>
    <definedName name="ee" localSheetId="8">#REF!</definedName>
    <definedName name="ee">#REF!</definedName>
    <definedName name="eeapp" localSheetId="20">#REF!</definedName>
    <definedName name="eeapp" localSheetId="12">#REF!</definedName>
    <definedName name="eeapp" localSheetId="14">#REF!</definedName>
    <definedName name="eeapp" localSheetId="15">#REF!</definedName>
    <definedName name="eeapp" localSheetId="16">#REF!</definedName>
    <definedName name="eeapp" localSheetId="17">#REF!</definedName>
    <definedName name="eeapp" localSheetId="18">#REF!</definedName>
    <definedName name="eeapp" localSheetId="6">#REF!</definedName>
    <definedName name="eeapp" localSheetId="7">#REF!</definedName>
    <definedName name="eeapp" localSheetId="8">#REF!</definedName>
    <definedName name="eeapp">#REF!</definedName>
    <definedName name="eee" localSheetId="12">#REF!</definedName>
    <definedName name="eee" localSheetId="13">#REF!</definedName>
    <definedName name="eee" localSheetId="14">#REF!</definedName>
    <definedName name="eee" localSheetId="15">#REF!</definedName>
    <definedName name="eee" localSheetId="16">#REF!</definedName>
    <definedName name="eee" localSheetId="17">#REF!</definedName>
    <definedName name="eee" localSheetId="18">#REF!</definedName>
    <definedName name="eee" localSheetId="6">#REF!</definedName>
    <definedName name="eee" localSheetId="7">#REF!</definedName>
    <definedName name="eee" localSheetId="8">#REF!</definedName>
    <definedName name="eee">#REF!</definedName>
    <definedName name="eeeee" localSheetId="20">#REF!</definedName>
    <definedName name="eeeee" localSheetId="12">#REF!</definedName>
    <definedName name="eeeee" localSheetId="14">#REF!</definedName>
    <definedName name="eeeee" localSheetId="15">#REF!</definedName>
    <definedName name="eeeee" localSheetId="16">#REF!</definedName>
    <definedName name="eeeee" localSheetId="17">#REF!</definedName>
    <definedName name="eeeee" localSheetId="18">#REF!</definedName>
    <definedName name="eeeee" localSheetId="8">#REF!</definedName>
    <definedName name="eeeee">#REF!</definedName>
    <definedName name="EFO" localSheetId="12" hidden="1">#REF!</definedName>
    <definedName name="EFO" localSheetId="13" hidden="1">#REF!</definedName>
    <definedName name="EFO" localSheetId="14" hidden="1">#REF!</definedName>
    <definedName name="EFO" localSheetId="15" hidden="1">#REF!</definedName>
    <definedName name="EFO" localSheetId="16" hidden="1">#REF!</definedName>
    <definedName name="EFO" localSheetId="6" hidden="1">#REF!</definedName>
    <definedName name="EFO" localSheetId="7" hidden="1">#REF!</definedName>
    <definedName name="EFO" localSheetId="8" hidden="1">#REF!</definedName>
    <definedName name="EFO" hidden="1">#REF!</definedName>
    <definedName name="Ev" localSheetId="12">#REF!</definedName>
    <definedName name="Ev" localSheetId="16">#REF!</definedName>
    <definedName name="Ev">#REF!</definedName>
    <definedName name="Excess_fares" localSheetId="12">#REF!</definedName>
    <definedName name="Excess_fares" localSheetId="16">#REF!</definedName>
    <definedName name="Excess_fares">#REF!</definedName>
    <definedName name="ExtraProfiles" localSheetId="20" hidden="1">#REF!</definedName>
    <definedName name="ExtraProfiles" localSheetId="11" hidden="1">#REF!</definedName>
    <definedName name="ExtraProfiles" localSheetId="12"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6" hidden="1">#REF!</definedName>
    <definedName name="ExtraProfiles" localSheetId="8" hidden="1">#REF!</definedName>
    <definedName name="ExtraProfiles" localSheetId="22" hidden="1">#REF!</definedName>
    <definedName name="ExtraProfiles" localSheetId="10" hidden="1">#REF!</definedName>
    <definedName name="ExtraProfiles" localSheetId="0" hidden="1">#REF!</definedName>
    <definedName name="ExtraProfiles" hidden="1">#REF!</definedName>
    <definedName name="ExtraProfiless" localSheetId="20" hidden="1">#REF!</definedName>
    <definedName name="ExtraProfiless" localSheetId="12" hidden="1">#REF!</definedName>
    <definedName name="ExtraProfiless" localSheetId="14" hidden="1">#REF!</definedName>
    <definedName name="ExtraProfiless" localSheetId="15" hidden="1">#REF!</definedName>
    <definedName name="ExtraProfiless" localSheetId="16" hidden="1">#REF!</definedName>
    <definedName name="ExtraProfiless" localSheetId="17" hidden="1">#REF!</definedName>
    <definedName name="ExtraProfiless" localSheetId="18" hidden="1">#REF!</definedName>
    <definedName name="ExtraProfiless" localSheetId="8" hidden="1">#REF!</definedName>
    <definedName name="ExtraProfiless" hidden="1">#REF!</definedName>
    <definedName name="FDDD" localSheetId="2"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2" hidden="1">#REF!</definedName>
    <definedName name="fdsgfdg" localSheetId="13" hidden="1">#REF!</definedName>
    <definedName name="fdsgfdg" localSheetId="14" hidden="1">#REF!</definedName>
    <definedName name="fdsgfdg" localSheetId="15" hidden="1">#REF!</definedName>
    <definedName name="fdsgfdg" localSheetId="16" hidden="1">#REF!</definedName>
    <definedName name="fdsgfdg" localSheetId="17" hidden="1">#REF!</definedName>
    <definedName name="fdsgfdg" localSheetId="18" hidden="1">#REF!</definedName>
    <definedName name="fdsgfdg" localSheetId="6" hidden="1">#REF!</definedName>
    <definedName name="fdsgfdg" localSheetId="7" hidden="1">#REF!</definedName>
    <definedName name="fdsgfdg" localSheetId="8" hidden="1">#REF!</definedName>
    <definedName name="fdsgfdg" hidden="1">#REF!</definedName>
    <definedName name="FEB" localSheetId="20">#REF!</definedName>
    <definedName name="FEB" localSheetId="12">#REF!</definedName>
    <definedName name="FEB" localSheetId="14">#REF!</definedName>
    <definedName name="FEB" localSheetId="15">#REF!</definedName>
    <definedName name="FEB" localSheetId="16">#REF!</definedName>
    <definedName name="FEB" localSheetId="17">#REF!</definedName>
    <definedName name="FEB" localSheetId="18">#REF!</definedName>
    <definedName name="FEB" localSheetId="8">#REF!</definedName>
    <definedName name="FEB">#REF!</definedName>
    <definedName name="FEB_2012" localSheetId="12">#REF!</definedName>
    <definedName name="FEB_2012" localSheetId="16">#REF!</definedName>
    <definedName name="FEB_2012">#REF!</definedName>
    <definedName name="fend" localSheetId="12">!#REF!</definedName>
    <definedName name="fend" localSheetId="14">!#REF!</definedName>
    <definedName name="fend" localSheetId="16">!#REF!</definedName>
    <definedName name="fend">!#REF!</definedName>
    <definedName name="fff" localSheetId="12">!#REF!</definedName>
    <definedName name="fff" localSheetId="14">!#REF!</definedName>
    <definedName name="fff" localSheetId="16">!#REF!</definedName>
    <definedName name="fff">!#REF!</definedName>
    <definedName name="fffffffff" localSheetId="2" hidden="1">{#N/A,#N/A,FALSE,"CGBR95C"}</definedName>
    <definedName name="fffffffff" localSheetId="11" hidden="1">{#N/A,#N/A,FALSE,"CGBR95C"}</definedName>
    <definedName name="fffffffff" localSheetId="12" hidden="1">{#N/A,#N/A,FALSE,"CGBR95C"}</definedName>
    <definedName name="fffffffff" localSheetId="13" hidden="1">{#N/A,#N/A,FALSE,"CGBR95C"}</definedName>
    <definedName name="fffffffff" localSheetId="14" hidden="1">{#N/A,#N/A,FALSE,"CGBR95C"}</definedName>
    <definedName name="fffffffff" localSheetId="15" hidden="1">{#N/A,#N/A,FALSE,"CGBR95C"}</definedName>
    <definedName name="fffffffff" localSheetId="16" hidden="1">{#N/A,#N/A,FALSE,"CGBR95C"}</definedName>
    <definedName name="fffffffff" localSheetId="17" hidden="1">{#N/A,#N/A,FALSE,"CGBR95C"}</definedName>
    <definedName name="fffffffff" localSheetId="18" hidden="1">{#N/A,#N/A,FALSE,"CGBR95C"}</definedName>
    <definedName name="fffffffff" localSheetId="6" hidden="1">{#N/A,#N/A,FALSE,"CGBR95C"}</definedName>
    <definedName name="fffffffff" localSheetId="7" hidden="1">{#N/A,#N/A,FALSE,"CGBR95C"}</definedName>
    <definedName name="fffffffff" localSheetId="8" hidden="1">{#N/A,#N/A,FALSE,"CGBR95C"}</definedName>
    <definedName name="fffffffff" localSheetId="9" hidden="1">{#N/A,#N/A,FALSE,"CGBR95C"}</definedName>
    <definedName name="fffffffff" localSheetId="10" hidden="1">{#N/A,#N/A,FALSE,"CGBR95C"}</definedName>
    <definedName name="fffffffff" hidden="1">{#N/A,#N/A,FALSE,"CGBR95C"}</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2" hidden="1">{#N/A,#N/A,FALSE,"TMCOMP96";#N/A,#N/A,FALSE,"MAT96";#N/A,#N/A,FALSE,"FANDA96";#N/A,#N/A,FALSE,"INTRAN96";#N/A,#N/A,FALSE,"NAA9697";#N/A,#N/A,FALSE,"ECWEBB";#N/A,#N/A,FALSE,"MFT96";#N/A,#N/A,FALSE,"CTrecon"}</definedName>
    <definedName name="fgdgd" localSheetId="13" hidden="1">{#N/A,#N/A,FALSE,"TMCOMP96";#N/A,#N/A,FALSE,"MAT96";#N/A,#N/A,FALSE,"FANDA96";#N/A,#N/A,FALSE,"INTRAN96";#N/A,#N/A,FALSE,"NAA9697";#N/A,#N/A,FALSE,"ECWEBB";#N/A,#N/A,FALSE,"MFT96";#N/A,#N/A,FALSE,"CTrecon"}</definedName>
    <definedName name="fgdgd" localSheetId="14"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18" hidden="1">{#N/A,#N/A,FALSE,"TMCOMP96";#N/A,#N/A,FALSE,"MAT96";#N/A,#N/A,FALSE,"FANDA96";#N/A,#N/A,FALSE,"INTRAN96";#N/A,#N/A,FALSE,"NAA9697";#N/A,#N/A,FALSE,"ECWEBB";#N/A,#N/A,FALSE,"MFT96";#N/A,#N/A,FALSE,"CTrecon"}</definedName>
    <definedName name="fgdgd" localSheetId="6"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 localSheetId="12">#REF!</definedName>
    <definedName name="Fiscal_year_period" localSheetId="16">#REF!</definedName>
    <definedName name="Fiscal_year_period">#REF!</definedName>
    <definedName name="fiscalevent" localSheetId="12">#REF!</definedName>
    <definedName name="fiscalevent" localSheetId="15">#REF!</definedName>
    <definedName name="fiscalevent" localSheetId="16">#REF!</definedName>
    <definedName name="fiscalevent" localSheetId="18">#REF!</definedName>
    <definedName name="fiscalevent">#REF!</definedName>
    <definedName name="fiscalevent2" localSheetId="12">#REF!</definedName>
    <definedName name="fiscalevent2" localSheetId="15">#REF!</definedName>
    <definedName name="fiscalevent2" localSheetId="16">#REF!</definedName>
    <definedName name="fiscalevent2" localSheetId="18">#REF!</definedName>
    <definedName name="fiscalevent2">#REF!</definedName>
    <definedName name="Fnc_Qtr" localSheetId="12">#REF!</definedName>
    <definedName name="Fnc_Qtr" localSheetId="16">#REF!</definedName>
    <definedName name="Fnc_Qtr">#REF!</definedName>
    <definedName name="Fnc_Year" localSheetId="12">#REF!</definedName>
    <definedName name="Fnc_Year" localSheetId="16">#REF!</definedName>
    <definedName name="Fnc_Year">#REF!</definedName>
    <definedName name="Forecast" localSheetId="12">#REF!</definedName>
    <definedName name="Forecast" localSheetId="16">#REF!</definedName>
    <definedName name="Forecast">#REF!</definedName>
    <definedName name="ForecastColumn" localSheetId="12">#REF!</definedName>
    <definedName name="ForecastColumn" localSheetId="16">#REF!</definedName>
    <definedName name="ForecastColumn">#REF!</definedName>
    <definedName name="ForecastRow" localSheetId="12">#REF!</definedName>
    <definedName name="ForecastRow" localSheetId="16">#REF!</definedName>
    <definedName name="ForecastRow">#REF!</definedName>
    <definedName name="Foreign_travel" localSheetId="12">#REF!</definedName>
    <definedName name="Foreign_travel" localSheetId="16">#REF!</definedName>
    <definedName name="Foreign_travel">#REF!</definedName>
    <definedName name="Fornote" localSheetId="12">#REF!</definedName>
    <definedName name="Fornote" localSheetId="13">#REF!</definedName>
    <definedName name="Fornote" localSheetId="14">#REF!</definedName>
    <definedName name="Fornote" localSheetId="15">#REF!</definedName>
    <definedName name="Fornote" localSheetId="16">#REF!</definedName>
    <definedName name="Fornote" localSheetId="17">#REF!</definedName>
    <definedName name="Fornote" localSheetId="18">#REF!</definedName>
    <definedName name="Fornote" localSheetId="6">#REF!</definedName>
    <definedName name="Fornote" localSheetId="7">#REF!</definedName>
    <definedName name="Fornote" localSheetId="8">#REF!</definedName>
    <definedName name="Fornote">#REF!</definedName>
    <definedName name="FP" localSheetId="20">#REF!</definedName>
    <definedName name="FP" localSheetId="12">#REF!</definedName>
    <definedName name="FP" localSheetId="14">#REF!</definedName>
    <definedName name="FP" localSheetId="15">#REF!</definedName>
    <definedName name="FP" localSheetId="16">#REF!</definedName>
    <definedName name="FP" localSheetId="17">#REF!</definedName>
    <definedName name="FP" localSheetId="18">#REF!</definedName>
    <definedName name="FP" localSheetId="8">#REF!</definedName>
    <definedName name="FP">#REF!</definedName>
    <definedName name="fyu" localSheetId="12" hidden="1">#REF!</definedName>
    <definedName name="fyu" localSheetId="14" hidden="1">#REF!</definedName>
    <definedName name="fyu" localSheetId="15" hidden="1">#REF!</definedName>
    <definedName name="fyu" localSheetId="16" hidden="1">#REF!</definedName>
    <definedName name="fyu" localSheetId="18" hidden="1">#REF!</definedName>
    <definedName name="fyu" localSheetId="6" hidden="1">#REF!</definedName>
    <definedName name="fyu" localSheetId="7" hidden="1">#REF!</definedName>
    <definedName name="fyu" localSheetId="8" hidden="1">#REF!</definedName>
    <definedName name="fyu" localSheetId="22" hidden="1">#REF!</definedName>
    <definedName name="fyu" localSheetId="10" hidden="1">#REF!</definedName>
    <definedName name="fyu" hidden="1">#REF!</definedName>
    <definedName name="General_CDEL" localSheetId="11">OFFSET(#REF!,0,0,MAX(#REF!)-1,1)</definedName>
    <definedName name="General_CDEL" localSheetId="12">OFFSET(#REF!,0,0,MAX(#REF!)-1,1)</definedName>
    <definedName name="General_CDEL" localSheetId="16">OFFSET(#REF!,0,0,MAX(#REF!)-1,1)</definedName>
    <definedName name="General_CDEL">OFFSET(#REF!,0,0,MAX(#REF!)-1,1)</definedName>
    <definedName name="General_RDEL" localSheetId="11">OFFSET(#REF!,0,0,MAX(#REF!)-1,1)</definedName>
    <definedName name="General_RDEL" localSheetId="12">OFFSET(#REF!,0,0,MAX(#REF!)-1,1)</definedName>
    <definedName name="General_RDEL" localSheetId="16">OFFSET(#REF!,0,0,MAX(#REF!)-1,1)</definedName>
    <definedName name="General_RDEL">OFFSET(#REF!,0,0,MAX(#REF!)-1,1)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 localSheetId="12">#REF!</definedName>
    <definedName name="GPS_Fees" localSheetId="16">#REF!</definedName>
    <definedName name="GPS_Fees">#REF!</definedName>
    <definedName name="Grade" localSheetId="12">#REF!</definedName>
    <definedName name="Grade" localSheetId="16">#REF!</definedName>
    <definedName name="Grade">#REF!</definedName>
    <definedName name="GRAPH" localSheetId="12">#REF!</definedName>
    <definedName name="GRAPH" localSheetId="13">#REF!</definedName>
    <definedName name="GRAPH" localSheetId="14">#REF!</definedName>
    <definedName name="GRAPH" localSheetId="15">#REF!</definedName>
    <definedName name="GRAPH" localSheetId="16">#REF!</definedName>
    <definedName name="GRAPH" localSheetId="17">#REF!</definedName>
    <definedName name="GRAPH" localSheetId="18">#REF!</definedName>
    <definedName name="GRAPH" localSheetId="6">#REF!</definedName>
    <definedName name="GRAPH" localSheetId="7">#REF!</definedName>
    <definedName name="GRAPH" localSheetId="8">#REF!</definedName>
    <definedName name="GRAPH">#REF!</definedName>
    <definedName name="GRAPHS" localSheetId="12">#REF!</definedName>
    <definedName name="GRAPHS" localSheetId="13">#REF!</definedName>
    <definedName name="GRAPHS" localSheetId="14">#REF!</definedName>
    <definedName name="GRAPHS" localSheetId="15">#REF!</definedName>
    <definedName name="GRAPHS" localSheetId="16">#REF!</definedName>
    <definedName name="GRAPHS" localSheetId="17">#REF!</definedName>
    <definedName name="GRAPHS" localSheetId="18">#REF!</definedName>
    <definedName name="GRAPHS" localSheetId="6">#REF!</definedName>
    <definedName name="GRAPHS" localSheetId="7">#REF!</definedName>
    <definedName name="GRAPHS" localSheetId="8">#REF!</definedName>
    <definedName name="GRAPHS">#REF!</definedName>
    <definedName name="H" localSheetId="20" hidden="1">#REF!</definedName>
    <definedName name="H" localSheetId="12" hidden="1">#REF!</definedName>
    <definedName name="H" localSheetId="14" hidden="1">#REF!</definedName>
    <definedName name="H" localSheetId="16" hidden="1">#REF!</definedName>
    <definedName name="H" localSheetId="6" hidden="1">#REF!</definedName>
    <definedName name="H" localSheetId="7" hidden="1">#REF!</definedName>
    <definedName name="H" hidden="1">#REF!</definedName>
    <definedName name="hag" localSheetId="20">#REF!</definedName>
    <definedName name="hag" localSheetId="12">#REF!</definedName>
    <definedName name="hag" localSheetId="14">#REF!</definedName>
    <definedName name="hag" localSheetId="16">#REF!</definedName>
    <definedName name="hag">#REF!</definedName>
    <definedName name="hfrse4" localSheetId="2"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2" hidden="1">{#N/A,#N/A,FALSE,"TMCOMP96";#N/A,#N/A,FALSE,"MAT96";#N/A,#N/A,FALSE,"FANDA96";#N/A,#N/A,FALSE,"INTRAN96";#N/A,#N/A,FALSE,"NAA9697";#N/A,#N/A,FALSE,"ECWEBB";#N/A,#N/A,FALSE,"MFT96";#N/A,#N/A,FALSE,"CTrecon"}</definedName>
    <definedName name="hfrse4" localSheetId="13" hidden="1">{#N/A,#N/A,FALSE,"TMCOMP96";#N/A,#N/A,FALSE,"MAT96";#N/A,#N/A,FALSE,"FANDA96";#N/A,#N/A,FALSE,"INTRAN96";#N/A,#N/A,FALSE,"NAA9697";#N/A,#N/A,FALSE,"ECWEBB";#N/A,#N/A,FALSE,"MFT96";#N/A,#N/A,FALSE,"CTrecon"}</definedName>
    <definedName name="hfrse4" localSheetId="14" hidden="1">{#N/A,#N/A,FALSE,"TMCOMP96";#N/A,#N/A,FALSE,"MAT96";#N/A,#N/A,FALSE,"FANDA96";#N/A,#N/A,FALSE,"INTRAN96";#N/A,#N/A,FALSE,"NAA9697";#N/A,#N/A,FALSE,"ECWEBB";#N/A,#N/A,FALSE,"MFT96";#N/A,#N/A,FALSE,"CTrecon"}</definedName>
    <definedName name="hfrse4" localSheetId="15"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18" hidden="1">{#N/A,#N/A,FALSE,"TMCOMP96";#N/A,#N/A,FALSE,"MAT96";#N/A,#N/A,FALSE,"FANDA96";#N/A,#N/A,FALSE,"INTRAN96";#N/A,#N/A,FALSE,"NAA9697";#N/A,#N/A,FALSE,"ECWEBB";#N/A,#N/A,FALSE,"MFT96";#N/A,#N/A,FALSE,"CTrecon"}</definedName>
    <definedName name="hfrse4" localSheetId="6"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9"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2" hidden="1">{#N/A,#N/A,FALSE,"TMCOMP96";#N/A,#N/A,FALSE,"MAT96";#N/A,#N/A,FALSE,"FANDA96";#N/A,#N/A,FALSE,"INTRAN96";#N/A,#N/A,FALSE,"NAA9697";#N/A,#N/A,FALSE,"ECWEBB";#N/A,#N/A,FALSE,"MFT96";#N/A,#N/A,FALSE,"CTrecon"}</definedName>
    <definedName name="hguj" localSheetId="13" hidden="1">{#N/A,#N/A,FALSE,"TMCOMP96";#N/A,#N/A,FALSE,"MAT96";#N/A,#N/A,FALSE,"FANDA96";#N/A,#N/A,FALSE,"INTRAN96";#N/A,#N/A,FALSE,"NAA9697";#N/A,#N/A,FALSE,"ECWEBB";#N/A,#N/A,FALSE,"MFT96";#N/A,#N/A,FALSE,"CTrecon"}</definedName>
    <definedName name="hguj" localSheetId="14" hidden="1">{#N/A,#N/A,FALSE,"TMCOMP96";#N/A,#N/A,FALSE,"MAT96";#N/A,#N/A,FALSE,"FANDA96";#N/A,#N/A,FALSE,"INTRAN96";#N/A,#N/A,FALSE,"NAA9697";#N/A,#N/A,FALSE,"ECWEBB";#N/A,#N/A,FALSE,"MFT96";#N/A,#N/A,FALSE,"CTrecon"}</definedName>
    <definedName name="hguj" localSheetId="15"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18" hidden="1">{#N/A,#N/A,FALSE,"TMCOMP96";#N/A,#N/A,FALSE,"MAT96";#N/A,#N/A,FALSE,"FANDA96";#N/A,#N/A,FALSE,"INTRAN96";#N/A,#N/A,FALSE,"NAA9697";#N/A,#N/A,FALSE,"ECWEBB";#N/A,#N/A,FALSE,"MFT96";#N/A,#N/A,FALSE,"CTrecon"}</definedName>
    <definedName name="hguj" localSheetId="6"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2" hidden="1">{#N/A,#N/A,FALSE,"CGBR95C"}</definedName>
    <definedName name="hhhhhhh" localSheetId="11" hidden="1">{#N/A,#N/A,FALSE,"CGBR95C"}</definedName>
    <definedName name="hhhhhhh" localSheetId="12" hidden="1">{#N/A,#N/A,FALSE,"CGBR95C"}</definedName>
    <definedName name="hhhhhhh" localSheetId="13" hidden="1">{#N/A,#N/A,FALSE,"CGBR95C"}</definedName>
    <definedName name="hhhhhhh" localSheetId="14" hidden="1">{#N/A,#N/A,FALSE,"CGBR95C"}</definedName>
    <definedName name="hhhhhhh" localSheetId="15" hidden="1">{#N/A,#N/A,FALSE,"CGBR95C"}</definedName>
    <definedName name="hhhhhhh" localSheetId="16" hidden="1">{#N/A,#N/A,FALSE,"CGBR95C"}</definedName>
    <definedName name="hhhhhhh" localSheetId="17" hidden="1">{#N/A,#N/A,FALSE,"CGBR95C"}</definedName>
    <definedName name="hhhhhhh" localSheetId="18" hidden="1">{#N/A,#N/A,FALSE,"CGBR95C"}</definedName>
    <definedName name="hhhhhhh" localSheetId="6" hidden="1">{#N/A,#N/A,FALSE,"CGBR95C"}</definedName>
    <definedName name="hhhhhhh" localSheetId="7" hidden="1">{#N/A,#N/A,FALSE,"CGBR95C"}</definedName>
    <definedName name="hhhhhhh" localSheetId="8" hidden="1">{#N/A,#N/A,FALSE,"CGBR95C"}</definedName>
    <definedName name="hhhhhhh" localSheetId="9" hidden="1">{#N/A,#N/A,FALSE,"CGBR95C"}</definedName>
    <definedName name="hhhhhhh" localSheetId="10" hidden="1">{#N/A,#N/A,FALSE,"CGBR95C"}</definedName>
    <definedName name="hhhhhhh" hidden="1">{#N/A,#N/A,FALSE,"CGBR95C"}</definedName>
    <definedName name="HoD" localSheetId="12">#REF!</definedName>
    <definedName name="HoD" localSheetId="16">#REF!</definedName>
    <definedName name="HoD">#REF!</definedName>
    <definedName name="Hor" localSheetId="12">#REF!</definedName>
    <definedName name="Hor" localSheetId="16">#REF!</definedName>
    <definedName name="Hor">#REF!</definedName>
    <definedName name="Horizontal" localSheetId="12">#REF!</definedName>
    <definedName name="Horizontal" localSheetId="16">#REF!</definedName>
    <definedName name="Horizontal">#REF!</definedName>
    <definedName name="HTML_CodePage" hidden="1">1</definedName>
    <definedName name="HTML_Control" localSheetId="2"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18"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9"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localSheetId="12" hidden="1">#REF!</definedName>
    <definedName name="IDK" localSheetId="14" hidden="1">#REF!</definedName>
    <definedName name="IDK" localSheetId="16" hidden="1">#REF!</definedName>
    <definedName name="IDK" hidden="1">#REF!</definedName>
    <definedName name="ilgupPbr" localSheetId="20">#REF!</definedName>
    <definedName name="ilgupPbr" localSheetId="12">#REF!</definedName>
    <definedName name="ilgupPbr" localSheetId="14">#REF!</definedName>
    <definedName name="ilgupPbr" localSheetId="15">#REF!</definedName>
    <definedName name="ilgupPbr" localSheetId="16">#REF!</definedName>
    <definedName name="ilgupPbr" localSheetId="17">#REF!</definedName>
    <definedName name="ilgupPbr" localSheetId="18">#REF!</definedName>
    <definedName name="ilgupPbr" localSheetId="6">#REF!</definedName>
    <definedName name="ilgupPbr" localSheetId="7">#REF!</definedName>
    <definedName name="ilgupPbr" localSheetId="8">#REF!</definedName>
    <definedName name="ilgupPbr">#REF!</definedName>
    <definedName name="imf" localSheetId="20" hidden="1">#REF!</definedName>
    <definedName name="imf" localSheetId="12" hidden="1">#REF!</definedName>
    <definedName name="imf" localSheetId="14" hidden="1">#REF!</definedName>
    <definedName name="imf" localSheetId="15" hidden="1">#REF!</definedName>
    <definedName name="imf" localSheetId="16" hidden="1">#REF!</definedName>
    <definedName name="imf" localSheetId="17" hidden="1">#REF!</definedName>
    <definedName name="imf" localSheetId="18" hidden="1">#REF!</definedName>
    <definedName name="imf" localSheetId="8" hidden="1">#REF!</definedName>
    <definedName name="imf" hidden="1">#REF!</definedName>
    <definedName name="ImpProb" localSheetId="12">#REF!</definedName>
    <definedName name="ImpProb" localSheetId="16">#REF!</definedName>
    <definedName name="ImpProb">#REF!</definedName>
    <definedName name="INC_IND" localSheetId="12">#REF!</definedName>
    <definedName name="INC_IND" localSheetId="14">#REF!</definedName>
    <definedName name="INC_IND" localSheetId="16">#REF!</definedName>
    <definedName name="INC_IND">#REF!</definedName>
    <definedName name="Indexation_factor_at_Sept_previous_year" localSheetId="12">!#REF!</definedName>
    <definedName name="Indexation_factor_at_Sept_previous_year" localSheetId="14">!#REF!</definedName>
    <definedName name="Indexation_factor_at_Sept_previous_year" localSheetId="16">!#REF!</definedName>
    <definedName name="Indexation_factor_at_Sept_previous_year">!#REF!</definedName>
    <definedName name="initial" localSheetId="12">#REF!</definedName>
    <definedName name="initial" localSheetId="13">#REF!</definedName>
    <definedName name="initial" localSheetId="14">#REF!</definedName>
    <definedName name="initial" localSheetId="15">#REF!</definedName>
    <definedName name="initial" localSheetId="16">#REF!</definedName>
    <definedName name="initial" localSheetId="17">#REF!</definedName>
    <definedName name="initial" localSheetId="18">#REF!</definedName>
    <definedName name="initial" localSheetId="6">#REF!</definedName>
    <definedName name="initial" localSheetId="7">#REF!</definedName>
    <definedName name="initial" localSheetId="8">#REF!</definedName>
    <definedName name="initial">#REF!</definedName>
    <definedName name="INSIDEAEF" localSheetId="12">#REF!</definedName>
    <definedName name="INSIDEAEF" localSheetId="16">#REF!</definedName>
    <definedName name="INSIDEAEF">#REF!</definedName>
    <definedName name="Int_Growth" localSheetId="12">!#REF!</definedName>
    <definedName name="Int_Growth" localSheetId="14">!#REF!</definedName>
    <definedName name="Int_Growth" localSheetId="16">!#REF!</definedName>
    <definedName name="Int_Growth">!#REF!</definedName>
    <definedName name="intid" localSheetId="20">#REF!</definedName>
    <definedName name="intid" localSheetId="12">#REF!</definedName>
    <definedName name="intid" localSheetId="14">#REF!</definedName>
    <definedName name="intid" localSheetId="15">#REF!</definedName>
    <definedName name="intid" localSheetId="16">#REF!</definedName>
    <definedName name="intid" localSheetId="17">#REF!</definedName>
    <definedName name="intid" localSheetId="18">#REF!</definedName>
    <definedName name="intid" localSheetId="6">#REF!</definedName>
    <definedName name="intid" localSheetId="7">#REF!</definedName>
    <definedName name="intid" localSheetId="8">#REF!</definedName>
    <definedName name="intid">#REF!</definedName>
    <definedName name="IntRate" localSheetId="12">!#REF!</definedName>
    <definedName name="IntRate" localSheetId="15">!#REF!</definedName>
    <definedName name="IntRate" localSheetId="16">!#REF!</definedName>
    <definedName name="IntRate" localSheetId="6">!#REF!</definedName>
    <definedName name="IntRate" localSheetId="7">!#REF!</definedName>
    <definedName name="IntRate" localSheetId="8">!#REF!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 localSheetId="20">#REF!</definedName>
    <definedName name="JAN" localSheetId="12">#REF!</definedName>
    <definedName name="JAN" localSheetId="14">#REF!</definedName>
    <definedName name="JAN" localSheetId="15">#REF!</definedName>
    <definedName name="JAN" localSheetId="16">#REF!</definedName>
    <definedName name="JAN" localSheetId="18">#REF!</definedName>
    <definedName name="JAN" localSheetId="6">#REF!</definedName>
    <definedName name="JAN" localSheetId="7">#REF!</definedName>
    <definedName name="JAN" localSheetId="8">#REF!</definedName>
    <definedName name="JAN">#REF!</definedName>
    <definedName name="JAN_2012" localSheetId="12">#REF!</definedName>
    <definedName name="JAN_2012" localSheetId="16">#REF!</definedName>
    <definedName name="JAN_2012">#REF!</definedName>
    <definedName name="jhj" localSheetId="2"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2" hidden="1">{#N/A,#N/A,FALSE,"TMCOMP96";#N/A,#N/A,FALSE,"MAT96";#N/A,#N/A,FALSE,"FANDA96";#N/A,#N/A,FALSE,"INTRAN96";#N/A,#N/A,FALSE,"NAA9697";#N/A,#N/A,FALSE,"ECWEBB";#N/A,#N/A,FALSE,"MFT96";#N/A,#N/A,FALSE,"CTrecon"}</definedName>
    <definedName name="jhj" localSheetId="13" hidden="1">{#N/A,#N/A,FALSE,"TMCOMP96";#N/A,#N/A,FALSE,"MAT96";#N/A,#N/A,FALSE,"FANDA96";#N/A,#N/A,FALSE,"INTRAN96";#N/A,#N/A,FALSE,"NAA9697";#N/A,#N/A,FALSE,"ECWEBB";#N/A,#N/A,FALSE,"MFT96";#N/A,#N/A,FALSE,"CTrecon"}</definedName>
    <definedName name="jhj" localSheetId="14" hidden="1">{#N/A,#N/A,FALSE,"TMCOMP96";#N/A,#N/A,FALSE,"MAT96";#N/A,#N/A,FALSE,"FANDA96";#N/A,#N/A,FALSE,"INTRAN96";#N/A,#N/A,FALSE,"NAA9697";#N/A,#N/A,FALSE,"ECWEBB";#N/A,#N/A,FALSE,"MFT96";#N/A,#N/A,FALSE,"CTrecon"}</definedName>
    <definedName name="jhj" localSheetId="15"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18" hidden="1">{#N/A,#N/A,FALSE,"TMCOMP96";#N/A,#N/A,FALSE,"MAT96";#N/A,#N/A,FALSE,"FANDA96";#N/A,#N/A,FALSE,"INTRAN96";#N/A,#N/A,FALSE,"NAA9697";#N/A,#N/A,FALSE,"ECWEBB";#N/A,#N/A,FALSE,"MFT96";#N/A,#N/A,FALSE,"CTrecon"}</definedName>
    <definedName name="jhj" localSheetId="6"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9"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2" hidden="1">{#N/A,#N/A,FALSE,"TMCOMP96";#N/A,#N/A,FALSE,"MAT96";#N/A,#N/A,FALSE,"FANDA96";#N/A,#N/A,FALSE,"INTRAN96";#N/A,#N/A,FALSE,"NAA9697";#N/A,#N/A,FALSE,"ECWEBB";#N/A,#N/A,FALSE,"MFT96";#N/A,#N/A,FALSE,"CTrecon"}</definedName>
    <definedName name="jjj" localSheetId="13" hidden="1">{#N/A,#N/A,FALSE,"TMCOMP96";#N/A,#N/A,FALSE,"MAT96";#N/A,#N/A,FALSE,"FANDA96";#N/A,#N/A,FALSE,"INTRAN96";#N/A,#N/A,FALSE,"NAA9697";#N/A,#N/A,FALSE,"ECWEBB";#N/A,#N/A,FALSE,"MFT96";#N/A,#N/A,FALSE,"CTrecon"}</definedName>
    <definedName name="jjj" localSheetId="14" hidden="1">{#N/A,#N/A,FALSE,"TMCOMP96";#N/A,#N/A,FALSE,"MAT96";#N/A,#N/A,FALSE,"FANDA96";#N/A,#N/A,FALSE,"INTRAN96";#N/A,#N/A,FALSE,"NAA9697";#N/A,#N/A,FALSE,"ECWEBB";#N/A,#N/A,FALSE,"MFT96";#N/A,#N/A,FALSE,"CTrecon"}</definedName>
    <definedName name="jjj" localSheetId="15"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18" hidden="1">{#N/A,#N/A,FALSE,"TMCOMP96";#N/A,#N/A,FALSE,"MAT96";#N/A,#N/A,FALSE,"FANDA96";#N/A,#N/A,FALSE,"INTRAN96";#N/A,#N/A,FALSE,"NAA9697";#N/A,#N/A,FALSE,"ECWEBB";#N/A,#N/A,FALSE,"MFT96";#N/A,#N/A,FALSE,"CTrecon"}</definedName>
    <definedName name="jjj" localSheetId="6"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2" hidden="1">{#N/A,#N/A,FALSE,"TMCOMP96";#N/A,#N/A,FALSE,"MAT96";#N/A,#N/A,FALSE,"FANDA96";#N/A,#N/A,FALSE,"INTRAN96";#N/A,#N/A,FALSE,"NAA9697";#N/A,#N/A,FALSE,"ECWEBB";#N/A,#N/A,FALSE,"MFT96";#N/A,#N/A,FALSE,"CTrecon"}</definedName>
    <definedName name="jkyuh" localSheetId="13" hidden="1">{#N/A,#N/A,FALSE,"TMCOMP96";#N/A,#N/A,FALSE,"MAT96";#N/A,#N/A,FALSE,"FANDA96";#N/A,#N/A,FALSE,"INTRAN96";#N/A,#N/A,FALSE,"NAA9697";#N/A,#N/A,FALSE,"ECWEBB";#N/A,#N/A,FALSE,"MFT96";#N/A,#N/A,FALSE,"CTrecon"}</definedName>
    <definedName name="jkyuh" localSheetId="14" hidden="1">{#N/A,#N/A,FALSE,"TMCOMP96";#N/A,#N/A,FALSE,"MAT96";#N/A,#N/A,FALSE,"FANDA96";#N/A,#N/A,FALSE,"INTRAN96";#N/A,#N/A,FALSE,"NAA9697";#N/A,#N/A,FALSE,"ECWEBB";#N/A,#N/A,FALSE,"MFT96";#N/A,#N/A,FALSE,"CTrecon"}</definedName>
    <definedName name="jkyuh" localSheetId="15"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18" hidden="1">{#N/A,#N/A,FALSE,"TMCOMP96";#N/A,#N/A,FALSE,"MAT96";#N/A,#N/A,FALSE,"FANDA96";#N/A,#N/A,FALSE,"INTRAN96";#N/A,#N/A,FALSE,"NAA9697";#N/A,#N/A,FALSE,"ECWEBB";#N/A,#N/A,FALSE,"MFT96";#N/A,#N/A,FALSE,"CTrecon"}</definedName>
    <definedName name="jkyuh" localSheetId="6"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 localSheetId="12">#REF!</definedName>
    <definedName name="Job_Type" localSheetId="16">#REF!</definedName>
    <definedName name="Job_Type">#REF!</definedName>
    <definedName name="JUL_2012" localSheetId="12">#REF!</definedName>
    <definedName name="JUL_2012" localSheetId="16">#REF!</definedName>
    <definedName name="JUL_2012">#REF!</definedName>
    <definedName name="JUL_2013" localSheetId="12">#REF!</definedName>
    <definedName name="JUL_2013" localSheetId="16">#REF!</definedName>
    <definedName name="JUL_2013">#REF!</definedName>
    <definedName name="JULY" localSheetId="12">#REF!</definedName>
    <definedName name="JULY" localSheetId="13">#REF!</definedName>
    <definedName name="JULY" localSheetId="14">#REF!</definedName>
    <definedName name="JULY" localSheetId="15">#REF!</definedName>
    <definedName name="JULY" localSheetId="16">#REF!</definedName>
    <definedName name="JULY" localSheetId="17">#REF!</definedName>
    <definedName name="JULY" localSheetId="18">#REF!</definedName>
    <definedName name="JULY" localSheetId="6">#REF!</definedName>
    <definedName name="JULY" localSheetId="7">#REF!</definedName>
    <definedName name="JULY" localSheetId="8">#REF!</definedName>
    <definedName name="JULY">#REF!</definedName>
    <definedName name="JULY2" localSheetId="20">#REF!</definedName>
    <definedName name="JULY2" localSheetId="12">#REF!</definedName>
    <definedName name="JULY2" localSheetId="14">#REF!</definedName>
    <definedName name="JULY2" localSheetId="15">#REF!</definedName>
    <definedName name="JULY2" localSheetId="16">#REF!</definedName>
    <definedName name="JULY2" localSheetId="17">#REF!</definedName>
    <definedName name="JULY2" localSheetId="18">#REF!</definedName>
    <definedName name="JULY2" localSheetId="8">#REF!</definedName>
    <definedName name="JULY2">#REF!</definedName>
    <definedName name="JUN_2012" localSheetId="12">#REF!</definedName>
    <definedName name="JUN_2012" localSheetId="16">#REF!</definedName>
    <definedName name="JUN_2012">#REF!</definedName>
    <definedName name="JUN_2013" localSheetId="12">#REF!</definedName>
    <definedName name="JUN_2013" localSheetId="16">#REF!</definedName>
    <definedName name="JUN_2013">#REF!</definedName>
    <definedName name="JUNE" localSheetId="12">#REF!</definedName>
    <definedName name="JUNE" localSheetId="13">#REF!</definedName>
    <definedName name="JUNE" localSheetId="14">#REF!</definedName>
    <definedName name="JUNE" localSheetId="15">#REF!</definedName>
    <definedName name="JUNE" localSheetId="16">#REF!</definedName>
    <definedName name="JUNE" localSheetId="17">#REF!</definedName>
    <definedName name="JUNE" localSheetId="18">#REF!</definedName>
    <definedName name="JUNE" localSheetId="6">#REF!</definedName>
    <definedName name="JUNE" localSheetId="7">#REF!</definedName>
    <definedName name="JUNE" localSheetId="8">#REF!</definedName>
    <definedName name="JUNE">#REF!</definedName>
    <definedName name="JUNE2" localSheetId="20">#REF!</definedName>
    <definedName name="JUNE2" localSheetId="12">#REF!</definedName>
    <definedName name="JUNE2" localSheetId="14">#REF!</definedName>
    <definedName name="JUNE2" localSheetId="15">#REF!</definedName>
    <definedName name="JUNE2" localSheetId="16">#REF!</definedName>
    <definedName name="JUNE2" localSheetId="17">#REF!</definedName>
    <definedName name="JUNE2" localSheetId="18">#REF!</definedName>
    <definedName name="JUNE2" localSheetId="8">#REF!</definedName>
    <definedName name="JUNE2">#REF!</definedName>
    <definedName name="jyuhj" localSheetId="2"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2" hidden="1">{#N/A,#N/A,FALSE,"TMCOMP96";#N/A,#N/A,FALSE,"MAT96";#N/A,#N/A,FALSE,"FANDA96";#N/A,#N/A,FALSE,"INTRAN96";#N/A,#N/A,FALSE,"NAA9697";#N/A,#N/A,FALSE,"ECWEBB";#N/A,#N/A,FALSE,"MFT96";#N/A,#N/A,FALSE,"CTrecon"}</definedName>
    <definedName name="jyuhj" localSheetId="13" hidden="1">{#N/A,#N/A,FALSE,"TMCOMP96";#N/A,#N/A,FALSE,"MAT96";#N/A,#N/A,FALSE,"FANDA96";#N/A,#N/A,FALSE,"INTRAN96";#N/A,#N/A,FALSE,"NAA9697";#N/A,#N/A,FALSE,"ECWEBB";#N/A,#N/A,FALSE,"MFT96";#N/A,#N/A,FALSE,"CTrecon"}</definedName>
    <definedName name="jyuhj" localSheetId="14" hidden="1">{#N/A,#N/A,FALSE,"TMCOMP96";#N/A,#N/A,FALSE,"MAT96";#N/A,#N/A,FALSE,"FANDA96";#N/A,#N/A,FALSE,"INTRAN96";#N/A,#N/A,FALSE,"NAA9697";#N/A,#N/A,FALSE,"ECWEBB";#N/A,#N/A,FALSE,"MFT96";#N/A,#N/A,FALSE,"CTrecon"}</definedName>
    <definedName name="jyuhj" localSheetId="15"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18" hidden="1">{#N/A,#N/A,FALSE,"TMCOMP96";#N/A,#N/A,FALSE,"MAT96";#N/A,#N/A,FALSE,"FANDA96";#N/A,#N/A,FALSE,"INTRAN96";#N/A,#N/A,FALSE,"NAA9697";#N/A,#N/A,FALSE,"ECWEBB";#N/A,#N/A,FALSE,"MFT96";#N/A,#N/A,FALSE,"CTrecon"}</definedName>
    <definedName name="jyuhj" localSheetId="6"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ey" localSheetId="12">#REF!</definedName>
    <definedName name="Key" localSheetId="15">#REF!</definedName>
    <definedName name="Key" localSheetId="16">#REF!</definedName>
    <definedName name="Key" localSheetId="17">#REF!</definedName>
    <definedName name="Key" localSheetId="18">#REF!</definedName>
    <definedName name="Key">#REF!</definedName>
    <definedName name="l" localSheetId="2"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2" hidden="1">{#N/A,#N/A,FALSE,"TMCOMP96";#N/A,#N/A,FALSE,"MAT96";#N/A,#N/A,FALSE,"FANDA96";#N/A,#N/A,FALSE,"INTRAN96";#N/A,#N/A,FALSE,"NAA9697";#N/A,#N/A,FALSE,"ECWEBB";#N/A,#N/A,FALSE,"MFT96";#N/A,#N/A,FALSE,"CTrecon"}</definedName>
    <definedName name="l" localSheetId="13" hidden="1">{#N/A,#N/A,FALSE,"TMCOMP96";#N/A,#N/A,FALSE,"MAT96";#N/A,#N/A,FALSE,"FANDA96";#N/A,#N/A,FALSE,"INTRAN96";#N/A,#N/A,FALSE,"NAA9697";#N/A,#N/A,FALSE,"ECWEBB";#N/A,#N/A,FALSE,"MFT96";#N/A,#N/A,FALSE,"CTrecon"}</definedName>
    <definedName name="l" localSheetId="14" hidden="1">{#N/A,#N/A,FALSE,"TMCOMP96";#N/A,#N/A,FALSE,"MAT96";#N/A,#N/A,FALSE,"FANDA96";#N/A,#N/A,FALSE,"INTRAN96";#N/A,#N/A,FALSE,"NAA9697";#N/A,#N/A,FALSE,"ECWEBB";#N/A,#N/A,FALSE,"MFT96";#N/A,#N/A,FALSE,"CTrecon"}</definedName>
    <definedName name="l" localSheetId="15"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18" hidden="1">{#N/A,#N/A,FALSE,"TMCOMP96";#N/A,#N/A,FALSE,"MAT96";#N/A,#N/A,FALSE,"FANDA96";#N/A,#N/A,FALSE,"INTRAN96";#N/A,#N/A,FALSE,"NAA9697";#N/A,#N/A,FALSE,"ECWEBB";#N/A,#N/A,FALSE,"MFT96";#N/A,#N/A,FALSE,"CTrecon"}</definedName>
    <definedName name="l" localSheetId="6"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st_3C" localSheetId="20">#REF!</definedName>
    <definedName name="Last_3C" localSheetId="12">#REF!</definedName>
    <definedName name="Last_3C" localSheetId="14">#REF!</definedName>
    <definedName name="Last_3C" localSheetId="15">#REF!</definedName>
    <definedName name="Last_3C" localSheetId="16">#REF!</definedName>
    <definedName name="Last_3C" localSheetId="17">#REF!</definedName>
    <definedName name="Last_3C" localSheetId="18">#REF!</definedName>
    <definedName name="Last_3C" localSheetId="8">#REF!</definedName>
    <definedName name="Last_3C">#REF!</definedName>
    <definedName name="LastYear" localSheetId="12">!#REF!</definedName>
    <definedName name="LastYear" localSheetId="14">!#REF!</definedName>
    <definedName name="LastYear" localSheetId="15">!#REF!</definedName>
    <definedName name="LastYear" localSheetId="16">!#REF!</definedName>
    <definedName name="LastYear" localSheetId="6">!#REF!</definedName>
    <definedName name="LastYear" localSheetId="7">!#REF!</definedName>
    <definedName name="LastYear" localSheetId="8">!#REF!</definedName>
    <definedName name="LastYear">!#REF!</definedName>
    <definedName name="lease" localSheetId="12">#REF!</definedName>
    <definedName name="lease" localSheetId="13">#REF!</definedName>
    <definedName name="lease" localSheetId="14">#REF!</definedName>
    <definedName name="lease" localSheetId="15">#REF!</definedName>
    <definedName name="lease" localSheetId="16">#REF!</definedName>
    <definedName name="lease" localSheetId="17">#REF!</definedName>
    <definedName name="lease" localSheetId="18">#REF!</definedName>
    <definedName name="lease" localSheetId="6">#REF!</definedName>
    <definedName name="lease" localSheetId="7">#REF!</definedName>
    <definedName name="lease" localSheetId="8">#REF!</definedName>
    <definedName name="lease">#REF!</definedName>
    <definedName name="Limits" localSheetId="12">!#REF!</definedName>
    <definedName name="Limits" localSheetId="14">!#REF!</definedName>
    <definedName name="Limits" localSheetId="15">!#REF!</definedName>
    <definedName name="Limits" localSheetId="16">!#REF!</definedName>
    <definedName name="Limits" localSheetId="8">!#REF!</definedName>
    <definedName name="Limits">!#REF!</definedName>
    <definedName name="LoBDATA" localSheetId="12">#REF!</definedName>
    <definedName name="LoBDATA" localSheetId="13">#REF!</definedName>
    <definedName name="LoBDATA" localSheetId="14">#REF!</definedName>
    <definedName name="LoBDATA" localSheetId="15">#REF!</definedName>
    <definedName name="LoBDATA" localSheetId="16">#REF!</definedName>
    <definedName name="LoBDATA" localSheetId="17">#REF!</definedName>
    <definedName name="LoBDATA" localSheetId="18">#REF!</definedName>
    <definedName name="LoBDATA" localSheetId="6">#REF!</definedName>
    <definedName name="LoBDATA" localSheetId="7">#REF!</definedName>
    <definedName name="LoBDATA" localSheetId="8">#REF!</definedName>
    <definedName name="LoBDATA">#REF!</definedName>
    <definedName name="Location" localSheetId="12">#REF!</definedName>
    <definedName name="Location" localSheetId="16">#REF!</definedName>
    <definedName name="Location">#REF!</definedName>
    <definedName name="Loss_Growth" localSheetId="12">!#REF!</definedName>
    <definedName name="Loss_Growth" localSheetId="14">!#REF!</definedName>
    <definedName name="Loss_Growth" localSheetId="16">!#REF!</definedName>
    <definedName name="Loss_Growth">!#REF!</definedName>
    <definedName name="MAR_2012" localSheetId="12">#REF!</definedName>
    <definedName name="MAR_2012" localSheetId="16">#REF!</definedName>
    <definedName name="MAR_2012">#REF!</definedName>
    <definedName name="MARCH" localSheetId="12">#REF!</definedName>
    <definedName name="MARCH" localSheetId="13">#REF!</definedName>
    <definedName name="MARCH" localSheetId="14">#REF!</definedName>
    <definedName name="MARCH" localSheetId="15">#REF!</definedName>
    <definedName name="MARCH" localSheetId="16">#REF!</definedName>
    <definedName name="MARCH" localSheetId="17">#REF!</definedName>
    <definedName name="MARCH" localSheetId="18">#REF!</definedName>
    <definedName name="MARCH" localSheetId="6">#REF!</definedName>
    <definedName name="MARCH" localSheetId="7">#REF!</definedName>
    <definedName name="MARCH" localSheetId="8">#REF!</definedName>
    <definedName name="MARCH">#REF!</definedName>
    <definedName name="MARCH2" localSheetId="20">#REF!</definedName>
    <definedName name="MARCH2" localSheetId="12">#REF!</definedName>
    <definedName name="MARCH2" localSheetId="14">#REF!</definedName>
    <definedName name="MARCH2" localSheetId="15">#REF!</definedName>
    <definedName name="MARCH2" localSheetId="16">#REF!</definedName>
    <definedName name="MARCH2" localSheetId="17">#REF!</definedName>
    <definedName name="MARCH2" localSheetId="18">#REF!</definedName>
    <definedName name="MARCH2" localSheetId="8">#REF!</definedName>
    <definedName name="MARCH2">#REF!</definedName>
    <definedName name="Matrix" localSheetId="12">#REF!</definedName>
    <definedName name="Matrix" localSheetId="16">#REF!</definedName>
    <definedName name="Matrix">#REF!</definedName>
    <definedName name="MAY" localSheetId="12">#REF!</definedName>
    <definedName name="MAY" localSheetId="13">#REF!</definedName>
    <definedName name="MAY" localSheetId="14">#REF!</definedName>
    <definedName name="MAY" localSheetId="15">#REF!</definedName>
    <definedName name="MAY" localSheetId="16">#REF!</definedName>
    <definedName name="MAY" localSheetId="17">#REF!</definedName>
    <definedName name="MAY" localSheetId="18">#REF!</definedName>
    <definedName name="MAY" localSheetId="6">#REF!</definedName>
    <definedName name="MAY" localSheetId="7">#REF!</definedName>
    <definedName name="MAY" localSheetId="8">#REF!</definedName>
    <definedName name="MAY">#REF!</definedName>
    <definedName name="MAY_2012" localSheetId="12">#REF!</definedName>
    <definedName name="MAY_2012" localSheetId="16">#REF!</definedName>
    <definedName name="MAY_2012">#REF!</definedName>
    <definedName name="MAY_2013" localSheetId="12">#REF!</definedName>
    <definedName name="MAY_2013" localSheetId="16">#REF!</definedName>
    <definedName name="MAY_2013">#REF!</definedName>
    <definedName name="MCA_due_ind" localSheetId="12">!#REF!</definedName>
    <definedName name="MCA_due_ind" localSheetId="14">!#REF!</definedName>
    <definedName name="MCA_due_ind" localSheetId="16">!#REF!</definedName>
    <definedName name="MCA_due_ind">!#REF!</definedName>
    <definedName name="MCA_TAP_IND" localSheetId="12">!#REF!</definedName>
    <definedName name="MCA_TAP_IND" localSheetId="14">!#REF!</definedName>
    <definedName name="MCA_TAP_IND" localSheetId="16">!#REF!</definedName>
    <definedName name="MCA_TAP_IND">!#REF!</definedName>
    <definedName name="mend" localSheetId="12">!#REF!</definedName>
    <definedName name="mend" localSheetId="14">!#REF!</definedName>
    <definedName name="mend" localSheetId="16">!#REF!</definedName>
    <definedName name="mend">!#REF!</definedName>
    <definedName name="Migration" localSheetId="12">#REF!</definedName>
    <definedName name="Migration" localSheetId="13">#REF!</definedName>
    <definedName name="Migration" localSheetId="14">#REF!</definedName>
    <definedName name="Migration" localSheetId="15">#REF!</definedName>
    <definedName name="Migration" localSheetId="16">#REF!</definedName>
    <definedName name="Migration" localSheetId="17">#REF!</definedName>
    <definedName name="Migration" localSheetId="18">#REF!</definedName>
    <definedName name="Migration" localSheetId="6">#REF!</definedName>
    <definedName name="Migration" localSheetId="7">#REF!</definedName>
    <definedName name="Migration" localSheetId="8">#REF!</definedName>
    <definedName name="Migration">#REF!</definedName>
    <definedName name="Mileage" localSheetId="12">#REF!</definedName>
    <definedName name="Mileage" localSheetId="16">#REF!</definedName>
    <definedName name="Mileage">#REF!</definedName>
    <definedName name="mine" localSheetId="2" hidden="1">{#N/A,#N/A,FALSE,"CGBR95C"}</definedName>
    <definedName name="mine" localSheetId="11" hidden="1">{#N/A,#N/A,FALSE,"CGBR95C"}</definedName>
    <definedName name="mine" localSheetId="12" hidden="1">{#N/A,#N/A,FALSE,"CGBR95C"}</definedName>
    <definedName name="mine" localSheetId="13" hidden="1">{#N/A,#N/A,FALSE,"CGBR95C"}</definedName>
    <definedName name="mine" localSheetId="14" hidden="1">{#N/A,#N/A,FALSE,"CGBR95C"}</definedName>
    <definedName name="mine" localSheetId="15" hidden="1">{#N/A,#N/A,FALSE,"CGBR95C"}</definedName>
    <definedName name="mine" localSheetId="16" hidden="1">{#N/A,#N/A,FALSE,"CGBR95C"}</definedName>
    <definedName name="mine" localSheetId="17" hidden="1">{#N/A,#N/A,FALSE,"CGBR95C"}</definedName>
    <definedName name="mine" localSheetId="18" hidden="1">{#N/A,#N/A,FALSE,"CGBR95C"}</definedName>
    <definedName name="mine" localSheetId="6" hidden="1">{#N/A,#N/A,FALSE,"CGBR95C"}</definedName>
    <definedName name="mine" localSheetId="7" hidden="1">{#N/A,#N/A,FALSE,"CGBR95C"}</definedName>
    <definedName name="mine" localSheetId="8" hidden="1">{#N/A,#N/A,FALSE,"CGBR95C"}</definedName>
    <definedName name="mine" localSheetId="9" hidden="1">{#N/A,#N/A,FALSE,"CGBR95C"}</definedName>
    <definedName name="mine" localSheetId="10" hidden="1">{#N/A,#N/A,FALSE,"CGBR95C"}</definedName>
    <definedName name="mine" hidden="1">{#N/A,#N/A,FALSE,"CGBR95C"}</definedName>
    <definedName name="Month" localSheetId="20">#REF!</definedName>
    <definedName name="Month" localSheetId="12">#REF!</definedName>
    <definedName name="Month" localSheetId="14">#REF!</definedName>
    <definedName name="Month" localSheetId="15">#REF!</definedName>
    <definedName name="Month" localSheetId="16">#REF!</definedName>
    <definedName name="Month" localSheetId="18">#REF!</definedName>
    <definedName name="Month" localSheetId="6">#REF!</definedName>
    <definedName name="Month" localSheetId="7">#REF!</definedName>
    <definedName name="Month" localSheetId="8">#REF!</definedName>
    <definedName name="Month">#REF!</definedName>
    <definedName name="Months" localSheetId="12">#REF!</definedName>
    <definedName name="Months" localSheetId="15">#REF!</definedName>
    <definedName name="Months" localSheetId="16">#REF!</definedName>
    <definedName name="Months" localSheetId="18">#REF!</definedName>
    <definedName name="Months">#REF!</definedName>
    <definedName name="MonthVL" localSheetId="12">#REF!</definedName>
    <definedName name="MonthVL" localSheetId="16">#REF!</definedName>
    <definedName name="MonthVL">#REF!</definedName>
    <definedName name="myNamedRange" localSheetId="12">#REF!</definedName>
    <definedName name="myNamedRange" localSheetId="13">#REF!</definedName>
    <definedName name="myNamedRange" localSheetId="14">#REF!</definedName>
    <definedName name="myNamedRange" localSheetId="15">#REF!</definedName>
    <definedName name="myNamedRange" localSheetId="16">#REF!</definedName>
    <definedName name="myNamedRange" localSheetId="17">#REF!</definedName>
    <definedName name="myNamedRange" localSheetId="18">#REF!</definedName>
    <definedName name="myNamedRange" localSheetId="6">#REF!</definedName>
    <definedName name="myNamedRange" localSheetId="7">#REF!</definedName>
    <definedName name="myNamedRange" localSheetId="8">#REF!</definedName>
    <definedName name="myNamedRange">#REF!</definedName>
    <definedName name="n" localSheetId="2"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DIVHH">!#REF!</definedName>
    <definedName name="NEARNONCASH" localSheetId="20">#REF!</definedName>
    <definedName name="NEARNONCASH" localSheetId="12">#REF!</definedName>
    <definedName name="NEARNONCASH" localSheetId="14">#REF!</definedName>
    <definedName name="NEARNONCASH" localSheetId="15">#REF!</definedName>
    <definedName name="NEARNONCASH" localSheetId="16">#REF!</definedName>
    <definedName name="NEARNONCASH" localSheetId="17">#REF!</definedName>
    <definedName name="NEARNONCASH" localSheetId="18">#REF!</definedName>
    <definedName name="NEARNONCASH" localSheetId="6">#REF!</definedName>
    <definedName name="NEARNONCASH" localSheetId="7">#REF!</definedName>
    <definedName name="NEARNONCASH" localSheetId="8">#REF!</definedName>
    <definedName name="NEARNONCASH">#REF!</definedName>
    <definedName name="Netinc_ind" localSheetId="12">!#REF!</definedName>
    <definedName name="Netinc_ind" localSheetId="14">!#REF!</definedName>
    <definedName name="Netinc_ind" localSheetId="15">!#REF!</definedName>
    <definedName name="Netinc_ind" localSheetId="16">!#REF!</definedName>
    <definedName name="Netinc_ind" localSheetId="6">!#REF!</definedName>
    <definedName name="Netinc_ind" localSheetId="7">!#REF!</definedName>
    <definedName name="Netinc_ind" localSheetId="8">!#REF!</definedName>
    <definedName name="Netinc_ind">!#REF!</definedName>
    <definedName name="new" localSheetId="2"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 localSheetId="12">#REF!</definedName>
    <definedName name="nlfo" localSheetId="16">#REF!</definedName>
    <definedName name="nlfo">#REF!</definedName>
    <definedName name="nlfout" localSheetId="12">#REF!</definedName>
    <definedName name="nlfout" localSheetId="14">#REF!</definedName>
    <definedName name="nlfout" localSheetId="16">#REF!</definedName>
    <definedName name="nlfout">#REF!</definedName>
    <definedName name="nlfp" localSheetId="12">#REF!</definedName>
    <definedName name="nlfp" localSheetId="14">#REF!</definedName>
    <definedName name="nlfp" localSheetId="16">#REF!</definedName>
    <definedName name="nlfp">#REF!</definedName>
    <definedName name="nlfpcout" localSheetId="12">#REF!</definedName>
    <definedName name="nlfpcout" localSheetId="14">#REF!</definedName>
    <definedName name="nlfpcout" localSheetId="16">#REF!</definedName>
    <definedName name="nlfpcout">#REF!</definedName>
    <definedName name="NOCONFLICT" localSheetId="2"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 localSheetId="20">#REF!</definedName>
    <definedName name="Nominal" localSheetId="12">#REF!</definedName>
    <definedName name="Nominal" localSheetId="14">#REF!</definedName>
    <definedName name="Nominal" localSheetId="15">#REF!</definedName>
    <definedName name="Nominal" localSheetId="16">#REF!</definedName>
    <definedName name="Nominal" localSheetId="17">#REF!</definedName>
    <definedName name="Nominal" localSheetId="18">#REF!</definedName>
    <definedName name="Nominal" localSheetId="8">#REF!</definedName>
    <definedName name="Nominal">#REF!</definedName>
    <definedName name="Nominals" localSheetId="12">#REF!</definedName>
    <definedName name="Nominals" localSheetId="16">#REF!</definedName>
    <definedName name="Nominals">#REF!</definedName>
    <definedName name="Noofemployees" localSheetId="12">!#REF!</definedName>
    <definedName name="Noofemployees" localSheetId="14">!#REF!</definedName>
    <definedName name="Noofemployees" localSheetId="16">!#REF!</definedName>
    <definedName name="Noofemployees">!#REF!</definedName>
    <definedName name="Not_being_used" localSheetId="12">#REF!</definedName>
    <definedName name="Not_being_used" localSheetId="13">#REF!</definedName>
    <definedName name="Not_being_used" localSheetId="14">#REF!</definedName>
    <definedName name="Not_being_used" localSheetId="15">#REF!</definedName>
    <definedName name="Not_being_used" localSheetId="16">#REF!</definedName>
    <definedName name="Not_being_used" localSheetId="17">#REF!</definedName>
    <definedName name="Not_being_used" localSheetId="18">#REF!</definedName>
    <definedName name="Not_being_used" localSheetId="6">#REF!</definedName>
    <definedName name="Not_being_used" localSheetId="7">#REF!</definedName>
    <definedName name="Not_being_used">#REF!</definedName>
    <definedName name="NOV" localSheetId="12">#REF!</definedName>
    <definedName name="NOV" localSheetId="13">#REF!</definedName>
    <definedName name="NOV" localSheetId="14">#REF!</definedName>
    <definedName name="NOV" localSheetId="15">#REF!</definedName>
    <definedName name="NOV" localSheetId="16">#REF!</definedName>
    <definedName name="NOV" localSheetId="17">#REF!</definedName>
    <definedName name="NOV" localSheetId="18">#REF!</definedName>
    <definedName name="NOV" localSheetId="6">#REF!</definedName>
    <definedName name="NOV" localSheetId="7">#REF!</definedName>
    <definedName name="NOV" localSheetId="8">#REF!</definedName>
    <definedName name="NOV">#REF!</definedName>
    <definedName name="NOV_2012" localSheetId="12">#REF!</definedName>
    <definedName name="NOV_2012" localSheetId="16">#REF!</definedName>
    <definedName name="NOV_2012">#REF!</definedName>
    <definedName name="NTC_Inc" localSheetId="12">#REF!</definedName>
    <definedName name="NTC_Inc" localSheetId="14">#REF!</definedName>
    <definedName name="NTC_Inc" localSheetId="16">#REF!</definedName>
    <definedName name="NTC_Inc">#REF!</definedName>
    <definedName name="NTC_Inc_weekly" localSheetId="12">#REF!</definedName>
    <definedName name="NTC_Inc_weekly" localSheetId="14">#REF!</definedName>
    <definedName name="NTC_Inc_weekly" localSheetId="16">#REF!</definedName>
    <definedName name="NTC_Inc_weekly">#REF!</definedName>
    <definedName name="Number" localSheetId="12">#REF!,#REF!,#REF!,#REF!,#REF!,#REF!,#REF!,#REF!,#REF!,#REF!,#REF!,#REF!</definedName>
    <definedName name="Number" localSheetId="16">#REF!,#REF!,#REF!,#REF!,#REF!,#REF!,#REF!,#REF!,#REF!,#REF!,#REF!,#REF!</definedName>
    <definedName name="Number">#REF!,#REF!,#REF!,#REF!,#REF!,#REF!,#REF!,#REF!,#REF!,#REF!,#REF!,#REF!</definedName>
    <definedName name="OCT" localSheetId="12">#REF!</definedName>
    <definedName name="OCT" localSheetId="13">#REF!</definedName>
    <definedName name="OCT" localSheetId="14">#REF!</definedName>
    <definedName name="OCT" localSheetId="15">#REF!</definedName>
    <definedName name="OCT" localSheetId="16">#REF!</definedName>
    <definedName name="OCT" localSheetId="17">#REF!</definedName>
    <definedName name="OCT" localSheetId="18">#REF!</definedName>
    <definedName name="OCT" localSheetId="6">#REF!</definedName>
    <definedName name="OCT" localSheetId="7">#REF!</definedName>
    <definedName name="OCT" localSheetId="8">#REF!</definedName>
    <definedName name="OCT">#REF!</definedName>
    <definedName name="OCT_2012" localSheetId="12">#REF!</definedName>
    <definedName name="OCT_2012" localSheetId="16">#REF!</definedName>
    <definedName name="OCT_2012">#REF!</definedName>
    <definedName name="OCT_2013" localSheetId="12">#REF!</definedName>
    <definedName name="OCT_2013" localSheetId="16">#REF!</definedName>
    <definedName name="OCT_2013">#REF!</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2">#REF!</definedName>
    <definedName name="oto" localSheetId="14">#REF!</definedName>
    <definedName name="oto" localSheetId="16">#REF!</definedName>
    <definedName name="oto">#REF!</definedName>
    <definedName name="otout" localSheetId="12">#REF!</definedName>
    <definedName name="otout" localSheetId="14">#REF!</definedName>
    <definedName name="otout" localSheetId="16">#REF!</definedName>
    <definedName name="otout">#REF!</definedName>
    <definedName name="otp" localSheetId="12">#REF!</definedName>
    <definedName name="otp" localSheetId="14">#REF!</definedName>
    <definedName name="otp" localSheetId="16">#REF!</definedName>
    <definedName name="otp">#REF!</definedName>
    <definedName name="OUTSIDEAEF" localSheetId="12">#REF!</definedName>
    <definedName name="OUTSIDEAEF" localSheetId="16">#REF!</definedName>
    <definedName name="OUTSIDEAEF">#REF!</definedName>
    <definedName name="OUTTURN" localSheetId="12">#REF!</definedName>
    <definedName name="OUTTURN" localSheetId="13">#REF!</definedName>
    <definedName name="OUTTURN" localSheetId="14">#REF!</definedName>
    <definedName name="OUTTURN" localSheetId="15">#REF!</definedName>
    <definedName name="OUTTURN" localSheetId="16">#REF!</definedName>
    <definedName name="OUTTURN" localSheetId="17">#REF!</definedName>
    <definedName name="OUTTURN" localSheetId="18">#REF!</definedName>
    <definedName name="OUTTURN" localSheetId="6">#REF!</definedName>
    <definedName name="OUTTURN" localSheetId="7">#REF!</definedName>
    <definedName name="OUTTURN" localSheetId="8">#REF!</definedName>
    <definedName name="OUTTURN">#REF!</definedName>
    <definedName name="PA_due_ind" localSheetId="12">!#REF!</definedName>
    <definedName name="PA_due_ind" localSheetId="14">!#REF!</definedName>
    <definedName name="PA_due_ind" localSheetId="15">!#REF!</definedName>
    <definedName name="PA_due_ind" localSheetId="16">!#REF!</definedName>
    <definedName name="PA_due_ind" localSheetId="6">!#REF!</definedName>
    <definedName name="PA_due_ind" localSheetId="7">!#REF!</definedName>
    <definedName name="PA_due_ind" localSheetId="8">!#REF!</definedName>
    <definedName name="PA_due_ind">!#REF!</definedName>
    <definedName name="PA_END" localSheetId="12">#REF!</definedName>
    <definedName name="PA_END" localSheetId="14">#REF!</definedName>
    <definedName name="PA_END" localSheetId="15">#REF!</definedName>
    <definedName name="PA_END" localSheetId="16">#REF!</definedName>
    <definedName name="PA_END" localSheetId="6">#REF!</definedName>
    <definedName name="PA_END" localSheetId="7">#REF!</definedName>
    <definedName name="PA_END" localSheetId="8">#REF!</definedName>
    <definedName name="PA_END">#REF!</definedName>
    <definedName name="PA_END_IND" localSheetId="12">#REF!</definedName>
    <definedName name="PA_END_IND" localSheetId="14">#REF!</definedName>
    <definedName name="PA_END_IND" localSheetId="15">#REF!</definedName>
    <definedName name="PA_END_IND" localSheetId="16">#REF!</definedName>
    <definedName name="PA_END_IND" localSheetId="6">#REF!</definedName>
    <definedName name="PA_END_IND" localSheetId="7">#REF!</definedName>
    <definedName name="PA_END_IND" localSheetId="8">#REF!</definedName>
    <definedName name="PA_END_IND">#REF!</definedName>
    <definedName name="PA_END_NEW" localSheetId="12">#REF!</definedName>
    <definedName name="PA_END_NEW" localSheetId="14">#REF!</definedName>
    <definedName name="PA_END_NEW" localSheetId="15">#REF!</definedName>
    <definedName name="PA_END_NEW" localSheetId="16">#REF!</definedName>
    <definedName name="PA_END_NEW" localSheetId="6">#REF!</definedName>
    <definedName name="PA_END_NEW" localSheetId="7">#REF!</definedName>
    <definedName name="PA_END_NEW" localSheetId="8">#REF!</definedName>
    <definedName name="PA_END_NEW">#REF!</definedName>
    <definedName name="PA_FRAC" localSheetId="12">#REF!</definedName>
    <definedName name="PA_FRAC" localSheetId="14">#REF!</definedName>
    <definedName name="PA_FRAC" localSheetId="16">#REF!</definedName>
    <definedName name="PA_FRAC">#REF!</definedName>
    <definedName name="PA_FRAC_IND" localSheetId="12">#REF!</definedName>
    <definedName name="PA_FRAC_IND" localSheetId="14">#REF!</definedName>
    <definedName name="PA_FRAC_IND" localSheetId="16">#REF!</definedName>
    <definedName name="PA_FRAC_IND">#REF!</definedName>
    <definedName name="PA_FRAC_NEW" localSheetId="12">#REF!</definedName>
    <definedName name="PA_FRAC_NEW" localSheetId="14">#REF!</definedName>
    <definedName name="PA_FRAC_NEW" localSheetId="16">#REF!</definedName>
    <definedName name="PA_FRAC_NEW">#REF!</definedName>
    <definedName name="PA_LIM" localSheetId="12">#REF!</definedName>
    <definedName name="PA_LIM" localSheetId="14">#REF!</definedName>
    <definedName name="PA_LIM" localSheetId="16">#REF!</definedName>
    <definedName name="PA_LIM">#REF!</definedName>
    <definedName name="PA_LIM_IND" localSheetId="12">#REF!</definedName>
    <definedName name="PA_LIM_IND" localSheetId="14">#REF!</definedName>
    <definedName name="PA_LIM_IND" localSheetId="16">#REF!</definedName>
    <definedName name="PA_LIM_IND">#REF!</definedName>
    <definedName name="PA_LIM_NEW" localSheetId="12">#REF!</definedName>
    <definedName name="PA_LIM_NEW" localSheetId="14">#REF!</definedName>
    <definedName name="PA_LIM_NEW" localSheetId="16">#REF!</definedName>
    <definedName name="PA_LIM_NEW">#REF!</definedName>
    <definedName name="PACTCTAPER" localSheetId="12">#REF!</definedName>
    <definedName name="PACTCTAPER" localSheetId="14">#REF!</definedName>
    <definedName name="PACTCTAPER" localSheetId="16">#REF!</definedName>
    <definedName name="PACTCTAPER">#REF!</definedName>
    <definedName name="PACTCTaper_ind" localSheetId="12">!#REF!</definedName>
    <definedName name="PACTCTaper_ind" localSheetId="14">!#REF!</definedName>
    <definedName name="PACTCTaper_ind" localSheetId="16">!#REF!</definedName>
    <definedName name="PACTCTaper_ind">!#REF!</definedName>
    <definedName name="PACTCTAPER_NEW" localSheetId="12">#REF!</definedName>
    <definedName name="PACTCTAPER_NEW" localSheetId="14">#REF!</definedName>
    <definedName name="PACTCTAPER_NEW" localSheetId="16">#REF!</definedName>
    <definedName name="PACTCTAPER_NEW">#REF!</definedName>
    <definedName name="PAT" localSheetId="12">#REF!</definedName>
    <definedName name="PAT" localSheetId="16">#REF!</definedName>
    <definedName name="PAT">#REF!</definedName>
    <definedName name="PATAPER" localSheetId="12">#REF!</definedName>
    <definedName name="PATAPER" localSheetId="14">#REF!</definedName>
    <definedName name="PATAPER" localSheetId="16">#REF!</definedName>
    <definedName name="PATAPER">#REF!</definedName>
    <definedName name="PATaper_ind" localSheetId="12">!#REF!</definedName>
    <definedName name="PATaper_ind" localSheetId="14">!#REF!</definedName>
    <definedName name="PATaper_ind" localSheetId="16">!#REF!</definedName>
    <definedName name="PATaper_ind">!#REF!</definedName>
    <definedName name="PATAPER_NEW" localSheetId="12">#REF!</definedName>
    <definedName name="PATAPER_NEW" localSheetId="14">#REF!</definedName>
    <definedName name="PATAPER_NEW" localSheetId="16">#REF!</definedName>
    <definedName name="PATAPER_NEW">#REF!</definedName>
    <definedName name="PER_CENT" localSheetId="12">#REF!</definedName>
    <definedName name="PER_CENT" localSheetId="14">#REF!</definedName>
    <definedName name="PER_CENT" localSheetId="16">#REF!</definedName>
    <definedName name="PER_CENT">#REF!</definedName>
    <definedName name="Philippa" localSheetId="12">#REF!</definedName>
    <definedName name="Philippa" localSheetId="16">#REF!</definedName>
    <definedName name="Philippa">#REF!</definedName>
    <definedName name="Pop" localSheetId="12" hidden="1">#REF!</definedName>
    <definedName name="Pop" localSheetId="14" hidden="1">#REF!</definedName>
    <definedName name="Pop" localSheetId="15" hidden="1">#REF!</definedName>
    <definedName name="Pop" localSheetId="16" hidden="1">#REF!</definedName>
    <definedName name="Pop" localSheetId="18" hidden="1">#REF!</definedName>
    <definedName name="Pop" localSheetId="6" hidden="1">#REF!</definedName>
    <definedName name="Pop" localSheetId="7" hidden="1">#REF!</definedName>
    <definedName name="Pop" localSheetId="8" hidden="1">#REF!</definedName>
    <definedName name="Pop" localSheetId="22" hidden="1">#REF!</definedName>
    <definedName name="Pop" localSheetId="10" hidden="1">#REF!</definedName>
    <definedName name="Pop" hidden="1">#REF!</definedName>
    <definedName name="Population" localSheetId="20" hidden="1">#REF!</definedName>
    <definedName name="Population" localSheetId="11" hidden="1">#REF!</definedName>
    <definedName name="Population" localSheetId="12"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6" hidden="1">#REF!</definedName>
    <definedName name="Population" localSheetId="8" hidden="1">#REF!</definedName>
    <definedName name="Population" localSheetId="22" hidden="1">#REF!</definedName>
    <definedName name="Population" localSheetId="10" hidden="1">#REF!</definedName>
    <definedName name="Population" localSheetId="0" hidden="1">#REF!</definedName>
    <definedName name="Population" hidden="1">#REF!</definedName>
    <definedName name="potatoe" localSheetId="2"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2" hidden="1">{#N/A,#N/A,FALSE,"Comp. of IMBEs all bens.  T8";#N/A,#N/A,FALSE,"Comp. of IMBE with provision.T4";#N/A,#N/A,FALSE,"Comp. IMBE with Sep PES.  T6"}</definedName>
    <definedName name="potatoe" localSheetId="13" hidden="1">{#N/A,#N/A,FALSE,"Comp. of IMBEs all bens.  T8";#N/A,#N/A,FALSE,"Comp. of IMBE with provision.T4";#N/A,#N/A,FALSE,"Comp. IMBE with Sep PES.  T6"}</definedName>
    <definedName name="potatoe" localSheetId="14" hidden="1">{#N/A,#N/A,FALSE,"Comp. of IMBEs all bens.  T8";#N/A,#N/A,FALSE,"Comp. of IMBE with provision.T4";#N/A,#N/A,FALSE,"Comp. IMBE with Sep PES.  T6"}</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18" hidden="1">{#N/A,#N/A,FALSE,"Comp. of IMBEs all bens.  T8";#N/A,#N/A,FALSE,"Comp. of IMBE with provision.T4";#N/A,#N/A,FALSE,"Comp. IMBE with Sep PES.  T6"}</definedName>
    <definedName name="potatoe" localSheetId="6"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9"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2" hidden="1">#REF!</definedName>
    <definedName name="pp" localSheetId="14" hidden="1">#REF!</definedName>
    <definedName name="pp" localSheetId="16" hidden="1">#REF!</definedName>
    <definedName name="pp" hidden="1">#REF!</definedName>
    <definedName name="PPbyMonth" localSheetId="12">#REF!</definedName>
    <definedName name="PPbyMonth" localSheetId="13">#REF!</definedName>
    <definedName name="PPbyMonth" localSheetId="14">#REF!</definedName>
    <definedName name="PPbyMonth" localSheetId="15">#REF!</definedName>
    <definedName name="PPbyMonth" localSheetId="16">#REF!</definedName>
    <definedName name="PPbyMonth" localSheetId="17">#REF!</definedName>
    <definedName name="PPbyMonth" localSheetId="18">#REF!</definedName>
    <definedName name="PPbyMonth" localSheetId="6">#REF!</definedName>
    <definedName name="PPbyMonth" localSheetId="7">#REF!</definedName>
    <definedName name="PPbyMonth" localSheetId="8">#REF!</definedName>
    <definedName name="PPbyMonth">#REF!</definedName>
    <definedName name="Previous_figures" localSheetId="12">#REF!</definedName>
    <definedName name="Previous_figures" localSheetId="14">#REF!</definedName>
    <definedName name="Previous_figures" localSheetId="15">#REF!</definedName>
    <definedName name="Previous_figures" localSheetId="16">#REF!</definedName>
    <definedName name="Previous_figures" localSheetId="6">#REF!</definedName>
    <definedName name="Previous_figures" localSheetId="7">#REF!</definedName>
    <definedName name="Previous_figures" localSheetId="8">#REF!</definedName>
    <definedName name="Previous_figures">#REF!</definedName>
    <definedName name="Prince" localSheetId="12">#REF!</definedName>
    <definedName name="Prince" localSheetId="16">#REF!</definedName>
    <definedName name="Prince">#REF!</definedName>
    <definedName name="print" localSheetId="12">#REF!</definedName>
    <definedName name="print" localSheetId="16">#REF!</definedName>
    <definedName name="print">#REF!</definedName>
    <definedName name="_xlnm.Print_Area" localSheetId="20">'2.8'!$A$1:$I$13</definedName>
    <definedName name="_xlnm.Print_Area" localSheetId="2">'6.1'!$A$1:$H$2</definedName>
    <definedName name="_xlnm.Print_Area" localSheetId="15">'6.14'!$B$2:$I$25</definedName>
    <definedName name="_xlnm.Print_Area" localSheetId="17">'6.16'!$B$2:$H$18</definedName>
    <definedName name="_xlnm.Print_Area" localSheetId="18">'6.17'!$B$2:$H$38</definedName>
    <definedName name="_xlnm.Print_Area" localSheetId="8">'6.7'!$A$1:$H$18</definedName>
    <definedName name="_xlnm.Print_Area" localSheetId="22">'6.7 (OLD)'!$A$1:$I$14</definedName>
    <definedName name="_xlnm.Print_Area" localSheetId="0">Contents!$A$1:$J$30</definedName>
    <definedName name="PRINT20" localSheetId="12">#REF!</definedName>
    <definedName name="PRINT20" localSheetId="13">#REF!</definedName>
    <definedName name="PRINT20" localSheetId="14">#REF!</definedName>
    <definedName name="PRINT20" localSheetId="15">#REF!</definedName>
    <definedName name="PRINT20" localSheetId="16">#REF!</definedName>
    <definedName name="PRINT20" localSheetId="17">#REF!</definedName>
    <definedName name="PRINT20" localSheetId="18">#REF!</definedName>
    <definedName name="PRINT20" localSheetId="6">#REF!</definedName>
    <definedName name="PRINT20" localSheetId="7">#REF!</definedName>
    <definedName name="PRINT20" localSheetId="8">#REF!</definedName>
    <definedName name="PRINT20">#REF!</definedName>
    <definedName name="PRINTA" localSheetId="12">#REF!</definedName>
    <definedName name="PRINTA" localSheetId="16">#REF!</definedName>
    <definedName name="PRINTA">#REF!</definedName>
    <definedName name="PRINTC" localSheetId="12">#REF!</definedName>
    <definedName name="PRINTC" localSheetId="13">#REF!</definedName>
    <definedName name="PRINTC" localSheetId="14">#REF!</definedName>
    <definedName name="PRINTC" localSheetId="15">#REF!</definedName>
    <definedName name="PRINTC" localSheetId="16">#REF!</definedName>
    <definedName name="PRINTC" localSheetId="17">#REF!</definedName>
    <definedName name="PRINTC" localSheetId="18">#REF!</definedName>
    <definedName name="PRINTC" localSheetId="6">#REF!</definedName>
    <definedName name="PRINTC" localSheetId="7">#REF!</definedName>
    <definedName name="PRINTC" localSheetId="8">#REF!</definedName>
    <definedName name="PRINTC">#REF!</definedName>
    <definedName name="Prodtest" localSheetId="12" hidden="1">#REF!</definedName>
    <definedName name="Prodtest" localSheetId="13" hidden="1">#REF!</definedName>
    <definedName name="Prodtest" localSheetId="14" hidden="1">#REF!</definedName>
    <definedName name="Prodtest" localSheetId="15" hidden="1">#REF!</definedName>
    <definedName name="Prodtest" localSheetId="16" hidden="1">#REF!</definedName>
    <definedName name="Prodtest" localSheetId="6" hidden="1">#REF!</definedName>
    <definedName name="Prodtest" localSheetId="7" hidden="1">#REF!</definedName>
    <definedName name="Prodtest" localSheetId="8" hidden="1">#REF!</definedName>
    <definedName name="Prodtest" hidden="1">#REF!</definedName>
    <definedName name="Prof_Growth" localSheetId="12">!#REF!</definedName>
    <definedName name="Prof_Growth" localSheetId="14">!#REF!</definedName>
    <definedName name="Prof_Growth" localSheetId="15">!#REF!</definedName>
    <definedName name="Prof_Growth" localSheetId="16">!#REF!</definedName>
    <definedName name="Prof_Growth" localSheetId="6">!#REF!</definedName>
    <definedName name="Prof_Growth" localSheetId="7">!#REF!</definedName>
    <definedName name="Prof_Growth" localSheetId="8">!#REF!</definedName>
    <definedName name="Prof_Growth">!#REF!</definedName>
    <definedName name="PROFILE" localSheetId="12">#REF!</definedName>
    <definedName name="PROFILE" localSheetId="13">#REF!</definedName>
    <definedName name="PROFILE" localSheetId="14">#REF!</definedName>
    <definedName name="PROFILE" localSheetId="15">#REF!</definedName>
    <definedName name="PROFILE" localSheetId="16">#REF!</definedName>
    <definedName name="PROFILE" localSheetId="17">#REF!</definedName>
    <definedName name="PROFILE" localSheetId="18">#REF!</definedName>
    <definedName name="PROFILE" localSheetId="6">#REF!</definedName>
    <definedName name="PROFILE" localSheetId="7">#REF!</definedName>
    <definedName name="PROFILE" localSheetId="8">#REF!</definedName>
    <definedName name="PROFILE">#REF!</definedName>
    <definedName name="Profiles" localSheetId="20" hidden="1">#REF!</definedName>
    <definedName name="Profiles" localSheetId="11" hidden="1">#REF!</definedName>
    <definedName name="Profiles" localSheetId="12"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6" hidden="1">#REF!</definedName>
    <definedName name="Profiles" localSheetId="8" hidden="1">#REF!</definedName>
    <definedName name="Profiles" localSheetId="22" hidden="1">#REF!</definedName>
    <definedName name="Profiles" localSheetId="10" hidden="1">#REF!</definedName>
    <definedName name="Profiles" localSheetId="0" hidden="1">#REF!</definedName>
    <definedName name="Profiles" hidden="1">#REF!</definedName>
    <definedName name="Projections" localSheetId="20" hidden="1">#REF!</definedName>
    <definedName name="Projections" localSheetId="11" hidden="1">#REF!</definedName>
    <definedName name="Projections" localSheetId="12"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6" hidden="1">#REF!</definedName>
    <definedName name="Projections" localSheetId="8" hidden="1">#REF!</definedName>
    <definedName name="Projections" localSheetId="22" hidden="1">#REF!</definedName>
    <definedName name="Projections" localSheetId="10" hidden="1">#REF!</definedName>
    <definedName name="Projections" localSheetId="0" hidden="1">#REF!</definedName>
    <definedName name="Projections" hidden="1">#REF!</definedName>
    <definedName name="PSF4CY" localSheetId="20">#REF!</definedName>
    <definedName name="PSF4CY" localSheetId="12">#REF!</definedName>
    <definedName name="PSF4CY" localSheetId="14">#REF!</definedName>
    <definedName name="PSF4CY" localSheetId="15">#REF!</definedName>
    <definedName name="PSF4CY" localSheetId="16">#REF!</definedName>
    <definedName name="PSF4CY" localSheetId="17">#REF!</definedName>
    <definedName name="PSF4CY" localSheetId="18">#REF!</definedName>
    <definedName name="PSF4CY" localSheetId="8">#REF!</definedName>
    <definedName name="PSF4CY">#REF!</definedName>
    <definedName name="QtrlyData" localSheetId="12">#REF!</definedName>
    <definedName name="QtrlyData" localSheetId="16">#REF!</definedName>
    <definedName name="QtrlyData">#REF!</definedName>
    <definedName name="QUARTER" localSheetId="12">#REF!</definedName>
    <definedName name="QUARTER" localSheetId="13">#REF!</definedName>
    <definedName name="QUARTER" localSheetId="14">#REF!</definedName>
    <definedName name="QUARTER" localSheetId="15">#REF!</definedName>
    <definedName name="QUARTER" localSheetId="16">#REF!</definedName>
    <definedName name="QUARTER" localSheetId="17">#REF!</definedName>
    <definedName name="QUARTER" localSheetId="18">#REF!</definedName>
    <definedName name="QUARTER" localSheetId="6">#REF!</definedName>
    <definedName name="QUARTER" localSheetId="7">#REF!</definedName>
    <definedName name="QUARTER" localSheetId="8">#REF!</definedName>
    <definedName name="QUARTER">#REF!</definedName>
    <definedName name="Quarters" localSheetId="20">#REF!</definedName>
    <definedName name="Quarters" localSheetId="12">#REF!</definedName>
    <definedName name="Quarters" localSheetId="14">#REF!</definedName>
    <definedName name="Quarters" localSheetId="15">#REF!</definedName>
    <definedName name="Quarters" localSheetId="16">#REF!</definedName>
    <definedName name="Quarters" localSheetId="18">#REF!</definedName>
    <definedName name="Quarters" localSheetId="8">#REF!</definedName>
    <definedName name="Quarters">#REF!</definedName>
    <definedName name="Rail_Travel" localSheetId="12">#REF!</definedName>
    <definedName name="Rail_Travel" localSheetId="16">#REF!</definedName>
    <definedName name="Rail_Travel">#REF!</definedName>
    <definedName name="Rates_and_Bands" localSheetId="12">!#REF!</definedName>
    <definedName name="Rates_and_Bands" localSheetId="14">!#REF!</definedName>
    <definedName name="Rates_and_Bands" localSheetId="16">!#REF!</definedName>
    <definedName name="Rates_and_Bands">!#REF!</definedName>
    <definedName name="ratio" localSheetId="20">#REF!</definedName>
    <definedName name="ratio" localSheetId="12">#REF!</definedName>
    <definedName name="ratio" localSheetId="14">#REF!</definedName>
    <definedName name="ratio" localSheetId="15">#REF!</definedName>
    <definedName name="ratio" localSheetId="16">#REF!</definedName>
    <definedName name="ratio" localSheetId="17">#REF!</definedName>
    <definedName name="ratio" localSheetId="18">#REF!</definedName>
    <definedName name="ratio" localSheetId="6">#REF!</definedName>
    <definedName name="ratio" localSheetId="7">#REF!</definedName>
    <definedName name="ratio" localSheetId="8">#REF!</definedName>
    <definedName name="ratio">#REF!</definedName>
    <definedName name="RDEL" localSheetId="11">OFFSET(#REF!,0,0,MAX(#REF!),1)</definedName>
    <definedName name="RDEL" localSheetId="12">OFFSET(#REF!,0,0,MAX(#REF!),1)</definedName>
    <definedName name="RDEL" localSheetId="16">OFFSET(#REF!,0,0,MAX(#REF!),1)</definedName>
    <definedName name="RDEL">OFFSET(#REF!,0,0,MAX(#REF!),1)</definedName>
    <definedName name="Receipts" localSheetId="11">OFFSET(#REF!,0,0,MAX(#REF!),1)</definedName>
    <definedName name="Receipts" localSheetId="12">OFFSET(#REF!,0,0,MAX(#REF!),1)</definedName>
    <definedName name="Receipts" localSheetId="16">OFFSET(#REF!,0,0,MAX(#REF!),1)</definedName>
    <definedName name="Receipts">OFFSET(#REF!,0,0,MAX(#REF!),1)</definedName>
    <definedName name="ReceiptsColumn" localSheetId="12">#REF!</definedName>
    <definedName name="ReceiptsColumn" localSheetId="13">#REF!</definedName>
    <definedName name="ReceiptsColumn" localSheetId="14">#REF!</definedName>
    <definedName name="ReceiptsColumn" localSheetId="15">#REF!</definedName>
    <definedName name="ReceiptsColumn" localSheetId="16">#REF!</definedName>
    <definedName name="ReceiptsColumn" localSheetId="17">#REF!</definedName>
    <definedName name="ReceiptsColumn" localSheetId="18">#REF!</definedName>
    <definedName name="ReceiptsColumn" localSheetId="6">#REF!</definedName>
    <definedName name="ReceiptsColumn" localSheetId="7">#REF!</definedName>
    <definedName name="ReceiptsColumn" localSheetId="8">#REF!</definedName>
    <definedName name="ReceiptsColumn">#REF!</definedName>
    <definedName name="ReceiptsRow" localSheetId="20">#REF!</definedName>
    <definedName name="ReceiptsRow" localSheetId="12">#REF!</definedName>
    <definedName name="ReceiptsRow" localSheetId="14">#REF!</definedName>
    <definedName name="ReceiptsRow" localSheetId="15">#REF!</definedName>
    <definedName name="ReceiptsRow" localSheetId="16">#REF!</definedName>
    <definedName name="ReceiptsRow" localSheetId="17">#REF!</definedName>
    <definedName name="ReceiptsRow" localSheetId="18">#REF!</definedName>
    <definedName name="ReceiptsRow" localSheetId="8">#REF!</definedName>
    <definedName name="ReceiptsRow">#REF!</definedName>
    <definedName name="ReductionTargets" localSheetId="12">#REF!</definedName>
    <definedName name="ReductionTargets" localSheetId="16">#REF!</definedName>
    <definedName name="ReductionTargets">#REF!</definedName>
    <definedName name="Region" localSheetId="12">#REF!</definedName>
    <definedName name="Region" localSheetId="16">#REF!</definedName>
    <definedName name="Region">#REF!</definedName>
    <definedName name="REP" localSheetId="12">#REF!</definedName>
    <definedName name="REP" localSheetId="16">#REF!</definedName>
    <definedName name="REP">#REF!</definedName>
    <definedName name="Rescaling_factor" localSheetId="12">#REF!</definedName>
    <definedName name="Rescaling_factor" localSheetId="14">#REF!</definedName>
    <definedName name="Rescaling_factor" localSheetId="16">#REF!</definedName>
    <definedName name="Rescaling_factor">#REF!</definedName>
    <definedName name="RESCAP" localSheetId="12">#REF!</definedName>
    <definedName name="RESCAP" localSheetId="13">#REF!</definedName>
    <definedName name="RESCAP" localSheetId="14">#REF!</definedName>
    <definedName name="RESCAP" localSheetId="15">#REF!</definedName>
    <definedName name="RESCAP" localSheetId="16">#REF!</definedName>
    <definedName name="RESCAP" localSheetId="17">#REF!</definedName>
    <definedName name="RESCAP" localSheetId="18">#REF!</definedName>
    <definedName name="RESCAP" localSheetId="6">#REF!</definedName>
    <definedName name="RESCAP" localSheetId="7">#REF!</definedName>
    <definedName name="RESCAP" localSheetId="8">#REF!</definedName>
    <definedName name="RESCAP">#REF!</definedName>
    <definedName name="Results" localSheetId="12" hidden="1">#REF!</definedName>
    <definedName name="Results" localSheetId="16" hidden="1">#REF!</definedName>
    <definedName name="Results" hidden="1">#REF!</definedName>
    <definedName name="RGDATA" localSheetId="12">#REF!</definedName>
    <definedName name="RGDATA" localSheetId="16">#REF!</definedName>
    <definedName name="RGDATA">#REF!</definedName>
    <definedName name="RiskMatrix" localSheetId="12">#REF!</definedName>
    <definedName name="RiskMatrix" localSheetId="16">#REF!</definedName>
    <definedName name="RiskMatrix">#REF!</definedName>
    <definedName name="Rounding_amount" localSheetId="12">!#REF!</definedName>
    <definedName name="Rounding_amount" localSheetId="14">!#REF!</definedName>
    <definedName name="Rounding_amount" localSheetId="16">!#REF!</definedName>
    <definedName name="Rounding_amount">!#REF!</definedName>
    <definedName name="Row_A" localSheetId="12">#REF!</definedName>
    <definedName name="Row_A" localSheetId="14">#REF!</definedName>
    <definedName name="Row_A" localSheetId="16">#REF!</definedName>
    <definedName name="Row_A">#REF!</definedName>
    <definedName name="Row_B" localSheetId="12">#REF!</definedName>
    <definedName name="Row_B" localSheetId="14">#REF!</definedName>
    <definedName name="Row_B" localSheetId="16">#REF!</definedName>
    <definedName name="Row_B">#REF!</definedName>
    <definedName name="Row_F" localSheetId="12">#REF!</definedName>
    <definedName name="Row_F" localSheetId="14">#REF!</definedName>
    <definedName name="Row_F" localSheetId="16">#REF!</definedName>
    <definedName name="Row_F">#REF!</definedName>
    <definedName name="Row_G" localSheetId="12">#REF!</definedName>
    <definedName name="Row_G" localSheetId="14">#REF!</definedName>
    <definedName name="Row_G" localSheetId="16">#REF!</definedName>
    <definedName name="Row_G">#REF!</definedName>
    <definedName name="RPI" localSheetId="12">!#REF!</definedName>
    <definedName name="RPI" localSheetId="14">!#REF!</definedName>
    <definedName name="RPI" localSheetId="16">!#REF!</definedName>
    <definedName name="RPI">!#REF!</definedName>
    <definedName name="RPI_qtr1" localSheetId="12">#REF!</definedName>
    <definedName name="RPI_qtr1" localSheetId="14">#REF!</definedName>
    <definedName name="RPI_qtr1" localSheetId="16">#REF!</definedName>
    <definedName name="RPI_qtr1">#REF!</definedName>
    <definedName name="RPI_qtr3" localSheetId="12">#REF!</definedName>
    <definedName name="RPI_qtr3" localSheetId="14">#REF!</definedName>
    <definedName name="RPI_qtr3" localSheetId="16">#REF!</definedName>
    <definedName name="RPI_qtr3">#REF!</definedName>
    <definedName name="RSXdata" localSheetId="12">#REF!</definedName>
    <definedName name="RSXdata" localSheetId="13">#REF!</definedName>
    <definedName name="RSXdata" localSheetId="14">#REF!</definedName>
    <definedName name="RSXdata" localSheetId="15">#REF!</definedName>
    <definedName name="RSXdata" localSheetId="16">#REF!</definedName>
    <definedName name="RSXdata" localSheetId="17">#REF!</definedName>
    <definedName name="RSXdata" localSheetId="18">#REF!</definedName>
    <definedName name="RSXdata" localSheetId="6">#REF!</definedName>
    <definedName name="RSXdata" localSheetId="7">#REF!</definedName>
    <definedName name="RSXdata" localSheetId="8">#REF!</definedName>
    <definedName name="RSXdata">#REF!</definedName>
    <definedName name="rter" localSheetId="12">#REF!</definedName>
    <definedName name="rter" localSheetId="16">#REF!</definedName>
    <definedName name="rter">#REF!</definedName>
    <definedName name="S" localSheetId="20" hidden="1">#REF!</definedName>
    <definedName name="S" localSheetId="12" hidden="1">#REF!</definedName>
    <definedName name="S" localSheetId="14" hidden="1">#REF!</definedName>
    <definedName name="S" localSheetId="16" hidden="1">#REF!</definedName>
    <definedName name="S" localSheetId="8" hidden="1">#REF!</definedName>
    <definedName name="S" hidden="1">#REF!</definedName>
    <definedName name="S20_" localSheetId="12">#REF!</definedName>
    <definedName name="S20_" localSheetId="16">#REF!</definedName>
    <definedName name="S20_">#REF!</definedName>
    <definedName name="SAPBEXdnldView" hidden="1">"461Z8W8GZ2NCOWL40KSCH2RT2"</definedName>
    <definedName name="SAPBEXsysID" hidden="1">"BWP"</definedName>
    <definedName name="Score" localSheetId="12">#REF!</definedName>
    <definedName name="Score" localSheetId="16">#REF!</definedName>
    <definedName name="Score">#REF!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2" hidden="1">#REF!</definedName>
    <definedName name="sdfgd" localSheetId="13" hidden="1">#REF!</definedName>
    <definedName name="sdfgd" localSheetId="14" hidden="1">#REF!</definedName>
    <definedName name="sdfgd" localSheetId="15" hidden="1">#REF!</definedName>
    <definedName name="sdfgd" localSheetId="16" hidden="1">#REF!</definedName>
    <definedName name="sdfgd" localSheetId="17" hidden="1">#REF!</definedName>
    <definedName name="sdfgd" localSheetId="18" hidden="1">#REF!</definedName>
    <definedName name="sdfgd" localSheetId="6" hidden="1">#REF!</definedName>
    <definedName name="sdfgd" localSheetId="7" hidden="1">#REF!</definedName>
    <definedName name="sdfgd" localSheetId="8" hidden="1">#REF!</definedName>
    <definedName name="sdfgd" hidden="1">#REF!</definedName>
    <definedName name="sdfgdfg" localSheetId="2"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2" hidden="1">#REF!</definedName>
    <definedName name="sdfgfdg" localSheetId="13" hidden="1">#REF!</definedName>
    <definedName name="sdfgfdg" localSheetId="14" hidden="1">#REF!</definedName>
    <definedName name="sdfgfdg" localSheetId="15" hidden="1">#REF!</definedName>
    <definedName name="sdfgfdg" localSheetId="16" hidden="1">#REF!</definedName>
    <definedName name="sdfgfdg" localSheetId="17" hidden="1">#REF!</definedName>
    <definedName name="sdfgfdg" localSheetId="18" hidden="1">#REF!</definedName>
    <definedName name="sdfgfdg" localSheetId="6" hidden="1">#REF!</definedName>
    <definedName name="sdfgfdg" localSheetId="7" hidden="1">#REF!</definedName>
    <definedName name="sdfgfdg" localSheetId="8" hidden="1">#REF!</definedName>
    <definedName name="sdfgfdg" hidden="1">#REF!</definedName>
    <definedName name="sdgshdg" localSheetId="2"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 localSheetId="12">#REF!</definedName>
    <definedName name="SEP_2012" localSheetId="16">#REF!</definedName>
    <definedName name="SEP_2012">#REF!</definedName>
    <definedName name="SEP_2013" localSheetId="12">#REF!</definedName>
    <definedName name="SEP_2013" localSheetId="16">#REF!</definedName>
    <definedName name="SEP_2013">#REF!</definedName>
    <definedName name="SEPT" localSheetId="12">#REF!</definedName>
    <definedName name="SEPT" localSheetId="13">#REF!</definedName>
    <definedName name="SEPT" localSheetId="14">#REF!</definedName>
    <definedName name="SEPT" localSheetId="15">#REF!</definedName>
    <definedName name="SEPT" localSheetId="16">#REF!</definedName>
    <definedName name="SEPT" localSheetId="17">#REF!</definedName>
    <definedName name="SEPT" localSheetId="18">#REF!</definedName>
    <definedName name="SEPT" localSheetId="6">#REF!</definedName>
    <definedName name="SEPT" localSheetId="7">#REF!</definedName>
    <definedName name="SEPT" localSheetId="8">#REF!</definedName>
    <definedName name="SEPT">#REF!</definedName>
    <definedName name="SEPT2" localSheetId="20">#REF!</definedName>
    <definedName name="SEPT2" localSheetId="12">#REF!</definedName>
    <definedName name="SEPT2" localSheetId="14">#REF!</definedName>
    <definedName name="SEPT2" localSheetId="15">#REF!</definedName>
    <definedName name="SEPT2" localSheetId="16">#REF!</definedName>
    <definedName name="SEPT2" localSheetId="17">#REF!</definedName>
    <definedName name="SEPT2" localSheetId="18">#REF!</definedName>
    <definedName name="SEPT2" localSheetId="8">#REF!</definedName>
    <definedName name="SEPT2">#REF!</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 localSheetId="12">#REF!,#REF!,#REF!,#REF!,#REF!,#REF!,#REF!,#REF!,#REF!,#REF!</definedName>
    <definedName name="ShadedArea" localSheetId="16">#REF!,#REF!,#REF!,#REF!,#REF!,#REF!,#REF!,#REF!,#REF!,#REF!</definedName>
    <definedName name="ShadedArea">#REF!,#REF!,#REF!,#REF!,#REF!,#REF!,#REF!,#REF!,#REF!,#REF!</definedName>
    <definedName name="Specialism" localSheetId="12">#REF!</definedName>
    <definedName name="Specialism" localSheetId="16">#REF!</definedName>
    <definedName name="Specialism">#REF!</definedName>
    <definedName name="Status_3C" localSheetId="12">#REF!</definedName>
    <definedName name="Status_3C" localSheetId="13">#REF!</definedName>
    <definedName name="Status_3C" localSheetId="14">#REF!</definedName>
    <definedName name="Status_3C" localSheetId="15">#REF!</definedName>
    <definedName name="Status_3C" localSheetId="16">#REF!</definedName>
    <definedName name="Status_3C" localSheetId="17">#REF!</definedName>
    <definedName name="Status_3C" localSheetId="18">#REF!</definedName>
    <definedName name="Status_3C" localSheetId="6">#REF!</definedName>
    <definedName name="Status_3C" localSheetId="7">#REF!</definedName>
    <definedName name="Status_3C" localSheetId="8">#REF!</definedName>
    <definedName name="Status_3C">#REF!</definedName>
    <definedName name="Subsistence" localSheetId="12">#REF!</definedName>
    <definedName name="Subsistence" localSheetId="16">#REF!</definedName>
    <definedName name="Subsistence">#REF!</definedName>
    <definedName name="Sumif_count" localSheetId="11">#REF!</definedName>
    <definedName name="Sumif_count" localSheetId="12">#REF!</definedName>
    <definedName name="Sumif_count" localSheetId="16">#REF!</definedName>
    <definedName name="Sumif_count">#REF!</definedName>
    <definedName name="Supplementary_tables" localSheetId="11">#REF!</definedName>
    <definedName name="Supplementary_tables" localSheetId="12">#REF!</definedName>
    <definedName name="Supplementary_tables" localSheetId="16">#REF!</definedName>
    <definedName name="Supplementary_tables">#REF!</definedName>
    <definedName name="Symbol_3C_0" localSheetId="12">#REF!</definedName>
    <definedName name="Symbol_3C_0" localSheetId="13">#REF!</definedName>
    <definedName name="Symbol_3C_0" localSheetId="14">#REF!</definedName>
    <definedName name="Symbol_3C_0" localSheetId="15">#REF!</definedName>
    <definedName name="Symbol_3C_0" localSheetId="16">#REF!</definedName>
    <definedName name="Symbol_3C_0" localSheetId="17">#REF!</definedName>
    <definedName name="Symbol_3C_0" localSheetId="18">#REF!</definedName>
    <definedName name="Symbol_3C_0" localSheetId="6">#REF!</definedName>
    <definedName name="Symbol_3C_0" localSheetId="7">#REF!</definedName>
    <definedName name="Symbol_3C_0" localSheetId="8">#REF!</definedName>
    <definedName name="Symbol_3C_0">#REF!</definedName>
    <definedName name="Symbol_3C_1" localSheetId="20">#REF!</definedName>
    <definedName name="Symbol_3C_1" localSheetId="12">#REF!</definedName>
    <definedName name="Symbol_3C_1" localSheetId="14">#REF!</definedName>
    <definedName name="Symbol_3C_1" localSheetId="15">#REF!</definedName>
    <definedName name="Symbol_3C_1" localSheetId="16">#REF!</definedName>
    <definedName name="Symbol_3C_1" localSheetId="17">#REF!</definedName>
    <definedName name="Symbol_3C_1" localSheetId="18">#REF!</definedName>
    <definedName name="Symbol_3C_1" localSheetId="8">#REF!</definedName>
    <definedName name="Symbol_3C_1">#REF!</definedName>
    <definedName name="Symbol_3C_2" localSheetId="20">#REF!</definedName>
    <definedName name="Symbol_3C_2" localSheetId="12">#REF!</definedName>
    <definedName name="Symbol_3C_2" localSheetId="14">#REF!</definedName>
    <definedName name="Symbol_3C_2" localSheetId="15">#REF!</definedName>
    <definedName name="Symbol_3C_2" localSheetId="16">#REF!</definedName>
    <definedName name="Symbol_3C_2" localSheetId="17">#REF!</definedName>
    <definedName name="Symbol_3C_2" localSheetId="18">#REF!</definedName>
    <definedName name="Symbol_3C_2" localSheetId="8">#REF!</definedName>
    <definedName name="Symbol_3C_2">#REF!</definedName>
    <definedName name="Symbol_3C_3" localSheetId="20">#REF!</definedName>
    <definedName name="Symbol_3C_3" localSheetId="12">#REF!</definedName>
    <definedName name="Symbol_3C_3" localSheetId="14">#REF!</definedName>
    <definedName name="Symbol_3C_3" localSheetId="15">#REF!</definedName>
    <definedName name="Symbol_3C_3" localSheetId="16">#REF!</definedName>
    <definedName name="Symbol_3C_3" localSheetId="17">#REF!</definedName>
    <definedName name="Symbol_3C_3" localSheetId="18">#REF!</definedName>
    <definedName name="Symbol_3C_3" localSheetId="8">#REF!</definedName>
    <definedName name="Symbol_3C_3">#REF!</definedName>
    <definedName name="Symbol_3C_4" localSheetId="20">#REF!</definedName>
    <definedName name="Symbol_3C_4" localSheetId="12">#REF!</definedName>
    <definedName name="Symbol_3C_4" localSheetId="14">#REF!</definedName>
    <definedName name="Symbol_3C_4" localSheetId="15">#REF!</definedName>
    <definedName name="Symbol_3C_4" localSheetId="16">#REF!</definedName>
    <definedName name="Symbol_3C_4" localSheetId="17">#REF!</definedName>
    <definedName name="Symbol_3C_4" localSheetId="18">#REF!</definedName>
    <definedName name="Symbol_3C_4" localSheetId="8">#REF!</definedName>
    <definedName name="Symbol_3C_4">#REF!</definedName>
    <definedName name="T.10" localSheetId="12" hidden="1">#REF!</definedName>
    <definedName name="T.10" localSheetId="13" hidden="1">#REF!</definedName>
    <definedName name="T.10" localSheetId="14" hidden="1">#REF!</definedName>
    <definedName name="T.10" localSheetId="15" hidden="1">#REF!</definedName>
    <definedName name="T.10" localSheetId="16" hidden="1">#REF!</definedName>
    <definedName name="T.10" localSheetId="17" hidden="1">#REF!</definedName>
    <definedName name="T.10" localSheetId="18" hidden="1">#REF!</definedName>
    <definedName name="T.10" localSheetId="6" hidden="1">#REF!</definedName>
    <definedName name="T.10" localSheetId="7" hidden="1">#REF!</definedName>
    <definedName name="T.10" localSheetId="8" hidden="1">#REF!</definedName>
    <definedName name="T.10" hidden="1">#REF!</definedName>
    <definedName name="T_S_Other" localSheetId="12">#REF!</definedName>
    <definedName name="T_S_Other" localSheetId="16">#REF!</definedName>
    <definedName name="T_S_Other">#REF!</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20">#REF!</definedName>
    <definedName name="TABB1" localSheetId="12">#REF!</definedName>
    <definedName name="TABB1" localSheetId="14">#REF!</definedName>
    <definedName name="TABB1" localSheetId="15">#REF!</definedName>
    <definedName name="TABB1" localSheetId="16">#REF!</definedName>
    <definedName name="TABB1" localSheetId="18">#REF!</definedName>
    <definedName name="TABB1" localSheetId="6">#REF!</definedName>
    <definedName name="TABB1" localSheetId="7">#REF!</definedName>
    <definedName name="TABB1" localSheetId="8">#REF!</definedName>
    <definedName name="TABB1">#REF!</definedName>
    <definedName name="TABB2" localSheetId="20">#REF!</definedName>
    <definedName name="TABB2" localSheetId="12">#REF!</definedName>
    <definedName name="TABB2" localSheetId="14">#REF!</definedName>
    <definedName name="TABB2" localSheetId="15">#REF!</definedName>
    <definedName name="TABB2" localSheetId="16">#REF!</definedName>
    <definedName name="TABB2" localSheetId="17">#REF!</definedName>
    <definedName name="TABB2" localSheetId="18">#REF!</definedName>
    <definedName name="TABB2" localSheetId="8">#REF!</definedName>
    <definedName name="TABB2">#REF!</definedName>
    <definedName name="Table_GDP" localSheetId="12">#REF!</definedName>
    <definedName name="Table_GDP" localSheetId="16">#REF!</definedName>
    <definedName name="Table_GDP">#REF!</definedName>
    <definedName name="TABLEA" localSheetId="12">#REF!</definedName>
    <definedName name="TABLEA" localSheetId="13">#REF!</definedName>
    <definedName name="TABLEA" localSheetId="14">#REF!</definedName>
    <definedName name="TABLEA" localSheetId="15">#REF!</definedName>
    <definedName name="TABLEA" localSheetId="16">#REF!</definedName>
    <definedName name="TABLEA" localSheetId="17">#REF!</definedName>
    <definedName name="TABLEA" localSheetId="18">#REF!</definedName>
    <definedName name="TABLEA" localSheetId="6">#REF!</definedName>
    <definedName name="TABLEA" localSheetId="7">#REF!</definedName>
    <definedName name="TABLEA" localSheetId="8">#REF!</definedName>
    <definedName name="TABLEA">#REF!</definedName>
    <definedName name="TABLEB1" localSheetId="12">#REF!</definedName>
    <definedName name="TABLEB1" localSheetId="16">#REF!</definedName>
    <definedName name="TABLEB1">#REF!</definedName>
    <definedName name="TABLEF1" localSheetId="12">#REF!</definedName>
    <definedName name="TABLEF1" localSheetId="16">#REF!</definedName>
    <definedName name="TABLEF1">#REF!</definedName>
    <definedName name="TAX_CTC" localSheetId="12">#REF!</definedName>
    <definedName name="TAX_CTC" localSheetId="14">#REF!</definedName>
    <definedName name="TAX_CTC" localSheetId="16">#REF!</definedName>
    <definedName name="TAX_CTC">#REF!</definedName>
    <definedName name="Tax_CTC_ind" localSheetId="12">!#REF!</definedName>
    <definedName name="Tax_CTC_ind" localSheetId="14">!#REF!</definedName>
    <definedName name="Tax_CTC_ind" localSheetId="16">!#REF!</definedName>
    <definedName name="Tax_CTC_ind">!#REF!</definedName>
    <definedName name="TAX_INC_CTC" localSheetId="12">#REF!</definedName>
    <definedName name="TAX_INC_CTC" localSheetId="14">#REF!</definedName>
    <definedName name="TAX_INC_CTC" localSheetId="16">#REF!</definedName>
    <definedName name="TAX_INC_CTC">#REF!</definedName>
    <definedName name="TAX_INC_IND" localSheetId="12">!#REF!</definedName>
    <definedName name="TAX_INC_IND" localSheetId="14">!#REF!</definedName>
    <definedName name="TAX_INC_IND" localSheetId="16">!#REF!</definedName>
    <definedName name="TAX_INC_IND">!#REF!</definedName>
    <definedName name="Tax_ind" localSheetId="12">!#REF!</definedName>
    <definedName name="Tax_ind" localSheetId="16">!#REF!</definedName>
    <definedName name="Tax_ind">!#REF!</definedName>
    <definedName name="Team_names" localSheetId="12">#REF!</definedName>
    <definedName name="Team_names" localSheetId="16">#REF!</definedName>
    <definedName name="Team_names">#REF!</definedName>
    <definedName name="testname" localSheetId="12" hidden="1">#REF!</definedName>
    <definedName name="testname" localSheetId="14" hidden="1">#REF!</definedName>
    <definedName name="testname" localSheetId="16" hidden="1">#REF!</definedName>
    <definedName name="testname" hidden="1">#REF!</definedName>
    <definedName name="TITLES" localSheetId="12">#REF!</definedName>
    <definedName name="TITLES" localSheetId="16">#REF!</definedName>
    <definedName name="TITLES">#REF!</definedName>
    <definedName name="toolong" localSheetId="12">#REF!</definedName>
    <definedName name="toolong" localSheetId="14">#REF!</definedName>
    <definedName name="toolong" localSheetId="16">#REF!</definedName>
    <definedName name="toolong">#REF!</definedName>
    <definedName name="TOTAL" localSheetId="12">#REF!</definedName>
    <definedName name="TOTAL" localSheetId="13">#REF!</definedName>
    <definedName name="TOTAL" localSheetId="14">#REF!</definedName>
    <definedName name="TOTAL" localSheetId="15">#REF!</definedName>
    <definedName name="TOTAL" localSheetId="16">#REF!</definedName>
    <definedName name="TOTAL" localSheetId="17">#REF!</definedName>
    <definedName name="TOTAL" localSheetId="18">#REF!</definedName>
    <definedName name="TOTAL" localSheetId="6">#REF!</definedName>
    <definedName name="TOTAL" localSheetId="7">#REF!</definedName>
    <definedName name="TOTAL" localSheetId="8">#REF!</definedName>
    <definedName name="TOTAL">#REF!</definedName>
    <definedName name="TR_Source" localSheetId="20">#REF!</definedName>
    <definedName name="TR_Source" localSheetId="12">#REF!</definedName>
    <definedName name="TR_Source" localSheetId="14">#REF!</definedName>
    <definedName name="TR_Source" localSheetId="15">#REF!</definedName>
    <definedName name="TR_Source" localSheetId="16">#REF!</definedName>
    <definedName name="TR_Source" localSheetId="17">#REF!</definedName>
    <definedName name="TR_Source" localSheetId="18">#REF!</definedName>
    <definedName name="TR_Source" localSheetId="8">#REF!</definedName>
    <definedName name="TR_Source">#REF!</definedName>
    <definedName name="TR_Source2" localSheetId="20">#REF!</definedName>
    <definedName name="TR_Source2" localSheetId="12">#REF!</definedName>
    <definedName name="TR_Source2" localSheetId="14">#REF!</definedName>
    <definedName name="TR_Source2" localSheetId="15">#REF!</definedName>
    <definedName name="TR_Source2" localSheetId="16">#REF!</definedName>
    <definedName name="TR_Source2" localSheetId="17">#REF!</definedName>
    <definedName name="TR_Source2" localSheetId="18">#REF!</definedName>
    <definedName name="TR_Source2" localSheetId="8">#REF!</definedName>
    <definedName name="TR_Source2">#REF!</definedName>
    <definedName name="tr444444444e" localSheetId="2"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2" hidden="1">{#N/A,#N/A,FALSE,"TMCOMP96";#N/A,#N/A,FALSE,"MAT96";#N/A,#N/A,FALSE,"FANDA96";#N/A,#N/A,FALSE,"INTRAN96";#N/A,#N/A,FALSE,"NAA9697";#N/A,#N/A,FALSE,"ECWEBB";#N/A,#N/A,FALSE,"MFT96";#N/A,#N/A,FALSE,"CTrecon"}</definedName>
    <definedName name="tr444444444e" localSheetId="13" hidden="1">{#N/A,#N/A,FALSE,"TMCOMP96";#N/A,#N/A,FALSE,"MAT96";#N/A,#N/A,FALSE,"FANDA96";#N/A,#N/A,FALSE,"INTRAN96";#N/A,#N/A,FALSE,"NAA9697";#N/A,#N/A,FALSE,"ECWEBB";#N/A,#N/A,FALSE,"MFT96";#N/A,#N/A,FALSE,"CTrecon"}</definedName>
    <definedName name="tr444444444e" localSheetId="14" hidden="1">{#N/A,#N/A,FALSE,"TMCOMP96";#N/A,#N/A,FALSE,"MAT96";#N/A,#N/A,FALSE,"FANDA96";#N/A,#N/A,FALSE,"INTRAN96";#N/A,#N/A,FALSE,"NAA9697";#N/A,#N/A,FALSE,"ECWEBB";#N/A,#N/A,FALSE,"MFT96";#N/A,#N/A,FALSE,"CTrecon"}</definedName>
    <definedName name="tr444444444e" localSheetId="15"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18" hidden="1">{#N/A,#N/A,FALSE,"TMCOMP96";#N/A,#N/A,FALSE,"MAT96";#N/A,#N/A,FALSE,"FANDA96";#N/A,#N/A,FALSE,"INTRAN96";#N/A,#N/A,FALSE,"NAA9697";#N/A,#N/A,FALSE,"ECWEBB";#N/A,#N/A,FALSE,"MFT96";#N/A,#N/A,FALSE,"CTrecon"}</definedName>
    <definedName name="tr444444444e" localSheetId="6"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9"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2" hidden="1">{#N/A,#N/A,FALSE,"TMCOMP96";#N/A,#N/A,FALSE,"MAT96";#N/A,#N/A,FALSE,"FANDA96";#N/A,#N/A,FALSE,"INTRAN96";#N/A,#N/A,FALSE,"NAA9697";#N/A,#N/A,FALSE,"ECWEBB";#N/A,#N/A,FALSE,"MFT96";#N/A,#N/A,FALSE,"CTrecon"}</definedName>
    <definedName name="tr44f" localSheetId="13" hidden="1">{#N/A,#N/A,FALSE,"TMCOMP96";#N/A,#N/A,FALSE,"MAT96";#N/A,#N/A,FALSE,"FANDA96";#N/A,#N/A,FALSE,"INTRAN96";#N/A,#N/A,FALSE,"NAA9697";#N/A,#N/A,FALSE,"ECWEBB";#N/A,#N/A,FALSE,"MFT96";#N/A,#N/A,FALSE,"CTrecon"}</definedName>
    <definedName name="tr44f" localSheetId="14" hidden="1">{#N/A,#N/A,FALSE,"TMCOMP96";#N/A,#N/A,FALSE,"MAT96";#N/A,#N/A,FALSE,"FANDA96";#N/A,#N/A,FALSE,"INTRAN96";#N/A,#N/A,FALSE,"NAA9697";#N/A,#N/A,FALSE,"ECWEBB";#N/A,#N/A,FALSE,"MFT96";#N/A,#N/A,FALSE,"CTrecon"}</definedName>
    <definedName name="tr44f" localSheetId="15"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18" hidden="1">{#N/A,#N/A,FALSE,"TMCOMP96";#N/A,#N/A,FALSE,"MAT96";#N/A,#N/A,FALSE,"FANDA96";#N/A,#N/A,FALSE,"INTRAN96";#N/A,#N/A,FALSE,"NAA9697";#N/A,#N/A,FALSE,"ECWEBB";#N/A,#N/A,FALSE,"MFT96";#N/A,#N/A,FALSE,"CTrecon"}</definedName>
    <definedName name="tr44f" localSheetId="6"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 localSheetId="12">#REF!</definedName>
    <definedName name="Travel_and_Subsisten" localSheetId="16">#REF!</definedName>
    <definedName name="Travel_and_Subsisten">#REF!</definedName>
    <definedName name="Travel_Service_Fees" localSheetId="12">#REF!</definedName>
    <definedName name="Travel_Service_Fees" localSheetId="16">#REF!</definedName>
    <definedName name="Travel_Service_Fees">#REF!</definedName>
    <definedName name="Trend" localSheetId="12">#REF!</definedName>
    <definedName name="Trend" localSheetId="16">#REF!</definedName>
    <definedName name="Trend">#REF!</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localSheetId="2" hidden="1">{#N/A,#N/A,FALSE,"CGBR95C"}</definedName>
    <definedName name="tttttttttttttttttt" localSheetId="11" hidden="1">{#N/A,#N/A,FALSE,"CGBR95C"}</definedName>
    <definedName name="tttttttttttttttttt" localSheetId="12" hidden="1">{#N/A,#N/A,FALSE,"CGBR95C"}</definedName>
    <definedName name="tttttttttttttttttt" localSheetId="13" hidden="1">{#N/A,#N/A,FALSE,"CGBR95C"}</definedName>
    <definedName name="tttttttttttttttttt" localSheetId="14" hidden="1">{#N/A,#N/A,FALSE,"CGBR95C"}</definedName>
    <definedName name="tttttttttttttttttt" localSheetId="15" hidden="1">{#N/A,#N/A,FALSE,"CGBR95C"}</definedName>
    <definedName name="tttttttttttttttttt" localSheetId="16" hidden="1">{#N/A,#N/A,FALSE,"CGBR95C"}</definedName>
    <definedName name="tttttttttttttttttt" localSheetId="17" hidden="1">{#N/A,#N/A,FALSE,"CGBR95C"}</definedName>
    <definedName name="tttttttttttttttttt" localSheetId="18" hidden="1">{#N/A,#N/A,FALSE,"CGBR95C"}</definedName>
    <definedName name="tttttttttttttttttt" localSheetId="6" hidden="1">{#N/A,#N/A,FALSE,"CGBR95C"}</definedName>
    <definedName name="tttttttttttttttttt" localSheetId="7" hidden="1">{#N/A,#N/A,FALSE,"CGBR95C"}</definedName>
    <definedName name="tttttttttttttttttt" localSheetId="8" hidden="1">{#N/A,#N/A,FALSE,"CGBR95C"}</definedName>
    <definedName name="tttttttttttttttttt" localSheetId="9" hidden="1">{#N/A,#N/A,FALSE,"CGBR95C"}</definedName>
    <definedName name="tttttttttttttttttt" localSheetId="10" hidden="1">{#N/A,#N/A,FALSE,"CGBR95C"}</definedName>
    <definedName name="tttttttttttttttttt" hidden="1">{#N/A,#N/A,FALSE,"CGBR95C"}</definedName>
    <definedName name="ujyhv" localSheetId="2"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2" hidden="1">{#N/A,#N/A,FALSE,"TMCOMP96";#N/A,#N/A,FALSE,"MAT96";#N/A,#N/A,FALSE,"FANDA96";#N/A,#N/A,FALSE,"INTRAN96";#N/A,#N/A,FALSE,"NAA9697";#N/A,#N/A,FALSE,"ECWEBB";#N/A,#N/A,FALSE,"MFT96";#N/A,#N/A,FALSE,"CTrecon"}</definedName>
    <definedName name="ujyhv" localSheetId="13" hidden="1">{#N/A,#N/A,FALSE,"TMCOMP96";#N/A,#N/A,FALSE,"MAT96";#N/A,#N/A,FALSE,"FANDA96";#N/A,#N/A,FALSE,"INTRAN96";#N/A,#N/A,FALSE,"NAA9697";#N/A,#N/A,FALSE,"ECWEBB";#N/A,#N/A,FALSE,"MFT96";#N/A,#N/A,FALSE,"CTrecon"}</definedName>
    <definedName name="ujyhv" localSheetId="14" hidden="1">{#N/A,#N/A,FALSE,"TMCOMP96";#N/A,#N/A,FALSE,"MAT96";#N/A,#N/A,FALSE,"FANDA96";#N/A,#N/A,FALSE,"INTRAN96";#N/A,#N/A,FALSE,"NAA9697";#N/A,#N/A,FALSE,"ECWEBB";#N/A,#N/A,FALSE,"MFT96";#N/A,#N/A,FALSE,"CTrecon"}</definedName>
    <definedName name="ujyhv" localSheetId="15"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18" hidden="1">{#N/A,#N/A,FALSE,"TMCOMP96";#N/A,#N/A,FALSE,"MAT96";#N/A,#N/A,FALSE,"FANDA96";#N/A,#N/A,FALSE,"INTRAN96";#N/A,#N/A,FALSE,"NAA9697";#N/A,#N/A,FALSE,"ECWEBB";#N/A,#N/A,FALSE,"MFT96";#N/A,#N/A,FALSE,"CTrecon"}</definedName>
    <definedName name="ujyhv" localSheetId="6"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9"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 localSheetId="12">#REF!</definedName>
    <definedName name="UK_travel" localSheetId="16">#REF!</definedName>
    <definedName name="UK_travel">#REF!</definedName>
    <definedName name="Unused" localSheetId="12" hidden="1">#REF!</definedName>
    <definedName name="Unused" localSheetId="16" hidden="1">#REF!</definedName>
    <definedName name="Unused" hidden="1">#REF!</definedName>
    <definedName name="Unused4" localSheetId="12" hidden="1">#REF!</definedName>
    <definedName name="Unused4" localSheetId="16" hidden="1">#REF!</definedName>
    <definedName name="Unused4" hidden="1">#REF!</definedName>
    <definedName name="Unused5" localSheetId="12" hidden="1">#REF!</definedName>
    <definedName name="Unused5" localSheetId="16" hidden="1">#REF!</definedName>
    <definedName name="Unused5" hidden="1">#REF!</definedName>
    <definedName name="Unused7" localSheetId="12" hidden="1">#REF!</definedName>
    <definedName name="Unused7" localSheetId="16" hidden="1">#REF!</definedName>
    <definedName name="Unused7" hidden="1">#REF!</definedName>
    <definedName name="Unussed12" localSheetId="2"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12" hidden="1">#REF!</definedName>
    <definedName name="Unusued2" localSheetId="16" hidden="1">#REF!</definedName>
    <definedName name="Unusued2" hidden="1">#REF!</definedName>
    <definedName name="Unusued24" localSheetId="12" hidden="1">#REF!</definedName>
    <definedName name="Unusued24" localSheetId="13" hidden="1">#REF!</definedName>
    <definedName name="Unusued24" localSheetId="14" hidden="1">#REF!</definedName>
    <definedName name="Unusued24" localSheetId="15" hidden="1">#REF!</definedName>
    <definedName name="Unusued24" localSheetId="16" hidden="1">#REF!</definedName>
    <definedName name="Unusued24" localSheetId="17" hidden="1">#REF!</definedName>
    <definedName name="Unusued24" localSheetId="18" hidden="1">#REF!</definedName>
    <definedName name="Unusued24" localSheetId="6" hidden="1">#REF!</definedName>
    <definedName name="Unusued24" localSheetId="7" hidden="1">#REF!</definedName>
    <definedName name="Unusued24" localSheetId="8" hidden="1">#REF!</definedName>
    <definedName name="Unusued24" hidden="1">#REF!</definedName>
    <definedName name="Unusued3" localSheetId="12" hidden="1">#REF!</definedName>
    <definedName name="Unusued3" localSheetId="16" hidden="1">#REF!</definedName>
    <definedName name="Unusued3" hidden="1">#REF!</definedName>
    <definedName name="Unusued5" localSheetId="12" hidden="1">#REF!</definedName>
    <definedName name="Unusued5" localSheetId="16" hidden="1">#REF!</definedName>
    <definedName name="Unusued5" hidden="1">#REF!</definedName>
    <definedName name="Unusued8" localSheetId="2"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alidScores" localSheetId="12">#REF!</definedName>
    <definedName name="ValidScores" localSheetId="16">#REF!</definedName>
    <definedName name="ValidScores">#REF!</definedName>
    <definedName name="Value" localSheetId="12">#REF!</definedName>
    <definedName name="Value" localSheetId="16">#REF!</definedName>
    <definedName name="Value">#REF!</definedName>
    <definedName name="Ver" localSheetId="12">#REF!</definedName>
    <definedName name="Ver" localSheetId="16">#REF!</definedName>
    <definedName name="Ver">#REF!</definedName>
    <definedName name="Vertical" localSheetId="12">#REF!</definedName>
    <definedName name="Vertical" localSheetId="16">#REF!</definedName>
    <definedName name="Vertical">#REF!</definedName>
    <definedName name="w" localSheetId="2" hidden="1">{#N/A,#N/A,FALSE,"CGBR95C"}</definedName>
    <definedName name="w" localSheetId="11" hidden="1">{#N/A,#N/A,FALSE,"CGBR95C"}</definedName>
    <definedName name="w" localSheetId="12" hidden="1">{#N/A,#N/A,FALSE,"CGBR95C"}</definedName>
    <definedName name="w" localSheetId="13" hidden="1">{#N/A,#N/A,FALSE,"CGBR95C"}</definedName>
    <definedName name="w" localSheetId="14" hidden="1">{#N/A,#N/A,FALSE,"CGBR95C"}</definedName>
    <definedName name="w" localSheetId="15" hidden="1">{#N/A,#N/A,FALSE,"CGBR95C"}</definedName>
    <definedName name="w" localSheetId="16" hidden="1">{#N/A,#N/A,FALSE,"CGBR95C"}</definedName>
    <definedName name="w" localSheetId="17" hidden="1">{#N/A,#N/A,FALSE,"CGBR95C"}</definedName>
    <definedName name="w" localSheetId="18" hidden="1">{#N/A,#N/A,FALSE,"CGBR95C"}</definedName>
    <definedName name="w" localSheetId="6" hidden="1">{#N/A,#N/A,FALSE,"CGBR95C"}</definedName>
    <definedName name="w" localSheetId="7" hidden="1">{#N/A,#N/A,FALSE,"CGBR95C"}</definedName>
    <definedName name="w" localSheetId="8" hidden="1">{#N/A,#N/A,FALSE,"CGBR95C"}</definedName>
    <definedName name="w" localSheetId="9" hidden="1">{#N/A,#N/A,FALSE,"CGBR95C"}</definedName>
    <definedName name="w" localSheetId="10" hidden="1">{#N/A,#N/A,FALSE,"CGBR95C"}</definedName>
    <definedName name="w" hidden="1">{#N/A,#N/A,FALSE,"CGBR95C"}</definedName>
    <definedName name="WagesandSalaries">!#REF!</definedName>
    <definedName name="werer" localSheetId="2"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 localSheetId="12">#REF!</definedName>
    <definedName name="Where_from" localSheetId="16">#REF!</definedName>
    <definedName name="Where_from">#REF!</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2" hidden="1">{#N/A,#N/A,FALSE,"T1 Comparison with last month";#N/A,#N/A,FALSE,"T2 Comparison with Provision";#N/A,#N/A,FALSE,"T3 Comparison with PES";#N/A,#N/A,FALSE,"Table 4 Comparison with DR 1998";#N/A,#N/A,FALSE,"Annex A";#N/A,#N/A,FALSE,"Annex B";#N/A,#N/A,FALSE,"Annex C"}</definedName>
    <definedName name="wrn.1._.to._.4._.annexes._.A._.B._.and._.C." localSheetId="13" hidden="1">{#N/A,#N/A,FALSE,"T1 Comparison with last month";#N/A,#N/A,FALSE,"T2 Comparison with Provision";#N/A,#N/A,FALSE,"T3 Comparison with PES";#N/A,#N/A,FALSE,"Table 4 Comparison with DR 1998";#N/A,#N/A,FALSE,"Annex A";#N/A,#N/A,FALSE,"Annex B";#N/A,#N/A,FALSE,"Annex C"}</definedName>
    <definedName name="wrn.1._.to._.4._.annexes._.A._.B._.and._.C." localSheetId="14" hidden="1">{#N/A,#N/A,FALSE,"T1 Comparison with last month";#N/A,#N/A,FALSE,"T2 Comparison with Provision";#N/A,#N/A,FALSE,"T3 Comparison with PES";#N/A,#N/A,FALSE,"Table 4 Comparison with DR 1998";#N/A,#N/A,FALSE,"Annex A";#N/A,#N/A,FALSE,"Annex B";#N/A,#N/A,FALSE,"Annex C"}</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18" hidden="1">{#N/A,#N/A,FALSE,"T1 Comparison with last month";#N/A,#N/A,FALSE,"T2 Comparison with Provision";#N/A,#N/A,FALSE,"T3 Comparison with PES";#N/A,#N/A,FALSE,"Table 4 Comparison with DR 1998";#N/A,#N/A,FALSE,"Annex A";#N/A,#N/A,FALSE,"Annex B";#N/A,#N/A,FALSE,"Annex C"}</definedName>
    <definedName name="wrn.1._.to._.4._.annexes._.A._.B._.and._.C." localSheetId="6"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2" hidden="1">{#N/A,#N/A,FALSE,"T1 Comparison with last month";#N/A,#N/A,FALSE,"T2 Comparison with Provision";#N/A,#N/A,FALSE,"T3 Comparison with PES";#N/A,#N/A,FALSE,"Table 4 Comparison with DR 1997";#N/A,#N/A,FALSE,"Annex A";#N/A,#N/A,FALSE,"Annex C";#N/A,#N/A,FALSE,"ANXF"}</definedName>
    <definedName name="wrn.1._.to._.4._.annexes._.A._.C._.and._.F." localSheetId="13" hidden="1">{#N/A,#N/A,FALSE,"T1 Comparison with last month";#N/A,#N/A,FALSE,"T2 Comparison with Provision";#N/A,#N/A,FALSE,"T3 Comparison with PES";#N/A,#N/A,FALSE,"Table 4 Comparison with DR 1997";#N/A,#N/A,FALSE,"Annex A";#N/A,#N/A,FALSE,"Annex C";#N/A,#N/A,FALSE,"ANXF"}</definedName>
    <definedName name="wrn.1._.to._.4._.annexes._.A._.C._.and._.F." localSheetId="14" hidden="1">{#N/A,#N/A,FALSE,"T1 Comparison with last month";#N/A,#N/A,FALSE,"T2 Comparison with Provision";#N/A,#N/A,FALSE,"T3 Comparison with PES";#N/A,#N/A,FALSE,"Table 4 Comparison with DR 1997";#N/A,#N/A,FALSE,"Annex A";#N/A,#N/A,FALSE,"Annex C";#N/A,#N/A,FALSE,"ANXF"}</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18" hidden="1">{#N/A,#N/A,FALSE,"T1 Comparison with last month";#N/A,#N/A,FALSE,"T2 Comparison with Provision";#N/A,#N/A,FALSE,"T3 Comparison with PES";#N/A,#N/A,FALSE,"Table 4 Comparison with DR 1997";#N/A,#N/A,FALSE,"Annex A";#N/A,#N/A,FALSE,"Annex C";#N/A,#N/A,FALSE,"ANXF"}</definedName>
    <definedName name="wrn.1._.to._.4._.annexes._.A._.C._.and._.F." localSheetId="6"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2"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18"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9" hidden="1">{"Debt interest",#N/A,FALSE,"DINT96"}</definedName>
    <definedName name="wrn.Dint96." localSheetId="10" hidden="1">{"Debt interest",#N/A,FALSE,"DINT96"}</definedName>
    <definedName name="wrn.Dint96." hidden="1">{"Debt interest",#N/A,FALSE,"DINT96"}</definedName>
    <definedName name="wrn.Expenditure._.Report." localSheetId="2"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2" hidden="1">{#N/A,#N/A,FALSE,"June99 (3)BEN";#N/A,#N/A,FALSE,"June99 (3) IOP";#N/A,#N/A,FALSE,"June99 (3) COM";#N/A,#N/A,FALSE,"June 99 (3) SMBEN"}</definedName>
    <definedName name="wrn.Expenditure._.Report." localSheetId="13" hidden="1">{#N/A,#N/A,FALSE,"June99 (3)BEN";#N/A,#N/A,FALSE,"June99 (3) IOP";#N/A,#N/A,FALSE,"June99 (3) COM";#N/A,#N/A,FALSE,"June 99 (3) SMBEN"}</definedName>
    <definedName name="wrn.Expenditure._.Report." localSheetId="14" hidden="1">{#N/A,#N/A,FALSE,"June99 (3)BEN";#N/A,#N/A,FALSE,"June99 (3) IOP";#N/A,#N/A,FALSE,"June99 (3) COM";#N/A,#N/A,FALSE,"June 99 (3) SMBEN"}</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18" hidden="1">{#N/A,#N/A,FALSE,"June99 (3)BEN";#N/A,#N/A,FALSE,"June99 (3) IOP";#N/A,#N/A,FALSE,"June99 (3) COM";#N/A,#N/A,FALSE,"June 99 (3) SMBEN"}</definedName>
    <definedName name="wrn.Expenditure._.Report." localSheetId="6"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9"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2"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18"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9" hidden="1">{"Debt interest",#N/A,FALSE,"DINT 2000"}</definedName>
    <definedName name="wrn.National._.Debt." localSheetId="10"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18"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22"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18"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22"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18"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22"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18"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22"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18"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22"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2"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2" hidden="1">{#N/A,#N/A,FALSE,"T1 Comparison with last month";#N/A,#N/A,FALSE,"T2 Comparison with Provision";#N/A,#N/A,FALSE,"T3 Comparison with PES";#N/A,#N/A,FALSE,"Table 4 Comparison with DR 1998"}</definedName>
    <definedName name="wrn.Tables._.1._.to._.4." localSheetId="13" hidden="1">{#N/A,#N/A,FALSE,"T1 Comparison with last month";#N/A,#N/A,FALSE,"T2 Comparison with Provision";#N/A,#N/A,FALSE,"T3 Comparison with PES";#N/A,#N/A,FALSE,"Table 4 Comparison with DR 1998"}</definedName>
    <definedName name="wrn.Tables._.1._.to._.4." localSheetId="14" hidden="1">{#N/A,#N/A,FALSE,"T1 Comparison with last month";#N/A,#N/A,FALSE,"T2 Comparison with Provision";#N/A,#N/A,FALSE,"T3 Comparison with PES";#N/A,#N/A,FALSE,"Table 4 Comparison with DR 1998"}</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18" hidden="1">{#N/A,#N/A,FALSE,"T1 Comparison with last month";#N/A,#N/A,FALSE,"T2 Comparison with Provision";#N/A,#N/A,FALSE,"T3 Comparison with PES";#N/A,#N/A,FALSE,"Table 4 Comparison with DR 1998"}</definedName>
    <definedName name="wrn.Tables._.1._.to._.4." localSheetId="6"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9"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 localSheetId="20">#REF!</definedName>
    <definedName name="Years" localSheetId="12">#REF!</definedName>
    <definedName name="Years" localSheetId="14">#REF!</definedName>
    <definedName name="Years" localSheetId="15">#REF!</definedName>
    <definedName name="Years" localSheetId="16">#REF!</definedName>
    <definedName name="Years" localSheetId="18">#REF!</definedName>
    <definedName name="Years" localSheetId="8">#REF!</definedName>
    <definedName name="Years">#REF!</definedName>
    <definedName name="yght" localSheetId="2"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2" hidden="1">{#N/A,#N/A,FALSE,"TMCOMP96";#N/A,#N/A,FALSE,"MAT96";#N/A,#N/A,FALSE,"FANDA96";#N/A,#N/A,FALSE,"INTRAN96";#N/A,#N/A,FALSE,"NAA9697";#N/A,#N/A,FALSE,"ECWEBB";#N/A,#N/A,FALSE,"MFT96";#N/A,#N/A,FALSE,"CTrecon"}</definedName>
    <definedName name="yght" localSheetId="13" hidden="1">{#N/A,#N/A,FALSE,"TMCOMP96";#N/A,#N/A,FALSE,"MAT96";#N/A,#N/A,FALSE,"FANDA96";#N/A,#N/A,FALSE,"INTRAN96";#N/A,#N/A,FALSE,"NAA9697";#N/A,#N/A,FALSE,"ECWEBB";#N/A,#N/A,FALSE,"MFT96";#N/A,#N/A,FALSE,"CTrecon"}</definedName>
    <definedName name="yght" localSheetId="14" hidden="1">{#N/A,#N/A,FALSE,"TMCOMP96";#N/A,#N/A,FALSE,"MAT96";#N/A,#N/A,FALSE,"FANDA96";#N/A,#N/A,FALSE,"INTRAN96";#N/A,#N/A,FALSE,"NAA9697";#N/A,#N/A,FALSE,"ECWEBB";#N/A,#N/A,FALSE,"MFT96";#N/A,#N/A,FALSE,"CTrecon"}</definedName>
    <definedName name="yght" localSheetId="15"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18" hidden="1">{#N/A,#N/A,FALSE,"TMCOMP96";#N/A,#N/A,FALSE,"MAT96";#N/A,#N/A,FALSE,"FANDA96";#N/A,#N/A,FALSE,"INTRAN96";#N/A,#N/A,FALSE,"NAA9697";#N/A,#N/A,FALSE,"ECWEBB";#N/A,#N/A,FALSE,"MFT96";#N/A,#N/A,FALSE,"CTrecon"}</definedName>
    <definedName name="yght" localSheetId="6"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2" hidden="1">{#N/A,#N/A,FALSE,"TMCOMP96";#N/A,#N/A,FALSE,"MAT96";#N/A,#N/A,FALSE,"FANDA96";#N/A,#N/A,FALSE,"INTRAN96";#N/A,#N/A,FALSE,"NAA9697";#N/A,#N/A,FALSE,"ECWEBB";#N/A,#N/A,FALSE,"MFT96";#N/A,#N/A,FALSE,"CTrecon"}</definedName>
    <definedName name="yhhfvf" localSheetId="13" hidden="1">{#N/A,#N/A,FALSE,"TMCOMP96";#N/A,#N/A,FALSE,"MAT96";#N/A,#N/A,FALSE,"FANDA96";#N/A,#N/A,FALSE,"INTRAN96";#N/A,#N/A,FALSE,"NAA9697";#N/A,#N/A,FALSE,"ECWEBB";#N/A,#N/A,FALSE,"MFT96";#N/A,#N/A,FALSE,"CTrecon"}</definedName>
    <definedName name="yhhfvf" localSheetId="14" hidden="1">{#N/A,#N/A,FALSE,"TMCOMP96";#N/A,#N/A,FALSE,"MAT96";#N/A,#N/A,FALSE,"FANDA96";#N/A,#N/A,FALSE,"INTRAN96";#N/A,#N/A,FALSE,"NAA9697";#N/A,#N/A,FALSE,"ECWEBB";#N/A,#N/A,FALSE,"MFT96";#N/A,#N/A,FALSE,"CTrecon"}</definedName>
    <definedName name="yhhfvf" localSheetId="15"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18" hidden="1">{#N/A,#N/A,FALSE,"TMCOMP96";#N/A,#N/A,FALSE,"MAT96";#N/A,#N/A,FALSE,"FANDA96";#N/A,#N/A,FALSE,"INTRAN96";#N/A,#N/A,FALSE,"NAA9697";#N/A,#N/A,FALSE,"ECWEBB";#N/A,#N/A,FALSE,"MFT96";#N/A,#N/A,FALSE,"CTrecon"}</definedName>
    <definedName name="yhhfvf" localSheetId="6"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2" hidden="1">{#N/A,#N/A,FALSE,"TMCOMP96";#N/A,#N/A,FALSE,"MAT96";#N/A,#N/A,FALSE,"FANDA96";#N/A,#N/A,FALSE,"INTRAN96";#N/A,#N/A,FALSE,"NAA9697";#N/A,#N/A,FALSE,"ECWEBB";#N/A,#N/A,FALSE,"MFT96";#N/A,#N/A,FALSE,"CTrecon"}</definedName>
    <definedName name="yhuyt" localSheetId="13" hidden="1">{#N/A,#N/A,FALSE,"TMCOMP96";#N/A,#N/A,FALSE,"MAT96";#N/A,#N/A,FALSE,"FANDA96";#N/A,#N/A,FALSE,"INTRAN96";#N/A,#N/A,FALSE,"NAA9697";#N/A,#N/A,FALSE,"ECWEBB";#N/A,#N/A,FALSE,"MFT96";#N/A,#N/A,FALSE,"CTrecon"}</definedName>
    <definedName name="yhuyt" localSheetId="14" hidden="1">{#N/A,#N/A,FALSE,"TMCOMP96";#N/A,#N/A,FALSE,"MAT96";#N/A,#N/A,FALSE,"FANDA96";#N/A,#N/A,FALSE,"INTRAN96";#N/A,#N/A,FALSE,"NAA9697";#N/A,#N/A,FALSE,"ECWEBB";#N/A,#N/A,FALSE,"MFT96";#N/A,#N/A,FALSE,"CTrecon"}</definedName>
    <definedName name="yhuyt" localSheetId="15"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18" hidden="1">{#N/A,#N/A,FALSE,"TMCOMP96";#N/A,#N/A,FALSE,"MAT96";#N/A,#N/A,FALSE,"FANDA96";#N/A,#N/A,FALSE,"INTRAN96";#N/A,#N/A,FALSE,"NAA9697";#N/A,#N/A,FALSE,"ECWEBB";#N/A,#N/A,FALSE,"MFT96";#N/A,#N/A,FALSE,"CTrecon"}</definedName>
    <definedName name="yhuyt" localSheetId="6"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calcMode="autoNoTable"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253" l="1"/>
  <c r="D15" i="253"/>
  <c r="E15" i="253"/>
  <c r="F15" i="253"/>
  <c r="G15" i="253"/>
  <c r="H15" i="253"/>
  <c r="C15" i="253"/>
  <c r="D7" i="253" l="1"/>
  <c r="E7" i="253"/>
  <c r="C7" i="253"/>
  <c r="G7" i="253"/>
  <c r="H7" i="253"/>
  <c r="F7" i="253"/>
  <c r="D66" i="227" l="1"/>
  <c r="H13" i="253"/>
  <c r="H12" i="253" s="1"/>
  <c r="H17" i="253" s="1"/>
  <c r="C29" i="199" l="1"/>
  <c r="I101" i="227" l="1"/>
  <c r="D101" i="227"/>
  <c r="H38" i="197"/>
  <c r="H29" i="197"/>
  <c r="I72" i="227"/>
  <c r="I66" i="227"/>
  <c r="C31" i="199"/>
  <c r="I50" i="196"/>
  <c r="E13" i="253"/>
  <c r="E12" i="253" s="1"/>
  <c r="D13" i="253"/>
  <c r="D12" i="253" s="1"/>
  <c r="C12" i="253"/>
  <c r="H39" i="197" l="1"/>
  <c r="F13" i="253"/>
  <c r="G13" i="253"/>
  <c r="G12" i="253" s="1"/>
  <c r="E17" i="253"/>
  <c r="F12" i="253" l="1"/>
  <c r="F17" i="253" s="1"/>
  <c r="D17" i="253"/>
  <c r="C17" i="253"/>
  <c r="G17" i="253"/>
  <c r="F72" i="227" l="1"/>
  <c r="F17" i="199" l="1"/>
  <c r="C38" i="197"/>
  <c r="G38" i="197"/>
  <c r="E66" i="227"/>
  <c r="E101" i="227"/>
  <c r="G66" i="227"/>
  <c r="D50" i="196"/>
  <c r="F40" i="199"/>
  <c r="E50" i="196"/>
  <c r="F50" i="196"/>
  <c r="H72" i="227"/>
  <c r="D72" i="227"/>
  <c r="F29" i="199"/>
  <c r="E72" i="227"/>
  <c r="F66" i="227"/>
  <c r="H66" i="227"/>
  <c r="F101" i="227"/>
  <c r="D29" i="197"/>
  <c r="F29" i="197"/>
  <c r="C29" i="197"/>
  <c r="E29" i="197"/>
  <c r="D38" i="197"/>
  <c r="F38" i="197"/>
  <c r="D29" i="199"/>
  <c r="H29" i="199"/>
  <c r="E38" i="197"/>
  <c r="G29" i="197"/>
  <c r="G50" i="196"/>
  <c r="H50" i="196"/>
  <c r="G72" i="227"/>
  <c r="G101" i="227"/>
  <c r="H101" i="227"/>
  <c r="F39" i="197" l="1"/>
  <c r="C39" i="197"/>
  <c r="D39" i="197"/>
  <c r="E39" i="197"/>
  <c r="D31" i="199"/>
  <c r="G39" i="197"/>
  <c r="F31" i="199" l="1"/>
  <c r="F42" i="199" s="1"/>
  <c r="I22" i="236" l="1"/>
  <c r="H22" i="236"/>
  <c r="G22" i="236"/>
  <c r="F22" i="236"/>
  <c r="D22" i="236"/>
  <c r="C22" i="236"/>
  <c r="I21" i="236"/>
  <c r="H21" i="236"/>
  <c r="G21" i="236"/>
  <c r="F21" i="236"/>
  <c r="E21" i="236"/>
  <c r="C21" i="236"/>
  <c r="D8" i="181"/>
  <c r="E8" i="181"/>
  <c r="F8" i="181"/>
  <c r="G8" i="181"/>
  <c r="H8" i="181"/>
  <c r="C8" i="181"/>
  <c r="E22" i="236"/>
  <c r="D21" i="236"/>
  <c r="H24" i="236"/>
  <c r="G24" i="236"/>
  <c r="F24" i="236"/>
  <c r="E24" i="236"/>
  <c r="D24" i="236"/>
  <c r="C24" i="236"/>
  <c r="G23" i="236"/>
  <c r="F23" i="236"/>
  <c r="E23" i="236"/>
  <c r="D23" i="236"/>
  <c r="C23" i="236"/>
  <c r="G34" i="236"/>
  <c r="C34" i="236"/>
  <c r="I32" i="236"/>
  <c r="H32" i="236"/>
  <c r="G32" i="236"/>
  <c r="F32" i="236"/>
  <c r="E32" i="236"/>
  <c r="D32" i="236"/>
  <c r="C32" i="236"/>
  <c r="I24" i="236"/>
  <c r="I23" i="236"/>
  <c r="H23" i="236"/>
  <c r="F34" i="236" l="1"/>
  <c r="H34" i="236"/>
  <c r="E34" i="236"/>
  <c r="D34" i="236"/>
  <c r="I34" i="236"/>
  <c r="I30" i="236"/>
  <c r="D30" i="236"/>
  <c r="F30" i="236"/>
  <c r="E30" i="236"/>
  <c r="G30" i="236"/>
  <c r="C30" i="236"/>
  <c r="H30" i="236"/>
  <c r="C7" i="181" l="1"/>
  <c r="G10" i="181" l="1"/>
  <c r="G9" i="181" s="1"/>
  <c r="E10" i="181"/>
  <c r="E9" i="181" s="1"/>
  <c r="F10" i="181"/>
  <c r="F9" i="181" s="1"/>
  <c r="D10" i="181"/>
  <c r="D9" i="181" s="1"/>
  <c r="H10" i="181"/>
  <c r="H9" i="181" s="1"/>
  <c r="F7" i="181" l="1"/>
  <c r="F11" i="181" s="1"/>
  <c r="D7" i="181"/>
  <c r="D11" i="181" s="1"/>
  <c r="G7" i="181"/>
  <c r="G11" i="181" s="1"/>
  <c r="C10" i="181"/>
  <c r="C9" i="181" s="1"/>
  <c r="C11" i="181" s="1"/>
  <c r="H7" i="181"/>
  <c r="H11" i="181" s="1"/>
  <c r="E7" i="181"/>
  <c r="E11" i="181" s="1"/>
  <c r="D64" i="196" l="1"/>
  <c r="G17" i="199"/>
  <c r="E64" i="196" l="1"/>
  <c r="H17" i="199" l="1"/>
  <c r="F64" i="196"/>
  <c r="G64" i="196" l="1"/>
  <c r="H31" i="199"/>
  <c r="I64" i="196" l="1"/>
  <c r="H64" i="196"/>
  <c r="C32" i="257" l="1"/>
  <c r="F80" i="227" l="1"/>
  <c r="F51" i="227" l="1"/>
  <c r="G80" i="227" l="1"/>
  <c r="G51" i="227" l="1"/>
  <c r="H80" i="227" l="1"/>
  <c r="H51" i="227" l="1"/>
  <c r="I80" i="227" l="1"/>
  <c r="I51" i="227" l="1"/>
  <c r="D80" i="227" l="1"/>
  <c r="G29" i="199" l="1"/>
  <c r="D51" i="227"/>
  <c r="E29" i="199" s="1"/>
  <c r="E31" i="199" l="1"/>
  <c r="E80" i="227"/>
  <c r="G31" i="199"/>
  <c r="E51" i="227" l="1"/>
  <c r="G40" i="199" l="1"/>
  <c r="E40" i="199"/>
  <c r="E42" i="199" l="1"/>
  <c r="G42" i="199"/>
  <c r="D32" i="257" l="1"/>
  <c r="E32" i="257" l="1"/>
  <c r="F32" i="257" l="1"/>
  <c r="G32" i="257" l="1"/>
  <c r="H32" i="257" l="1"/>
  <c r="I32" i="257" l="1"/>
  <c r="C8" i="251" l="1"/>
  <c r="D8" i="251" l="1"/>
  <c r="E8" i="251"/>
  <c r="G8" i="251"/>
  <c r="H8" i="251"/>
  <c r="F8" i="251"/>
  <c r="I8" i="251"/>
</calcChain>
</file>

<file path=xl/sharedStrings.xml><?xml version="1.0" encoding="utf-8"?>
<sst xmlns="http://schemas.openxmlformats.org/spreadsheetml/2006/main" count="774" uniqueCount="320">
  <si>
    <t>Depreciation</t>
  </si>
  <si>
    <t>Current expenditure</t>
  </si>
  <si>
    <t>Net borrowing</t>
  </si>
  <si>
    <t>£ billion</t>
  </si>
  <si>
    <t>Outturn</t>
  </si>
  <si>
    <t>Forecast</t>
  </si>
  <si>
    <t>of which:</t>
  </si>
  <si>
    <t>Gross operating surplus</t>
  </si>
  <si>
    <t>Current receipts</t>
  </si>
  <si>
    <t>Back to contents</t>
  </si>
  <si>
    <t>Environmental levies</t>
  </si>
  <si>
    <t>Contracts for difference</t>
  </si>
  <si>
    <t>Renewables obligation</t>
  </si>
  <si>
    <t>Current expenditure (PSCE)</t>
  </si>
  <si>
    <t>Student numbers and loans</t>
  </si>
  <si>
    <t>Effect on PSNB</t>
  </si>
  <si>
    <t>Current budget deficit</t>
  </si>
  <si>
    <t>Memo: Expenditure on renewable heat incentive (RHI)</t>
  </si>
  <si>
    <t>Breakdown of forecast by sector and economic category</t>
  </si>
  <si>
    <t>Components of net borrowing</t>
  </si>
  <si>
    <t>ONS Measurement Differences</t>
  </si>
  <si>
    <t>-</t>
  </si>
  <si>
    <t>2022-23</t>
  </si>
  <si>
    <t>Items included in OBR forecasts that the ONS has not yet included in outturn</t>
  </si>
  <si>
    <t>Public sector current receipts (PSCR)</t>
  </si>
  <si>
    <t>2023-24</t>
  </si>
  <si>
    <t>2024-25</t>
  </si>
  <si>
    <t>NO</t>
  </si>
  <si>
    <t xml:space="preserve">Green gas levy </t>
  </si>
  <si>
    <t>2025-26</t>
  </si>
  <si>
    <t>2026-27</t>
  </si>
  <si>
    <t>2027-28</t>
  </si>
  <si>
    <t>2.8 Environmental levies</t>
  </si>
  <si>
    <t>Totals</t>
  </si>
  <si>
    <t>Reserves issued, gilts and corporate bonds (d)</t>
  </si>
  <si>
    <r>
      <t>Capacity market</t>
    </r>
    <r>
      <rPr>
        <vertAlign val="superscript"/>
        <sz val="10"/>
        <rFont val="Calibri"/>
        <family val="2"/>
      </rPr>
      <t>1</t>
    </r>
  </si>
  <si>
    <r>
      <rPr>
        <vertAlign val="superscript"/>
        <sz val="8"/>
        <rFont val="Calibri"/>
        <family val="2"/>
      </rPr>
      <t xml:space="preserve">1 </t>
    </r>
    <r>
      <rPr>
        <sz val="8"/>
        <rFont val="Calibri"/>
        <family val="2"/>
      </rPr>
      <t>The ONS have yet to include capacity market auctions in their outturn numbers. If they were included, they would have been £0.9bn.</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</si>
  <si>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</si>
  <si>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Capacity markets scheme has been classified by the ONS, but has yet to be included in their scheme</t>
    </r>
  </si>
  <si>
    <t>Owner checked?</t>
  </si>
  <si>
    <t>Per cent</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</si>
  <si>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</si>
  <si>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</si>
  <si>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</si>
  <si>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</si>
  <si>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</si>
  <si>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</si>
  <si>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</si>
  <si>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</si>
  <si>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</si>
  <si>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</si>
  <si>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</si>
  <si>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</si>
  <si>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</si>
  <si>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</si>
  <si>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</si>
  <si>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</si>
  <si>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</si>
  <si>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</si>
  <si>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</si>
  <si>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Public sector pensions</t>
  </si>
  <si>
    <t>Adjustment for the change in pension entitlements</t>
  </si>
  <si>
    <t>Bank of England</t>
  </si>
  <si>
    <t>Public Sector Current Expenditure</t>
  </si>
  <si>
    <t>Public Sector Net Investment</t>
  </si>
  <si>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</si>
  <si>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</si>
  <si>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</si>
  <si>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</si>
  <si>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</si>
  <si>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</si>
  <si>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</si>
  <si>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</si>
  <si>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</si>
  <si>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</si>
  <si>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</si>
  <si>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expenditure</t>
  </si>
  <si>
    <t>Capital expenditure</t>
  </si>
  <si>
    <t>Gross domestic fixed capital formation</t>
  </si>
  <si>
    <t>Central government</t>
  </si>
  <si>
    <t>Local authorities</t>
  </si>
  <si>
    <t>Public 
sector</t>
  </si>
  <si>
    <t xml:space="preserve">Total current receipts </t>
  </si>
  <si>
    <t>Current expenditure on goods and services</t>
  </si>
  <si>
    <t xml:space="preserve"> - </t>
  </si>
  <si>
    <t>Total net investment</t>
  </si>
  <si>
    <t>Memo: Net transfers under APF indemnity</t>
  </si>
  <si>
    <t>Memo: Change in PSND ex BoE</t>
  </si>
  <si>
    <t>Net cash outlays</t>
  </si>
  <si>
    <t>Gross cash spending on new loans</t>
  </si>
  <si>
    <t>England</t>
  </si>
  <si>
    <t>Scotland, Wales and Northern Ireland</t>
  </si>
  <si>
    <t>Gross cash repayments</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</si>
  <si>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</si>
  <si>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</si>
  <si>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</si>
  <si>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Capacity Markets</t>
  </si>
  <si>
    <t>Green gas Levy</t>
  </si>
  <si>
    <t>Renewable obligation certificates and CfD</t>
  </si>
  <si>
    <t xml:space="preserve">check with CATS </t>
  </si>
  <si>
    <t xml:space="preserve">check totals </t>
  </si>
  <si>
    <t>check with Live</t>
  </si>
  <si>
    <t xml:space="preserve"> Outturn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</si>
  <si>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</si>
  <si>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</si>
  <si>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</si>
  <si>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</si>
  <si>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</si>
  <si>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</si>
  <si>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</si>
  <si>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</si>
  <si>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</si>
  <si>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</si>
  <si>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</si>
  <si>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</si>
  <si>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</si>
  <si>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</si>
  <si>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</si>
  <si>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</si>
  <si>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</si>
  <si>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</si>
  <si>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</si>
  <si>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</si>
  <si>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</si>
  <si>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</si>
  <si>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</si>
  <si>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</si>
  <si>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</si>
  <si>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</si>
  <si>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</si>
  <si>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</si>
  <si>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</si>
  <si>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</si>
  <si>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</si>
  <si>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</si>
  <si>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</si>
  <si>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</si>
  <si>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</si>
  <si>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</si>
  <si>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</si>
  <si>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</si>
  <si>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</si>
  <si>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</si>
  <si>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</si>
  <si>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Q2 2026</t>
  </si>
  <si>
    <t>Q3 2026</t>
  </si>
  <si>
    <t>Q4 2026</t>
  </si>
  <si>
    <t>Q1 2027</t>
  </si>
  <si>
    <t>Q2 2027</t>
  </si>
  <si>
    <t>Q3 2027</t>
  </si>
  <si>
    <t>Q4 2027</t>
  </si>
  <si>
    <t>Q1 2028</t>
  </si>
  <si>
    <t>2028-29</t>
  </si>
  <si>
    <t>end Mar 29</t>
  </si>
  <si>
    <t>Q1 2029</t>
  </si>
  <si>
    <t>Q2 2028</t>
  </si>
  <si>
    <t>Q3 2028</t>
  </si>
  <si>
    <t>Q4 2028</t>
  </si>
  <si>
    <t>Note: The 'Environmental levies' line above is consistent with the 'Environmental levies' line in Table A.5 of the November 2023 Economic and fiscal outlook.</t>
  </si>
  <si>
    <t>Capacity Markets +GGL</t>
  </si>
  <si>
    <t>Renewables Obligation</t>
  </si>
  <si>
    <t>Contracts for Difference</t>
  </si>
  <si>
    <t>Percent change on a year earlier, unless otherwise stated</t>
  </si>
  <si>
    <t>Linked - delete for production</t>
  </si>
  <si>
    <t>Linked v unlinked</t>
  </si>
  <si>
    <t>Thousands</t>
  </si>
  <si>
    <t>Interest receivable (a)</t>
  </si>
  <si>
    <t>Interest payable (b)</t>
  </si>
  <si>
    <t>Net Interest / PSNB (a+b)</t>
  </si>
  <si>
    <t>Realised gains/losses (c)</t>
  </si>
  <si>
    <t>Net cash impact on debt (a+b+c)</t>
  </si>
  <si>
    <t>Face value gilts (e)</t>
  </si>
  <si>
    <t>Valuation impact on debt (d-e)</t>
  </si>
  <si>
    <t>Change in PSND (a+b+c+d-e)</t>
  </si>
  <si>
    <t>PSND impact</t>
  </si>
  <si>
    <t>to Mar 23</t>
  </si>
  <si>
    <r>
      <rPr>
        <vertAlign val="superscript"/>
        <sz val="8"/>
        <rFont val="Calibri"/>
        <family val="2"/>
      </rPr>
      <t xml:space="preserve">1 </t>
    </r>
    <r>
      <rPr>
        <sz val="8"/>
        <rFont val="Calibri"/>
        <family val="2"/>
      </rPr>
      <t>The ONS have yet to include capacity market auctions in their outturn numbers. If they were included, they would have been £0.7bn.</t>
    </r>
  </si>
  <si>
    <t>6.1 Breakdown of expenditure forecast by sector and economic category</t>
  </si>
  <si>
    <t>6.2 Breakdown of receipts forecast by sector and economic category</t>
  </si>
  <si>
    <t>6.3 General government transactions by economic category</t>
  </si>
  <si>
    <t>6.4 Public sector transactions by sub-sector and economic category</t>
  </si>
  <si>
    <t>6.6a Projected APF flows (£bn) - changes since March 2023</t>
  </si>
  <si>
    <t>6.7 Inconsistencies between OBR forecasts and ONS outturns</t>
  </si>
  <si>
    <t>6.9 Breakdown of the net flow of student loans and repayments</t>
  </si>
  <si>
    <t>6.10 Proxy for prevailing market rates (used to calculate student loan interest cap)</t>
  </si>
  <si>
    <t>6.6 Flows relating to the Asset Purchasing Facility  (£bn)</t>
  </si>
  <si>
    <t>6.5 Components of Net Borrowing</t>
  </si>
  <si>
    <t>6.17 Total outstanding stocks, debt interest payments and effective interest rates</t>
  </si>
  <si>
    <t>6.12 Total gross financing</t>
  </si>
  <si>
    <t>6.13 Composition of public sector net debt</t>
  </si>
  <si>
    <t>6.14 Composition of public sector net worth</t>
  </si>
  <si>
    <t>6.15 Reconciliation of PSNCR and CGNCR</t>
  </si>
  <si>
    <t>THIS IS BEING CHANGED</t>
  </si>
  <si>
    <t>2029-30</t>
  </si>
  <si>
    <t>Fiscal supplementary tables: Aggregates</t>
  </si>
  <si>
    <t>Q2 2029</t>
  </si>
  <si>
    <t>Q3 2029</t>
  </si>
  <si>
    <t>Q4 2029</t>
  </si>
  <si>
    <t>Q1 2030</t>
  </si>
  <si>
    <t xml:space="preserve">Note: The Prevailing Market Rate cap is triggered when the maximum interest rate on student loans in England (RPI + 3 percentage points) exceeds interest rates on unsecured loans. This series was used as a proxy for prevailing market rates in our October 2024 forecast and has been calculated using outturn values from the Bank of England's 'CFMZ6LI' series, with forecast values indexed to our forecast for fixed mortgage rates. </t>
  </si>
  <si>
    <t>Total current receipts</t>
  </si>
  <si>
    <t xml:space="preserve">Surplus on current budget </t>
  </si>
  <si>
    <r>
      <t>Less</t>
    </r>
    <r>
      <rPr>
        <sz val="10"/>
        <rFont val="Calibri"/>
        <family val="2"/>
      </rPr>
      <t xml:space="preserve"> depreciation</t>
    </r>
  </si>
  <si>
    <t xml:space="preserve">Net investment </t>
  </si>
  <si>
    <t>Central government net borrowing</t>
  </si>
  <si>
    <t>Local authority net borrowing</t>
  </si>
  <si>
    <t xml:space="preserve">General government gross debt </t>
  </si>
  <si>
    <t>Local government</t>
  </si>
  <si>
    <t>Per cent of GDP</t>
  </si>
  <si>
    <t>Total assets</t>
  </si>
  <si>
    <t xml:space="preserve">of which: </t>
  </si>
  <si>
    <t xml:space="preserve">Currency and deposits </t>
  </si>
  <si>
    <t xml:space="preserve">Debt securities </t>
  </si>
  <si>
    <t xml:space="preserve">Loans </t>
  </si>
  <si>
    <t>Equity</t>
  </si>
  <si>
    <t>Non-finanical assets</t>
  </si>
  <si>
    <r>
      <t>Other</t>
    </r>
    <r>
      <rPr>
        <vertAlign val="superscript"/>
        <sz val="10"/>
        <rFont val="Calibri"/>
        <family val="2"/>
      </rPr>
      <t xml:space="preserve">1 </t>
    </r>
  </si>
  <si>
    <t>Total liabilities</t>
  </si>
  <si>
    <t>Funded pension liabilities</t>
  </si>
  <si>
    <t>Unfunded pension liabilities</t>
  </si>
  <si>
    <t xml:space="preserve">Public sector net worth </t>
  </si>
  <si>
    <r>
      <rPr>
        <vertAlign val="superscript"/>
        <sz val="8"/>
        <rFont val="Calibri"/>
        <family val="2"/>
      </rPr>
      <t>1</t>
    </r>
    <r>
      <rPr>
        <sz val="8"/>
        <rFont val="Calibri"/>
        <family val="2"/>
      </rPr>
      <t xml:space="preserve"> 'Other' mainly comprises accounts payable (or receivale). It also includes monetray gold and SDRs, non-life insurance technical reserves, financial derivatives, public private partnerships and employee stock options, and provisions for call under standardised guarantees. </t>
    </r>
  </si>
  <si>
    <t>6.5 Components of net borrowing</t>
  </si>
  <si>
    <t xml:space="preserve">   £ billion</t>
  </si>
  <si>
    <t>Current budget</t>
  </si>
  <si>
    <t>Capital budget</t>
  </si>
  <si>
    <r>
      <t>Gross investment</t>
    </r>
    <r>
      <rPr>
        <vertAlign val="superscript"/>
        <sz val="10"/>
        <color indexed="8"/>
        <rFont val="Calibri"/>
        <family val="2"/>
      </rPr>
      <t>1</t>
    </r>
  </si>
  <si>
    <t>Less Depreciation</t>
  </si>
  <si>
    <t>Net investment</t>
  </si>
  <si>
    <r>
      <t xml:space="preserve">1 </t>
    </r>
    <r>
      <rPr>
        <sz val="8"/>
        <color indexed="8"/>
        <rFont val="Calibri"/>
        <family val="2"/>
      </rPr>
      <t>Net of asset sales.</t>
    </r>
  </si>
  <si>
    <t>2030-31</t>
  </si>
  <si>
    <r>
      <t>Central government net cash requirement</t>
    </r>
    <r>
      <rPr>
        <vertAlign val="superscript"/>
        <sz val="10"/>
        <color theme="1"/>
        <rFont val="Calibri"/>
        <family val="2"/>
      </rPr>
      <t>1</t>
    </r>
  </si>
  <si>
    <t>Gilt redemptions</t>
  </si>
  <si>
    <t>Conventional gilts</t>
  </si>
  <si>
    <t>Index-linked gilts</t>
  </si>
  <si>
    <t>Treasury bills</t>
  </si>
  <si>
    <t>NS&amp;I</t>
  </si>
  <si>
    <t>Other central government</t>
  </si>
  <si>
    <r>
      <rPr>
        <vertAlign val="superscript"/>
        <sz val="8"/>
        <color theme="1"/>
        <rFont val="Calibri"/>
        <family val="2"/>
      </rPr>
      <t>1</t>
    </r>
    <r>
      <rPr>
        <sz val="8"/>
        <color theme="1"/>
        <rFont val="Calibri"/>
        <family val="2"/>
      </rPr>
      <t xml:space="preserve"> Excluding Northern Rock, Bradford and Bingley, and Network Rail.</t>
    </r>
  </si>
  <si>
    <t>6.16 Central government debt interest payments by financing component</t>
  </si>
  <si>
    <t>Debt interest on conventional gilts</t>
  </si>
  <si>
    <t xml:space="preserve">  Existing stock</t>
  </si>
  <si>
    <t xml:space="preserve">  New stock</t>
  </si>
  <si>
    <r>
      <t xml:space="preserve">Conventional gilts held in the APF </t>
    </r>
    <r>
      <rPr>
        <vertAlign val="superscript"/>
        <sz val="10"/>
        <color rgb="FF000000"/>
        <rFont val="Calibri"/>
        <family val="2"/>
      </rPr>
      <t>1</t>
    </r>
  </si>
  <si>
    <t>Debt interest on National Savings and Investments</t>
  </si>
  <si>
    <t>Other debt interest</t>
  </si>
  <si>
    <t>Total CG debt interest (net of APF)</t>
  </si>
  <si>
    <r>
      <t>Note: The data in this table shows the breakdown into different financing components of the debt interest forecast shown in Table 4.12 of the November 2023</t>
    </r>
    <r>
      <rPr>
        <i/>
        <sz val="8"/>
        <rFont val="Calibri"/>
        <family val="2"/>
      </rPr>
      <t xml:space="preserve"> Economic and fiscal outlook</t>
    </r>
    <r>
      <rPr>
        <sz val="8"/>
        <rFont val="Calibri"/>
        <family val="2"/>
      </rPr>
      <t xml:space="preserve">.
</t>
    </r>
    <r>
      <rPr>
        <vertAlign val="superscript"/>
        <sz val="8"/>
        <rFont val="Calibri"/>
        <family val="2"/>
      </rPr>
      <t xml:space="preserve">1 </t>
    </r>
    <r>
      <rPr>
        <sz val="8"/>
        <rFont val="Calibri"/>
        <family val="2"/>
      </rPr>
      <t>Gross interest paid on the stock of conventional gilts held in the Asset Purchase Facility (APF).</t>
    </r>
  </si>
  <si>
    <t>6.17 Total outstanding stocks, debt interest payments and effective interest rates over the forecast period</t>
  </si>
  <si>
    <t>Public sector</t>
  </si>
  <si>
    <t>Gross debt</t>
  </si>
  <si>
    <t>Debt interest</t>
  </si>
  <si>
    <t>Effective interest rate</t>
  </si>
  <si>
    <t>6.11 Public sector net debt: year-on-year changes</t>
  </si>
  <si>
    <t xml:space="preserve">6.13 Composition of public sector net debt </t>
  </si>
  <si>
    <r>
      <t>Per cent of GDP</t>
    </r>
    <r>
      <rPr>
        <vertAlign val="superscript"/>
        <sz val="10"/>
        <color theme="1"/>
        <rFont val="Calibri"/>
        <family val="2"/>
      </rPr>
      <t>1</t>
    </r>
  </si>
  <si>
    <t>Public sector debt liabilities, ex BoE (a)</t>
  </si>
  <si>
    <r>
      <t>Local government</t>
    </r>
    <r>
      <rPr>
        <vertAlign val="superscript"/>
        <sz val="10"/>
        <color theme="1"/>
        <rFont val="Calibri"/>
        <family val="2"/>
      </rPr>
      <t>2</t>
    </r>
  </si>
  <si>
    <r>
      <t>Public corporations ex BoE</t>
    </r>
    <r>
      <rPr>
        <vertAlign val="superscript"/>
        <sz val="10"/>
        <color theme="1"/>
        <rFont val="Calibri"/>
        <family val="2"/>
      </rPr>
      <t>3</t>
    </r>
    <r>
      <rPr>
        <sz val="10"/>
        <color theme="1"/>
        <rFont val="Calibri"/>
        <family val="2"/>
      </rPr>
      <t xml:space="preserve"> (b)</t>
    </r>
  </si>
  <si>
    <r>
      <t>Public sector liquid assets, ex BoE</t>
    </r>
    <r>
      <rPr>
        <b/>
        <vertAlign val="superscript"/>
        <sz val="10"/>
        <color theme="1"/>
        <rFont val="Calibri"/>
        <family val="2"/>
      </rPr>
      <t>2</t>
    </r>
    <r>
      <rPr>
        <b/>
        <sz val="10"/>
        <color theme="1"/>
        <rFont val="Calibri"/>
        <family val="2"/>
      </rPr>
      <t xml:space="preserve"> (c)</t>
    </r>
  </si>
  <si>
    <t>Reserves</t>
  </si>
  <si>
    <r>
      <t>Public corporations ex BoE</t>
    </r>
    <r>
      <rPr>
        <vertAlign val="superscript"/>
        <sz val="10"/>
        <color theme="1"/>
        <rFont val="Calibri"/>
        <family val="2"/>
      </rPr>
      <t>3</t>
    </r>
  </si>
  <si>
    <t>Public sector net debt ex BoE (a-c=d)</t>
  </si>
  <si>
    <t>BoE gross debt 
liabilities (e)</t>
  </si>
  <si>
    <t>Due to quantitative easing</t>
  </si>
  <si>
    <t>Due to the Term Funding Scheme</t>
  </si>
  <si>
    <t>Due to other activities</t>
  </si>
  <si>
    <t>BoE liquid assets (f)</t>
  </si>
  <si>
    <t>BoE net debt (e-f=g)</t>
  </si>
  <si>
    <t>Public sector net debt
 (PSND)(d+g)</t>
  </si>
  <si>
    <t>Memo: general government gross debt (a-b)</t>
  </si>
  <si>
    <t>Memo: general government gross debt (calendar year basis)</t>
  </si>
  <si>
    <r>
      <rPr>
        <vertAlign val="superscript"/>
        <sz val="8"/>
        <color theme="1"/>
        <rFont val="Calibri"/>
        <family val="2"/>
      </rPr>
      <t>1</t>
    </r>
    <r>
      <rPr>
        <sz val="8"/>
        <color theme="1"/>
        <rFont val="Calibri"/>
        <family val="2"/>
      </rPr>
      <t xml:space="preserve"> Non-seasonally adjusted GDP centred end-March.</t>
    </r>
  </si>
  <si>
    <r>
      <rPr>
        <vertAlign val="superscript"/>
        <sz val="8"/>
        <color theme="1"/>
        <rFont val="Calibri"/>
        <family val="2"/>
      </rPr>
      <t>2</t>
    </r>
    <r>
      <rPr>
        <sz val="8"/>
        <color theme="1"/>
        <rFont val="Calibri"/>
        <family val="2"/>
      </rPr>
      <t xml:space="preserve"> Net of debt liabilities / liquid assets held by central government.</t>
    </r>
  </si>
  <si>
    <r>
      <rPr>
        <vertAlign val="superscript"/>
        <sz val="8"/>
        <color theme="1"/>
        <rFont val="Calibri"/>
        <family val="2"/>
      </rPr>
      <t>3</t>
    </r>
    <r>
      <rPr>
        <sz val="8"/>
        <color theme="1"/>
        <rFont val="Calibri"/>
        <family val="2"/>
      </rPr>
      <t xml:space="preserve"> Net of debt liabilities / liquid assets held by central and local government.</t>
    </r>
  </si>
  <si>
    <t>Q2 2030</t>
  </si>
  <si>
    <t>Q3 2030</t>
  </si>
  <si>
    <t>Q4 2030</t>
  </si>
  <si>
    <t>Q1 2031</t>
  </si>
  <si>
    <t>6.16 Central government debt interest by financing component</t>
  </si>
  <si>
    <t>Yearly entrant borrower growth</t>
  </si>
  <si>
    <t>6.8 Student entrant borrowers forecast</t>
  </si>
  <si>
    <r>
      <t xml:space="preserve">See Table 6.2 of our November 2025 </t>
    </r>
    <r>
      <rPr>
        <b/>
        <i/>
        <sz val="10"/>
        <rFont val="Calibri"/>
        <family val="2"/>
      </rPr>
      <t>Economic and fiscal outlook</t>
    </r>
  </si>
  <si>
    <r>
      <t xml:space="preserve">See Table 6.5 of our November 2025 </t>
    </r>
    <r>
      <rPr>
        <b/>
        <i/>
        <sz val="10"/>
        <rFont val="Calibri"/>
        <family val="2"/>
      </rPr>
      <t>Economic and fiscal outlook</t>
    </r>
  </si>
  <si>
    <t>Forecast (October-September year basis)</t>
  </si>
  <si>
    <t>Total gilts held within the APF (start of year)</t>
  </si>
  <si>
    <t>Active sales</t>
  </si>
  <si>
    <t>Redemptions</t>
  </si>
  <si>
    <t>Source: OBR</t>
  </si>
  <si>
    <t>6.5 APF annual runoff assumptions</t>
  </si>
  <si>
    <r>
      <rPr>
        <vertAlign val="superscript"/>
        <sz val="8"/>
        <rFont val="Calibri"/>
        <family val="2"/>
      </rPr>
      <t xml:space="preserve">1 </t>
    </r>
    <r>
      <rPr>
        <sz val="8"/>
        <rFont val="Calibri"/>
        <family val="2"/>
      </rPr>
      <t xml:space="preserve">Our assumption of the annual reduction of gilts held in the APF is based on values at initial purchase price. </t>
    </r>
  </si>
  <si>
    <r>
      <t>Total reduction of gilts held within the APF</t>
    </r>
    <r>
      <rPr>
        <b/>
        <vertAlign val="superscript"/>
        <sz val="10"/>
        <color theme="1"/>
        <rFont val="Calibri"/>
        <family val="2"/>
      </rPr>
      <t>1</t>
    </r>
  </si>
  <si>
    <t>6.6 APF annual runoff assumptions</t>
  </si>
  <si>
    <t>Asset Purchase Facility</t>
  </si>
  <si>
    <r>
      <rPr>
        <vertAlign val="superscript"/>
        <sz val="8"/>
        <color theme="1"/>
        <rFont val="Calibri"/>
        <family val="2"/>
      </rPr>
      <t xml:space="preserve">2 </t>
    </r>
    <r>
      <rPr>
        <sz val="8"/>
        <color theme="1"/>
        <rFont val="Calibri"/>
        <family val="2"/>
      </rPr>
      <t xml:space="preserve">In 2025-26 the DMO is forecast to raise more cash than the total financing requirement. This results in a lower financing requirement in 2026-27, accounted for by the change in the DMO cash position. </t>
    </r>
  </si>
  <si>
    <r>
      <t>Forecast</t>
    </r>
    <r>
      <rPr>
        <vertAlign val="superscript"/>
        <sz val="10"/>
        <color rgb="FF000000"/>
        <rFont val="Calibri"/>
        <family val="2"/>
      </rPr>
      <t>1</t>
    </r>
  </si>
  <si>
    <r>
      <t>Full-support eligible entrant borrowers</t>
    </r>
    <r>
      <rPr>
        <vertAlign val="superscript"/>
        <sz val="10"/>
        <color rgb="FF000000"/>
        <rFont val="Calibri"/>
        <family val="2"/>
      </rPr>
      <t>1,2</t>
    </r>
  </si>
  <si>
    <r>
      <t>Tuition fee-only eligible entrant borrowers</t>
    </r>
    <r>
      <rPr>
        <vertAlign val="superscript"/>
        <sz val="10"/>
        <color rgb="FF000000"/>
        <rFont val="Calibri"/>
        <family val="2"/>
      </rPr>
      <t>1,3</t>
    </r>
  </si>
  <si>
    <r>
      <rPr>
        <vertAlign val="superscript"/>
        <sz val="8"/>
        <color rgb="FF000000"/>
        <rFont val="Calibri"/>
        <family val="2"/>
      </rPr>
      <t>1</t>
    </r>
    <r>
      <rPr>
        <sz val="8"/>
        <color rgb="FF000000"/>
        <rFont val="Calibri"/>
        <family val="2"/>
      </rPr>
      <t xml:space="preserve"> Coverage includes full-time undergraduate entrant borrowers to Approved (fee cap) providers in England or Higher education institutions in the Devolved Administrations. </t>
    </r>
  </si>
  <si>
    <r>
      <rPr>
        <vertAlign val="superscript"/>
        <sz val="8"/>
        <color rgb="FF000000"/>
        <rFont val="Calibri"/>
        <family val="2"/>
      </rPr>
      <t>2</t>
    </r>
    <r>
      <rPr>
        <sz val="8"/>
        <color rgb="FF000000"/>
        <rFont val="Calibri"/>
        <family val="2"/>
      </rPr>
      <t xml:space="preserve"> Students in this group are specifically England domiciled to UK providers. </t>
    </r>
  </si>
  <si>
    <r>
      <t>3</t>
    </r>
    <r>
      <rPr>
        <sz val="8"/>
        <color theme="1"/>
        <rFont val="Calibri"/>
        <family val="2"/>
      </rPr>
      <t xml:space="preserve"> Students in this group are specifically England domiciled to England providers. Group consists of EU nationals with pre-settled status and EU, other EEA and Swiss nationals who are eligible for partial support because of the withdrawal agreement, including Irish nationals who have not been domiciled in the UK for 3 years before commencing studies.</t>
    </r>
  </si>
  <si>
    <t>6.10 Proxy for prevailing market rates 
(used to calculate student loan interest cap)</t>
  </si>
  <si>
    <t>Conventional gilts held in the private sector (Excluding APF)</t>
  </si>
  <si>
    <t>Stock</t>
  </si>
  <si>
    <t>Conventional gilts held in the APF</t>
  </si>
  <si>
    <t>RPI inflation</t>
  </si>
  <si>
    <t>Real effective interest rate</t>
  </si>
  <si>
    <t>Other debt</t>
  </si>
  <si>
    <t>Debt interest (net of APF)</t>
  </si>
  <si>
    <t>Memo: effective interest rates gross of APF</t>
  </si>
  <si>
    <t>CG gross debt</t>
  </si>
  <si>
    <t>Capacity market auctions</t>
  </si>
  <si>
    <t>Green gas support scheme</t>
  </si>
  <si>
    <t>Extended producer responsibility fees</t>
  </si>
  <si>
    <t>Sizewell C RAB levy</t>
  </si>
  <si>
    <t>Green gas levy</t>
  </si>
  <si>
    <t>Change in DMO cash position</t>
  </si>
  <si>
    <r>
      <t>Total gross financing</t>
    </r>
    <r>
      <rPr>
        <b/>
        <vertAlign val="superscript"/>
        <sz val="10"/>
        <color theme="1"/>
        <rFont val="Calibri"/>
        <family val="2"/>
      </rPr>
      <t>2</t>
    </r>
  </si>
  <si>
    <t>Tables previously in Economic and fiscal outlook</t>
  </si>
  <si>
    <t>Correction on 16 June 2026: In the published composition of public sector net debt there was a cell reference error that resulted in PSND stating financial transactions. This effected all years, including outturn.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</si>
</sst>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0.0_-;\(#,##0.0\);_-* &quot;-&quot;??_-"/>
    <numFmt numFmtId="172" formatCode="&quot;to &quot;0.0000;&quot;to &quot;\-0.0000;&quot;to 0&quot;"/>
    <numFmt numFmtId="173" formatCode="_-[$€-2]* #,##0.00_-;\-[$€-2]* #,##0.00_-;_-[$€-2]* &quot;-&quot;??_-"/>
    <numFmt numFmtId="174" formatCode="#,##0;\-#,##0;\-"/>
    <numFmt numFmtId="175" formatCode="[&lt;0.0001]&quot;&lt;0.0001&quot;;0.0000"/>
    <numFmt numFmtId="176" formatCode="#,##0.0,,;\-#,##0.0,,;\-"/>
    <numFmt numFmtId="177" formatCode="#,##0,;\-#,##0,;\-"/>
    <numFmt numFmtId="178" formatCode="0.0%;\-0.0%;\-"/>
    <numFmt numFmtId="179" formatCode="#,##0.0,,;\-#,##0.0,,"/>
    <numFmt numFmtId="180" formatCode="#,##0,;\-#,##0,"/>
    <numFmt numFmtId="181" formatCode="0.0%;\-0.0%"/>
    <numFmt numFmtId="182" formatCode="0.0%"/>
    <numFmt numFmtId="183" formatCode="#\ ?/2"/>
    <numFmt numFmtId="184" formatCode="#,##0.0"/>
    <numFmt numFmtId="185" formatCode="#,##0.000"/>
    <numFmt numFmtId="186" formatCode="#,##0_);\(#,##0\);&quot;-&quot;_)"/>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0000"/>
    <numFmt numFmtId="209" formatCode="_-* #,##0_-;\-* #,##0_-;_-* &quot;-&quot;??_-;_-@_-"/>
    <numFmt numFmtId="210" formatCode="#,##0.0000"/>
    <numFmt numFmtId="211" formatCode="0.00000"/>
    <numFmt numFmtId="212" formatCode="0.0000000"/>
    <numFmt numFmtId="213" formatCode="#,##0.000000"/>
    <numFmt numFmtId="214" formatCode="#,##0.000_ ;\-#,##0.000\ "/>
  </numFmts>
  <fonts count="231">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Futura Bk BT"/>
      <family val="2"/>
      <scheme val="major"/>
    </font>
    <font>
      <u/>
      <sz val="11"/>
      <name val="Futura Bk BT"/>
      <family val="2"/>
    </font>
    <font>
      <sz val="10"/>
      <color rgb="FFFF0000"/>
      <name val="Arial"/>
      <family val="2"/>
    </font>
    <font>
      <b/>
      <sz val="10"/>
      <color rgb="FFFF0000"/>
      <name val="Arial"/>
      <family val="2"/>
    </font>
    <font>
      <sz val="10"/>
      <name val="Times New Roman"/>
      <family val="1"/>
    </font>
    <font>
      <u/>
      <sz val="9"/>
      <color indexed="12"/>
      <name val="Arial"/>
      <family val="2"/>
    </font>
    <font>
      <sz val="14"/>
      <name val="Arial MT"/>
    </font>
    <font>
      <sz val="10"/>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b/>
      <sz val="12"/>
      <color indexed="10"/>
      <name val="Calibri"/>
      <family val="2"/>
    </font>
    <font>
      <sz val="10"/>
      <name val="Calibri"/>
      <family val="2"/>
    </font>
    <font>
      <sz val="14"/>
      <name val="Calibri"/>
      <family val="2"/>
    </font>
    <font>
      <sz val="11"/>
      <name val="Calibri"/>
      <family val="2"/>
    </font>
    <font>
      <u/>
      <sz val="11"/>
      <name val="Calibri"/>
      <family val="2"/>
    </font>
    <font>
      <u/>
      <sz val="11"/>
      <color theme="10"/>
      <name val="Futura Bk BT"/>
      <family val="2"/>
      <scheme val="minor"/>
    </font>
    <font>
      <vertAlign val="superscript"/>
      <sz val="8"/>
      <name val="Calibri"/>
      <family val="2"/>
    </font>
    <font>
      <sz val="8"/>
      <name val="Arial"/>
      <family val="2"/>
    </font>
    <font>
      <sz val="10"/>
      <color rgb="FFFF0000"/>
      <name val="Calibri"/>
      <family val="2"/>
    </font>
    <font>
      <b/>
      <sz val="10"/>
      <name val="Calibri"/>
      <family val="2"/>
    </font>
    <font>
      <b/>
      <sz val="11"/>
      <color theme="1"/>
      <name val="Calibri"/>
      <family val="2"/>
    </font>
    <font>
      <sz val="11"/>
      <color theme="1"/>
      <name val="Calibri"/>
      <family val="2"/>
    </font>
    <font>
      <u/>
      <sz val="10"/>
      <color theme="10"/>
      <name val="Arial"/>
      <family val="2"/>
    </font>
    <font>
      <sz val="16"/>
      <name val="Calibri"/>
      <family val="2"/>
    </font>
    <font>
      <sz val="13"/>
      <color theme="8"/>
      <name val="Calibri"/>
      <family val="2"/>
    </font>
    <font>
      <b/>
      <vertAlign val="superscript"/>
      <sz val="10"/>
      <name val="Calibri"/>
      <family val="2"/>
    </font>
    <font>
      <i/>
      <sz val="8"/>
      <name val="Calibri"/>
      <family val="2"/>
    </font>
    <font>
      <sz val="9"/>
      <name val="Calibri"/>
      <family val="2"/>
    </font>
    <font>
      <b/>
      <sz val="10"/>
      <color indexed="8"/>
      <name val="Calibri"/>
      <family val="2"/>
    </font>
    <font>
      <sz val="12"/>
      <color indexed="8"/>
      <name val="Calibri"/>
      <family val="2"/>
    </font>
    <font>
      <vertAlign val="superscript"/>
      <sz val="10"/>
      <name val="Calibri"/>
      <family val="2"/>
    </font>
    <font>
      <sz val="12"/>
      <color indexed="10"/>
      <name val="Calibri"/>
      <family val="2"/>
    </font>
    <font>
      <sz val="14"/>
      <color indexed="8"/>
      <name val="Calibri"/>
      <family val="2"/>
    </font>
    <font>
      <sz val="10"/>
      <color theme="1"/>
      <name val="Calibri"/>
      <family val="2"/>
    </font>
    <font>
      <b/>
      <sz val="10"/>
      <color theme="1"/>
      <name val="Calibri"/>
      <family val="2"/>
    </font>
    <font>
      <i/>
      <sz val="10"/>
      <name val="Calibri"/>
      <family val="2"/>
    </font>
    <font>
      <vertAlign val="superscript"/>
      <sz val="10"/>
      <color indexed="8"/>
      <name val="Calibri"/>
      <family val="2"/>
    </font>
    <font>
      <vertAlign val="superscript"/>
      <sz val="8"/>
      <color indexed="8"/>
      <name val="Calibri"/>
      <family val="2"/>
    </font>
    <font>
      <sz val="8"/>
      <color indexed="8"/>
      <name val="Calibri"/>
      <family val="2"/>
    </font>
    <font>
      <sz val="14"/>
      <color theme="1"/>
      <name val="Calibri"/>
      <family val="2"/>
    </font>
    <font>
      <u/>
      <sz val="9"/>
      <color theme="7"/>
      <name val="Futura Bk BT"/>
      <family val="2"/>
      <scheme val="major"/>
    </font>
    <font>
      <b/>
      <sz val="10"/>
      <color rgb="FFFF0000"/>
      <name val="Futura Bk BT"/>
      <family val="2"/>
      <scheme val="major"/>
    </font>
    <font>
      <b/>
      <sz val="14"/>
      <name val="Futura Bk BT"/>
      <family val="2"/>
      <scheme val="minor"/>
    </font>
    <font>
      <sz val="11"/>
      <name val="Futura Bk BT"/>
      <family val="2"/>
      <scheme val="minor"/>
    </font>
    <font>
      <b/>
      <sz val="11"/>
      <name val="Futura Bk BT"/>
      <family val="2"/>
      <scheme val="minor"/>
    </font>
    <font>
      <i/>
      <sz val="11"/>
      <color theme="1"/>
      <name val="Futura Bk BT"/>
      <family val="2"/>
      <scheme val="minor"/>
    </font>
    <font>
      <b/>
      <sz val="10"/>
      <color rgb="FFFF0000"/>
      <name val="Calibri"/>
      <family val="2"/>
    </font>
    <font>
      <sz val="10"/>
      <color theme="1"/>
      <name val="Futura Bk BT"/>
      <family val="2"/>
      <scheme val="minor"/>
    </font>
    <font>
      <sz val="10"/>
      <color theme="1"/>
      <name val="Futura Md BT"/>
      <family val="2"/>
    </font>
    <font>
      <b/>
      <u/>
      <sz val="10"/>
      <name val="Calibri"/>
      <family val="2"/>
    </font>
    <font>
      <i/>
      <sz val="8"/>
      <color theme="1"/>
      <name val="Calibri"/>
      <family val="2"/>
    </font>
    <font>
      <sz val="8"/>
      <color theme="1"/>
      <name val="Futura Md BT"/>
      <family val="2"/>
    </font>
    <font>
      <sz val="8"/>
      <color theme="1"/>
      <name val="Futura Bk BT"/>
      <family val="2"/>
    </font>
    <font>
      <sz val="8"/>
      <name val="Arial"/>
      <family val="2"/>
    </font>
    <font>
      <sz val="10"/>
      <name val="Futura Bk BT"/>
      <family val="2"/>
      <scheme val="minor"/>
    </font>
    <font>
      <i/>
      <sz val="8"/>
      <color theme="1"/>
      <name val="Futura Bk BT"/>
      <family val="2"/>
      <scheme val="minor"/>
    </font>
    <font>
      <i/>
      <sz val="8"/>
      <name val="Futura Bk BT"/>
      <family val="2"/>
      <scheme val="minor"/>
    </font>
    <font>
      <b/>
      <sz val="16"/>
      <color rgb="FFFF0000"/>
      <name val="Futura Bk BT"/>
      <family val="2"/>
      <scheme val="major"/>
    </font>
    <font>
      <b/>
      <sz val="12"/>
      <color indexed="8"/>
      <name val="Calibri"/>
      <family val="2"/>
    </font>
    <font>
      <b/>
      <sz val="10"/>
      <color rgb="FF000000"/>
      <name val="Calibri"/>
      <family val="2"/>
    </font>
    <font>
      <sz val="10"/>
      <color rgb="FF000000"/>
      <name val="Calibri"/>
      <family val="2"/>
    </font>
    <font>
      <sz val="12"/>
      <color rgb="FFFF0000"/>
      <name val="Calibri"/>
      <family val="2"/>
    </font>
    <font>
      <sz val="10"/>
      <color theme="1"/>
      <name val="Arial"/>
      <family val="2"/>
    </font>
    <font>
      <i/>
      <sz val="10"/>
      <color indexed="8"/>
      <name val="Calibri"/>
      <family val="2"/>
    </font>
    <font>
      <b/>
      <sz val="11"/>
      <color rgb="FFFF0000"/>
      <name val="Arial"/>
      <family val="2"/>
    </font>
    <font>
      <sz val="9"/>
      <color rgb="FFFF0000"/>
      <name val="Futura Bk BT"/>
      <family val="2"/>
      <scheme val="major"/>
    </font>
    <font>
      <sz val="11"/>
      <color rgb="FFFF0000"/>
      <name val="Calibri"/>
      <family val="2"/>
    </font>
    <font>
      <b/>
      <sz val="11"/>
      <color rgb="FFFF0000"/>
      <name val="Calibri"/>
      <family val="2"/>
    </font>
    <font>
      <sz val="16"/>
      <color rgb="FFFF0000"/>
      <name val="Calibri"/>
      <family val="2"/>
    </font>
    <font>
      <vertAlign val="superscript"/>
      <sz val="10"/>
      <color theme="1"/>
      <name val="Calibri"/>
      <family val="2"/>
    </font>
    <font>
      <i/>
      <sz val="10"/>
      <color theme="1"/>
      <name val="Calibri"/>
      <family val="2"/>
    </font>
    <font>
      <sz val="8"/>
      <color theme="1"/>
      <name val="Calibri"/>
      <family val="2"/>
    </font>
    <font>
      <vertAlign val="superscript"/>
      <sz val="8"/>
      <color theme="1"/>
      <name val="Calibri"/>
      <family val="2"/>
    </font>
    <font>
      <i/>
      <sz val="10"/>
      <color rgb="FF000000"/>
      <name val="Calibri"/>
      <family val="2"/>
    </font>
    <font>
      <vertAlign val="superscript"/>
      <sz val="10"/>
      <color rgb="FF000000"/>
      <name val="Calibri"/>
      <family val="2"/>
    </font>
    <font>
      <sz val="12"/>
      <name val="Futura Bk BT"/>
      <family val="2"/>
    </font>
    <font>
      <b/>
      <vertAlign val="superscript"/>
      <sz val="10"/>
      <color theme="1"/>
      <name val="Calibri"/>
      <family val="2"/>
    </font>
    <font>
      <b/>
      <i/>
      <sz val="10"/>
      <name val="Calibri"/>
      <family val="2"/>
    </font>
    <font>
      <sz val="14"/>
      <color rgb="FF000000"/>
      <name val="Calibri"/>
      <family val="2"/>
    </font>
    <font>
      <sz val="8"/>
      <color rgb="FF000000"/>
      <name val="Calibri"/>
      <family val="2"/>
    </font>
    <font>
      <vertAlign val="superscript"/>
      <sz val="8"/>
      <color rgb="FF000000"/>
      <name val="Calibri"/>
      <family val="2"/>
    </font>
    <font>
      <i/>
      <sz val="12"/>
      <color rgb="FFFF0000"/>
      <name val="Calibri"/>
      <family val="2"/>
    </font>
    <font>
      <b/>
      <i/>
      <sz val="8"/>
      <name val="Calibri"/>
      <family val="2"/>
    </font>
    <font>
      <u/>
      <sz val="9"/>
      <color indexed="12"/>
      <name val="Calibri"/>
      <family val="2"/>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theme="2"/>
        <bgColor indexed="64"/>
      </patternFill>
    </fill>
    <fill>
      <patternFill patternType="solid">
        <fgColor theme="7" tint="0.79998168889431442"/>
        <bgColor indexed="64"/>
      </patternFill>
    </fill>
    <fill>
      <patternFill patternType="solid">
        <fgColor rgb="FFCCFFCC"/>
        <bgColor indexed="64"/>
      </patternFill>
    </fill>
    <fill>
      <patternFill patternType="solid">
        <fgColor theme="5"/>
        <bgColor rgb="FF000000"/>
      </patternFill>
    </fill>
    <fill>
      <patternFill patternType="solid">
        <fgColor rgb="FFB5C7D4"/>
        <bgColor rgb="FF000000"/>
      </patternFill>
    </fill>
    <fill>
      <patternFill patternType="solid">
        <fgColor rgb="FFFFFFFF"/>
        <bgColor rgb="FF000000"/>
      </patternFill>
    </fill>
    <fill>
      <patternFill patternType="solid">
        <fgColor indexed="42"/>
        <bgColor rgb="FFC0C0C0"/>
      </patternFill>
    </fill>
    <fill>
      <patternFill patternType="solid">
        <fgColor indexed="42"/>
        <bgColor indexed="22"/>
      </patternFill>
    </fill>
    <fill>
      <patternFill patternType="solid">
        <fgColor theme="0"/>
        <bgColor indexed="22"/>
      </patternFill>
    </fill>
    <fill>
      <patternFill patternType="solid">
        <fgColor rgb="FFFFFFFF"/>
        <bgColor indexed="64"/>
      </patternFill>
    </fill>
    <fill>
      <patternFill patternType="solid">
        <fgColor theme="0"/>
        <bgColor rgb="FF000000"/>
      </patternFill>
    </fill>
  </fills>
  <borders count="15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right/>
      <top/>
      <bottom style="thin">
        <color indexed="45"/>
      </bottom>
      <diagonal/>
    </border>
    <border>
      <left/>
      <right style="medium">
        <color indexed="45"/>
      </right>
      <top style="medium">
        <color indexed="45"/>
      </top>
      <bottom style="thin">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45"/>
      </right>
      <top style="medium">
        <color theme="8"/>
      </top>
      <bottom style="medium">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7"/>
      </right>
      <top/>
      <bottom style="thin">
        <color theme="8"/>
      </bottom>
      <diagonal/>
    </border>
    <border>
      <left/>
      <right style="medium">
        <color theme="7"/>
      </right>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style="medium">
        <color rgb="FF477391"/>
      </left>
      <right/>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top style="thin">
        <color rgb="FF477391"/>
      </top>
      <bottom/>
      <diagonal/>
    </border>
    <border>
      <left/>
      <right style="medium">
        <color rgb="FF477391"/>
      </right>
      <top style="thin">
        <color rgb="FF477391"/>
      </top>
      <bottom/>
      <diagonal/>
    </border>
    <border>
      <left style="medium">
        <color rgb="FF477391"/>
      </left>
      <right/>
      <top/>
      <bottom style="thin">
        <color rgb="FF477391"/>
      </bottom>
      <diagonal/>
    </border>
    <border>
      <left/>
      <right/>
      <top/>
      <bottom style="thin">
        <color rgb="FF477391"/>
      </bottom>
      <diagonal/>
    </border>
    <border>
      <left style="medium">
        <color rgb="FF477391"/>
      </left>
      <right/>
      <top style="thin">
        <color rgb="FF477391"/>
      </top>
      <bottom/>
      <diagonal/>
    </border>
    <border>
      <left/>
      <right style="medium">
        <color theme="8"/>
      </right>
      <top style="thin">
        <color rgb="FF477391"/>
      </top>
      <bottom style="thin">
        <color rgb="FF477391"/>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theme="8"/>
      </right>
      <top style="medium">
        <color indexed="45"/>
      </top>
      <bottom style="medium">
        <color indexed="45"/>
      </bottom>
      <diagonal/>
    </border>
    <border>
      <left/>
      <right style="medium">
        <color theme="8"/>
      </right>
      <top style="medium">
        <color indexed="45"/>
      </top>
      <bottom style="thin">
        <color indexed="45"/>
      </bottom>
      <diagonal/>
    </border>
    <border>
      <left/>
      <right/>
      <top style="thin">
        <color indexed="45"/>
      </top>
      <bottom style="thin">
        <color theme="8"/>
      </bottom>
      <diagonal/>
    </border>
    <border>
      <left/>
      <right style="medium">
        <color theme="8"/>
      </right>
      <top style="thin">
        <color indexed="45"/>
      </top>
      <bottom style="thin">
        <color theme="8"/>
      </bottom>
      <diagonal/>
    </border>
    <border>
      <left style="medium">
        <color indexed="45"/>
      </left>
      <right/>
      <top/>
      <bottom style="thin">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style="medium">
        <color indexed="45"/>
      </left>
      <right/>
      <top style="thin">
        <color indexed="45"/>
      </top>
      <bottom style="medium">
        <color indexed="45"/>
      </bottom>
      <diagonal/>
    </border>
    <border>
      <left/>
      <right/>
      <top style="thin">
        <color indexed="45"/>
      </top>
      <bottom style="medium">
        <color indexed="45"/>
      </bottom>
      <diagonal/>
    </border>
    <border>
      <left/>
      <right style="medium">
        <color theme="8"/>
      </right>
      <top style="thin">
        <color indexed="45"/>
      </top>
      <bottom style="medium">
        <color indexed="45"/>
      </bottom>
      <diagonal/>
    </border>
    <border>
      <left/>
      <right/>
      <top style="thin">
        <color theme="8"/>
      </top>
      <bottom style="thin">
        <color theme="0"/>
      </bottom>
      <diagonal/>
    </border>
    <border>
      <left style="medium">
        <color theme="8"/>
      </left>
      <right/>
      <top style="thin">
        <color theme="9"/>
      </top>
      <bottom/>
      <diagonal/>
    </border>
    <border>
      <left/>
      <right/>
      <top style="thin">
        <color theme="9"/>
      </top>
      <bottom/>
      <diagonal/>
    </border>
    <border>
      <left/>
      <right style="medium">
        <color theme="8"/>
      </right>
      <top style="medium">
        <color rgb="FF477391"/>
      </top>
      <bottom style="thin">
        <color rgb="FF477391"/>
      </bottom>
      <diagonal/>
    </border>
    <border>
      <left style="medium">
        <color theme="8"/>
      </left>
      <right/>
      <top style="thin">
        <color rgb="FF477391"/>
      </top>
      <bottom style="medium">
        <color theme="8"/>
      </bottom>
      <diagonal/>
    </border>
    <border>
      <left/>
      <right/>
      <top style="thin">
        <color rgb="FF477391"/>
      </top>
      <bottom style="medium">
        <color theme="8"/>
      </bottom>
      <diagonal/>
    </border>
    <border>
      <left/>
      <right style="medium">
        <color theme="8"/>
      </right>
      <top style="thin">
        <color rgb="FF477391"/>
      </top>
      <bottom style="medium">
        <color theme="8"/>
      </bottom>
      <diagonal/>
    </border>
    <border>
      <left/>
      <right style="medium">
        <color rgb="FF4B7391"/>
      </right>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bottom style="thin">
        <color theme="0"/>
      </bottom>
      <diagonal/>
    </border>
    <border>
      <left/>
      <right/>
      <top/>
      <bottom style="thin">
        <color theme="0"/>
      </bottom>
      <diagonal/>
    </border>
    <border>
      <left/>
      <right style="medium">
        <color theme="8"/>
      </right>
      <top/>
      <bottom style="thin">
        <color theme="0"/>
      </bottom>
      <diagonal/>
    </border>
    <border>
      <left/>
      <right style="medium">
        <color theme="8"/>
      </right>
      <top style="thin">
        <color theme="0"/>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right style="medium">
        <color rgb="FF477391"/>
      </right>
      <top style="medium">
        <color rgb="FF477391"/>
      </top>
      <bottom style="thin">
        <color theme="8"/>
      </bottom>
      <diagonal/>
    </border>
    <border>
      <left/>
      <right/>
      <top style="medium">
        <color rgb="FF477391"/>
      </top>
      <bottom style="thin">
        <color theme="8"/>
      </bottom>
      <diagonal/>
    </border>
    <border>
      <left/>
      <right style="medium">
        <color rgb="FF477391"/>
      </right>
      <top style="thin">
        <color theme="8"/>
      </top>
      <bottom style="thin">
        <color theme="8"/>
      </bottom>
      <diagonal/>
    </border>
    <border>
      <left/>
      <right style="medium">
        <color rgb="FF477391"/>
      </right>
      <top/>
      <bottom/>
      <diagonal/>
    </border>
    <border>
      <left/>
      <right style="medium">
        <color indexed="45"/>
      </right>
      <top/>
      <bottom style="thin">
        <color indexed="45"/>
      </bottom>
      <diagonal/>
    </border>
    <border>
      <left/>
      <right style="medium">
        <color indexed="45"/>
      </right>
      <top style="thin">
        <color indexed="45"/>
      </top>
      <bottom style="thin">
        <color indexed="45"/>
      </bottom>
      <diagonal/>
    </border>
    <border>
      <left/>
      <right style="medium">
        <color indexed="45"/>
      </right>
      <top style="medium">
        <color indexed="45"/>
      </top>
      <bottom style="medium">
        <color indexed="45"/>
      </bottom>
      <diagonal/>
    </border>
    <border>
      <left style="medium">
        <color indexed="45"/>
      </left>
      <right/>
      <top style="medium">
        <color theme="8"/>
      </top>
      <bottom/>
      <diagonal/>
    </border>
    <border>
      <left/>
      <right style="medium">
        <color indexed="45"/>
      </right>
      <top style="medium">
        <color theme="8"/>
      </top>
      <bottom style="thin">
        <color theme="8"/>
      </bottom>
      <diagonal/>
    </border>
    <border>
      <left style="medium">
        <color indexed="45"/>
      </left>
      <right/>
      <top style="thin">
        <color theme="8"/>
      </top>
      <bottom/>
      <diagonal/>
    </border>
    <border>
      <left/>
      <right style="medium">
        <color indexed="45"/>
      </right>
      <top style="thin">
        <color theme="8"/>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theme="9"/>
      </top>
      <bottom/>
      <diagonal/>
    </border>
    <border>
      <left/>
      <right/>
      <top style="medium">
        <color theme="9"/>
      </top>
      <bottom/>
      <diagonal/>
    </border>
    <border>
      <left/>
      <right style="thick">
        <color theme="0"/>
      </right>
      <top style="medium">
        <color theme="9"/>
      </top>
      <bottom/>
      <diagonal/>
    </border>
    <border>
      <left/>
      <right style="medium">
        <color theme="8"/>
      </right>
      <top style="medium">
        <color theme="9"/>
      </top>
      <bottom/>
      <diagonal/>
    </border>
    <border>
      <left/>
      <right style="medium">
        <color theme="8"/>
      </right>
      <top/>
      <bottom style="medium">
        <color rgb="FF477391"/>
      </bottom>
      <diagonal/>
    </border>
  </borders>
  <cellStyleXfs count="736">
    <xf numFmtId="0" fontId="0" fillId="0" borderId="0"/>
    <xf numFmtId="186" fontId="25" fillId="0" borderId="0" applyFill="0" applyBorder="0" applyAlignment="0" applyProtection="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top"/>
    </xf>
    <xf numFmtId="0" fontId="26" fillId="0" borderId="0">
      <alignment vertical="top"/>
    </xf>
    <xf numFmtId="0" fontId="87" fillId="0" borderId="0"/>
    <xf numFmtId="0" fontId="24" fillId="0" borderId="0"/>
    <xf numFmtId="0" fontId="25" fillId="0" borderId="0"/>
    <xf numFmtId="0" fontId="24" fillId="0" borderId="0"/>
    <xf numFmtId="0" fontId="25" fillId="0" borderId="0"/>
    <xf numFmtId="0" fontId="24" fillId="0" borderId="0"/>
    <xf numFmtId="0" fontId="25" fillId="0" borderId="0"/>
    <xf numFmtId="0" fontId="87" fillId="0" borderId="0"/>
    <xf numFmtId="0" fontId="87" fillId="0" borderId="0"/>
    <xf numFmtId="0" fontId="24" fillId="0" borderId="0"/>
    <xf numFmtId="0" fontId="25" fillId="0" borderId="0"/>
    <xf numFmtId="0" fontId="87" fillId="0" borderId="0"/>
    <xf numFmtId="0" fontId="24" fillId="0" borderId="0"/>
    <xf numFmtId="0" fontId="24" fillId="0" borderId="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alignment horizontal="left" wrapText="1"/>
    </xf>
    <xf numFmtId="0" fontId="24" fillId="0" borderId="0"/>
    <xf numFmtId="0" fontId="25" fillId="0" borderId="0"/>
    <xf numFmtId="0" fontId="27" fillId="0" borderId="1" applyNumberFormat="0" applyFill="0" applyProtection="0">
      <alignment horizontal="center"/>
    </xf>
    <xf numFmtId="0" fontId="24" fillId="0" borderId="0"/>
    <xf numFmtId="168" fontId="25" fillId="0" borderId="0" applyFont="0" applyFill="0" applyBorder="0" applyProtection="0">
      <alignment horizontal="right"/>
    </xf>
    <xf numFmtId="168" fontId="25" fillId="0" borderId="0" applyFont="0" applyFill="0" applyBorder="0" applyProtection="0">
      <alignment horizontal="right"/>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169" fontId="25" fillId="0" borderId="0" applyFont="0" applyFill="0" applyBorder="0" applyProtection="0">
      <alignment horizontal="right"/>
    </xf>
    <xf numFmtId="169" fontId="25" fillId="0" borderId="0" applyFont="0" applyFill="0" applyBorder="0" applyProtection="0">
      <alignment horizontal="right"/>
    </xf>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70" fontId="25" fillId="0" borderId="0" applyFont="0" applyFill="0" applyBorder="0" applyProtection="0">
      <alignment horizontal="right"/>
    </xf>
    <xf numFmtId="170" fontId="25" fillId="0" borderId="0" applyFont="0" applyFill="0" applyBorder="0" applyProtection="0">
      <alignment horizontal="right"/>
    </xf>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88" fillId="0" borderId="0" applyNumberFormat="0" applyFill="0" applyBorder="0" applyAlignment="0">
      <protection locked="0"/>
    </xf>
    <xf numFmtId="0" fontId="30" fillId="3" borderId="0" applyNumberFormat="0" applyBorder="0" applyAlignment="0" applyProtection="0"/>
    <xf numFmtId="0" fontId="30" fillId="3" borderId="0" applyNumberFormat="0" applyBorder="0" applyAlignment="0" applyProtection="0"/>
    <xf numFmtId="171" fontId="25" fillId="0" borderId="0" applyBorder="0"/>
    <xf numFmtId="0" fontId="89" fillId="0" borderId="0" applyNumberFormat="0" applyAlignment="0">
      <alignment horizontal="left"/>
    </xf>
    <xf numFmtId="164" fontId="90" fillId="0" borderId="2" applyAlignment="0" applyProtection="0"/>
    <xf numFmtId="49" fontId="91" fillId="0" borderId="0" applyFont="0" applyFill="0" applyBorder="0" applyAlignment="0" applyProtection="0">
      <alignment horizontal="left"/>
    </xf>
    <xf numFmtId="3" fontId="92" fillId="0" borderId="0" applyAlignment="0" applyProtection="0"/>
    <xf numFmtId="182" fontId="86" fillId="0" borderId="0" applyFill="0" applyBorder="0" applyAlignment="0" applyProtection="0"/>
    <xf numFmtId="49" fontId="86" fillId="0" borderId="0" applyNumberFormat="0" applyAlignment="0" applyProtection="0">
      <alignment horizontal="left"/>
    </xf>
    <xf numFmtId="49" fontId="93" fillId="0" borderId="3" applyNumberFormat="0" applyAlignment="0" applyProtection="0">
      <alignment horizontal="left" wrapText="1"/>
    </xf>
    <xf numFmtId="49" fontId="93" fillId="0" borderId="0" applyNumberFormat="0" applyAlignment="0" applyProtection="0">
      <alignment horizontal="left" wrapText="1"/>
    </xf>
    <xf numFmtId="49" fontId="94" fillId="0" borderId="0" applyAlignment="0" applyProtection="0">
      <alignment horizontal="left"/>
    </xf>
    <xf numFmtId="0" fontId="31" fillId="20" borderId="4" applyNumberFormat="0" applyAlignment="0" applyProtection="0"/>
    <xf numFmtId="0" fontId="31" fillId="20" borderId="4" applyNumberFormat="0" applyAlignment="0" applyProtection="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xf numFmtId="0" fontId="32" fillId="21" borderId="5" applyNumberFormat="0" applyAlignment="0" applyProtection="0"/>
    <xf numFmtId="0" fontId="32" fillId="21" borderId="5" applyNumberFormat="0" applyAlignment="0" applyProtection="0"/>
    <xf numFmtId="170" fontId="33" fillId="0" borderId="0" applyFont="0" applyFill="0" applyBorder="0" applyProtection="0">
      <alignment horizontal="right"/>
    </xf>
    <xf numFmtId="172" fontId="33" fillId="0" borderId="0" applyFont="0" applyFill="0" applyBorder="0" applyProtection="0">
      <alignment horizontal="left"/>
    </xf>
    <xf numFmtId="43" fontId="24" fillId="0" borderId="0" applyFont="0" applyFill="0" applyBorder="0" applyAlignment="0" applyProtection="0"/>
    <xf numFmtId="187" fontId="69" fillId="22" borderId="6"/>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3" fontId="95" fillId="0" borderId="0"/>
    <xf numFmtId="0" fontId="96" fillId="0" borderId="0" applyFont="0" applyFill="0" applyBorder="0" applyAlignment="0" applyProtection="0">
      <alignment horizontal="right"/>
    </xf>
    <xf numFmtId="188" fontId="96" fillId="0" borderId="0" applyFont="0" applyFill="0" applyBorder="0" applyAlignment="0" applyProtection="0"/>
    <xf numFmtId="189" fontId="96" fillId="0" borderId="0" applyFont="0" applyFill="0" applyBorder="0" applyAlignment="0" applyProtection="0">
      <alignment horizontal="right"/>
    </xf>
    <xf numFmtId="43" fontId="25" fillId="0" borderId="0" applyFont="0" applyFill="0" applyBorder="0" applyAlignment="0" applyProtection="0"/>
    <xf numFmtId="167" fontId="25" fillId="0" borderId="0" applyFont="0" applyFill="0" applyBorder="0" applyAlignment="0" applyProtection="0"/>
    <xf numFmtId="190" fontId="96" fillId="0" borderId="0" applyFont="0" applyFill="0" applyBorder="0" applyAlignment="0" applyProtection="0"/>
    <xf numFmtId="191" fontId="96" fillId="0" borderId="0" applyFont="0" applyFill="0" applyBorder="0" applyAlignment="0" applyProtection="0">
      <alignment horizontal="right"/>
    </xf>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192" fontId="96"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193" fontId="96" fillId="0" borderId="0" applyFont="0" applyFill="0" applyBorder="0" applyAlignment="0" applyProtection="0"/>
    <xf numFmtId="3" fontId="97" fillId="0" borderId="0" applyFont="0" applyFill="0" applyBorder="0" applyAlignment="0" applyProtection="0"/>
    <xf numFmtId="0" fontId="98" fillId="0" borderId="0"/>
    <xf numFmtId="0" fontId="99" fillId="0" borderId="0"/>
    <xf numFmtId="0" fontId="98" fillId="0" borderId="0"/>
    <xf numFmtId="0" fontId="99" fillId="0" borderId="0"/>
    <xf numFmtId="0" fontId="25" fillId="0" borderId="0"/>
    <xf numFmtId="0" fontId="25" fillId="0" borderId="0"/>
    <xf numFmtId="0" fontId="25" fillId="0" borderId="0"/>
    <xf numFmtId="0" fontId="49" fillId="0" borderId="0">
      <alignment horizontal="left" indent="3"/>
    </xf>
    <xf numFmtId="0" fontId="49" fillId="0" borderId="0">
      <alignment horizontal="left" indent="5"/>
    </xf>
    <xf numFmtId="0" fontId="25" fillId="0" borderId="0">
      <alignment horizontal="left"/>
    </xf>
    <xf numFmtId="0" fontId="25" fillId="0" borderId="0"/>
    <xf numFmtId="0" fontId="25" fillId="0" borderId="0">
      <alignment horizontal="left"/>
    </xf>
    <xf numFmtId="0" fontId="96" fillId="0" borderId="0" applyFont="0" applyFill="0" applyBorder="0" applyAlignment="0" applyProtection="0">
      <alignment horizontal="right"/>
    </xf>
    <xf numFmtId="44" fontId="25" fillId="0" borderId="0" applyFont="0" applyFill="0" applyBorder="0" applyAlignment="0" applyProtection="0"/>
    <xf numFmtId="194" fontId="25" fillId="0" borderId="0" applyFont="0" applyFill="0" applyBorder="0" applyAlignment="0" applyProtection="0"/>
    <xf numFmtId="166" fontId="25" fillId="0" borderId="0" applyFont="0" applyFill="0" applyBorder="0" applyAlignment="0" applyProtection="0"/>
    <xf numFmtId="195" fontId="100" fillId="0" borderId="0" applyFont="0" applyFill="0" applyBorder="0" applyAlignment="0" applyProtection="0"/>
    <xf numFmtId="0" fontId="96" fillId="0" borderId="0" applyFill="0" applyBorder="0" applyProtection="0"/>
    <xf numFmtId="196" fontId="100" fillId="0" borderId="0" applyFont="0" applyFill="0" applyBorder="0" applyAlignment="0" applyProtection="0"/>
    <xf numFmtId="197" fontId="96" fillId="0" borderId="0" applyFont="0" applyFill="0" applyBorder="0" applyAlignment="0" applyProtection="0"/>
    <xf numFmtId="198" fontId="96" fillId="0" borderId="0" applyFont="0" applyFill="0" applyBorder="0" applyAlignment="0" applyProtection="0"/>
    <xf numFmtId="0" fontId="97" fillId="0" borderId="0" applyFont="0" applyFill="0" applyBorder="0" applyAlignment="0" applyProtection="0"/>
    <xf numFmtId="0" fontId="96" fillId="0" borderId="0" applyFont="0" applyFill="0" applyBorder="0" applyAlignment="0" applyProtection="0"/>
    <xf numFmtId="199" fontId="96" fillId="0" borderId="0" applyFont="0" applyFill="0" applyBorder="0" applyAlignment="0" applyProtection="0"/>
    <xf numFmtId="200" fontId="96" fillId="0" borderId="0" applyFont="0" applyFill="0" applyBorder="0" applyAlignment="0" applyProtection="0"/>
    <xf numFmtId="0" fontId="34" fillId="0" borderId="7" applyNumberFormat="0" applyBorder="0" applyAlignment="0" applyProtection="0">
      <alignment horizontal="right" vertical="center"/>
    </xf>
    <xf numFmtId="0" fontId="25" fillId="0" borderId="0">
      <protection locked="0"/>
    </xf>
    <xf numFmtId="0" fontId="25" fillId="0" borderId="0"/>
    <xf numFmtId="0" fontId="96" fillId="0" borderId="8" applyNumberFormat="0" applyFont="0" applyFill="0" applyAlignment="0" applyProtection="0"/>
    <xf numFmtId="0" fontId="25" fillId="0" borderId="0">
      <protection locked="0"/>
    </xf>
    <xf numFmtId="0" fontId="25" fillId="0" borderId="0">
      <protection locked="0"/>
    </xf>
    <xf numFmtId="173" fontId="25" fillId="0" borderId="0" applyFont="0" applyFill="0" applyBorder="0" applyAlignment="0" applyProtection="0"/>
    <xf numFmtId="201"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 fontId="97" fillId="0" borderId="0" applyFont="0" applyFill="0" applyBorder="0" applyAlignment="0" applyProtection="0"/>
    <xf numFmtId="0" fontId="101" fillId="0" borderId="0"/>
    <xf numFmtId="0" fontId="36" fillId="0" borderId="0">
      <alignment horizontal="right"/>
      <protection locked="0"/>
    </xf>
    <xf numFmtId="0" fontId="24" fillId="0" borderId="9"/>
    <xf numFmtId="0" fontId="25" fillId="0" borderId="0">
      <alignment horizontal="left"/>
    </xf>
    <xf numFmtId="0" fontId="102" fillId="0" borderId="0">
      <alignment horizontal="left"/>
    </xf>
    <xf numFmtId="0" fontId="37" fillId="0" borderId="0" applyFill="0" applyBorder="0" applyProtection="0">
      <alignment horizontal="left"/>
    </xf>
    <xf numFmtId="0" fontId="37" fillId="0" borderId="0">
      <alignment horizontal="left"/>
    </xf>
    <xf numFmtId="0" fontId="103" fillId="0" borderId="0" applyNumberFormat="0" applyFill="0" applyBorder="0" applyProtection="0">
      <alignment horizontal="left"/>
    </xf>
    <xf numFmtId="0" fontId="38" fillId="0" borderId="0">
      <alignment horizontal="left"/>
    </xf>
    <xf numFmtId="0" fontId="103"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39" fillId="4" borderId="0" applyNumberFormat="0" applyBorder="0" applyAlignment="0" applyProtection="0"/>
    <xf numFmtId="0" fontId="39" fillId="4" borderId="0" applyNumberFormat="0" applyBorder="0" applyAlignment="0" applyProtection="0"/>
    <xf numFmtId="38" fontId="40" fillId="23" borderId="0" applyNumberFormat="0" applyBorder="0" applyAlignment="0" applyProtection="0"/>
    <xf numFmtId="0" fontId="25" fillId="0" borderId="0"/>
    <xf numFmtId="0" fontId="24" fillId="0" borderId="0"/>
    <xf numFmtId="0" fontId="96" fillId="0" borderId="0" applyFont="0" applyFill="0" applyBorder="0" applyAlignment="0" applyProtection="0">
      <alignment horizontal="right"/>
    </xf>
    <xf numFmtId="0" fontId="104" fillId="0" borderId="0" applyProtection="0">
      <alignment horizontal="right"/>
    </xf>
    <xf numFmtId="0" fontId="105" fillId="0" borderId="0">
      <alignment horizontal="left"/>
    </xf>
    <xf numFmtId="0" fontId="105" fillId="0" borderId="0">
      <alignment horizontal="left"/>
    </xf>
    <xf numFmtId="0" fontId="46" fillId="0" borderId="10" applyNumberFormat="0" applyAlignment="0" applyProtection="0">
      <alignment horizontal="left" vertical="center"/>
    </xf>
    <xf numFmtId="0" fontId="46" fillId="0" borderId="11">
      <alignment horizontal="left" vertical="center"/>
    </xf>
    <xf numFmtId="0" fontId="41" fillId="24" borderId="12" applyProtection="0">
      <alignment horizontal="right"/>
    </xf>
    <xf numFmtId="0" fontId="42" fillId="24" borderId="0" applyProtection="0">
      <alignment horizontal="left"/>
    </xf>
    <xf numFmtId="0" fontId="106"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107" fillId="0" borderId="0">
      <alignment horizontal="left"/>
    </xf>
    <xf numFmtId="0" fontId="25" fillId="0" borderId="14">
      <alignment horizontal="left" vertical="top"/>
    </xf>
    <xf numFmtId="0" fontId="45" fillId="0" borderId="15" applyNumberFormat="0" applyFill="0" applyAlignment="0" applyProtection="0"/>
    <xf numFmtId="0" fontId="45" fillId="0" borderId="15" applyNumberFormat="0" applyFill="0" applyAlignment="0" applyProtection="0"/>
    <xf numFmtId="174" fontId="46" fillId="0" borderId="0" applyNumberFormat="0" applyFill="0" applyAlignment="0" applyProtection="0"/>
    <xf numFmtId="0" fontId="108" fillId="0" borderId="0">
      <alignment horizontal="left"/>
    </xf>
    <xf numFmtId="0" fontId="25" fillId="0" borderId="14">
      <alignment horizontal="left" vertical="top"/>
    </xf>
    <xf numFmtId="0" fontId="47" fillId="0" borderId="16" applyNumberFormat="0" applyFill="0" applyAlignment="0" applyProtection="0"/>
    <xf numFmtId="0" fontId="47" fillId="0" borderId="16" applyNumberFormat="0" applyFill="0" applyAlignment="0" applyProtection="0"/>
    <xf numFmtId="174" fontId="48" fillId="0" borderId="0" applyNumberFormat="0" applyFill="0" applyAlignment="0" applyProtection="0"/>
    <xf numFmtId="0" fontId="109" fillId="0" borderId="0">
      <alignment horizontal="left"/>
    </xf>
    <xf numFmtId="0" fontId="47" fillId="0" borderId="0" applyNumberFormat="0" applyFill="0" applyBorder="0" applyAlignment="0" applyProtection="0"/>
    <xf numFmtId="0" fontId="47" fillId="0" borderId="0" applyNumberFormat="0" applyFill="0" applyBorder="0" applyAlignment="0" applyProtection="0"/>
    <xf numFmtId="174" fontId="49" fillId="0" borderId="0" applyNumberFormat="0" applyFill="0" applyAlignment="0" applyProtection="0"/>
    <xf numFmtId="174" fontId="50" fillId="0" borderId="0" applyNumberFormat="0" applyFill="0" applyAlignment="0" applyProtection="0"/>
    <xf numFmtId="174" fontId="51" fillId="0" borderId="0" applyNumberFormat="0" applyFill="0" applyAlignment="0" applyProtection="0"/>
    <xf numFmtId="174" fontId="51" fillId="0" borderId="0" applyNumberFormat="0" applyFont="0" applyFill="0" applyBorder="0" applyAlignment="0" applyProtection="0"/>
    <xf numFmtId="174" fontId="51" fillId="0" borderId="0" applyNumberFormat="0" applyFont="0" applyFill="0" applyBorder="0" applyAlignment="0" applyProtection="0"/>
    <xf numFmtId="0" fontId="101" fillId="0" borderId="0"/>
    <xf numFmtId="0" fontId="101" fillId="0" borderId="0"/>
    <xf numFmtId="0" fontId="101" fillId="0" borderId="0"/>
    <xf numFmtId="0" fontId="101" fillId="0" borderId="0"/>
    <xf numFmtId="0" fontId="101" fillId="0" borderId="0"/>
    <xf numFmtId="0" fontId="24" fillId="0" borderId="0">
      <alignment horizontal="center"/>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Fill="0" applyBorder="0" applyProtection="0">
      <alignment horizontal="left"/>
    </xf>
    <xf numFmtId="0" fontId="55" fillId="7" borderId="4" applyNumberFormat="0" applyAlignment="0" applyProtection="0"/>
    <xf numFmtId="10" fontId="40" fillId="25" borderId="17" applyNumberFormat="0" applyBorder="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55" fillId="7" borderId="4" applyNumberFormat="0" applyAlignment="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100" fillId="0" borderId="0" applyFill="0" applyBorder="0" applyProtection="0"/>
    <xf numFmtId="0" fontId="41" fillId="0" borderId="18" applyProtection="0">
      <alignment horizontal="right"/>
    </xf>
    <xf numFmtId="0" fontId="41" fillId="0" borderId="12" applyProtection="0">
      <alignment horizontal="right"/>
    </xf>
    <xf numFmtId="0" fontId="41" fillId="0" borderId="19" applyProtection="0">
      <alignment horizontal="center"/>
      <protection locked="0"/>
    </xf>
    <xf numFmtId="0" fontId="25" fillId="0" borderId="0"/>
    <xf numFmtId="0" fontId="56" fillId="0" borderId="20" applyNumberFormat="0" applyFill="0" applyAlignment="0" applyProtection="0"/>
    <xf numFmtId="0" fontId="56" fillId="0" borderId="20" applyNumberFormat="0" applyFill="0" applyAlignment="0" applyProtection="0"/>
    <xf numFmtId="0" fontId="25" fillId="0" borderId="0"/>
    <xf numFmtId="0" fontId="25" fillId="0" borderId="0"/>
    <xf numFmtId="0" fontId="25" fillId="0" borderId="0"/>
    <xf numFmtId="202" fontId="96" fillId="0" borderId="0" applyFont="0" applyFill="0" applyBorder="0" applyAlignment="0" applyProtection="0"/>
    <xf numFmtId="203" fontId="96" fillId="0" borderId="0" applyFont="0" applyFill="0" applyBorder="0" applyAlignment="0" applyProtection="0"/>
    <xf numFmtId="165" fontId="110" fillId="0" borderId="0" applyFont="0" applyFill="0" applyBorder="0" applyAlignment="0" applyProtection="0"/>
    <xf numFmtId="166" fontId="110" fillId="0" borderId="0" applyFont="0" applyFill="0" applyBorder="0" applyAlignment="0" applyProtection="0"/>
    <xf numFmtId="0" fontId="111" fillId="0" borderId="0" applyNumberFormat="0">
      <alignment horizontal="left"/>
    </xf>
    <xf numFmtId="0" fontId="96" fillId="0" borderId="0" applyFont="0" applyFill="0" applyBorder="0" applyAlignment="0" applyProtection="0">
      <alignment horizontal="right"/>
    </xf>
    <xf numFmtId="204" fontId="96" fillId="0" borderId="0" applyFont="0" applyFill="0" applyBorder="0" applyAlignment="0" applyProtection="0">
      <alignment horizontal="right"/>
    </xf>
    <xf numFmtId="1" fontId="25" fillId="0" borderId="0" applyFont="0" applyFill="0" applyBorder="0" applyProtection="0">
      <alignment horizontal="right"/>
    </xf>
    <xf numFmtId="1" fontId="25" fillId="0" borderId="0" applyFont="0" applyFill="0" applyBorder="0" applyProtection="0">
      <alignment horizontal="right"/>
    </xf>
    <xf numFmtId="0" fontId="57" fillId="26" borderId="0" applyNumberFormat="0" applyBorder="0" applyAlignment="0" applyProtection="0"/>
    <xf numFmtId="0" fontId="57" fillId="26" borderId="0" applyNumberFormat="0" applyBorder="0" applyAlignment="0" applyProtection="0"/>
    <xf numFmtId="37" fontId="112" fillId="0" borderId="0"/>
    <xf numFmtId="0" fontId="58" fillId="0" borderId="0"/>
    <xf numFmtId="3" fontId="113" fillId="0" borderId="0"/>
    <xf numFmtId="0" fontId="58" fillId="0" borderId="0"/>
    <xf numFmtId="0" fontId="58" fillId="0" borderId="0"/>
    <xf numFmtId="0" fontId="58" fillId="0" borderId="0"/>
    <xf numFmtId="0" fontId="58" fillId="0" borderId="0"/>
    <xf numFmtId="0" fontId="96" fillId="0" borderId="0" applyFill="0" applyBorder="0" applyProtection="0"/>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8"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186" fontId="24" fillId="0" borderId="0" applyFill="0" applyBorder="0" applyAlignment="0" applyProtection="0"/>
    <xf numFmtId="186" fontId="24" fillId="0" borderId="0" applyFill="0" applyBorder="0" applyAlignment="0" applyProtection="0"/>
    <xf numFmtId="186" fontId="24" fillId="0" borderId="0" applyFill="0" applyBorder="0" applyAlignment="0" applyProtection="0"/>
    <xf numFmtId="0" fontId="59" fillId="0" borderId="0"/>
    <xf numFmtId="0" fontId="28" fillId="0" borderId="0"/>
    <xf numFmtId="0" fontId="28" fillId="0" borderId="0"/>
    <xf numFmtId="0" fontId="25"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8" fillId="27" borderId="21" applyNumberFormat="0" applyFont="0" applyAlignment="0" applyProtection="0"/>
    <xf numFmtId="0" fontId="25" fillId="27" borderId="21" applyNumberFormat="0" applyFont="0" applyAlignment="0" applyProtection="0"/>
    <xf numFmtId="0" fontId="114" fillId="0" borderId="0"/>
    <xf numFmtId="0" fontId="101" fillId="0" borderId="0"/>
    <xf numFmtId="0" fontId="101" fillId="0" borderId="0"/>
    <xf numFmtId="0" fontId="60" fillId="20" borderId="22" applyNumberFormat="0" applyAlignment="0" applyProtection="0"/>
    <xf numFmtId="0" fontId="60" fillId="20" borderId="22" applyNumberFormat="0" applyAlignment="0" applyProtection="0"/>
    <xf numFmtId="40" fontId="61" fillId="28" borderId="0">
      <alignment horizontal="right"/>
    </xf>
    <xf numFmtId="0" fontId="62" fillId="28" borderId="0">
      <alignment horizontal="right"/>
    </xf>
    <xf numFmtId="0" fontId="63" fillId="28" borderId="23"/>
    <xf numFmtId="0" fontId="63" fillId="0" borderId="0" applyBorder="0">
      <alignment horizontal="centerContinuous"/>
    </xf>
    <xf numFmtId="0" fontId="64" fillId="0" borderId="0" applyBorder="0">
      <alignment horizontal="centerContinuous"/>
    </xf>
    <xf numFmtId="175" fontId="25" fillId="0" borderId="0" applyFont="0" applyFill="0" applyBorder="0" applyProtection="0">
      <alignment horizontal="right"/>
    </xf>
    <xf numFmtId="175" fontId="25"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25" fillId="0" borderId="0" applyFont="0" applyFill="0" applyBorder="0" applyAlignment="0" applyProtection="0"/>
    <xf numFmtId="9" fontId="28" fillId="0" borderId="0" applyFont="0" applyFill="0" applyBorder="0" applyAlignment="0" applyProtection="0"/>
    <xf numFmtId="9" fontId="1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205" fontId="100" fillId="0" borderId="0" applyFont="0" applyFill="0" applyBorder="0" applyAlignment="0" applyProtection="0"/>
    <xf numFmtId="3" fontId="86" fillId="29" borderId="24"/>
    <xf numFmtId="3" fontId="86" fillId="0" borderId="24" applyFont="0" applyFill="0" applyBorder="0" applyAlignment="0" applyProtection="0">
      <protection locked="0"/>
    </xf>
    <xf numFmtId="0" fontId="114" fillId="0" borderId="0"/>
    <xf numFmtId="0" fontId="24" fillId="0" borderId="0"/>
    <xf numFmtId="0" fontId="40" fillId="0" borderId="0"/>
    <xf numFmtId="206" fontId="118" fillId="0" borderId="0"/>
    <xf numFmtId="0" fontId="25" fillId="0" borderId="0"/>
    <xf numFmtId="0" fontId="25" fillId="0" borderId="0"/>
    <xf numFmtId="2" fontId="65" fillId="30" borderId="25" applyAlignment="0" applyProtection="0">
      <protection locked="0"/>
    </xf>
    <xf numFmtId="0" fontId="66" fillId="25" borderId="25" applyNumberFormat="0" applyAlignment="0" applyProtection="0"/>
    <xf numFmtId="0" fontId="67" fillId="31" borderId="17" applyNumberFormat="0" applyAlignment="0" applyProtection="0">
      <alignment horizontal="center" vertical="center"/>
    </xf>
    <xf numFmtId="0" fontId="40" fillId="0" borderId="0"/>
    <xf numFmtId="0" fontId="24" fillId="0" borderId="0"/>
    <xf numFmtId="4" fontId="59" fillId="32" borderId="22" applyNumberFormat="0" applyProtection="0">
      <alignment vertical="center"/>
    </xf>
    <xf numFmtId="4" fontId="68" fillId="32" borderId="22" applyNumberFormat="0" applyProtection="0">
      <alignment vertical="center"/>
    </xf>
    <xf numFmtId="4" fontId="59" fillId="32" borderId="22" applyNumberFormat="0" applyProtection="0">
      <alignment horizontal="left" vertical="center" indent="1"/>
    </xf>
    <xf numFmtId="4" fontId="59" fillId="32" borderId="22" applyNumberFormat="0" applyProtection="0">
      <alignment horizontal="left" vertical="center" indent="1"/>
    </xf>
    <xf numFmtId="0" fontId="25" fillId="33" borderId="22" applyNumberFormat="0" applyProtection="0">
      <alignment horizontal="left" vertical="center" indent="1"/>
    </xf>
    <xf numFmtId="4" fontId="59" fillId="34" borderId="22" applyNumberFormat="0" applyProtection="0">
      <alignment horizontal="right" vertical="center"/>
    </xf>
    <xf numFmtId="4" fontId="59" fillId="35" borderId="22" applyNumberFormat="0" applyProtection="0">
      <alignment horizontal="right" vertical="center"/>
    </xf>
    <xf numFmtId="4" fontId="59" fillId="36" borderId="22" applyNumberFormat="0" applyProtection="0">
      <alignment horizontal="right" vertical="center"/>
    </xf>
    <xf numFmtId="4" fontId="59" fillId="37" borderId="22" applyNumberFormat="0" applyProtection="0">
      <alignment horizontal="right" vertical="center"/>
    </xf>
    <xf numFmtId="4" fontId="59" fillId="38" borderId="22" applyNumberFormat="0" applyProtection="0">
      <alignment horizontal="right" vertical="center"/>
    </xf>
    <xf numFmtId="4" fontId="59" fillId="39" borderId="22" applyNumberFormat="0" applyProtection="0">
      <alignment horizontal="right" vertical="center"/>
    </xf>
    <xf numFmtId="4" fontId="59" fillId="40" borderId="22" applyNumberFormat="0" applyProtection="0">
      <alignment horizontal="right" vertical="center"/>
    </xf>
    <xf numFmtId="4" fontId="59" fillId="41" borderId="22" applyNumberFormat="0" applyProtection="0">
      <alignment horizontal="right" vertical="center"/>
    </xf>
    <xf numFmtId="4" fontId="59" fillId="42" borderId="22" applyNumberFormat="0" applyProtection="0">
      <alignment horizontal="right" vertical="center"/>
    </xf>
    <xf numFmtId="4" fontId="69" fillId="43" borderId="22" applyNumberFormat="0" applyProtection="0">
      <alignment horizontal="left" vertical="center" indent="1"/>
    </xf>
    <xf numFmtId="4" fontId="59" fillId="44" borderId="26" applyNumberFormat="0" applyProtection="0">
      <alignment horizontal="left" vertical="center" indent="1"/>
    </xf>
    <xf numFmtId="4" fontId="70" fillId="45" borderId="0" applyNumberFormat="0" applyProtection="0">
      <alignment horizontal="left" vertical="center" indent="1"/>
    </xf>
    <xf numFmtId="0" fontId="25" fillId="33" borderId="22" applyNumberFormat="0" applyProtection="0">
      <alignment horizontal="left" vertical="center" indent="1"/>
    </xf>
    <xf numFmtId="4" fontId="59" fillId="44" borderId="22" applyNumberFormat="0" applyProtection="0">
      <alignment horizontal="left" vertical="center" indent="1"/>
    </xf>
    <xf numFmtId="4" fontId="59"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59" fillId="25" borderId="22" applyNumberFormat="0" applyProtection="0">
      <alignment vertical="center"/>
    </xf>
    <xf numFmtId="4" fontId="68" fillId="25" borderId="22" applyNumberFormat="0" applyProtection="0">
      <alignment vertical="center"/>
    </xf>
    <xf numFmtId="4" fontId="59" fillId="25" borderId="22" applyNumberFormat="0" applyProtection="0">
      <alignment horizontal="left" vertical="center" indent="1"/>
    </xf>
    <xf numFmtId="4" fontId="59" fillId="25" borderId="22" applyNumberFormat="0" applyProtection="0">
      <alignment horizontal="left" vertical="center" indent="1"/>
    </xf>
    <xf numFmtId="4" fontId="59" fillId="44" borderId="22" applyNumberFormat="0" applyProtection="0">
      <alignment horizontal="right" vertical="center"/>
    </xf>
    <xf numFmtId="4" fontId="68"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71" fillId="0" borderId="0"/>
    <xf numFmtId="4" fontId="72" fillId="44" borderId="22" applyNumberFormat="0" applyProtection="0">
      <alignment horizontal="right" vertical="center"/>
    </xf>
    <xf numFmtId="0" fontId="24" fillId="0" borderId="9"/>
    <xf numFmtId="0" fontId="25" fillId="0" borderId="0"/>
    <xf numFmtId="0" fontId="24" fillId="0" borderId="0"/>
    <xf numFmtId="0" fontId="87" fillId="0" borderId="0"/>
    <xf numFmtId="0" fontId="25" fillId="0" borderId="0">
      <alignment vertical="top"/>
    </xf>
    <xf numFmtId="0" fontId="73" fillId="28" borderId="27">
      <alignment horizontal="center"/>
    </xf>
    <xf numFmtId="3" fontId="74" fillId="28" borderId="0"/>
    <xf numFmtId="3" fontId="73" fillId="28" borderId="0"/>
    <xf numFmtId="0" fontId="74" fillId="28" borderId="0"/>
    <xf numFmtId="0" fontId="73" fillId="28" borderId="0"/>
    <xf numFmtId="0" fontId="74" fillId="28" borderId="0">
      <alignment horizontal="center"/>
    </xf>
    <xf numFmtId="0" fontId="24" fillId="0" borderId="28"/>
    <xf numFmtId="0" fontId="75" fillId="0" borderId="0">
      <alignment wrapText="1"/>
    </xf>
    <xf numFmtId="0" fontId="75" fillId="0" borderId="0">
      <alignment wrapText="1"/>
    </xf>
    <xf numFmtId="0" fontId="75" fillId="0" borderId="0">
      <alignment wrapText="1"/>
    </xf>
    <xf numFmtId="0" fontId="75" fillId="0" borderId="0">
      <alignment wrapText="1"/>
    </xf>
    <xf numFmtId="0" fontId="119" fillId="0" borderId="0" applyBorder="0" applyProtection="0">
      <alignment vertical="center"/>
    </xf>
    <xf numFmtId="0" fontId="119" fillId="0" borderId="29" applyBorder="0" applyProtection="0">
      <alignment horizontal="right" vertical="center"/>
    </xf>
    <xf numFmtId="0" fontId="120" fillId="47" borderId="0" applyBorder="0" applyProtection="0">
      <alignment horizontal="centerContinuous" vertical="center"/>
    </xf>
    <xf numFmtId="0" fontId="120" fillId="48" borderId="29" applyBorder="0" applyProtection="0">
      <alignment horizontal="centerContinuous" vertical="center"/>
    </xf>
    <xf numFmtId="0" fontId="121" fillId="0" borderId="0" applyNumberFormat="0" applyFill="0" applyBorder="0" applyProtection="0">
      <alignment horizontal="left"/>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49" borderId="0">
      <alignment horizontal="right" vertical="top" wrapText="1"/>
    </xf>
    <xf numFmtId="0" fontId="76" fillId="0" borderId="0" applyBorder="0" applyProtection="0">
      <alignment horizontal="left"/>
    </xf>
    <xf numFmtId="0" fontId="77" fillId="0" borderId="0"/>
    <xf numFmtId="0" fontId="77" fillId="0" borderId="0"/>
    <xf numFmtId="0" fontId="77" fillId="0" borderId="0"/>
    <xf numFmtId="0" fontId="77" fillId="0" borderId="0"/>
    <xf numFmtId="0" fontId="78" fillId="0" borderId="0"/>
    <xf numFmtId="0" fontId="78" fillId="0" borderId="0"/>
    <xf numFmtId="0" fontId="78" fillId="0" borderId="0"/>
    <xf numFmtId="0" fontId="79" fillId="0" borderId="0"/>
    <xf numFmtId="0" fontId="79" fillId="0" borderId="0"/>
    <xf numFmtId="0" fontId="79" fillId="0" borderId="0"/>
    <xf numFmtId="176" fontId="40" fillId="0" borderId="0">
      <alignment wrapText="1"/>
      <protection locked="0"/>
    </xf>
    <xf numFmtId="176" fontId="40" fillId="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6" fontId="76" fillId="50" borderId="0">
      <alignment wrapText="1"/>
      <protection locked="0"/>
    </xf>
    <xf numFmtId="177" fontId="40" fillId="0" borderId="0">
      <alignment wrapText="1"/>
      <protection locked="0"/>
    </xf>
    <xf numFmtId="177" fontId="40" fillId="0" borderId="0">
      <alignment wrapText="1"/>
      <protection locked="0"/>
    </xf>
    <xf numFmtId="177" fontId="40" fillId="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7" fontId="76" fillId="50" borderId="0">
      <alignment wrapText="1"/>
      <protection locked="0"/>
    </xf>
    <xf numFmtId="178" fontId="40" fillId="0" borderId="0">
      <alignment wrapText="1"/>
      <protection locked="0"/>
    </xf>
    <xf numFmtId="178" fontId="40" fillId="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178" fontId="76" fillId="50" borderId="0">
      <alignment wrapText="1"/>
      <protection locked="0"/>
    </xf>
    <xf numFmtId="0" fontId="103" fillId="0" borderId="0" applyNumberFormat="0" applyFill="0" applyBorder="0" applyProtection="0">
      <alignment horizontal="left"/>
    </xf>
    <xf numFmtId="0" fontId="108" fillId="0" borderId="0" applyNumberFormat="0" applyFill="0" applyBorder="0" applyProtection="0"/>
    <xf numFmtId="0" fontId="122" fillId="0" borderId="0" applyFill="0" applyBorder="0" applyProtection="0">
      <alignment horizontal="left"/>
    </xf>
    <xf numFmtId="179" fontId="76" fillId="49" borderId="30">
      <alignment wrapText="1"/>
    </xf>
    <xf numFmtId="179" fontId="76" fillId="49" borderId="30">
      <alignment wrapText="1"/>
    </xf>
    <xf numFmtId="179" fontId="76" fillId="49" borderId="30">
      <alignment wrapText="1"/>
    </xf>
    <xf numFmtId="180" fontId="76" fillId="49" borderId="30">
      <alignment wrapText="1"/>
    </xf>
    <xf numFmtId="180" fontId="76" fillId="49" borderId="30">
      <alignment wrapText="1"/>
    </xf>
    <xf numFmtId="180" fontId="76" fillId="49" borderId="30">
      <alignment wrapText="1"/>
    </xf>
    <xf numFmtId="180" fontId="76" fillId="49" borderId="30">
      <alignment wrapText="1"/>
    </xf>
    <xf numFmtId="181" fontId="76" fillId="49" borderId="30">
      <alignment wrapText="1"/>
    </xf>
    <xf numFmtId="181" fontId="76" fillId="49" borderId="30">
      <alignment wrapText="1"/>
    </xf>
    <xf numFmtId="181" fontId="76" fillId="49" borderId="30">
      <alignment wrapText="1"/>
    </xf>
    <xf numFmtId="0" fontId="77" fillId="0" borderId="31">
      <alignment horizontal="right"/>
    </xf>
    <xf numFmtId="0" fontId="77" fillId="0" borderId="31">
      <alignment horizontal="right"/>
    </xf>
    <xf numFmtId="0" fontId="77" fillId="0" borderId="31">
      <alignment horizontal="right"/>
    </xf>
    <xf numFmtId="0" fontId="40" fillId="0" borderId="14" applyFill="0" applyBorder="0" applyProtection="0">
      <alignment horizontal="left" vertical="top"/>
    </xf>
    <xf numFmtId="0" fontId="77" fillId="0" borderId="31">
      <alignment horizontal="right"/>
    </xf>
    <xf numFmtId="207" fontId="25" fillId="0" borderId="0" applyNumberFormat="0" applyFill="0" applyBorder="0">
      <alignment horizontal="left"/>
    </xf>
    <xf numFmtId="207" fontId="25" fillId="0" borderId="0" applyNumberFormat="0" applyFill="0" applyBorder="0">
      <alignment horizontal="right"/>
    </xf>
    <xf numFmtId="0" fontId="25" fillId="0" borderId="0"/>
    <xf numFmtId="0" fontId="123" fillId="0" borderId="0" applyNumberFormat="0" applyFill="0" applyBorder="0" applyProtection="0"/>
    <xf numFmtId="0" fontId="123" fillId="0" borderId="0" applyNumberFormat="0" applyFill="0" applyBorder="0" applyProtection="0"/>
    <xf numFmtId="0" fontId="25" fillId="0" borderId="0" applyNumberFormat="0" applyFill="0" applyBorder="0" applyProtection="0"/>
    <xf numFmtId="0" fontId="25" fillId="0" borderId="0" applyNumberFormat="0" applyFill="0" applyBorder="0" applyProtection="0"/>
    <xf numFmtId="0" fontId="123" fillId="0" borderId="0" applyNumberFormat="0" applyFill="0" applyBorder="0" applyProtection="0"/>
    <xf numFmtId="0" fontId="123" fillId="0" borderId="0"/>
    <xf numFmtId="40" fontId="80" fillId="0" borderId="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Protection="0">
      <alignment horizontal="left" vertical="center" indent="10"/>
    </xf>
    <xf numFmtId="0" fontId="82" fillId="0" borderId="0" applyNumberFormat="0" applyFill="0" applyBorder="0" applyProtection="0">
      <alignment horizontal="left" vertical="center" indent="10"/>
    </xf>
    <xf numFmtId="0" fontId="25" fillId="0" borderId="0"/>
    <xf numFmtId="0" fontId="123" fillId="0" borderId="0"/>
    <xf numFmtId="0" fontId="83" fillId="0" borderId="32" applyNumberFormat="0" applyFill="0" applyAlignment="0" applyProtection="0"/>
    <xf numFmtId="0" fontId="83" fillId="0" borderId="32" applyNumberFormat="0" applyFill="0" applyAlignment="0" applyProtection="0"/>
    <xf numFmtId="0" fontId="124" fillId="0" borderId="0" applyFill="0" applyBorder="0" applyProtection="0"/>
    <xf numFmtId="0" fontId="124" fillId="0" borderId="0" applyFill="0" applyBorder="0" applyProtection="0"/>
    <xf numFmtId="0" fontId="25" fillId="0" borderId="0"/>
    <xf numFmtId="0" fontId="114" fillId="0" borderId="0"/>
    <xf numFmtId="0" fontId="25" fillId="0" borderId="0"/>
    <xf numFmtId="0" fontId="25" fillId="0" borderId="0"/>
    <xf numFmtId="0" fontId="24" fillId="0" borderId="0">
      <alignment horizontal="center" textRotation="180"/>
    </xf>
    <xf numFmtId="0" fontId="84" fillId="0" borderId="0" applyNumberFormat="0" applyFill="0" applyBorder="0" applyAlignment="0" applyProtection="0"/>
    <xf numFmtId="0" fontId="84" fillId="0" borderId="0" applyNumberFormat="0" applyFill="0" applyBorder="0" applyAlignment="0" applyProtection="0"/>
    <xf numFmtId="0" fontId="40" fillId="0" borderId="0"/>
    <xf numFmtId="0" fontId="24" fillId="0" borderId="0"/>
    <xf numFmtId="0" fontId="24" fillId="0" borderId="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8" fillId="0" borderId="0"/>
    <xf numFmtId="0" fontId="24" fillId="0" borderId="0"/>
    <xf numFmtId="0" fontId="28" fillId="0" borderId="0"/>
    <xf numFmtId="0" fontId="23" fillId="0" borderId="0"/>
    <xf numFmtId="0" fontId="23" fillId="0" borderId="0"/>
    <xf numFmtId="0" fontId="23" fillId="0" borderId="0"/>
    <xf numFmtId="0" fontId="23" fillId="0" borderId="0"/>
    <xf numFmtId="0" fontId="24" fillId="0" borderId="0"/>
    <xf numFmtId="0" fontId="129" fillId="0" borderId="0"/>
    <xf numFmtId="0" fontId="24" fillId="0" borderId="0"/>
    <xf numFmtId="0" fontId="24" fillId="0" borderId="0"/>
    <xf numFmtId="0" fontId="24" fillId="0" borderId="0"/>
    <xf numFmtId="9" fontId="23" fillId="0" borderId="0" applyFont="0" applyFill="0" applyBorder="0" applyAlignment="0" applyProtection="0"/>
    <xf numFmtId="0" fontId="24" fillId="0" borderId="0"/>
    <xf numFmtId="0" fontId="22" fillId="0" borderId="0"/>
    <xf numFmtId="0" fontId="33" fillId="0" borderId="0"/>
    <xf numFmtId="0" fontId="26" fillId="0" borderId="0">
      <alignment vertical="top"/>
    </xf>
    <xf numFmtId="43" fontId="33" fillId="0" borderId="0" applyFont="0" applyFill="0" applyBorder="0" applyAlignment="0" applyProtection="0"/>
    <xf numFmtId="0" fontId="130" fillId="0" borderId="0" applyNumberFormat="0" applyFill="0" applyBorder="0" applyAlignment="0" applyProtection="0">
      <alignment vertical="top"/>
      <protection locked="0"/>
    </xf>
    <xf numFmtId="9" fontId="33" fillId="0" borderId="0" applyFont="0" applyFill="0" applyBorder="0" applyAlignment="0" applyProtection="0"/>
    <xf numFmtId="0" fontId="26" fillId="0" borderId="0">
      <alignment vertical="top"/>
    </xf>
    <xf numFmtId="0" fontId="131" fillId="57" borderId="62"/>
    <xf numFmtId="0" fontId="33" fillId="0" borderId="0"/>
    <xf numFmtId="43" fontId="33" fillId="0" borderId="0" applyFont="0" applyFill="0" applyBorder="0" applyAlignment="0" applyProtection="0"/>
    <xf numFmtId="9" fontId="33" fillId="0" borderId="0" applyFont="0" applyFill="0" applyBorder="0" applyAlignment="0" applyProtection="0"/>
    <xf numFmtId="0" fontId="24" fillId="0" borderId="0"/>
    <xf numFmtId="0" fontId="21" fillId="0" borderId="0"/>
    <xf numFmtId="9" fontId="24" fillId="0" borderId="0" applyFont="0" applyFill="0" applyBorder="0" applyAlignment="0" applyProtection="0"/>
    <xf numFmtId="0" fontId="134" fillId="0" borderId="0"/>
    <xf numFmtId="43" fontId="24" fillId="0" borderId="0" applyFont="0" applyFill="0" applyBorder="0" applyAlignment="0" applyProtection="0"/>
    <xf numFmtId="0" fontId="134" fillId="58" borderId="0" applyNumberFormat="0" applyBorder="0" applyAlignment="0" applyProtection="0"/>
    <xf numFmtId="0" fontId="134" fillId="59" borderId="0" applyNumberFormat="0" applyBorder="0" applyAlignment="0" applyProtection="0"/>
    <xf numFmtId="0" fontId="134" fillId="60" borderId="0" applyNumberFormat="0" applyBorder="0" applyAlignment="0" applyProtection="0"/>
    <xf numFmtId="0" fontId="134" fillId="61" borderId="0" applyNumberFormat="0" applyBorder="0" applyAlignment="0" applyProtection="0"/>
    <xf numFmtId="0" fontId="134" fillId="62" borderId="0" applyNumberFormat="0" applyBorder="0" applyAlignment="0" applyProtection="0"/>
    <xf numFmtId="0" fontId="134" fillId="63" borderId="0" applyNumberFormat="0" applyBorder="0" applyAlignment="0" applyProtection="0"/>
    <xf numFmtId="0" fontId="134" fillId="64" borderId="0" applyNumberFormat="0" applyBorder="0" applyAlignment="0" applyProtection="0"/>
    <xf numFmtId="0" fontId="134" fillId="65" borderId="0" applyNumberFormat="0" applyBorder="0" applyAlignment="0" applyProtection="0"/>
    <xf numFmtId="0" fontId="134" fillId="66" borderId="0" applyNumberFormat="0" applyBorder="0" applyAlignment="0" applyProtection="0"/>
    <xf numFmtId="0" fontId="134" fillId="67" borderId="0" applyNumberFormat="0" applyBorder="0" applyAlignment="0" applyProtection="0"/>
    <xf numFmtId="0" fontId="134" fillId="68" borderId="0" applyNumberFormat="0" applyBorder="0" applyAlignment="0" applyProtection="0"/>
    <xf numFmtId="0" fontId="134" fillId="69" borderId="0" applyNumberFormat="0" applyBorder="0" applyAlignment="0" applyProtection="0"/>
    <xf numFmtId="0" fontId="136" fillId="70" borderId="0" applyNumberFormat="0" applyBorder="0" applyAlignment="0" applyProtection="0"/>
    <xf numFmtId="0" fontId="136" fillId="71" borderId="0" applyNumberFormat="0" applyBorder="0" applyAlignment="0" applyProtection="0"/>
    <xf numFmtId="0" fontId="136" fillId="72" borderId="0" applyNumberFormat="0" applyBorder="0" applyAlignment="0" applyProtection="0"/>
    <xf numFmtId="0" fontId="136" fillId="73" borderId="0" applyNumberFormat="0" applyBorder="0" applyAlignment="0" applyProtection="0"/>
    <xf numFmtId="0" fontId="136" fillId="74" borderId="0" applyNumberFormat="0" applyBorder="0" applyAlignment="0" applyProtection="0"/>
    <xf numFmtId="0" fontId="136" fillId="75" borderId="0" applyNumberFormat="0" applyBorder="0" applyAlignment="0" applyProtection="0"/>
    <xf numFmtId="0" fontId="136" fillId="76" borderId="0" applyNumberFormat="0" applyBorder="0" applyAlignment="0" applyProtection="0"/>
    <xf numFmtId="0" fontId="136" fillId="77" borderId="0" applyNumberFormat="0" applyBorder="0" applyAlignment="0" applyProtection="0"/>
    <xf numFmtId="0" fontId="136" fillId="78" borderId="0" applyNumberFormat="0" applyBorder="0" applyAlignment="0" applyProtection="0"/>
    <xf numFmtId="0" fontId="136" fillId="79" borderId="0" applyNumberFormat="0" applyBorder="0" applyAlignment="0" applyProtection="0"/>
    <xf numFmtId="0" fontId="136" fillId="80" borderId="0" applyNumberFormat="0" applyBorder="0" applyAlignment="0" applyProtection="0"/>
    <xf numFmtId="0" fontId="136" fillId="81" borderId="0" applyNumberFormat="0" applyBorder="0" applyAlignment="0" applyProtection="0"/>
    <xf numFmtId="0" fontId="137" fillId="82" borderId="0" applyNumberFormat="0" applyBorder="0" applyAlignment="0" applyProtection="0"/>
    <xf numFmtId="0" fontId="138" fillId="83" borderId="65" applyNumberFormat="0" applyAlignment="0" applyProtection="0"/>
    <xf numFmtId="0" fontId="139" fillId="84" borderId="66"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134" fillId="0" borderId="0" applyFont="0" applyFill="0" applyBorder="0" applyAlignment="0" applyProtection="0"/>
    <xf numFmtId="44" fontId="140" fillId="0" borderId="0" applyFont="0" applyFill="0" applyBorder="0" applyAlignment="0" applyProtection="0"/>
    <xf numFmtId="0" fontId="141" fillId="0" borderId="0" applyNumberFormat="0" applyFill="0" applyBorder="0" applyAlignment="0" applyProtection="0"/>
    <xf numFmtId="0" fontId="142" fillId="85" borderId="0" applyNumberFormat="0" applyBorder="0" applyAlignment="0" applyProtection="0"/>
    <xf numFmtId="0" fontId="143" fillId="0" borderId="67" applyNumberFormat="0" applyFill="0" applyAlignment="0" applyProtection="0"/>
    <xf numFmtId="0" fontId="44" fillId="0" borderId="0">
      <alignment vertical="top" wrapText="1"/>
    </xf>
    <xf numFmtId="174" fontId="46" fillId="0" borderId="0" applyNumberFormat="0" applyFill="0" applyAlignment="0" applyProtection="0"/>
    <xf numFmtId="0" fontId="144" fillId="0" borderId="68" applyNumberFormat="0" applyFill="0" applyAlignment="0" applyProtection="0"/>
    <xf numFmtId="174" fontId="46" fillId="0" borderId="0" applyNumberFormat="0" applyFill="0" applyAlignment="0" applyProtection="0"/>
    <xf numFmtId="174" fontId="48" fillId="0" borderId="0" applyNumberFormat="0" applyFill="0" applyAlignment="0" applyProtection="0"/>
    <xf numFmtId="0" fontId="145" fillId="0" borderId="69" applyNumberFormat="0" applyFill="0" applyAlignment="0" applyProtection="0"/>
    <xf numFmtId="174" fontId="48" fillId="0" borderId="0" applyNumberFormat="0" applyFill="0" applyAlignment="0" applyProtection="0"/>
    <xf numFmtId="174" fontId="49" fillId="0" borderId="0" applyNumberFormat="0" applyFill="0" applyAlignment="0" applyProtection="0"/>
    <xf numFmtId="0" fontId="145" fillId="0" borderId="0" applyNumberFormat="0" applyFill="0" applyBorder="0" applyAlignment="0" applyProtection="0"/>
    <xf numFmtId="174" fontId="49" fillId="0" borderId="0" applyNumberFormat="0" applyFill="0" applyAlignment="0" applyProtection="0"/>
    <xf numFmtId="0" fontId="146" fillId="86" borderId="65" applyNumberFormat="0" applyAlignment="0" applyProtection="0"/>
    <xf numFmtId="0" fontId="147" fillId="0" borderId="70" applyNumberFormat="0" applyFill="0" applyAlignment="0" applyProtection="0"/>
    <xf numFmtId="0" fontId="24" fillId="0" borderId="0"/>
    <xf numFmtId="0" fontId="148" fillId="87"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4" fillId="0" borderId="0"/>
    <xf numFmtId="0" fontId="24" fillId="0" borderId="0">
      <alignment vertical="top"/>
    </xf>
    <xf numFmtId="0" fontId="20" fillId="0" borderId="0"/>
    <xf numFmtId="0" fontId="24" fillId="0" borderId="0">
      <alignment vertical="top"/>
    </xf>
    <xf numFmtId="0" fontId="20" fillId="0" borderId="0"/>
    <xf numFmtId="0" fontId="20" fillId="0" borderId="0"/>
    <xf numFmtId="0" fontId="149" fillId="0" borderId="0"/>
    <xf numFmtId="0" fontId="24"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xf>
    <xf numFmtId="0" fontId="20" fillId="0" borderId="0"/>
    <xf numFmtId="0" fontId="24" fillId="0" borderId="0"/>
    <xf numFmtId="0" fontId="24" fillId="0" borderId="0"/>
    <xf numFmtId="0" fontId="24" fillId="0" borderId="0"/>
    <xf numFmtId="0" fontId="24" fillId="0" borderId="0"/>
    <xf numFmtId="0" fontId="20" fillId="0" borderId="0"/>
    <xf numFmtId="0" fontId="24" fillId="0" borderId="0"/>
    <xf numFmtId="0" fontId="24" fillId="0" borderId="0"/>
    <xf numFmtId="0" fontId="134" fillId="88" borderId="71" applyNumberFormat="0" applyFont="0" applyAlignment="0" applyProtection="0"/>
    <xf numFmtId="0" fontId="150" fillId="83" borderId="72"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176" fontId="40" fillId="0" borderId="0">
      <alignment wrapText="1"/>
      <protection locked="0"/>
    </xf>
    <xf numFmtId="177" fontId="40" fillId="0" borderId="0">
      <alignment wrapText="1"/>
      <protection locked="0"/>
    </xf>
    <xf numFmtId="178" fontId="40" fillId="0" borderId="0">
      <alignment wrapText="1"/>
      <protection locked="0"/>
    </xf>
    <xf numFmtId="0" fontId="151" fillId="0" borderId="0" applyNumberFormat="0" applyFill="0" applyBorder="0" applyAlignment="0" applyProtection="0"/>
    <xf numFmtId="0" fontId="82" fillId="0" borderId="0" applyNumberFormat="0" applyFill="0" applyBorder="0" applyProtection="0">
      <alignment horizontal="left" vertical="center" indent="10"/>
    </xf>
    <xf numFmtId="0" fontId="135" fillId="0" borderId="73" applyNumberFormat="0" applyFill="0" applyAlignment="0" applyProtection="0"/>
    <xf numFmtId="0" fontId="152" fillId="0" borderId="0" applyNumberFormat="0" applyFill="0" applyBorder="0" applyAlignment="0" applyProtection="0"/>
    <xf numFmtId="0" fontId="40" fillId="0" borderId="0"/>
    <xf numFmtId="0" fontId="33" fillId="0" borderId="0"/>
    <xf numFmtId="0" fontId="33" fillId="0" borderId="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3" fontId="134" fillId="0" borderId="0" applyFont="0" applyFill="0" applyBorder="0" applyAlignment="0" applyProtection="0"/>
    <xf numFmtId="0" fontId="19" fillId="0" borderId="0"/>
    <xf numFmtId="0" fontId="18" fillId="0" borderId="0"/>
    <xf numFmtId="0" fontId="17" fillId="0" borderId="0"/>
    <xf numFmtId="9" fontId="17" fillId="0" borderId="0" applyFont="0" applyFill="0" applyBorder="0" applyAlignment="0" applyProtection="0"/>
    <xf numFmtId="0" fontId="17" fillId="0" borderId="0"/>
    <xf numFmtId="0" fontId="16"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15" fillId="0" borderId="0"/>
    <xf numFmtId="9" fontId="15" fillId="0" borderId="0" applyFont="0" applyFill="0" applyBorder="0" applyAlignment="0" applyProtection="0"/>
    <xf numFmtId="0" fontId="33" fillId="0" borderId="0"/>
    <xf numFmtId="43" fontId="33" fillId="0" borderId="0" applyFont="0" applyFill="0" applyBorder="0" applyAlignment="0" applyProtection="0"/>
    <xf numFmtId="0" fontId="33" fillId="0" borderId="0"/>
    <xf numFmtId="9"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3" fillId="0" borderId="0"/>
    <xf numFmtId="9" fontId="33" fillId="0" borderId="0" applyFont="0" applyFill="0" applyBorder="0" applyAlignment="0" applyProtection="0"/>
    <xf numFmtId="9" fontId="33" fillId="0" borderId="0" applyFont="0" applyFill="0" applyBorder="0" applyAlignment="0" applyProtection="0"/>
    <xf numFmtId="0" fontId="14" fillId="0" borderId="0"/>
    <xf numFmtId="0" fontId="15" fillId="0" borderId="0"/>
    <xf numFmtId="0" fontId="13" fillId="0" borderId="0"/>
    <xf numFmtId="0" fontId="162"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5" fillId="0" borderId="0"/>
    <xf numFmtId="0" fontId="10" fillId="0" borderId="0"/>
    <xf numFmtId="0" fontId="10" fillId="0" borderId="0"/>
    <xf numFmtId="0" fontId="24" fillId="0" borderId="0">
      <alignment vertical="top"/>
    </xf>
    <xf numFmtId="0" fontId="15" fillId="0" borderId="0"/>
    <xf numFmtId="0" fontId="9" fillId="0" borderId="0"/>
    <xf numFmtId="0" fontId="15" fillId="0" borderId="0"/>
    <xf numFmtId="0" fontId="8" fillId="0" borderId="0"/>
    <xf numFmtId="0" fontId="26" fillId="0" borderId="0"/>
    <xf numFmtId="0" fontId="24" fillId="0" borderId="0"/>
    <xf numFmtId="0" fontId="169" fillId="0" borderId="0" applyNumberFormat="0" applyFill="0" applyBorder="0" applyAlignment="0" applyProtection="0"/>
    <xf numFmtId="0" fontId="24" fillId="0" borderId="0"/>
    <xf numFmtId="0" fontId="24" fillId="0" borderId="0"/>
    <xf numFmtId="0" fontId="7" fillId="0" borderId="0"/>
    <xf numFmtId="0" fontId="6" fillId="0" borderId="0"/>
    <xf numFmtId="0" fontId="6" fillId="0" borderId="0"/>
    <xf numFmtId="0" fontId="24" fillId="0" borderId="0"/>
    <xf numFmtId="0" fontId="5" fillId="0" borderId="0"/>
    <xf numFmtId="0" fontId="4" fillId="0" borderId="0"/>
    <xf numFmtId="0" fontId="4" fillId="0" borderId="0"/>
    <xf numFmtId="0" fontId="15" fillId="0" borderId="0"/>
    <xf numFmtId="0" fontId="3" fillId="0" borderId="0"/>
    <xf numFmtId="0" fontId="3" fillId="0" borderId="0"/>
    <xf numFmtId="0" fontId="2" fillId="0" borderId="0"/>
    <xf numFmtId="0" fontId="28" fillId="0" borderId="0"/>
    <xf numFmtId="0" fontId="24" fillId="0" borderId="0"/>
    <xf numFmtId="0" fontId="24" fillId="0" borderId="0" applyFill="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842">
    <xf numFmtId="0" fontId="0" fillId="0" borderId="0" xfId="0"/>
    <xf numFmtId="0" fontId="0" fillId="54" borderId="0" xfId="0" applyFill="1"/>
    <xf numFmtId="0" fontId="24" fillId="28" borderId="0" xfId="523" applyFill="1"/>
    <xf numFmtId="0" fontId="24" fillId="54" borderId="0" xfId="523" applyFill="1"/>
    <xf numFmtId="0" fontId="127" fillId="28" borderId="0" xfId="523" applyFont="1" applyFill="1"/>
    <xf numFmtId="0" fontId="24" fillId="52" borderId="0" xfId="523" applyFill="1"/>
    <xf numFmtId="0" fontId="85" fillId="28" borderId="0" xfId="523" applyFont="1" applyFill="1"/>
    <xf numFmtId="0" fontId="128" fillId="28" borderId="0" xfId="523" applyFont="1" applyFill="1"/>
    <xf numFmtId="0" fontId="24" fillId="0" borderId="0" xfId="523"/>
    <xf numFmtId="3" fontId="24" fillId="28" borderId="0" xfId="523" applyNumberFormat="1" applyFill="1"/>
    <xf numFmtId="184" fontId="24" fillId="28" borderId="0" xfId="523" applyNumberFormat="1" applyFill="1"/>
    <xf numFmtId="0" fontId="126" fillId="28" borderId="0" xfId="246" applyFont="1" applyFill="1" applyAlignment="1" applyProtection="1"/>
    <xf numFmtId="0" fontId="85" fillId="54" borderId="0" xfId="523" applyFont="1" applyFill="1"/>
    <xf numFmtId="0" fontId="24" fillId="54" borderId="40" xfId="523" applyFill="1" applyBorder="1"/>
    <xf numFmtId="0" fontId="24" fillId="54" borderId="34" xfId="523" applyFill="1" applyBorder="1"/>
    <xf numFmtId="0" fontId="156" fillId="54" borderId="0" xfId="246" applyFont="1" applyFill="1" applyAlignment="1" applyProtection="1">
      <alignment horizontal="center" vertical="center" wrapText="1"/>
    </xf>
    <xf numFmtId="0" fontId="24" fillId="90" borderId="0" xfId="523" applyFill="1"/>
    <xf numFmtId="0" fontId="133" fillId="54" borderId="0" xfId="694" applyFont="1" applyFill="1"/>
    <xf numFmtId="2" fontId="161" fillId="54" borderId="33" xfId="246" applyNumberFormat="1" applyFont="1" applyFill="1" applyBorder="1" applyAlignment="1" applyProtection="1">
      <alignment horizontal="left" indent="2"/>
    </xf>
    <xf numFmtId="0" fontId="9" fillId="0" borderId="0" xfId="709"/>
    <xf numFmtId="0" fontId="127" fillId="90" borderId="0" xfId="523" applyFont="1" applyFill="1"/>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58" fillId="28" borderId="0" xfId="523" applyFont="1" applyFill="1"/>
    <xf numFmtId="0" fontId="165" fillId="28" borderId="0" xfId="523" applyFont="1" applyFill="1" applyAlignment="1">
      <alignment vertical="center"/>
    </xf>
    <xf numFmtId="0" fontId="158" fillId="54" borderId="0" xfId="523" applyFont="1" applyFill="1"/>
    <xf numFmtId="0" fontId="158" fillId="54" borderId="0" xfId="523" applyFont="1" applyFill="1" applyAlignment="1">
      <alignment horizontal="right"/>
    </xf>
    <xf numFmtId="0" fontId="171" fillId="28" borderId="33" xfId="523" applyFont="1" applyFill="1" applyBorder="1" applyAlignment="1">
      <alignment horizontal="left" indent="1"/>
    </xf>
    <xf numFmtId="0" fontId="171" fillId="54" borderId="0" xfId="523" applyFont="1" applyFill="1"/>
    <xf numFmtId="0" fontId="171" fillId="54" borderId="34" xfId="523" applyFont="1" applyFill="1" applyBorder="1"/>
    <xf numFmtId="2" fontId="161" fillId="54" borderId="33" xfId="246" applyNumberFormat="1" applyFont="1" applyFill="1" applyBorder="1" applyAlignment="1" applyProtection="1"/>
    <xf numFmtId="2" fontId="161" fillId="54" borderId="0" xfId="246" applyNumberFormat="1" applyFont="1" applyFill="1" applyBorder="1" applyAlignment="1" applyProtection="1"/>
    <xf numFmtId="2" fontId="161" fillId="54" borderId="34" xfId="246" applyNumberFormat="1" applyFont="1" applyFill="1" applyBorder="1" applyAlignment="1" applyProtection="1"/>
    <xf numFmtId="0" fontId="158" fillId="28" borderId="0" xfId="523" applyFont="1" applyFill="1" applyAlignment="1">
      <alignment horizontal="right"/>
    </xf>
    <xf numFmtId="0" fontId="161" fillId="28" borderId="0" xfId="246" applyFont="1" applyFill="1" applyAlignment="1" applyProtection="1"/>
    <xf numFmtId="0" fontId="117" fillId="51" borderId="0" xfId="523" applyFont="1" applyFill="1" applyAlignment="1">
      <alignment horizontal="right" vertical="center"/>
    </xf>
    <xf numFmtId="0" fontId="117" fillId="51" borderId="41" xfId="523" applyFont="1" applyFill="1" applyBorder="1" applyAlignment="1">
      <alignment horizontal="right" vertical="center"/>
    </xf>
    <xf numFmtId="0" fontId="117" fillId="51" borderId="42" xfId="523" applyFont="1" applyFill="1" applyBorder="1" applyAlignment="1">
      <alignment horizontal="right" vertical="center"/>
    </xf>
    <xf numFmtId="184" fontId="158" fillId="54" borderId="0" xfId="2" applyNumberFormat="1" applyFont="1" applyFill="1" applyAlignment="1">
      <alignment horizontal="right" vertical="center"/>
    </xf>
    <xf numFmtId="184" fontId="158" fillId="54" borderId="39" xfId="2" applyNumberFormat="1" applyFont="1" applyFill="1" applyBorder="1" applyAlignment="1">
      <alignment horizontal="right" vertical="center"/>
    </xf>
    <xf numFmtId="0" fontId="28" fillId="54" borderId="0" xfId="523" applyFont="1" applyFill="1" applyAlignment="1">
      <alignment horizontal="left"/>
    </xf>
    <xf numFmtId="0" fontId="158" fillId="90" borderId="0" xfId="523" applyFont="1" applyFill="1"/>
    <xf numFmtId="184" fontId="158" fillId="28" borderId="0" xfId="523" applyNumberFormat="1" applyFont="1" applyFill="1"/>
    <xf numFmtId="168" fontId="153" fillId="51" borderId="40" xfId="534" applyNumberFormat="1" applyFont="1" applyFill="1" applyBorder="1" applyAlignment="1">
      <alignment vertical="center"/>
    </xf>
    <xf numFmtId="168" fontId="158" fillId="28" borderId="40" xfId="2" applyNumberFormat="1" applyFont="1" applyFill="1" applyBorder="1" applyAlignment="1">
      <alignment horizontal="left" vertical="center"/>
    </xf>
    <xf numFmtId="168" fontId="166" fillId="28" borderId="59" xfId="2" applyNumberFormat="1" applyFont="1" applyFill="1" applyBorder="1" applyAlignment="1">
      <alignment horizontal="left" vertical="center"/>
    </xf>
    <xf numFmtId="184" fontId="166" fillId="28" borderId="50" xfId="2" applyNumberFormat="1" applyFont="1" applyFill="1" applyBorder="1" applyAlignment="1">
      <alignment vertical="center"/>
    </xf>
    <xf numFmtId="2" fontId="153" fillId="53" borderId="40" xfId="534" applyNumberFormat="1" applyFont="1" applyFill="1" applyBorder="1" applyAlignment="1">
      <alignment vertical="center"/>
    </xf>
    <xf numFmtId="2" fontId="159" fillId="54" borderId="0" xfId="534" applyNumberFormat="1" applyFont="1" applyFill="1" applyAlignment="1">
      <alignment horizontal="center" vertical="center" wrapText="1"/>
    </xf>
    <xf numFmtId="168" fontId="153" fillId="56" borderId="40" xfId="534" applyNumberFormat="1" applyFont="1" applyFill="1" applyBorder="1" applyAlignment="1">
      <alignment horizontal="right" vertical="center"/>
    </xf>
    <xf numFmtId="168" fontId="174" fillId="56" borderId="40" xfId="534" applyNumberFormat="1" applyFont="1" applyFill="1" applyBorder="1" applyAlignment="1">
      <alignment horizontal="right" vertical="center"/>
    </xf>
    <xf numFmtId="183" fontId="158" fillId="51" borderId="0" xfId="2" applyNumberFormat="1" applyFont="1" applyFill="1" applyAlignment="1">
      <alignment horizontal="right" vertical="center"/>
    </xf>
    <xf numFmtId="183" fontId="158" fillId="51" borderId="41" xfId="2" applyNumberFormat="1" applyFont="1" applyFill="1" applyBorder="1" applyAlignment="1">
      <alignment horizontal="right" vertical="center"/>
    </xf>
    <xf numFmtId="183" fontId="158" fillId="51" borderId="42" xfId="2" applyNumberFormat="1" applyFont="1" applyFill="1" applyBorder="1" applyAlignment="1">
      <alignment horizontal="right" vertical="center"/>
    </xf>
    <xf numFmtId="168" fontId="117" fillId="54" borderId="0" xfId="2" applyNumberFormat="1" applyFont="1" applyFill="1" applyAlignment="1">
      <alignment horizontal="right" vertical="center"/>
    </xf>
    <xf numFmtId="168" fontId="166" fillId="54" borderId="40" xfId="534" applyNumberFormat="1" applyFont="1" applyFill="1" applyBorder="1" applyAlignment="1">
      <alignment horizontal="left" vertical="center"/>
    </xf>
    <xf numFmtId="168" fontId="166" fillId="54" borderId="0" xfId="534" applyNumberFormat="1" applyFont="1" applyFill="1" applyAlignment="1">
      <alignment horizontal="right" vertical="center"/>
    </xf>
    <xf numFmtId="0" fontId="117" fillId="28" borderId="40" xfId="523" applyFont="1" applyFill="1" applyBorder="1" applyAlignment="1">
      <alignment horizontal="left"/>
    </xf>
    <xf numFmtId="184" fontId="158" fillId="54" borderId="0" xfId="120" applyNumberFormat="1" applyFont="1" applyFill="1" applyBorder="1"/>
    <xf numFmtId="168" fontId="166" fillId="54" borderId="63" xfId="534" applyNumberFormat="1" applyFont="1" applyFill="1" applyBorder="1" applyAlignment="1">
      <alignment horizontal="left" vertical="center"/>
    </xf>
    <xf numFmtId="168" fontId="166" fillId="54" borderId="41" xfId="534" applyNumberFormat="1" applyFont="1" applyFill="1" applyBorder="1" applyAlignment="1">
      <alignment horizontal="right" vertical="center"/>
    </xf>
    <xf numFmtId="0" fontId="185" fillId="54" borderId="0" xfId="523" applyFont="1" applyFill="1" applyAlignment="1">
      <alignment horizontal="left" vertical="center" wrapText="1"/>
    </xf>
    <xf numFmtId="0" fontId="180" fillId="54" borderId="0" xfId="694" applyFont="1" applyFill="1"/>
    <xf numFmtId="0" fontId="165" fillId="54" borderId="0" xfId="694" applyFont="1" applyFill="1"/>
    <xf numFmtId="49" fontId="158" fillId="54" borderId="40" xfId="120" applyNumberFormat="1" applyFont="1" applyFill="1" applyBorder="1" applyAlignment="1">
      <alignment horizontal="left" vertical="center" wrapText="1" indent="1"/>
    </xf>
    <xf numFmtId="184" fontId="158" fillId="28" borderId="39" xfId="524" applyNumberFormat="1" applyFont="1" applyFill="1" applyBorder="1" applyAlignment="1">
      <alignment horizontal="right" vertical="top"/>
    </xf>
    <xf numFmtId="49" fontId="158" fillId="54" borderId="40" xfId="120" applyNumberFormat="1" applyFont="1" applyFill="1" applyBorder="1" applyAlignment="1">
      <alignment horizontal="left" vertical="center" indent="1"/>
    </xf>
    <xf numFmtId="0" fontId="178" fillId="90" borderId="0" xfId="523" applyFont="1" applyFill="1"/>
    <xf numFmtId="0" fontId="176" fillId="90" borderId="0" xfId="523" applyFont="1" applyFill="1"/>
    <xf numFmtId="185" fontId="24" fillId="90" borderId="0" xfId="523" applyNumberFormat="1" applyFill="1"/>
    <xf numFmtId="168" fontId="181" fillId="54" borderId="40" xfId="534" applyNumberFormat="1" applyFont="1" applyFill="1" applyBorder="1" applyAlignment="1">
      <alignment horizontal="left" vertical="center"/>
    </xf>
    <xf numFmtId="0" fontId="159" fillId="54" borderId="0" xfId="709" applyFont="1" applyFill="1" applyAlignment="1">
      <alignment horizontal="center" vertical="center"/>
    </xf>
    <xf numFmtId="0" fontId="187" fillId="54" borderId="0" xfId="246" applyFont="1" applyFill="1" applyAlignment="1" applyProtection="1">
      <alignment horizontal="center" vertical="center" wrapText="1"/>
    </xf>
    <xf numFmtId="0" fontId="188" fillId="54" borderId="0" xfId="523" applyFont="1" applyFill="1"/>
    <xf numFmtId="168" fontId="9" fillId="0" borderId="0" xfId="709" applyNumberFormat="1"/>
    <xf numFmtId="168" fontId="190" fillId="0" borderId="0" xfId="709" applyNumberFormat="1" applyFont="1"/>
    <xf numFmtId="0" fontId="9" fillId="0" borderId="0" xfId="709" applyAlignment="1">
      <alignment horizontal="left" indent="12"/>
    </xf>
    <xf numFmtId="0" fontId="9" fillId="0" borderId="0" xfId="709" applyAlignment="1">
      <alignment horizontal="right" wrapText="1"/>
    </xf>
    <xf numFmtId="168" fontId="191" fillId="0" borderId="0" xfId="709" applyNumberFormat="1" applyFont="1"/>
    <xf numFmtId="184" fontId="192" fillId="0" borderId="0" xfId="709" applyNumberFormat="1" applyFont="1"/>
    <xf numFmtId="168" fontId="192" fillId="0" borderId="0" xfId="709" applyNumberFormat="1" applyFont="1"/>
    <xf numFmtId="0" fontId="192" fillId="0" borderId="0" xfId="709" applyFont="1"/>
    <xf numFmtId="0" fontId="193" fillId="28" borderId="0" xfId="523" applyFont="1" applyFill="1"/>
    <xf numFmtId="2" fontId="166" fillId="51" borderId="40" xfId="2" applyNumberFormat="1" applyFont="1" applyFill="1" applyBorder="1" applyAlignment="1">
      <alignment horizontal="left" vertical="center"/>
    </xf>
    <xf numFmtId="2" fontId="166" fillId="51" borderId="0" xfId="2" applyNumberFormat="1" applyFont="1" applyFill="1" applyAlignment="1">
      <alignment horizontal="left" vertical="center"/>
    </xf>
    <xf numFmtId="185" fontId="158" fillId="28" borderId="0" xfId="523" applyNumberFormat="1" applyFont="1" applyFill="1"/>
    <xf numFmtId="2" fontId="158" fillId="51" borderId="40" xfId="2" applyNumberFormat="1" applyFont="1" applyFill="1" applyBorder="1" applyAlignment="1">
      <alignment vertical="center"/>
    </xf>
    <xf numFmtId="2" fontId="158" fillId="51" borderId="0" xfId="2" applyNumberFormat="1" applyFont="1" applyFill="1" applyAlignment="1">
      <alignment vertical="center"/>
    </xf>
    <xf numFmtId="2" fontId="196" fillId="28" borderId="40" xfId="2" applyNumberFormat="1" applyFont="1" applyFill="1" applyBorder="1" applyAlignment="1">
      <alignment vertical="center"/>
    </xf>
    <xf numFmtId="2" fontId="166" fillId="28" borderId="0" xfId="2" applyNumberFormat="1" applyFont="1" applyFill="1" applyAlignment="1">
      <alignment horizontal="left" vertical="center"/>
    </xf>
    <xf numFmtId="168" fontId="158" fillId="28" borderId="0" xfId="2" applyNumberFormat="1" applyFont="1" applyFill="1" applyAlignment="1">
      <alignment horizontal="right" vertical="center"/>
    </xf>
    <xf numFmtId="168" fontId="158" fillId="28" borderId="39" xfId="2" applyNumberFormat="1" applyFont="1" applyFill="1" applyBorder="1" applyAlignment="1">
      <alignment horizontal="right" vertical="center"/>
    </xf>
    <xf numFmtId="2" fontId="166" fillId="28" borderId="40" xfId="2" applyNumberFormat="1" applyFont="1" applyFill="1" applyBorder="1" applyAlignment="1">
      <alignment vertical="center"/>
    </xf>
    <xf numFmtId="2" fontId="158" fillId="28" borderId="0" xfId="2" applyNumberFormat="1" applyFont="1" applyFill="1" applyAlignment="1">
      <alignment horizontal="left" vertical="center"/>
    </xf>
    <xf numFmtId="2" fontId="182" fillId="28" borderId="40" xfId="2" applyNumberFormat="1" applyFont="1" applyFill="1" applyBorder="1" applyAlignment="1">
      <alignment vertical="center"/>
    </xf>
    <xf numFmtId="2" fontId="158" fillId="28" borderId="40" xfId="2" applyNumberFormat="1" applyFont="1" applyFill="1" applyBorder="1" applyAlignment="1">
      <alignment vertical="center"/>
    </xf>
    <xf numFmtId="2" fontId="158" fillId="28" borderId="61" xfId="2" applyNumberFormat="1" applyFont="1" applyFill="1" applyBorder="1" applyAlignment="1">
      <alignment vertical="center"/>
    </xf>
    <xf numFmtId="2" fontId="158" fillId="28" borderId="35" xfId="2" applyNumberFormat="1" applyFont="1" applyFill="1" applyBorder="1" applyAlignment="1">
      <alignment vertical="center"/>
    </xf>
    <xf numFmtId="184" fontId="158" fillId="54" borderId="35" xfId="2" applyNumberFormat="1" applyFont="1" applyFill="1" applyBorder="1" applyAlignment="1">
      <alignment horizontal="right" vertical="center"/>
    </xf>
    <xf numFmtId="184" fontId="158" fillId="54" borderId="43" xfId="2" applyNumberFormat="1" applyFont="1" applyFill="1" applyBorder="1" applyAlignment="1">
      <alignment horizontal="right" vertical="center"/>
    </xf>
    <xf numFmtId="184" fontId="166" fillId="54" borderId="0" xfId="2" applyNumberFormat="1" applyFont="1" applyFill="1" applyAlignment="1">
      <alignment vertical="center"/>
    </xf>
    <xf numFmtId="184" fontId="166" fillId="54" borderId="39" xfId="2" applyNumberFormat="1" applyFont="1" applyFill="1" applyBorder="1" applyAlignment="1">
      <alignment vertical="center"/>
    </xf>
    <xf numFmtId="184" fontId="166" fillId="54" borderId="0" xfId="2" applyNumberFormat="1" applyFont="1" applyFill="1" applyAlignment="1">
      <alignment horizontal="right" vertical="center"/>
    </xf>
    <xf numFmtId="184" fontId="166" fillId="54" borderId="39" xfId="2" applyNumberFormat="1" applyFont="1" applyFill="1" applyBorder="1" applyAlignment="1">
      <alignment horizontal="right" vertical="center"/>
    </xf>
    <xf numFmtId="2" fontId="158" fillId="28" borderId="0" xfId="2" applyNumberFormat="1" applyFont="1" applyFill="1" applyAlignment="1">
      <alignment vertical="center"/>
    </xf>
    <xf numFmtId="2" fontId="158" fillId="28" borderId="59" xfId="2" applyNumberFormat="1" applyFont="1" applyFill="1" applyBorder="1" applyAlignment="1">
      <alignment vertical="center"/>
    </xf>
    <xf numFmtId="2" fontId="158" fillId="28" borderId="50" xfId="2" applyNumberFormat="1" applyFont="1" applyFill="1" applyBorder="1" applyAlignment="1">
      <alignment vertical="center"/>
    </xf>
    <xf numFmtId="184" fontId="158" fillId="54" borderId="50" xfId="2" applyNumberFormat="1" applyFont="1" applyFill="1" applyBorder="1" applyAlignment="1">
      <alignment horizontal="right" vertical="center"/>
    </xf>
    <xf numFmtId="184" fontId="158" fillId="54" borderId="60" xfId="2" applyNumberFormat="1" applyFont="1" applyFill="1" applyBorder="1" applyAlignment="1">
      <alignment horizontal="right" vertical="center"/>
    </xf>
    <xf numFmtId="184" fontId="158" fillId="54" borderId="0" xfId="2" applyNumberFormat="1" applyFont="1" applyFill="1" applyAlignment="1">
      <alignment vertical="center"/>
    </xf>
    <xf numFmtId="184" fontId="158" fillId="54" borderId="39" xfId="2" applyNumberFormat="1" applyFont="1" applyFill="1" applyBorder="1" applyAlignment="1">
      <alignment vertical="center"/>
    </xf>
    <xf numFmtId="2" fontId="166" fillId="54" borderId="40" xfId="2" applyNumberFormat="1" applyFont="1" applyFill="1" applyBorder="1" applyAlignment="1">
      <alignment vertical="center"/>
    </xf>
    <xf numFmtId="2" fontId="166" fillId="54" borderId="0" xfId="2" applyNumberFormat="1" applyFont="1" applyFill="1" applyAlignment="1">
      <alignment horizontal="left" vertical="center"/>
    </xf>
    <xf numFmtId="2" fontId="182" fillId="54" borderId="40" xfId="2" applyNumberFormat="1" applyFont="1" applyFill="1" applyBorder="1" applyAlignment="1">
      <alignment vertical="center"/>
    </xf>
    <xf numFmtId="2" fontId="158" fillId="54" borderId="40" xfId="2" applyNumberFormat="1" applyFont="1" applyFill="1" applyBorder="1" applyAlignment="1">
      <alignment vertical="center"/>
    </xf>
    <xf numFmtId="2" fontId="158" fillId="54" borderId="0" xfId="2" applyNumberFormat="1" applyFont="1" applyFill="1" applyAlignment="1">
      <alignment horizontal="left" vertical="center"/>
    </xf>
    <xf numFmtId="2" fontId="158" fillId="54" borderId="0" xfId="2" applyNumberFormat="1" applyFont="1" applyFill="1" applyAlignment="1">
      <alignment vertical="center"/>
    </xf>
    <xf numFmtId="0" fontId="175" fillId="28" borderId="0" xfId="331" applyFont="1" applyFill="1" applyAlignment="1">
      <alignment horizontal="left"/>
    </xf>
    <xf numFmtId="2" fontId="166" fillId="28" borderId="61" xfId="2" applyNumberFormat="1" applyFont="1" applyFill="1" applyBorder="1" applyAlignment="1">
      <alignment vertical="center"/>
    </xf>
    <xf numFmtId="2" fontId="166" fillId="28" borderId="35" xfId="2" applyNumberFormat="1" applyFont="1" applyFill="1" applyBorder="1" applyAlignment="1">
      <alignment horizontal="left" vertical="center"/>
    </xf>
    <xf numFmtId="2" fontId="166" fillId="28" borderId="59" xfId="2" applyNumberFormat="1" applyFont="1" applyFill="1" applyBorder="1" applyAlignment="1">
      <alignment vertical="center"/>
    </xf>
    <xf numFmtId="2" fontId="166" fillId="28" borderId="50" xfId="2" applyNumberFormat="1" applyFont="1" applyFill="1" applyBorder="1" applyAlignment="1">
      <alignment vertical="center"/>
    </xf>
    <xf numFmtId="2" fontId="154" fillId="51" borderId="40" xfId="2" applyNumberFormat="1" applyFont="1" applyFill="1" applyBorder="1" applyAlignment="1">
      <alignment horizontal="left" vertical="center"/>
    </xf>
    <xf numFmtId="2" fontId="154" fillId="51" borderId="0" xfId="2" applyNumberFormat="1" applyFont="1" applyFill="1" applyAlignment="1">
      <alignment horizontal="left" vertical="center"/>
    </xf>
    <xf numFmtId="2" fontId="153" fillId="51" borderId="40" xfId="2" applyNumberFormat="1" applyFont="1" applyFill="1" applyBorder="1" applyAlignment="1">
      <alignment vertical="center"/>
    </xf>
    <xf numFmtId="2" fontId="153" fillId="51" borderId="0" xfId="2" applyNumberFormat="1" applyFont="1" applyFill="1" applyAlignment="1">
      <alignment vertical="center"/>
    </xf>
    <xf numFmtId="168" fontId="158" fillId="28" borderId="0" xfId="2" applyNumberFormat="1" applyFont="1" applyFill="1" applyAlignment="1">
      <alignment vertical="center"/>
    </xf>
    <xf numFmtId="2" fontId="158" fillId="28" borderId="40" xfId="2" applyNumberFormat="1" applyFont="1" applyFill="1" applyBorder="1" applyAlignment="1">
      <alignment horizontal="left" vertical="center" indent="1"/>
    </xf>
    <xf numFmtId="184" fontId="158" fillId="28" borderId="0" xfId="2" applyNumberFormat="1" applyFont="1" applyFill="1" applyAlignment="1">
      <alignment vertical="center"/>
    </xf>
    <xf numFmtId="184" fontId="158" fillId="28" borderId="39" xfId="2" applyNumberFormat="1" applyFont="1" applyFill="1" applyBorder="1" applyAlignment="1">
      <alignment vertical="center"/>
    </xf>
    <xf numFmtId="2" fontId="158" fillId="28" borderId="50" xfId="2" applyNumberFormat="1" applyFont="1" applyFill="1" applyBorder="1" applyAlignment="1">
      <alignment horizontal="left" vertical="center"/>
    </xf>
    <xf numFmtId="2" fontId="166" fillId="28" borderId="0" xfId="2" applyNumberFormat="1" applyFont="1" applyFill="1" applyAlignment="1">
      <alignment vertical="center"/>
    </xf>
    <xf numFmtId="2" fontId="158" fillId="28" borderId="40" xfId="2" applyNumberFormat="1" applyFont="1" applyFill="1" applyBorder="1" applyAlignment="1">
      <alignment horizontal="left" vertical="top" indent="1"/>
    </xf>
    <xf numFmtId="2" fontId="158" fillId="28" borderId="0" xfId="2" applyNumberFormat="1" applyFont="1" applyFill="1"/>
    <xf numFmtId="2" fontId="158" fillId="28" borderId="59" xfId="2" applyNumberFormat="1" applyFont="1" applyFill="1" applyBorder="1" applyAlignment="1">
      <alignment horizontal="left" vertical="top" indent="1"/>
    </xf>
    <xf numFmtId="2" fontId="158" fillId="28" borderId="50" xfId="2" applyNumberFormat="1" applyFont="1" applyFill="1" applyBorder="1"/>
    <xf numFmtId="184" fontId="158" fillId="54" borderId="39" xfId="2" applyNumberFormat="1" applyFont="1" applyFill="1" applyBorder="1" applyAlignment="1">
      <alignment vertical="top"/>
    </xf>
    <xf numFmtId="184" fontId="166" fillId="54" borderId="35" xfId="2" applyNumberFormat="1" applyFont="1" applyFill="1" applyBorder="1" applyAlignment="1">
      <alignment horizontal="right" vertical="center"/>
    </xf>
    <xf numFmtId="0" fontId="127" fillId="55" borderId="0" xfId="523" applyFont="1" applyFill="1"/>
    <xf numFmtId="184" fontId="166" fillId="90" borderId="0" xfId="2" applyNumberFormat="1" applyFont="1" applyFill="1" applyAlignment="1">
      <alignment vertical="center"/>
    </xf>
    <xf numFmtId="184" fontId="166" fillId="90" borderId="39" xfId="2" applyNumberFormat="1" applyFont="1" applyFill="1" applyBorder="1" applyAlignment="1">
      <alignment vertical="center"/>
    </xf>
    <xf numFmtId="184" fontId="166" fillId="54" borderId="43" xfId="2" applyNumberFormat="1" applyFont="1" applyFill="1" applyBorder="1" applyAlignment="1">
      <alignment horizontal="right" vertical="center"/>
    </xf>
    <xf numFmtId="184" fontId="166" fillId="54" borderId="50" xfId="2" applyNumberFormat="1" applyFont="1" applyFill="1" applyBorder="1" applyAlignment="1">
      <alignment horizontal="right" vertical="center"/>
    </xf>
    <xf numFmtId="184" fontId="166" fillId="54" borderId="60" xfId="2" applyNumberFormat="1" applyFont="1" applyFill="1" applyBorder="1" applyAlignment="1">
      <alignment horizontal="right" vertical="center"/>
    </xf>
    <xf numFmtId="3" fontId="158" fillId="28" borderId="0" xfId="719" applyNumberFormat="1" applyFont="1" applyFill="1"/>
    <xf numFmtId="2" fontId="158" fillId="28" borderId="0" xfId="719" applyNumberFormat="1" applyFont="1" applyFill="1"/>
    <xf numFmtId="168" fontId="158" fillId="90" borderId="0" xfId="522" applyNumberFormat="1" applyFont="1" applyFill="1" applyAlignment="1">
      <alignment horizontal="left" vertical="center"/>
    </xf>
    <xf numFmtId="184" fontId="158" fillId="90" borderId="39" xfId="522" applyNumberFormat="1" applyFont="1" applyFill="1" applyBorder="1" applyAlignment="1">
      <alignment horizontal="center" vertical="center"/>
    </xf>
    <xf numFmtId="1" fontId="158" fillId="28" borderId="0" xfId="719" applyNumberFormat="1" applyFont="1" applyFill="1"/>
    <xf numFmtId="2" fontId="158" fillId="28" borderId="0" xfId="719" applyNumberFormat="1" applyFont="1" applyFill="1" applyAlignment="1">
      <alignment wrapText="1"/>
    </xf>
    <xf numFmtId="0" fontId="158" fillId="90" borderId="0" xfId="523" applyFont="1" applyFill="1" applyAlignment="1">
      <alignment horizontal="center"/>
    </xf>
    <xf numFmtId="0" fontId="158" fillId="90" borderId="0" xfId="523" applyFont="1" applyFill="1" applyAlignment="1">
      <alignment horizontal="right"/>
    </xf>
    <xf numFmtId="0" fontId="85" fillId="90" borderId="0" xfId="523" applyFont="1" applyFill="1"/>
    <xf numFmtId="0" fontId="85" fillId="90" borderId="0" xfId="523" applyFont="1" applyFill="1" applyAlignment="1">
      <alignment horizontal="center"/>
    </xf>
    <xf numFmtId="0" fontId="189" fillId="90" borderId="0" xfId="709" applyFont="1" applyFill="1" applyAlignment="1">
      <alignment horizontal="center" vertical="center"/>
    </xf>
    <xf numFmtId="184" fontId="166" fillId="28" borderId="60" xfId="2" applyNumberFormat="1" applyFont="1" applyFill="1" applyBorder="1" applyAlignment="1">
      <alignment vertical="center"/>
    </xf>
    <xf numFmtId="168" fontId="155" fillId="28" borderId="40" xfId="2" applyNumberFormat="1" applyFont="1" applyFill="1" applyBorder="1" applyAlignment="1">
      <alignment horizontal="left" vertical="center" wrapText="1"/>
    </xf>
    <xf numFmtId="184" fontId="155" fillId="54" borderId="41" xfId="2" applyNumberFormat="1" applyFont="1" applyFill="1" applyBorder="1" applyAlignment="1">
      <alignment vertical="center"/>
    </xf>
    <xf numFmtId="184" fontId="155" fillId="54" borderId="42" xfId="2" applyNumberFormat="1" applyFont="1" applyFill="1" applyBorder="1" applyAlignment="1">
      <alignment vertical="center"/>
    </xf>
    <xf numFmtId="168" fontId="117" fillId="54" borderId="39" xfId="2" applyNumberFormat="1" applyFont="1" applyFill="1" applyBorder="1" applyAlignment="1">
      <alignment horizontal="right" vertical="center"/>
    </xf>
    <xf numFmtId="168" fontId="166" fillId="54" borderId="39" xfId="534" applyNumberFormat="1" applyFont="1" applyFill="1" applyBorder="1" applyAlignment="1">
      <alignment horizontal="right" vertical="center"/>
    </xf>
    <xf numFmtId="184" fontId="158" fillId="54" borderId="39" xfId="120" applyNumberFormat="1" applyFont="1" applyFill="1" applyBorder="1"/>
    <xf numFmtId="168" fontId="166" fillId="54" borderId="42" xfId="534" applyNumberFormat="1" applyFont="1" applyFill="1" applyBorder="1" applyAlignment="1">
      <alignment horizontal="right" vertical="center"/>
    </xf>
    <xf numFmtId="0" fontId="24" fillId="92" borderId="0" xfId="523" applyFill="1"/>
    <xf numFmtId="0" fontId="174" fillId="28" borderId="0" xfId="523" applyFont="1" applyFill="1"/>
    <xf numFmtId="185" fontId="76" fillId="89" borderId="0" xfId="523" applyNumberFormat="1" applyFont="1" applyFill="1"/>
    <xf numFmtId="168" fontId="166" fillId="54" borderId="47" xfId="534" applyNumberFormat="1" applyFont="1" applyFill="1" applyBorder="1" applyAlignment="1">
      <alignment horizontal="left" vertical="center"/>
    </xf>
    <xf numFmtId="168" fontId="166" fillId="54" borderId="48" xfId="534" applyNumberFormat="1" applyFont="1" applyFill="1" applyBorder="1" applyAlignment="1">
      <alignment horizontal="right" vertical="center"/>
    </xf>
    <xf numFmtId="168" fontId="166" fillId="54" borderId="49" xfId="534" applyNumberFormat="1" applyFont="1" applyFill="1" applyBorder="1" applyAlignment="1">
      <alignment horizontal="right" vertical="center"/>
    </xf>
    <xf numFmtId="184" fontId="158" fillId="90" borderId="46" xfId="522" applyNumberFormat="1" applyFont="1" applyFill="1" applyBorder="1" applyAlignment="1">
      <alignment horizontal="center" vertical="center"/>
    </xf>
    <xf numFmtId="0" fontId="165" fillId="28" borderId="0" xfId="523" applyFont="1" applyFill="1"/>
    <xf numFmtId="169" fontId="153" fillId="51" borderId="40" xfId="534" applyNumberFormat="1" applyFont="1" applyFill="1" applyBorder="1" applyAlignment="1">
      <alignment vertical="center"/>
    </xf>
    <xf numFmtId="169" fontId="154" fillId="51" borderId="40" xfId="534" applyNumberFormat="1" applyFont="1" applyFill="1" applyBorder="1" applyAlignment="1">
      <alignment vertical="center"/>
    </xf>
    <xf numFmtId="169" fontId="166" fillId="28" borderId="40" xfId="2" applyNumberFormat="1" applyFont="1" applyFill="1" applyBorder="1" applyAlignment="1">
      <alignment horizontal="left" vertical="center"/>
    </xf>
    <xf numFmtId="169" fontId="158" fillId="28" borderId="0" xfId="2" applyNumberFormat="1" applyFont="1" applyFill="1" applyAlignment="1">
      <alignment horizontal="right" vertical="center"/>
    </xf>
    <xf numFmtId="169" fontId="158" fillId="54" borderId="0" xfId="2" applyNumberFormat="1" applyFont="1" applyFill="1" applyAlignment="1">
      <alignment horizontal="right" vertical="center"/>
    </xf>
    <xf numFmtId="169" fontId="158" fillId="28" borderId="39" xfId="2" applyNumberFormat="1" applyFont="1" applyFill="1" applyBorder="1" applyAlignment="1">
      <alignment horizontal="right" vertical="center" indent="1"/>
    </xf>
    <xf numFmtId="169" fontId="158" fillId="28" borderId="40" xfId="2" applyNumberFormat="1" applyFont="1" applyFill="1" applyBorder="1" applyAlignment="1">
      <alignment horizontal="left" vertical="center" indent="1"/>
    </xf>
    <xf numFmtId="168" fontId="158" fillId="54" borderId="0" xfId="2" applyNumberFormat="1" applyFont="1" applyFill="1" applyAlignment="1">
      <alignment horizontal="right" vertical="center"/>
    </xf>
    <xf numFmtId="168" fontId="158" fillId="54" borderId="39" xfId="2" applyNumberFormat="1" applyFont="1" applyFill="1" applyBorder="1" applyAlignment="1">
      <alignment horizontal="right" vertical="center"/>
    </xf>
    <xf numFmtId="168" fontId="158" fillId="54" borderId="0" xfId="2" quotePrefix="1" applyNumberFormat="1" applyFont="1" applyFill="1" applyAlignment="1">
      <alignment horizontal="right" vertical="center"/>
    </xf>
    <xf numFmtId="168" fontId="166" fillId="54" borderId="0" xfId="2" applyNumberFormat="1" applyFont="1" applyFill="1" applyAlignment="1">
      <alignment horizontal="right" vertical="center"/>
    </xf>
    <xf numFmtId="168" fontId="166" fillId="54" borderId="39" xfId="2" applyNumberFormat="1" applyFont="1" applyFill="1" applyBorder="1" applyAlignment="1">
      <alignment horizontal="right" vertical="center" indent="1"/>
    </xf>
    <xf numFmtId="168" fontId="166" fillId="54" borderId="39" xfId="2" applyNumberFormat="1" applyFont="1" applyFill="1" applyBorder="1" applyAlignment="1">
      <alignment horizontal="right" vertical="center"/>
    </xf>
    <xf numFmtId="169" fontId="158" fillId="28" borderId="40" xfId="2" applyNumberFormat="1" applyFont="1" applyFill="1" applyBorder="1" applyAlignment="1">
      <alignment horizontal="left" vertical="center"/>
    </xf>
    <xf numFmtId="168" fontId="158" fillId="54" borderId="0" xfId="523" applyNumberFormat="1" applyFont="1" applyFill="1"/>
    <xf numFmtId="169" fontId="166" fillId="28" borderId="59" xfId="2" applyNumberFormat="1" applyFont="1" applyFill="1" applyBorder="1" applyAlignment="1">
      <alignment horizontal="left" vertical="center" wrapText="1"/>
    </xf>
    <xf numFmtId="168" fontId="166" fillId="54" borderId="50" xfId="2" applyNumberFormat="1" applyFont="1" applyFill="1" applyBorder="1" applyAlignment="1">
      <alignment horizontal="right" vertical="center"/>
    </xf>
    <xf numFmtId="0" fontId="168" fillId="0" borderId="0" xfId="709" applyFont="1"/>
    <xf numFmtId="0" fontId="180" fillId="53" borderId="56" xfId="709" applyFont="1" applyFill="1" applyBorder="1" applyAlignment="1">
      <alignment horizontal="center" wrapText="1"/>
    </xf>
    <xf numFmtId="0" fontId="180" fillId="53" borderId="57" xfId="709" applyFont="1" applyFill="1" applyBorder="1" applyAlignment="1">
      <alignment horizontal="center" wrapText="1"/>
    </xf>
    <xf numFmtId="0" fontId="180" fillId="53" borderId="58" xfId="709" applyFont="1" applyFill="1" applyBorder="1" applyAlignment="1">
      <alignment horizontal="center" wrapText="1"/>
    </xf>
    <xf numFmtId="0" fontId="180" fillId="53" borderId="40" xfId="709" applyFont="1" applyFill="1" applyBorder="1" applyAlignment="1">
      <alignment horizontal="center" wrapText="1"/>
    </xf>
    <xf numFmtId="0" fontId="180" fillId="53" borderId="0" xfId="709" applyFont="1" applyFill="1" applyAlignment="1">
      <alignment horizontal="center" wrapText="1"/>
    </xf>
    <xf numFmtId="0" fontId="180" fillId="53" borderId="0" xfId="709" applyFont="1" applyFill="1" applyAlignment="1">
      <alignment horizontal="right" wrapText="1"/>
    </xf>
    <xf numFmtId="0" fontId="180" fillId="53" borderId="41" xfId="709" applyFont="1" applyFill="1" applyBorder="1" applyAlignment="1">
      <alignment horizontal="right" wrapText="1"/>
    </xf>
    <xf numFmtId="0" fontId="180" fillId="53" borderId="39" xfId="709" applyFont="1" applyFill="1" applyBorder="1" applyAlignment="1">
      <alignment horizontal="right" wrapText="1"/>
    </xf>
    <xf numFmtId="0" fontId="180" fillId="53" borderId="40" xfId="709" applyFont="1" applyFill="1" applyBorder="1" applyAlignment="1">
      <alignment horizontal="left" wrapText="1" indent="1"/>
    </xf>
    <xf numFmtId="168" fontId="158" fillId="0" borderId="0" xfId="709" applyNumberFormat="1" applyFont="1"/>
    <xf numFmtId="168" fontId="158" fillId="0" borderId="39" xfId="709" applyNumberFormat="1" applyFont="1" applyBorder="1"/>
    <xf numFmtId="0" fontId="158" fillId="53" borderId="40" xfId="0" applyFont="1" applyFill="1" applyBorder="1" applyAlignment="1">
      <alignment horizontal="left" wrapText="1" indent="1"/>
    </xf>
    <xf numFmtId="0" fontId="197" fillId="53" borderId="47" xfId="709" applyFont="1" applyFill="1" applyBorder="1" applyAlignment="1">
      <alignment horizontal="left" vertical="center" wrapText="1" indent="1"/>
    </xf>
    <xf numFmtId="168" fontId="173" fillId="54" borderId="48" xfId="709" applyNumberFormat="1" applyFont="1" applyFill="1" applyBorder="1"/>
    <xf numFmtId="168" fontId="173" fillId="0" borderId="49" xfId="709" applyNumberFormat="1" applyFont="1" applyBorder="1"/>
    <xf numFmtId="0" fontId="197" fillId="53" borderId="44" xfId="709" applyFont="1" applyFill="1" applyBorder="1" applyAlignment="1">
      <alignment horizontal="left" wrapText="1" indent="1"/>
    </xf>
    <xf numFmtId="168" fontId="173" fillId="0" borderId="45" xfId="709" applyNumberFormat="1" applyFont="1" applyBorder="1"/>
    <xf numFmtId="168" fontId="173" fillId="0" borderId="46" xfId="709" applyNumberFormat="1" applyFont="1" applyBorder="1"/>
    <xf numFmtId="168" fontId="168" fillId="0" borderId="0" xfId="709" applyNumberFormat="1" applyFont="1"/>
    <xf numFmtId="0" fontId="168" fillId="90" borderId="0" xfId="709" applyFont="1" applyFill="1"/>
    <xf numFmtId="0" fontId="158" fillId="89" borderId="77" xfId="523" applyFont="1" applyFill="1" applyBorder="1"/>
    <xf numFmtId="0" fontId="167" fillId="0" borderId="0" xfId="709" applyFont="1"/>
    <xf numFmtId="0" fontId="181" fillId="53" borderId="40" xfId="709" applyFont="1" applyFill="1" applyBorder="1" applyAlignment="1">
      <alignment horizontal="left" wrapText="1" indent="1"/>
    </xf>
    <xf numFmtId="168" fontId="166" fillId="0" borderId="0" xfId="709" applyNumberFormat="1" applyFont="1"/>
    <xf numFmtId="168" fontId="166" fillId="0" borderId="39" xfId="709" applyNumberFormat="1" applyFont="1" applyBorder="1"/>
    <xf numFmtId="168" fontId="167" fillId="0" borderId="0" xfId="709" applyNumberFormat="1" applyFont="1"/>
    <xf numFmtId="2" fontId="154" fillId="53" borderId="40" xfId="534" applyNumberFormat="1" applyFont="1" applyFill="1" applyBorder="1" applyAlignment="1">
      <alignment vertical="center"/>
    </xf>
    <xf numFmtId="184" fontId="158" fillId="28" borderId="0" xfId="524" applyNumberFormat="1" applyFont="1" applyFill="1" applyAlignment="1">
      <alignment horizontal="right" vertical="top"/>
    </xf>
    <xf numFmtId="49" fontId="182" fillId="54" borderId="40" xfId="120" applyNumberFormat="1" applyFont="1" applyFill="1" applyBorder="1" applyAlignment="1">
      <alignment horizontal="left" vertical="center"/>
    </xf>
    <xf numFmtId="184" fontId="158" fillId="54" borderId="0" xfId="524" applyNumberFormat="1" applyFont="1" applyFill="1" applyAlignment="1">
      <alignment horizontal="right" vertical="top"/>
    </xf>
    <xf numFmtId="184" fontId="158" fillId="54" borderId="39" xfId="524" applyNumberFormat="1" applyFont="1" applyFill="1" applyBorder="1" applyAlignment="1">
      <alignment horizontal="right" vertical="top"/>
    </xf>
    <xf numFmtId="49" fontId="158" fillId="54" borderId="44" xfId="120" applyNumberFormat="1" applyFont="1" applyFill="1" applyBorder="1" applyAlignment="1">
      <alignment horizontal="left" vertical="center" indent="1"/>
    </xf>
    <xf numFmtId="184" fontId="158" fillId="54" borderId="45" xfId="524" applyNumberFormat="1" applyFont="1" applyFill="1" applyBorder="1" applyAlignment="1">
      <alignment horizontal="right" vertical="top"/>
    </xf>
    <xf numFmtId="184" fontId="158" fillId="54" borderId="46" xfId="524" applyNumberFormat="1" applyFont="1" applyFill="1" applyBorder="1" applyAlignment="1">
      <alignment horizontal="right" vertical="top"/>
    </xf>
    <xf numFmtId="0" fontId="49" fillId="28" borderId="0" xfId="523" applyFont="1" applyFill="1"/>
    <xf numFmtId="49" fontId="166" fillId="54" borderId="40" xfId="120" applyNumberFormat="1" applyFont="1" applyFill="1" applyBorder="1" applyAlignment="1">
      <alignment horizontal="left" vertical="center"/>
    </xf>
    <xf numFmtId="184" fontId="166" fillId="28" borderId="0" xfId="524" applyNumberFormat="1" applyFont="1" applyFill="1" applyAlignment="1">
      <alignment horizontal="right" vertical="top"/>
    </xf>
    <xf numFmtId="184" fontId="166" fillId="28" borderId="39" xfId="524" applyNumberFormat="1" applyFont="1" applyFill="1" applyBorder="1" applyAlignment="1">
      <alignment horizontal="right" vertical="top"/>
    </xf>
    <xf numFmtId="0" fontId="194" fillId="53" borderId="40" xfId="709" applyFont="1" applyFill="1" applyBorder="1" applyAlignment="1">
      <alignment horizontal="center" wrapText="1"/>
    </xf>
    <xf numFmtId="0" fontId="194" fillId="53" borderId="0" xfId="709" applyFont="1" applyFill="1" applyAlignment="1">
      <alignment horizontal="right" wrapText="1"/>
    </xf>
    <xf numFmtId="0" fontId="194" fillId="53" borderId="58" xfId="709" applyFont="1" applyFill="1" applyBorder="1" applyAlignment="1">
      <alignment horizontal="right" wrapText="1"/>
    </xf>
    <xf numFmtId="0" fontId="194" fillId="53" borderId="40" xfId="709" applyFont="1" applyFill="1" applyBorder="1" applyAlignment="1">
      <alignment horizontal="left" wrapText="1" indent="1"/>
    </xf>
    <xf numFmtId="168" fontId="201" fillId="0" borderId="0" xfId="709" applyNumberFormat="1" applyFont="1"/>
    <xf numFmtId="168" fontId="201" fillId="0" borderId="39" xfId="709" applyNumberFormat="1" applyFont="1" applyBorder="1"/>
    <xf numFmtId="0" fontId="195" fillId="53" borderId="40" xfId="709" applyFont="1" applyFill="1" applyBorder="1" applyAlignment="1">
      <alignment horizontal="left" wrapText="1" indent="1"/>
    </xf>
    <xf numFmtId="168" fontId="132" fillId="0" borderId="0" xfId="709" applyNumberFormat="1" applyFont="1"/>
    <xf numFmtId="168" fontId="132" fillId="0" borderId="39" xfId="709" applyNumberFormat="1" applyFont="1" applyBorder="1"/>
    <xf numFmtId="0" fontId="125" fillId="53" borderId="40" xfId="0" applyFont="1" applyFill="1" applyBorder="1" applyAlignment="1">
      <alignment horizontal="left" wrapText="1" indent="1"/>
    </xf>
    <xf numFmtId="168" fontId="125" fillId="0" borderId="0" xfId="709" applyNumberFormat="1" applyFont="1"/>
    <xf numFmtId="0" fontId="202" fillId="53" borderId="47" xfId="709" applyFont="1" applyFill="1" applyBorder="1" applyAlignment="1">
      <alignment horizontal="left" vertical="center" wrapText="1" indent="1"/>
    </xf>
    <xf numFmtId="168" fontId="203" fillId="54" borderId="48" xfId="709" applyNumberFormat="1" applyFont="1" applyFill="1" applyBorder="1"/>
    <xf numFmtId="0" fontId="202" fillId="53" borderId="44" xfId="709" applyFont="1" applyFill="1" applyBorder="1" applyAlignment="1">
      <alignment horizontal="left" wrapText="1" indent="1"/>
    </xf>
    <xf numFmtId="168" fontId="203" fillId="0" borderId="45" xfId="709" applyNumberFormat="1" applyFont="1" applyBorder="1"/>
    <xf numFmtId="3" fontId="24" fillId="0" borderId="0" xfId="523" applyNumberFormat="1"/>
    <xf numFmtId="168" fontId="158" fillId="90" borderId="0" xfId="2" applyNumberFormat="1" applyFont="1" applyFill="1" applyAlignment="1">
      <alignment horizontal="right" vertical="center"/>
    </xf>
    <xf numFmtId="168" fontId="166" fillId="90" borderId="39" xfId="2" applyNumberFormat="1" applyFont="1" applyFill="1" applyBorder="1" applyAlignment="1">
      <alignment horizontal="right" vertical="center"/>
    </xf>
    <xf numFmtId="168" fontId="153" fillId="51" borderId="56" xfId="534" applyNumberFormat="1" applyFont="1" applyFill="1" applyBorder="1" applyAlignment="1">
      <alignment vertical="center"/>
    </xf>
    <xf numFmtId="208" fontId="24" fillId="90" borderId="0" xfId="523" applyNumberFormat="1" applyFill="1"/>
    <xf numFmtId="2" fontId="158" fillId="51" borderId="0" xfId="534" applyNumberFormat="1" applyFont="1" applyFill="1" applyAlignment="1">
      <alignment horizontal="center" vertical="center"/>
    </xf>
    <xf numFmtId="184" fontId="158" fillId="54" borderId="0" xfId="2" applyNumberFormat="1" applyFont="1" applyFill="1" applyAlignment="1">
      <alignment vertical="top"/>
    </xf>
    <xf numFmtId="0" fontId="198" fillId="91" borderId="0" xfId="523" applyFont="1" applyFill="1"/>
    <xf numFmtId="0" fontId="199" fillId="0" borderId="0" xfId="523" applyFont="1"/>
    <xf numFmtId="168" fontId="174" fillId="28" borderId="0" xfId="2" applyNumberFormat="1" applyFont="1" applyFill="1" applyAlignment="1">
      <alignment horizontal="left" vertical="center"/>
    </xf>
    <xf numFmtId="3" fontId="24" fillId="55" borderId="0" xfId="523" applyNumberFormat="1" applyFill="1"/>
    <xf numFmtId="168" fontId="125" fillId="0" borderId="39" xfId="709" applyNumberFormat="1" applyFont="1" applyBorder="1"/>
    <xf numFmtId="168" fontId="203" fillId="54" borderId="49" xfId="709" applyNumberFormat="1" applyFont="1" applyFill="1" applyBorder="1"/>
    <xf numFmtId="168" fontId="203" fillId="0" borderId="46" xfId="709" applyNumberFormat="1" applyFont="1" applyBorder="1"/>
    <xf numFmtId="0" fontId="9" fillId="0" borderId="0" xfId="709" applyAlignment="1">
      <alignment horizontal="center" wrapText="1"/>
    </xf>
    <xf numFmtId="0" fontId="159" fillId="54" borderId="0" xfId="726" applyFont="1" applyFill="1" applyAlignment="1">
      <alignment horizontal="center" vertical="center"/>
    </xf>
    <xf numFmtId="0" fontId="180" fillId="54" borderId="39" xfId="694" applyFont="1" applyFill="1" applyBorder="1"/>
    <xf numFmtId="208" fontId="165" fillId="28" borderId="0" xfId="523" applyNumberFormat="1" applyFont="1" applyFill="1"/>
    <xf numFmtId="2" fontId="153" fillId="51" borderId="40" xfId="534" applyNumberFormat="1" applyFont="1" applyFill="1" applyBorder="1" applyAlignment="1">
      <alignment vertical="center"/>
    </xf>
    <xf numFmtId="169" fontId="158" fillId="28" borderId="0" xfId="523" applyNumberFormat="1" applyFont="1" applyFill="1"/>
    <xf numFmtId="2" fontId="154" fillId="51" borderId="40" xfId="534" applyNumberFormat="1" applyFont="1" applyFill="1" applyBorder="1" applyAlignment="1">
      <alignment vertical="center"/>
    </xf>
    <xf numFmtId="2" fontId="166" fillId="28" borderId="40" xfId="2" applyNumberFormat="1" applyFont="1" applyFill="1" applyBorder="1" applyAlignment="1">
      <alignment horizontal="left" vertical="center"/>
    </xf>
    <xf numFmtId="0" fontId="117" fillId="52" borderId="0" xfId="523" applyFont="1" applyFill="1"/>
    <xf numFmtId="0" fontId="117" fillId="28" borderId="0" xfId="2" applyFont="1" applyFill="1" applyAlignment="1">
      <alignment vertical="center"/>
    </xf>
    <xf numFmtId="0" fontId="117" fillId="52" borderId="39" xfId="523" applyFont="1" applyFill="1" applyBorder="1"/>
    <xf numFmtId="184" fontId="158" fillId="90" borderId="0" xfId="2" applyNumberFormat="1" applyFont="1" applyFill="1" applyAlignment="1">
      <alignment vertical="center"/>
    </xf>
    <xf numFmtId="184" fontId="158" fillId="90" borderId="39" xfId="2" applyNumberFormat="1" applyFont="1" applyFill="1" applyBorder="1" applyAlignment="1">
      <alignment vertical="center"/>
    </xf>
    <xf numFmtId="184" fontId="166" fillId="28" borderId="0" xfId="2" applyNumberFormat="1" applyFont="1" applyFill="1" applyAlignment="1">
      <alignment vertical="center"/>
    </xf>
    <xf numFmtId="184" fontId="166" fillId="28" borderId="39" xfId="2" applyNumberFormat="1" applyFont="1" applyFill="1" applyBorder="1" applyAlignment="1">
      <alignment vertical="center"/>
    </xf>
    <xf numFmtId="184" fontId="117" fillId="28" borderId="0" xfId="2" applyNumberFormat="1" applyFont="1" applyFill="1" applyAlignment="1">
      <alignment vertical="center"/>
    </xf>
    <xf numFmtId="184" fontId="117" fillId="28" borderId="39" xfId="2" applyNumberFormat="1" applyFont="1" applyFill="1" applyBorder="1" applyAlignment="1">
      <alignment vertical="center"/>
    </xf>
    <xf numFmtId="2" fontId="182" fillId="28" borderId="40" xfId="2" applyNumberFormat="1" applyFont="1" applyFill="1" applyBorder="1" applyAlignment="1">
      <alignment horizontal="left" vertical="center" indent="1"/>
    </xf>
    <xf numFmtId="2" fontId="166" fillId="54" borderId="40" xfId="2" applyNumberFormat="1" applyFont="1" applyFill="1" applyBorder="1" applyAlignment="1">
      <alignment horizontal="left" vertical="center"/>
    </xf>
    <xf numFmtId="168" fontId="158" fillId="90" borderId="45" xfId="2" applyNumberFormat="1" applyFont="1" applyFill="1" applyBorder="1" applyAlignment="1">
      <alignment vertical="center"/>
    </xf>
    <xf numFmtId="168" fontId="158" fillId="90" borderId="46" xfId="2" applyNumberFormat="1" applyFont="1" applyFill="1" applyBorder="1" applyAlignment="1">
      <alignment vertical="center"/>
    </xf>
    <xf numFmtId="185" fontId="165" fillId="28" borderId="0" xfId="523" applyNumberFormat="1" applyFont="1" applyFill="1"/>
    <xf numFmtId="184" fontId="165" fillId="28" borderId="0" xfId="523" applyNumberFormat="1" applyFont="1" applyFill="1"/>
    <xf numFmtId="4" fontId="165" fillId="28" borderId="0" xfId="523" applyNumberFormat="1" applyFont="1" applyFill="1"/>
    <xf numFmtId="184" fontId="175" fillId="54" borderId="0" xfId="331" applyNumberFormat="1" applyFont="1" applyFill="1"/>
    <xf numFmtId="184" fontId="175" fillId="54" borderId="39" xfId="331" applyNumberFormat="1" applyFont="1" applyFill="1" applyBorder="1"/>
    <xf numFmtId="170" fontId="24" fillId="28" borderId="0" xfId="523" applyNumberFormat="1" applyFill="1"/>
    <xf numFmtId="211" fontId="165" fillId="28" borderId="0" xfId="523" applyNumberFormat="1" applyFont="1" applyFill="1"/>
    <xf numFmtId="212" fontId="165" fillId="28" borderId="0" xfId="523" applyNumberFormat="1" applyFont="1" applyFill="1"/>
    <xf numFmtId="168" fontId="166" fillId="54" borderId="60" xfId="2" applyNumberFormat="1" applyFont="1" applyFill="1" applyBorder="1" applyAlignment="1">
      <alignment horizontal="right" vertical="center"/>
    </xf>
    <xf numFmtId="2" fontId="165" fillId="28" borderId="0" xfId="523" applyNumberFormat="1" applyFont="1" applyFill="1"/>
    <xf numFmtId="168" fontId="158" fillId="28" borderId="83" xfId="2" applyNumberFormat="1" applyFont="1" applyFill="1" applyBorder="1" applyAlignment="1">
      <alignment vertical="center"/>
    </xf>
    <xf numFmtId="168" fontId="127" fillId="28" borderId="0" xfId="523" applyNumberFormat="1" applyFont="1" applyFill="1"/>
    <xf numFmtId="2" fontId="159" fillId="54" borderId="40" xfId="2" applyNumberFormat="1" applyFont="1" applyFill="1" applyBorder="1" applyAlignment="1">
      <alignment vertical="center" wrapText="1"/>
    </xf>
    <xf numFmtId="2" fontId="155" fillId="54" borderId="0" xfId="2" applyNumberFormat="1" applyFont="1" applyFill="1" applyAlignment="1">
      <alignment vertical="center" wrapText="1"/>
    </xf>
    <xf numFmtId="2" fontId="163" fillId="54" borderId="0" xfId="2" applyNumberFormat="1" applyFont="1" applyFill="1" applyAlignment="1">
      <alignment vertical="center" wrapText="1"/>
    </xf>
    <xf numFmtId="2" fontId="159" fillId="54" borderId="0" xfId="2" applyNumberFormat="1" applyFont="1" applyFill="1" applyAlignment="1">
      <alignment vertical="center" wrapText="1"/>
    </xf>
    <xf numFmtId="184" fontId="166" fillId="90" borderId="0" xfId="2" applyNumberFormat="1" applyFont="1" applyFill="1" applyAlignment="1">
      <alignment horizontal="right" vertical="center"/>
    </xf>
    <xf numFmtId="184" fontId="166" fillId="90" borderId="83" xfId="2" applyNumberFormat="1" applyFont="1" applyFill="1" applyBorder="1" applyAlignment="1">
      <alignment horizontal="right" vertical="center"/>
    </xf>
    <xf numFmtId="184" fontId="166" fillId="90" borderId="83" xfId="2" applyNumberFormat="1" applyFont="1" applyFill="1" applyBorder="1" applyAlignment="1">
      <alignment vertical="center"/>
    </xf>
    <xf numFmtId="184" fontId="158" fillId="90" borderId="0" xfId="2" applyNumberFormat="1" applyFont="1" applyFill="1" applyAlignment="1">
      <alignment horizontal="right" vertical="center"/>
    </xf>
    <xf numFmtId="184" fontId="158" fillId="90" borderId="83" xfId="2" applyNumberFormat="1" applyFont="1" applyFill="1" applyBorder="1" applyAlignment="1">
      <alignment horizontal="right" vertical="center"/>
    </xf>
    <xf numFmtId="184" fontId="160" fillId="28" borderId="50" xfId="2" applyNumberFormat="1" applyFont="1" applyFill="1" applyBorder="1" applyAlignment="1">
      <alignment horizontal="right" vertical="center"/>
    </xf>
    <xf numFmtId="184" fontId="160" fillId="28" borderId="82" xfId="2" applyNumberFormat="1" applyFont="1" applyFill="1" applyBorder="1" applyAlignment="1">
      <alignment horizontal="right" vertical="center"/>
    </xf>
    <xf numFmtId="184" fontId="158" fillId="28" borderId="83" xfId="2" applyNumberFormat="1" applyFont="1" applyFill="1" applyBorder="1" applyAlignment="1">
      <alignment vertical="center"/>
    </xf>
    <xf numFmtId="184" fontId="158" fillId="28" borderId="0" xfId="2" applyNumberFormat="1" applyFont="1" applyFill="1" applyAlignment="1">
      <alignment horizontal="right" vertical="center"/>
    </xf>
    <xf numFmtId="184" fontId="158" fillId="28" borderId="83" xfId="2" applyNumberFormat="1" applyFont="1" applyFill="1" applyBorder="1" applyAlignment="1">
      <alignment horizontal="right" vertical="center"/>
    </xf>
    <xf numFmtId="184" fontId="166" fillId="28" borderId="0" xfId="2" applyNumberFormat="1" applyFont="1" applyFill="1" applyAlignment="1">
      <alignment horizontal="right" vertical="center"/>
    </xf>
    <xf numFmtId="184" fontId="166" fillId="28" borderId="83" xfId="2" applyNumberFormat="1" applyFont="1" applyFill="1" applyBorder="1" applyAlignment="1">
      <alignment horizontal="right" vertical="center"/>
    </xf>
    <xf numFmtId="184" fontId="166" fillId="54" borderId="83" xfId="2" applyNumberFormat="1" applyFont="1" applyFill="1" applyBorder="1" applyAlignment="1">
      <alignment horizontal="right" vertical="center"/>
    </xf>
    <xf numFmtId="184" fontId="158" fillId="28" borderId="50" xfId="2" applyNumberFormat="1" applyFont="1" applyFill="1" applyBorder="1" applyAlignment="1">
      <alignment horizontal="right" vertical="center"/>
    </xf>
    <xf numFmtId="184" fontId="158" fillId="28" borderId="82" xfId="2" applyNumberFormat="1" applyFont="1" applyFill="1" applyBorder="1" applyAlignment="1">
      <alignment horizontal="right" vertical="center"/>
    </xf>
    <xf numFmtId="184" fontId="158" fillId="90" borderId="39" xfId="2" applyNumberFormat="1" applyFont="1" applyFill="1" applyBorder="1" applyAlignment="1">
      <alignment horizontal="right" vertical="center"/>
    </xf>
    <xf numFmtId="184" fontId="158" fillId="90" borderId="60" xfId="2" applyNumberFormat="1" applyFont="1" applyFill="1" applyBorder="1" applyAlignment="1">
      <alignment horizontal="right" vertical="center"/>
    </xf>
    <xf numFmtId="2" fontId="159" fillId="54" borderId="0" xfId="534" applyNumberFormat="1" applyFont="1" applyFill="1" applyAlignment="1">
      <alignment vertical="center" wrapText="1"/>
    </xf>
    <xf numFmtId="168" fontId="158" fillId="90" borderId="0" xfId="2" applyNumberFormat="1" applyFont="1" applyFill="1" applyAlignment="1">
      <alignment vertical="center"/>
    </xf>
    <xf numFmtId="168" fontId="158" fillId="90" borderId="39" xfId="2" applyNumberFormat="1" applyFont="1" applyFill="1" applyBorder="1" applyAlignment="1">
      <alignment vertical="center"/>
    </xf>
    <xf numFmtId="208" fontId="193" fillId="28" borderId="0" xfId="523" applyNumberFormat="1" applyFont="1" applyFill="1"/>
    <xf numFmtId="169" fontId="165" fillId="28" borderId="0" xfId="523" applyNumberFormat="1" applyFont="1" applyFill="1"/>
    <xf numFmtId="169" fontId="193" fillId="28" borderId="0" xfId="523" applyNumberFormat="1" applyFont="1" applyFill="1"/>
    <xf numFmtId="2" fontId="163" fillId="28" borderId="45" xfId="2" applyNumberFormat="1" applyFont="1" applyFill="1" applyBorder="1" applyAlignment="1">
      <alignment horizontal="center" vertical="center" wrapText="1"/>
    </xf>
    <xf numFmtId="2" fontId="163" fillId="28" borderId="45" xfId="2" applyNumberFormat="1" applyFont="1" applyFill="1" applyBorder="1" applyAlignment="1">
      <alignment vertical="center"/>
    </xf>
    <xf numFmtId="2" fontId="163" fillId="28" borderId="46" xfId="2" applyNumberFormat="1" applyFont="1" applyFill="1" applyBorder="1" applyAlignment="1">
      <alignment vertical="center"/>
    </xf>
    <xf numFmtId="0" fontId="158" fillId="28" borderId="39" xfId="523" applyFont="1" applyFill="1" applyBorder="1"/>
    <xf numFmtId="0" fontId="158" fillId="28" borderId="40" xfId="523" applyFont="1" applyFill="1" applyBorder="1"/>
    <xf numFmtId="170" fontId="165" fillId="28" borderId="0" xfId="523" applyNumberFormat="1" applyFont="1" applyFill="1"/>
    <xf numFmtId="0" fontId="180" fillId="54" borderId="40" xfId="694" applyFont="1" applyFill="1" applyBorder="1"/>
    <xf numFmtId="0" fontId="176" fillId="52" borderId="0" xfId="728" applyFont="1" applyFill="1"/>
    <xf numFmtId="0" fontId="176" fillId="54" borderId="0" xfId="728" applyFont="1" applyFill="1"/>
    <xf numFmtId="0" fontId="158" fillId="94" borderId="87" xfId="729" applyFont="1" applyFill="1" applyBorder="1"/>
    <xf numFmtId="0" fontId="158" fillId="94" borderId="88" xfId="729" applyFont="1" applyFill="1" applyBorder="1"/>
    <xf numFmtId="0" fontId="158" fillId="94" borderId="91" xfId="729" applyFont="1" applyFill="1" applyBorder="1"/>
    <xf numFmtId="0" fontId="158" fillId="94" borderId="0" xfId="729" applyFont="1" applyFill="1"/>
    <xf numFmtId="168" fontId="158" fillId="94" borderId="0" xfId="730" applyNumberFormat="1" applyFont="1" applyFill="1" applyAlignment="1">
      <alignment horizontal="center" vertical="center"/>
    </xf>
    <xf numFmtId="0" fontId="176" fillId="52" borderId="0" xfId="728" applyFont="1" applyFill="1" applyAlignment="1">
      <alignment vertical="top"/>
    </xf>
    <xf numFmtId="0" fontId="158" fillId="94" borderId="91" xfId="730" applyFont="1" applyFill="1" applyBorder="1" applyAlignment="1">
      <alignment horizontal="left"/>
    </xf>
    <xf numFmtId="0" fontId="158" fillId="94" borderId="0" xfId="730" applyFont="1" applyFill="1" applyAlignment="1">
      <alignment horizontal="left"/>
    </xf>
    <xf numFmtId="2" fontId="158" fillId="94" borderId="94" xfId="522" applyNumberFormat="1" applyFont="1" applyFill="1" applyBorder="1" applyAlignment="1">
      <alignment horizontal="right" vertical="center"/>
    </xf>
    <xf numFmtId="0" fontId="166" fillId="95" borderId="91" xfId="730" applyFont="1" applyFill="1" applyBorder="1" applyAlignment="1">
      <alignment horizontal="left"/>
    </xf>
    <xf numFmtId="0" fontId="166" fillId="95" borderId="0" xfId="730" applyFont="1" applyFill="1" applyAlignment="1">
      <alignment horizontal="left"/>
    </xf>
    <xf numFmtId="184" fontId="166" fillId="95" borderId="0" xfId="729" applyNumberFormat="1" applyFont="1" applyFill="1"/>
    <xf numFmtId="184" fontId="176" fillId="52" borderId="0" xfId="728" applyNumberFormat="1" applyFont="1" applyFill="1"/>
    <xf numFmtId="0" fontId="182" fillId="95" borderId="91" xfId="729" applyFont="1" applyFill="1" applyBorder="1"/>
    <xf numFmtId="0" fontId="158" fillId="95" borderId="0" xfId="730" applyFont="1" applyFill="1" applyAlignment="1">
      <alignment horizontal="left"/>
    </xf>
    <xf numFmtId="0" fontId="205" fillId="52" borderId="0" xfId="728" applyFont="1" applyFill="1"/>
    <xf numFmtId="0" fontId="158" fillId="95" borderId="91" xfId="729" applyFont="1" applyFill="1" applyBorder="1"/>
    <xf numFmtId="184" fontId="158" fillId="95" borderId="0" xfId="729" applyNumberFormat="1" applyFont="1" applyFill="1"/>
    <xf numFmtId="0" fontId="158" fillId="95" borderId="0" xfId="730" applyFont="1" applyFill="1" applyAlignment="1">
      <alignment horizontal="left" wrapText="1"/>
    </xf>
    <xf numFmtId="0" fontId="158" fillId="95" borderId="96" xfId="729" applyFont="1" applyFill="1" applyBorder="1"/>
    <xf numFmtId="0" fontId="158" fillId="95" borderId="97" xfId="730" applyFont="1" applyFill="1" applyBorder="1" applyAlignment="1">
      <alignment horizontal="left"/>
    </xf>
    <xf numFmtId="0" fontId="166" fillId="95" borderId="98" xfId="730" applyFont="1" applyFill="1" applyBorder="1" applyAlignment="1">
      <alignment horizontal="left"/>
    </xf>
    <xf numFmtId="0" fontId="166" fillId="95" borderId="94" xfId="730" applyFont="1" applyFill="1" applyBorder="1" applyAlignment="1">
      <alignment horizontal="left" indent="2"/>
    </xf>
    <xf numFmtId="184" fontId="206" fillId="95" borderId="94" xfId="730" applyNumberFormat="1" applyFont="1" applyFill="1" applyBorder="1"/>
    <xf numFmtId="0" fontId="158" fillId="95" borderId="0" xfId="730" applyFont="1" applyFill="1" applyAlignment="1">
      <alignment horizontal="left" indent="2"/>
    </xf>
    <xf numFmtId="184" fontId="207" fillId="95" borderId="0" xfId="730" applyNumberFormat="1" applyFont="1" applyFill="1"/>
    <xf numFmtId="0" fontId="166" fillId="95" borderId="98" xfId="729" applyFont="1" applyFill="1" applyBorder="1"/>
    <xf numFmtId="0" fontId="166" fillId="95" borderId="94" xfId="730" applyFont="1" applyFill="1" applyBorder="1" applyAlignment="1">
      <alignment horizontal="left" vertical="center" wrapText="1"/>
    </xf>
    <xf numFmtId="184" fontId="206" fillId="95" borderId="92" xfId="730" applyNumberFormat="1" applyFont="1" applyFill="1" applyBorder="1" applyAlignment="1">
      <alignment vertical="center"/>
    </xf>
    <xf numFmtId="0" fontId="208" fillId="52" borderId="0" xfId="728" applyFont="1" applyFill="1"/>
    <xf numFmtId="213" fontId="208" fillId="52" borderId="0" xfId="728" applyNumberFormat="1" applyFont="1" applyFill="1"/>
    <xf numFmtId="0" fontId="179" fillId="54" borderId="0" xfId="534" applyFont="1" applyFill="1" applyAlignment="1">
      <alignment vertical="center" wrapText="1"/>
    </xf>
    <xf numFmtId="2" fontId="117" fillId="96" borderId="33" xfId="534" applyNumberFormat="1" applyFont="1" applyFill="1" applyBorder="1" applyAlignment="1">
      <alignment vertical="center"/>
    </xf>
    <xf numFmtId="2" fontId="117" fillId="98" borderId="0" xfId="534" applyNumberFormat="1" applyFont="1" applyFill="1" applyAlignment="1">
      <alignment vertical="center" wrapText="1"/>
    </xf>
    <xf numFmtId="2" fontId="117" fillId="97" borderId="33" xfId="534" applyNumberFormat="1" applyFont="1" applyFill="1" applyBorder="1" applyAlignment="1">
      <alignment vertical="center"/>
    </xf>
    <xf numFmtId="2" fontId="175" fillId="28" borderId="33" xfId="534" applyNumberFormat="1" applyFont="1" applyFill="1" applyBorder="1" applyAlignment="1">
      <alignment vertical="center"/>
    </xf>
    <xf numFmtId="1" fontId="117" fillId="28" borderId="0" xfId="534" applyNumberFormat="1" applyFont="1" applyFill="1" applyAlignment="1">
      <alignment vertical="center"/>
    </xf>
    <xf numFmtId="1" fontId="117" fillId="28" borderId="39" xfId="534" applyNumberFormat="1" applyFont="1" applyFill="1" applyBorder="1" applyAlignment="1">
      <alignment vertical="center"/>
    </xf>
    <xf numFmtId="2" fontId="117" fillId="28" borderId="33" xfId="534" applyNumberFormat="1" applyFont="1" applyFill="1" applyBorder="1" applyAlignment="1">
      <alignment vertical="center"/>
    </xf>
    <xf numFmtId="184" fontId="117" fillId="54" borderId="0" xfId="562" applyNumberFormat="1" applyFont="1" applyFill="1" applyBorder="1" applyAlignment="1">
      <alignment horizontal="right" vertical="center"/>
    </xf>
    <xf numFmtId="184" fontId="117" fillId="54" borderId="39" xfId="562" applyNumberFormat="1" applyFont="1" applyFill="1" applyBorder="1" applyAlignment="1">
      <alignment horizontal="right" vertical="center"/>
    </xf>
    <xf numFmtId="185" fontId="24" fillId="28" borderId="0" xfId="523" applyNumberFormat="1" applyFill="1"/>
    <xf numFmtId="184" fontId="117" fillId="54" borderId="0" xfId="2" applyNumberFormat="1" applyFont="1" applyFill="1" applyAlignment="1">
      <alignment horizontal="right" vertical="center"/>
    </xf>
    <xf numFmtId="184" fontId="117" fillId="54" borderId="39" xfId="2" applyNumberFormat="1" applyFont="1" applyFill="1" applyBorder="1" applyAlignment="1">
      <alignment horizontal="right" vertical="center"/>
    </xf>
    <xf numFmtId="2" fontId="117" fillId="28" borderId="109" xfId="534" applyNumberFormat="1" applyFont="1" applyFill="1" applyBorder="1" applyAlignment="1">
      <alignment vertical="center"/>
    </xf>
    <xf numFmtId="184" fontId="117" fillId="54" borderId="35" xfId="2" applyNumberFormat="1" applyFont="1" applyFill="1" applyBorder="1" applyAlignment="1">
      <alignment horizontal="right" vertical="center"/>
    </xf>
    <xf numFmtId="184" fontId="117" fillId="54" borderId="43" xfId="2" applyNumberFormat="1" applyFont="1" applyFill="1" applyBorder="1" applyAlignment="1">
      <alignment horizontal="right" vertical="center"/>
    </xf>
    <xf numFmtId="2" fontId="175" fillId="28" borderId="110" xfId="534" applyNumberFormat="1" applyFont="1" applyFill="1" applyBorder="1" applyAlignment="1">
      <alignment vertical="center"/>
    </xf>
    <xf numFmtId="184" fontId="175" fillId="54" borderId="111" xfId="2" applyNumberFormat="1" applyFont="1" applyFill="1" applyBorder="1" applyAlignment="1">
      <alignment horizontal="right" vertical="center"/>
    </xf>
    <xf numFmtId="169" fontId="24" fillId="28" borderId="0" xfId="523" applyNumberFormat="1" applyFill="1"/>
    <xf numFmtId="184" fontId="117" fillId="54" borderId="0" xfId="522" applyNumberFormat="1" applyFont="1" applyFill="1" applyAlignment="1">
      <alignment horizontal="right" vertical="center"/>
    </xf>
    <xf numFmtId="184" fontId="117" fillId="54" borderId="112" xfId="522" applyNumberFormat="1" applyFont="1" applyFill="1" applyBorder="1" applyAlignment="1">
      <alignment horizontal="right" vertical="center"/>
    </xf>
    <xf numFmtId="184" fontId="117" fillId="54" borderId="39" xfId="522" applyNumberFormat="1" applyFont="1" applyFill="1" applyBorder="1" applyAlignment="1">
      <alignment horizontal="right" vertical="center"/>
    </xf>
    <xf numFmtId="2" fontId="210" fillId="28" borderId="109" xfId="534" applyNumberFormat="1" applyFont="1" applyFill="1" applyBorder="1" applyAlignment="1">
      <alignment vertical="center"/>
    </xf>
    <xf numFmtId="2" fontId="184" fillId="28" borderId="0" xfId="534" applyNumberFormat="1" applyFont="1" applyFill="1" applyAlignment="1">
      <alignment vertical="center" wrapText="1"/>
    </xf>
    <xf numFmtId="169" fontId="24" fillId="54" borderId="0" xfId="523" applyNumberFormat="1" applyFill="1"/>
    <xf numFmtId="0" fontId="211" fillId="28" borderId="0" xfId="523" applyFont="1" applyFill="1"/>
    <xf numFmtId="3" fontId="24" fillId="90" borderId="0" xfId="523" applyNumberFormat="1" applyFill="1"/>
    <xf numFmtId="0" fontId="1" fillId="0" borderId="0" xfId="731"/>
    <xf numFmtId="0" fontId="168" fillId="0" borderId="0" xfId="731" applyFont="1"/>
    <xf numFmtId="0" fontId="167" fillId="0" borderId="0" xfId="731" applyFont="1"/>
    <xf numFmtId="0" fontId="212" fillId="54" borderId="0" xfId="246" applyFont="1" applyFill="1" applyAlignment="1" applyProtection="1">
      <alignment horizontal="center" vertical="center" wrapText="1"/>
    </xf>
    <xf numFmtId="0" fontId="213" fillId="0" borderId="0" xfId="731" applyFont="1"/>
    <xf numFmtId="168" fontId="213" fillId="0" borderId="0" xfId="731" applyNumberFormat="1" applyFont="1"/>
    <xf numFmtId="0" fontId="214" fillId="0" borderId="0" xfId="731" applyFont="1"/>
    <xf numFmtId="168" fontId="214" fillId="0" borderId="0" xfId="731" applyNumberFormat="1" applyFont="1"/>
    <xf numFmtId="0" fontId="152" fillId="0" borderId="0" xfId="731" applyFont="1"/>
    <xf numFmtId="0" fontId="152" fillId="0" borderId="0" xfId="731" applyFont="1" applyAlignment="1">
      <alignment horizontal="left" indent="12"/>
    </xf>
    <xf numFmtId="168" fontId="152" fillId="0" borderId="0" xfId="731" applyNumberFormat="1" applyFont="1"/>
    <xf numFmtId="0" fontId="215" fillId="90" borderId="0" xfId="326" applyFont="1" applyFill="1"/>
    <xf numFmtId="0" fontId="158" fillId="90" borderId="0" xfId="522" applyFont="1" applyFill="1" applyAlignment="1">
      <alignment vertical="center"/>
    </xf>
    <xf numFmtId="0" fontId="158" fillId="54" borderId="0" xfId="720" applyFont="1" applyFill="1"/>
    <xf numFmtId="0" fontId="158" fillId="90" borderId="0" xfId="326" applyFont="1" applyFill="1"/>
    <xf numFmtId="0" fontId="125" fillId="90" borderId="0" xfId="326" applyFont="1" applyFill="1"/>
    <xf numFmtId="1" fontId="186" fillId="54" borderId="0" xfId="710" applyNumberFormat="1" applyFont="1" applyFill="1"/>
    <xf numFmtId="0" fontId="180" fillId="53" borderId="56" xfId="710" applyFont="1" applyFill="1" applyBorder="1"/>
    <xf numFmtId="0" fontId="180" fillId="54" borderId="0" xfId="710" applyFont="1" applyFill="1" applyAlignment="1">
      <alignment vertical="center"/>
    </xf>
    <xf numFmtId="0" fontId="180" fillId="53" borderId="40" xfId="710" applyFont="1" applyFill="1" applyBorder="1"/>
    <xf numFmtId="0" fontId="125" fillId="54" borderId="0" xfId="326" applyFont="1" applyFill="1"/>
    <xf numFmtId="0" fontId="158" fillId="53" borderId="41" xfId="326" applyFont="1" applyFill="1" applyBorder="1" applyAlignment="1">
      <alignment horizontal="right" vertical="center"/>
    </xf>
    <xf numFmtId="0" fontId="158" fillId="53" borderId="116" xfId="326" applyFont="1" applyFill="1" applyBorder="1" applyAlignment="1">
      <alignment horizontal="right" vertical="center"/>
    </xf>
    <xf numFmtId="2" fontId="180" fillId="90" borderId="117" xfId="523" applyNumberFormat="1" applyFont="1" applyFill="1" applyBorder="1" applyAlignment="1">
      <alignment horizontal="left"/>
    </xf>
    <xf numFmtId="168" fontId="158" fillId="54" borderId="118" xfId="523" applyNumberFormat="1" applyFont="1" applyFill="1" applyBorder="1" applyAlignment="1">
      <alignment horizontal="right" vertical="center"/>
    </xf>
    <xf numFmtId="2" fontId="180" fillId="90" borderId="40" xfId="523" applyNumberFormat="1" applyFont="1" applyFill="1" applyBorder="1" applyAlignment="1">
      <alignment horizontal="left" vertical="center"/>
    </xf>
    <xf numFmtId="168" fontId="158" fillId="54" borderId="0" xfId="523" applyNumberFormat="1" applyFont="1" applyFill="1" applyAlignment="1">
      <alignment horizontal="right" vertical="center"/>
    </xf>
    <xf numFmtId="168" fontId="158" fillId="54" borderId="39" xfId="523" applyNumberFormat="1" applyFont="1" applyFill="1" applyBorder="1" applyAlignment="1">
      <alignment horizontal="right" vertical="center"/>
    </xf>
    <xf numFmtId="2" fontId="180" fillId="90" borderId="40" xfId="523" applyNumberFormat="1" applyFont="1" applyFill="1" applyBorder="1" applyAlignment="1">
      <alignment horizontal="left"/>
    </xf>
    <xf numFmtId="168" fontId="181" fillId="54" borderId="0" xfId="710" applyNumberFormat="1" applyFont="1" applyFill="1" applyAlignment="1">
      <alignment horizontal="right" vertical="center"/>
    </xf>
    <xf numFmtId="2" fontId="217" fillId="90" borderId="40" xfId="523" applyNumberFormat="1" applyFont="1" applyFill="1" applyBorder="1" applyAlignment="1">
      <alignment horizontal="left" vertical="center"/>
    </xf>
    <xf numFmtId="1" fontId="180" fillId="54" borderId="0" xfId="710" applyNumberFormat="1" applyFont="1" applyFill="1" applyAlignment="1">
      <alignment horizontal="right" vertical="center"/>
    </xf>
    <xf numFmtId="2" fontId="180" fillId="90" borderId="40" xfId="523" applyNumberFormat="1" applyFont="1" applyFill="1" applyBorder="1" applyAlignment="1">
      <alignment horizontal="left" vertical="center" indent="1"/>
    </xf>
    <xf numFmtId="2" fontId="180" fillId="90" borderId="59" xfId="710" applyNumberFormat="1" applyFont="1" applyFill="1" applyBorder="1" applyAlignment="1">
      <alignment horizontal="left" vertical="center" indent="1"/>
    </xf>
    <xf numFmtId="168" fontId="158" fillId="54" borderId="50" xfId="523" applyNumberFormat="1" applyFont="1" applyFill="1" applyBorder="1" applyAlignment="1">
      <alignment horizontal="right" vertical="center"/>
    </xf>
    <xf numFmtId="168" fontId="158" fillId="54" borderId="60" xfId="523" applyNumberFormat="1" applyFont="1" applyFill="1" applyBorder="1" applyAlignment="1">
      <alignment horizontal="right" vertical="center"/>
    </xf>
    <xf numFmtId="2" fontId="218" fillId="90" borderId="40" xfId="710" applyNumberFormat="1" applyFont="1" applyFill="1" applyBorder="1" applyAlignment="1">
      <alignment horizontal="left" vertical="center"/>
    </xf>
    <xf numFmtId="2" fontId="218" fillId="90" borderId="0" xfId="710" applyNumberFormat="1" applyFont="1" applyFill="1" applyAlignment="1">
      <alignment horizontal="left" vertical="center"/>
    </xf>
    <xf numFmtId="2" fontId="218" fillId="90" borderId="39" xfId="710" applyNumberFormat="1" applyFont="1" applyFill="1" applyBorder="1" applyAlignment="1">
      <alignment horizontal="left" vertical="center"/>
    </xf>
    <xf numFmtId="0" fontId="158" fillId="54" borderId="0" xfId="326" applyFont="1" applyFill="1"/>
    <xf numFmtId="0" fontId="165" fillId="90" borderId="0" xfId="326" applyFont="1" applyFill="1"/>
    <xf numFmtId="168" fontId="165" fillId="54" borderId="0" xfId="326" applyNumberFormat="1" applyFont="1" applyFill="1"/>
    <xf numFmtId="169" fontId="165" fillId="90" borderId="0" xfId="732" applyNumberFormat="1" applyFont="1" applyFill="1" applyBorder="1"/>
    <xf numFmtId="169" fontId="165" fillId="90" borderId="0" xfId="732" applyNumberFormat="1" applyFont="1" applyFill="1"/>
    <xf numFmtId="169" fontId="165" fillId="90" borderId="0" xfId="326" applyNumberFormat="1" applyFont="1" applyFill="1"/>
    <xf numFmtId="169" fontId="158" fillId="90" borderId="0" xfId="326" applyNumberFormat="1" applyFont="1" applyFill="1"/>
    <xf numFmtId="0" fontId="168" fillId="90" borderId="0" xfId="733" applyFont="1" applyFill="1"/>
    <xf numFmtId="2" fontId="153" fillId="94" borderId="40" xfId="534" applyNumberFormat="1" applyFont="1" applyFill="1" applyBorder="1" applyAlignment="1">
      <alignment vertical="center"/>
    </xf>
    <xf numFmtId="0" fontId="180" fillId="90" borderId="0" xfId="733" applyFont="1" applyFill="1"/>
    <xf numFmtId="2" fontId="158" fillId="94" borderId="94" xfId="534" applyNumberFormat="1" applyFont="1" applyFill="1" applyBorder="1" applyAlignment="1">
      <alignment horizontal="center" vertical="center" wrapText="1"/>
    </xf>
    <xf numFmtId="0" fontId="207" fillId="94" borderId="0" xfId="523" applyFont="1" applyFill="1" applyAlignment="1">
      <alignment horizontal="right" vertical="center"/>
    </xf>
    <xf numFmtId="0" fontId="207" fillId="94" borderId="94" xfId="523" applyFont="1" applyFill="1" applyBorder="1" applyAlignment="1">
      <alignment horizontal="right" vertical="center"/>
    </xf>
    <xf numFmtId="0" fontId="207" fillId="95" borderId="40" xfId="523" applyFont="1" applyFill="1" applyBorder="1" applyAlignment="1">
      <alignment horizontal="left" vertical="center"/>
    </xf>
    <xf numFmtId="184" fontId="158" fillId="95" borderId="0" xfId="524" applyNumberFormat="1" applyFont="1" applyFill="1" applyAlignment="1">
      <alignment horizontal="right" vertical="center"/>
    </xf>
    <xf numFmtId="184" fontId="168" fillId="90" borderId="0" xfId="733" applyNumberFormat="1" applyFont="1" applyFill="1"/>
    <xf numFmtId="0" fontId="220" fillId="95" borderId="40" xfId="523" applyFont="1" applyFill="1" applyBorder="1" applyAlignment="1">
      <alignment horizontal="left" vertical="center"/>
    </xf>
    <xf numFmtId="0" fontId="207" fillId="95" borderId="59" xfId="523" applyFont="1" applyFill="1" applyBorder="1" applyAlignment="1">
      <alignment horizontal="left" vertical="center"/>
    </xf>
    <xf numFmtId="184" fontId="158" fillId="95" borderId="50" xfId="524" applyNumberFormat="1" applyFont="1" applyFill="1" applyBorder="1" applyAlignment="1">
      <alignment horizontal="right" vertical="center"/>
    </xf>
    <xf numFmtId="0" fontId="168" fillId="54" borderId="0" xfId="734" applyFont="1" applyFill="1"/>
    <xf numFmtId="0" fontId="127" fillId="54" borderId="0" xfId="523" applyFont="1" applyFill="1"/>
    <xf numFmtId="1" fontId="168" fillId="90" borderId="0" xfId="733" applyNumberFormat="1" applyFont="1" applyFill="1"/>
    <xf numFmtId="208" fontId="127" fillId="28" borderId="0" xfId="523" applyNumberFormat="1" applyFont="1" applyFill="1"/>
    <xf numFmtId="168" fontId="24" fillId="54" borderId="0" xfId="523" applyNumberFormat="1" applyFill="1"/>
    <xf numFmtId="168" fontId="24" fillId="28" borderId="0" xfId="523" applyNumberFormat="1" applyFill="1"/>
    <xf numFmtId="0" fontId="153" fillId="54" borderId="0" xfId="523" applyFont="1" applyFill="1"/>
    <xf numFmtId="0" fontId="153" fillId="90" borderId="0" xfId="523" applyFont="1" applyFill="1"/>
    <xf numFmtId="0" fontId="222" fillId="54" borderId="0" xfId="523" applyFont="1" applyFill="1"/>
    <xf numFmtId="0" fontId="168" fillId="54" borderId="0" xfId="733" applyFont="1" applyFill="1"/>
    <xf numFmtId="0" fontId="1" fillId="54" borderId="0" xfId="733" applyFill="1"/>
    <xf numFmtId="0" fontId="180" fillId="54" borderId="0" xfId="733" applyFont="1" applyFill="1"/>
    <xf numFmtId="2" fontId="153" fillId="94" borderId="91" xfId="534" applyNumberFormat="1" applyFont="1" applyFill="1" applyBorder="1" applyAlignment="1">
      <alignment vertical="center"/>
    </xf>
    <xf numFmtId="0" fontId="165" fillId="90" borderId="0" xfId="733" applyFont="1" applyFill="1"/>
    <xf numFmtId="0" fontId="165" fillId="54" borderId="0" xfId="733" applyFont="1" applyFill="1"/>
    <xf numFmtId="0" fontId="194" fillId="54" borderId="0" xfId="733" applyFont="1" applyFill="1"/>
    <xf numFmtId="0" fontId="207" fillId="94" borderId="95" xfId="523" applyFont="1" applyFill="1" applyBorder="1" applyAlignment="1">
      <alignment horizontal="right" vertical="center"/>
    </xf>
    <xf numFmtId="0" fontId="213" fillId="90" borderId="0" xfId="733" applyFont="1" applyFill="1"/>
    <xf numFmtId="0" fontId="213" fillId="54" borderId="0" xfId="733" applyFont="1" applyFill="1"/>
    <xf numFmtId="0" fontId="166" fillId="95" borderId="91" xfId="733" applyFont="1" applyFill="1" applyBorder="1" applyAlignment="1">
      <alignment horizontal="left" vertical="center" wrapText="1"/>
    </xf>
    <xf numFmtId="168" fontId="158" fillId="95" borderId="0" xfId="733" applyNumberFormat="1" applyFont="1" applyFill="1" applyAlignment="1">
      <alignment horizontal="right" vertical="center" wrapText="1"/>
    </xf>
    <xf numFmtId="0" fontId="158" fillId="95" borderId="91" xfId="733" applyFont="1" applyFill="1" applyBorder="1" applyAlignment="1">
      <alignment horizontal="left" vertical="center" wrapText="1"/>
    </xf>
    <xf numFmtId="1" fontId="158" fillId="95" borderId="0" xfId="733" applyNumberFormat="1" applyFont="1" applyFill="1" applyAlignment="1">
      <alignment horizontal="right" vertical="center" wrapText="1"/>
    </xf>
    <xf numFmtId="168" fontId="213" fillId="90" borderId="0" xfId="733" applyNumberFormat="1" applyFont="1" applyFill="1"/>
    <xf numFmtId="0" fontId="158" fillId="95" borderId="96" xfId="733" applyFont="1" applyFill="1" applyBorder="1" applyAlignment="1">
      <alignment horizontal="left" vertical="center" wrapText="1"/>
    </xf>
    <xf numFmtId="1" fontId="158" fillId="95" borderId="41" xfId="733" applyNumberFormat="1" applyFont="1" applyFill="1" applyBorder="1" applyAlignment="1">
      <alignment horizontal="right" vertical="center" wrapText="1"/>
    </xf>
    <xf numFmtId="43" fontId="209" fillId="54" borderId="0" xfId="733" applyNumberFormat="1" applyFont="1" applyFill="1"/>
    <xf numFmtId="214" fontId="127" fillId="54" borderId="0" xfId="733" applyNumberFormat="1" applyFont="1" applyFill="1"/>
    <xf numFmtId="0" fontId="168" fillId="54" borderId="0" xfId="733" applyFont="1" applyFill="1" applyAlignment="1">
      <alignment horizontal="center"/>
    </xf>
    <xf numFmtId="43" fontId="168" fillId="54" borderId="0" xfId="733" applyNumberFormat="1" applyFont="1" applyFill="1"/>
    <xf numFmtId="209" fontId="168" fillId="54" borderId="0" xfId="733" applyNumberFormat="1" applyFont="1" applyFill="1"/>
    <xf numFmtId="0" fontId="1" fillId="90" borderId="0" xfId="733" applyFill="1"/>
    <xf numFmtId="0" fontId="159" fillId="54" borderId="0" xfId="735" applyFont="1" applyFill="1" applyAlignment="1">
      <alignment horizontal="center" vertical="center"/>
    </xf>
    <xf numFmtId="168" fontId="117" fillId="54" borderId="123" xfId="2" applyNumberFormat="1" applyFont="1" applyFill="1" applyBorder="1" applyAlignment="1">
      <alignment horizontal="right" vertical="center"/>
    </xf>
    <xf numFmtId="168" fontId="166" fillId="54" borderId="123" xfId="534" applyNumberFormat="1" applyFont="1" applyFill="1" applyBorder="1" applyAlignment="1">
      <alignment horizontal="right" vertical="center"/>
    </xf>
    <xf numFmtId="168" fontId="158" fillId="54" borderId="0" xfId="120" applyNumberFormat="1" applyFont="1" applyFill="1" applyBorder="1"/>
    <xf numFmtId="168" fontId="158" fillId="54" borderId="39" xfId="120" applyNumberFormat="1" applyFont="1" applyFill="1" applyBorder="1"/>
    <xf numFmtId="168" fontId="158" fillId="54" borderId="50" xfId="120" applyNumberFormat="1" applyFont="1" applyFill="1" applyBorder="1"/>
    <xf numFmtId="2" fontId="180" fillId="90" borderId="0" xfId="724" applyNumberFormat="1" applyFont="1" applyFill="1" applyAlignment="1">
      <alignment horizontal="left" vertical="center"/>
    </xf>
    <xf numFmtId="168" fontId="180" fillId="90" borderId="0" xfId="724" applyNumberFormat="1" applyFont="1" applyFill="1" applyAlignment="1">
      <alignment horizontal="right" vertical="center"/>
    </xf>
    <xf numFmtId="2" fontId="217" fillId="90" borderId="0" xfId="724" applyNumberFormat="1" applyFont="1" applyFill="1" applyAlignment="1">
      <alignment horizontal="left" vertical="center"/>
    </xf>
    <xf numFmtId="2" fontId="180" fillId="90" borderId="0" xfId="724" applyNumberFormat="1" applyFont="1" applyFill="1" applyAlignment="1">
      <alignment horizontal="left" vertical="center" indent="1"/>
    </xf>
    <xf numFmtId="168" fontId="158" fillId="90" borderId="0" xfId="724" applyNumberFormat="1" applyFont="1" applyFill="1" applyAlignment="1">
      <alignment horizontal="right" vertical="center"/>
    </xf>
    <xf numFmtId="2" fontId="197" fillId="90" borderId="0" xfId="724" applyNumberFormat="1" applyFont="1" applyFill="1" applyAlignment="1">
      <alignment horizontal="left" vertical="center"/>
    </xf>
    <xf numFmtId="168" fontId="197" fillId="90" borderId="0" xfId="724" applyNumberFormat="1" applyFont="1" applyFill="1" applyAlignment="1">
      <alignment horizontal="right" vertical="center"/>
    </xf>
    <xf numFmtId="3" fontId="180" fillId="90" borderId="0" xfId="724" applyNumberFormat="1" applyFont="1" applyFill="1" applyAlignment="1">
      <alignment horizontal="right" vertical="center"/>
    </xf>
    <xf numFmtId="168" fontId="158" fillId="90" borderId="0" xfId="724" applyNumberFormat="1" applyFont="1" applyFill="1" applyAlignment="1">
      <alignment horizontal="center" vertical="center"/>
    </xf>
    <xf numFmtId="168" fontId="180" fillId="90" borderId="0" xfId="724" applyNumberFormat="1" applyFont="1" applyFill="1" applyAlignment="1">
      <alignment vertical="center"/>
    </xf>
    <xf numFmtId="3" fontId="197" fillId="90" borderId="0" xfId="724" applyNumberFormat="1" applyFont="1" applyFill="1" applyAlignment="1">
      <alignment horizontal="right" vertical="center"/>
    </xf>
    <xf numFmtId="2" fontId="218" fillId="90" borderId="0" xfId="724" applyNumberFormat="1" applyFont="1" applyFill="1" applyAlignment="1">
      <alignment horizontal="left" vertical="center"/>
    </xf>
    <xf numFmtId="168" fontId="165" fillId="90" borderId="0" xfId="326" applyNumberFormat="1" applyFont="1" applyFill="1"/>
    <xf numFmtId="0" fontId="128" fillId="0" borderId="0" xfId="523" applyFont="1"/>
    <xf numFmtId="169" fontId="24" fillId="0" borderId="0" xfId="523" applyNumberFormat="1"/>
    <xf numFmtId="0" fontId="180" fillId="53" borderId="126" xfId="710" applyFont="1" applyFill="1" applyBorder="1"/>
    <xf numFmtId="0" fontId="158" fillId="53" borderId="127" xfId="326" applyFont="1" applyFill="1" applyBorder="1" applyAlignment="1">
      <alignment horizontal="right" vertical="center"/>
    </xf>
    <xf numFmtId="0" fontId="158" fillId="53" borderId="128" xfId="326" applyFont="1" applyFill="1" applyBorder="1" applyAlignment="1">
      <alignment horizontal="right" vertical="center"/>
    </xf>
    <xf numFmtId="2" fontId="181" fillId="54" borderId="40" xfId="710" applyNumberFormat="1" applyFont="1" applyFill="1" applyBorder="1" applyAlignment="1">
      <alignment horizontal="left" wrapText="1"/>
    </xf>
    <xf numFmtId="168" fontId="181" fillId="54" borderId="0" xfId="710" applyNumberFormat="1" applyFont="1" applyFill="1" applyAlignment="1">
      <alignment horizontal="right"/>
    </xf>
    <xf numFmtId="168" fontId="181" fillId="54" borderId="129" xfId="710" applyNumberFormat="1" applyFont="1" applyFill="1" applyBorder="1" applyAlignment="1">
      <alignment horizontal="right"/>
    </xf>
    <xf numFmtId="0" fontId="158" fillId="54" borderId="40" xfId="326" applyFont="1" applyFill="1" applyBorder="1"/>
    <xf numFmtId="168" fontId="180" fillId="54" borderId="0" xfId="710" applyNumberFormat="1" applyFont="1" applyFill="1" applyAlignment="1">
      <alignment horizontal="right"/>
    </xf>
    <xf numFmtId="168" fontId="180" fillId="54" borderId="39" xfId="710" applyNumberFormat="1" applyFont="1" applyFill="1" applyBorder="1" applyAlignment="1">
      <alignment horizontal="right"/>
    </xf>
    <xf numFmtId="2" fontId="180" fillId="54" borderId="59" xfId="710" applyNumberFormat="1" applyFont="1" applyFill="1" applyBorder="1" applyAlignment="1">
      <alignment horizontal="left"/>
    </xf>
    <xf numFmtId="168" fontId="181" fillId="0" borderId="41" xfId="645" applyNumberFormat="1" applyFont="1" applyFill="1" applyBorder="1" applyAlignment="1">
      <alignment horizontal="right" vertical="center"/>
    </xf>
    <xf numFmtId="168" fontId="181" fillId="0" borderId="42" xfId="645" applyNumberFormat="1" applyFont="1" applyFill="1" applyBorder="1" applyAlignment="1">
      <alignment horizontal="right" vertical="center"/>
    </xf>
    <xf numFmtId="0" fontId="158" fillId="54" borderId="40" xfId="326" applyFont="1" applyFill="1" applyBorder="1" applyAlignment="1">
      <alignment vertical="center"/>
    </xf>
    <xf numFmtId="168" fontId="180" fillId="0" borderId="0" xfId="645" applyNumberFormat="1" applyFont="1" applyFill="1" applyBorder="1" applyAlignment="1">
      <alignment horizontal="right" vertical="center"/>
    </xf>
    <xf numFmtId="168" fontId="180" fillId="0" borderId="39" xfId="645" applyNumberFormat="1" applyFont="1" applyFill="1" applyBorder="1" applyAlignment="1">
      <alignment horizontal="right" vertical="center"/>
    </xf>
    <xf numFmtId="2" fontId="180" fillId="54" borderId="59" xfId="710" applyNumberFormat="1" applyFont="1" applyFill="1" applyBorder="1" applyAlignment="1">
      <alignment horizontal="left" vertical="center"/>
    </xf>
    <xf numFmtId="2" fontId="180" fillId="54" borderId="47" xfId="710" applyNumberFormat="1" applyFont="1" applyFill="1" applyBorder="1" applyAlignment="1">
      <alignment horizontal="left" vertical="center" wrapText="1"/>
    </xf>
    <xf numFmtId="168" fontId="180" fillId="0" borderId="48" xfId="645" applyNumberFormat="1" applyFont="1" applyFill="1" applyBorder="1" applyAlignment="1">
      <alignment horizontal="right" vertical="center"/>
    </xf>
    <xf numFmtId="168" fontId="180" fillId="0" borderId="49" xfId="645" applyNumberFormat="1" applyFont="1" applyFill="1" applyBorder="1" applyAlignment="1">
      <alignment horizontal="right" vertical="center"/>
    </xf>
    <xf numFmtId="168" fontId="158" fillId="54" borderId="0" xfId="326" applyNumberFormat="1" applyFont="1" applyFill="1"/>
    <xf numFmtId="168" fontId="158" fillId="54" borderId="39" xfId="326" applyNumberFormat="1" applyFont="1" applyFill="1" applyBorder="1"/>
    <xf numFmtId="0" fontId="158" fillId="54" borderId="40" xfId="326" applyFont="1" applyFill="1" applyBorder="1" applyAlignment="1">
      <alignment horizontal="left" indent="1"/>
    </xf>
    <xf numFmtId="2" fontId="181" fillId="54" borderId="59" xfId="710" applyNumberFormat="1" applyFont="1" applyFill="1" applyBorder="1" applyAlignment="1">
      <alignment horizontal="left" vertical="center" wrapText="1"/>
    </xf>
    <xf numFmtId="168" fontId="166" fillId="54" borderId="0" xfId="326" applyNumberFormat="1" applyFont="1" applyFill="1"/>
    <xf numFmtId="168" fontId="166" fillId="54" borderId="39" xfId="326" applyNumberFormat="1" applyFont="1" applyFill="1" applyBorder="1"/>
    <xf numFmtId="2" fontId="181" fillId="54" borderId="47" xfId="710" applyNumberFormat="1" applyFont="1" applyFill="1" applyBorder="1" applyAlignment="1">
      <alignment horizontal="left" vertical="center"/>
    </xf>
    <xf numFmtId="2" fontId="218" fillId="54" borderId="63" xfId="710" applyNumberFormat="1" applyFont="1" applyFill="1" applyBorder="1" applyAlignment="1">
      <alignment horizontal="left" vertical="center"/>
    </xf>
    <xf numFmtId="2" fontId="218" fillId="54" borderId="40" xfId="710" applyNumberFormat="1" applyFont="1" applyFill="1" applyBorder="1" applyAlignment="1">
      <alignment horizontal="left" vertical="center"/>
    </xf>
    <xf numFmtId="169" fontId="217" fillId="54" borderId="40" xfId="0" applyNumberFormat="1" applyFont="1" applyFill="1" applyBorder="1" applyAlignment="1">
      <alignment horizontal="left" vertical="center"/>
    </xf>
    <xf numFmtId="2" fontId="180" fillId="54" borderId="40" xfId="0" applyNumberFormat="1" applyFont="1" applyFill="1" applyBorder="1" applyAlignment="1">
      <alignment horizontal="left" vertical="center" indent="1"/>
    </xf>
    <xf numFmtId="2" fontId="180" fillId="54" borderId="40" xfId="0" applyNumberFormat="1" applyFont="1" applyFill="1" applyBorder="1" applyAlignment="1">
      <alignment horizontal="left"/>
    </xf>
    <xf numFmtId="168" fontId="158" fillId="54" borderId="0" xfId="0" applyNumberFormat="1" applyFont="1" applyFill="1" applyAlignment="1">
      <alignment vertical="center"/>
    </xf>
    <xf numFmtId="168" fontId="158" fillId="54" borderId="39" xfId="0" applyNumberFormat="1" applyFont="1" applyFill="1" applyBorder="1" applyAlignment="1">
      <alignment vertical="center"/>
    </xf>
    <xf numFmtId="0" fontId="155" fillId="54" borderId="0" xfId="0" applyFont="1" applyFill="1" applyAlignment="1">
      <alignment vertical="center"/>
    </xf>
    <xf numFmtId="0" fontId="155" fillId="54" borderId="39" xfId="0" applyFont="1" applyFill="1" applyBorder="1" applyAlignment="1">
      <alignment vertical="center"/>
    </xf>
    <xf numFmtId="170" fontId="24" fillId="0" borderId="0" xfId="523" applyNumberFormat="1"/>
    <xf numFmtId="2" fontId="165" fillId="28" borderId="0" xfId="719" applyNumberFormat="1" applyFont="1" applyFill="1"/>
    <xf numFmtId="0" fontId="127" fillId="0" borderId="0" xfId="523" applyFont="1"/>
    <xf numFmtId="0" fontId="208" fillId="90" borderId="0" xfId="523" applyFont="1" applyFill="1"/>
    <xf numFmtId="184" fontId="158" fillId="90" borderId="45" xfId="522" applyNumberFormat="1" applyFont="1" applyFill="1" applyBorder="1" applyAlignment="1">
      <alignment horizontal="left" vertical="center"/>
    </xf>
    <xf numFmtId="2" fontId="158" fillId="94" borderId="0" xfId="522" applyNumberFormat="1" applyFont="1" applyFill="1" applyAlignment="1">
      <alignment horizontal="right" vertical="center"/>
    </xf>
    <xf numFmtId="0" fontId="24" fillId="28" borderId="40" xfId="523" applyFill="1" applyBorder="1"/>
    <xf numFmtId="0" fontId="127" fillId="28" borderId="40" xfId="523" applyFont="1" applyFill="1" applyBorder="1"/>
    <xf numFmtId="0" fontId="125" fillId="54" borderId="40" xfId="326" applyFont="1" applyFill="1" applyBorder="1"/>
    <xf numFmtId="0" fontId="176" fillId="52" borderId="40" xfId="728" applyFont="1" applyFill="1" applyBorder="1"/>
    <xf numFmtId="0" fontId="176" fillId="52" borderId="40" xfId="728" applyFont="1" applyFill="1" applyBorder="1" applyAlignment="1">
      <alignment vertical="top"/>
    </xf>
    <xf numFmtId="0" fontId="158" fillId="90" borderId="0" xfId="733" applyFont="1" applyFill="1"/>
    <xf numFmtId="184" fontId="127" fillId="90" borderId="0" xfId="523" applyNumberFormat="1" applyFont="1" applyFill="1"/>
    <xf numFmtId="0" fontId="207" fillId="56" borderId="0" xfId="0" applyFont="1" applyFill="1" applyAlignment="1">
      <alignment vertical="center"/>
    </xf>
    <xf numFmtId="0" fontId="207" fillId="56" borderId="0" xfId="0" applyFont="1" applyFill="1" applyAlignment="1">
      <alignment horizontal="right" vertical="center"/>
    </xf>
    <xf numFmtId="0" fontId="207" fillId="56" borderId="88" xfId="0" applyFont="1" applyFill="1" applyBorder="1" applyAlignment="1">
      <alignment vertical="center" wrapText="1"/>
    </xf>
    <xf numFmtId="210" fontId="228" fillId="52" borderId="0" xfId="728" applyNumberFormat="1" applyFont="1" applyFill="1"/>
    <xf numFmtId="184" fontId="207" fillId="95" borderId="136" xfId="730" applyNumberFormat="1" applyFont="1" applyFill="1" applyBorder="1"/>
    <xf numFmtId="184" fontId="206" fillId="95" borderId="93" xfId="730" applyNumberFormat="1" applyFont="1" applyFill="1" applyBorder="1" applyAlignment="1">
      <alignment vertical="center"/>
    </xf>
    <xf numFmtId="184" fontId="175" fillId="54" borderId="138" xfId="2" applyNumberFormat="1" applyFont="1" applyFill="1" applyBorder="1" applyAlignment="1">
      <alignment horizontal="right" vertical="center"/>
    </xf>
    <xf numFmtId="168" fontId="158" fillId="95" borderId="39" xfId="733" applyNumberFormat="1" applyFont="1" applyFill="1" applyBorder="1" applyAlignment="1">
      <alignment horizontal="right" vertical="center" wrapText="1"/>
    </xf>
    <xf numFmtId="1" fontId="158" fillId="95" borderId="39" xfId="733" applyNumberFormat="1" applyFont="1" applyFill="1" applyBorder="1" applyAlignment="1">
      <alignment horizontal="right" vertical="center" wrapText="1"/>
    </xf>
    <xf numFmtId="1" fontId="158" fillId="95" borderId="42" xfId="733" applyNumberFormat="1" applyFont="1" applyFill="1" applyBorder="1" applyAlignment="1">
      <alignment horizontal="right" vertical="center" wrapText="1"/>
    </xf>
    <xf numFmtId="168" fontId="158" fillId="0" borderId="0" xfId="562" applyNumberFormat="1" applyFont="1" applyFill="1" applyBorder="1" applyAlignment="1">
      <alignment horizontal="right" vertical="center"/>
    </xf>
    <xf numFmtId="0" fontId="204" fillId="0" borderId="0" xfId="523" applyFont="1"/>
    <xf numFmtId="0" fontId="189" fillId="0" borderId="0" xfId="731" applyFont="1" applyAlignment="1">
      <alignment horizontal="center" vertical="center"/>
    </xf>
    <xf numFmtId="168" fontId="167" fillId="0" borderId="0" xfId="731" applyNumberFormat="1" applyFont="1"/>
    <xf numFmtId="0" fontId="158" fillId="0" borderId="0" xfId="523" applyFont="1" applyAlignment="1">
      <alignment horizontal="right" vertical="center"/>
    </xf>
    <xf numFmtId="168" fontId="158" fillId="0" borderId="0" xfId="534" applyNumberFormat="1" applyFont="1" applyAlignment="1">
      <alignment horizontal="right" vertical="center"/>
    </xf>
    <xf numFmtId="168" fontId="158" fillId="0" borderId="0" xfId="731" applyNumberFormat="1" applyFont="1" applyAlignment="1">
      <alignment horizontal="right"/>
    </xf>
    <xf numFmtId="168" fontId="158" fillId="0" borderId="0" xfId="2" applyNumberFormat="1" applyFont="1" applyAlignment="1">
      <alignment horizontal="right" vertical="center"/>
    </xf>
    <xf numFmtId="2" fontId="117" fillId="0" borderId="0" xfId="534" applyNumberFormat="1" applyFont="1" applyAlignment="1">
      <alignment vertical="center"/>
    </xf>
    <xf numFmtId="0" fontId="158" fillId="0" borderId="0" xfId="246" applyFont="1" applyFill="1" applyBorder="1" applyAlignment="1" applyProtection="1">
      <alignment vertical="center"/>
    </xf>
    <xf numFmtId="0" fontId="179" fillId="0" borderId="0" xfId="534" applyFont="1" applyAlignment="1">
      <alignment vertical="center"/>
    </xf>
    <xf numFmtId="0" fontId="179" fillId="0" borderId="0" xfId="534" applyFont="1" applyAlignment="1">
      <alignment horizontal="center" vertical="center"/>
    </xf>
    <xf numFmtId="0" fontId="158" fillId="0" borderId="0" xfId="246" applyFont="1" applyFill="1" applyBorder="1" applyAlignment="1" applyProtection="1">
      <alignment horizontal="right" vertical="center"/>
    </xf>
    <xf numFmtId="168" fontId="158" fillId="0" borderId="0" xfId="246" applyNumberFormat="1" applyFont="1" applyFill="1" applyBorder="1" applyAlignment="1" applyProtection="1">
      <alignment horizontal="right" vertical="center"/>
    </xf>
    <xf numFmtId="0" fontId="187" fillId="0" borderId="0" xfId="246" applyFont="1" applyFill="1" applyBorder="1" applyAlignment="1" applyProtection="1">
      <alignment horizontal="center" vertical="center"/>
    </xf>
    <xf numFmtId="0" fontId="212" fillId="0" borderId="0" xfId="246" applyFont="1" applyFill="1" applyBorder="1" applyAlignment="1" applyProtection="1">
      <alignment horizontal="center" vertical="center"/>
    </xf>
    <xf numFmtId="2" fontId="212" fillId="0" borderId="0" xfId="246" applyNumberFormat="1" applyFont="1" applyFill="1" applyBorder="1" applyAlignment="1" applyProtection="1">
      <alignment horizontal="center" vertical="center"/>
    </xf>
    <xf numFmtId="0" fontId="187" fillId="54" borderId="0" xfId="246" applyFont="1" applyFill="1" applyAlignment="1" applyProtection="1">
      <alignment horizontal="center" vertical="center"/>
    </xf>
    <xf numFmtId="0" fontId="212" fillId="54" borderId="0" xfId="246" applyFont="1" applyFill="1" applyAlignment="1" applyProtection="1">
      <alignment horizontal="center" vertical="center"/>
    </xf>
    <xf numFmtId="0" fontId="155" fillId="54" borderId="45" xfId="326" applyFont="1" applyFill="1" applyBorder="1" applyAlignment="1">
      <alignment horizontal="left" vertical="top" wrapText="1"/>
    </xf>
    <xf numFmtId="0" fontId="158" fillId="56" borderId="140" xfId="724" applyFont="1" applyFill="1" applyBorder="1" applyAlignment="1">
      <alignment horizontal="left" vertical="center"/>
    </xf>
    <xf numFmtId="0" fontId="158" fillId="56" borderId="33" xfId="724" applyFont="1" applyFill="1" applyBorder="1" applyAlignment="1">
      <alignment horizontal="left" vertical="center"/>
    </xf>
    <xf numFmtId="2" fontId="181" fillId="54" borderId="33" xfId="724" applyNumberFormat="1" applyFont="1" applyFill="1" applyBorder="1" applyAlignment="1">
      <alignment horizontal="left" vertical="center"/>
    </xf>
    <xf numFmtId="2" fontId="217" fillId="54" borderId="33" xfId="724" applyNumberFormat="1" applyFont="1" applyFill="1" applyBorder="1" applyAlignment="1">
      <alignment horizontal="left"/>
    </xf>
    <xf numFmtId="2" fontId="180" fillId="54" borderId="33" xfId="724" applyNumberFormat="1" applyFont="1" applyFill="1" applyBorder="1" applyAlignment="1">
      <alignment horizontal="left" vertical="center" indent="1"/>
    </xf>
    <xf numFmtId="168" fontId="158" fillId="54" borderId="34" xfId="326" applyNumberFormat="1" applyFont="1" applyFill="1" applyBorder="1"/>
    <xf numFmtId="0" fontId="158" fillId="100" borderId="33" xfId="326" applyFont="1" applyFill="1" applyBorder="1" applyAlignment="1">
      <alignment horizontal="left" vertical="center" indent="1"/>
    </xf>
    <xf numFmtId="0" fontId="155" fillId="54" borderId="125" xfId="326" applyFont="1" applyFill="1" applyBorder="1" applyAlignment="1">
      <alignment horizontal="left" vertical="top" wrapText="1"/>
    </xf>
    <xf numFmtId="184" fontId="210" fillId="54" borderId="35" xfId="2" applyNumberFormat="1" applyFont="1" applyFill="1" applyBorder="1" applyAlignment="1">
      <alignment horizontal="right" vertical="center"/>
    </xf>
    <xf numFmtId="184" fontId="210" fillId="54" borderId="137" xfId="2" applyNumberFormat="1" applyFont="1" applyFill="1" applyBorder="1" applyAlignment="1">
      <alignment horizontal="right" vertical="center"/>
    </xf>
    <xf numFmtId="0" fontId="229" fillId="95" borderId="91" xfId="733" applyFont="1" applyFill="1" applyBorder="1" applyAlignment="1">
      <alignment horizontal="left" vertical="center" wrapText="1"/>
    </xf>
    <xf numFmtId="1" fontId="182" fillId="95" borderId="41" xfId="733" applyNumberFormat="1" applyFont="1" applyFill="1" applyBorder="1" applyAlignment="1">
      <alignment horizontal="right" vertical="center" wrapText="1"/>
    </xf>
    <xf numFmtId="1" fontId="182" fillId="95" borderId="42" xfId="733" applyNumberFormat="1" applyFont="1" applyFill="1" applyBorder="1" applyAlignment="1">
      <alignment horizontal="right" vertical="center" wrapText="1"/>
    </xf>
    <xf numFmtId="0" fontId="173" fillId="95" borderId="91" xfId="733" applyFont="1" applyFill="1" applyBorder="1" applyAlignment="1">
      <alignment horizontal="left" vertical="center" wrapText="1"/>
    </xf>
    <xf numFmtId="168" fontId="173" fillId="95" borderId="39" xfId="733" applyNumberFormat="1" applyFont="1" applyFill="1" applyBorder="1" applyAlignment="1">
      <alignment horizontal="right" vertical="center" wrapText="1"/>
    </xf>
    <xf numFmtId="2" fontId="197" fillId="90" borderId="47" xfId="710" applyNumberFormat="1" applyFont="1" applyFill="1" applyBorder="1" applyAlignment="1">
      <alignment horizontal="left" vertical="center"/>
    </xf>
    <xf numFmtId="168" fontId="197" fillId="90" borderId="50" xfId="645" applyNumberFormat="1" applyFont="1" applyFill="1" applyBorder="1" applyAlignment="1">
      <alignment horizontal="right" vertical="center"/>
    </xf>
    <xf numFmtId="168" fontId="197" fillId="90" borderId="49" xfId="645" applyNumberFormat="1" applyFont="1" applyFill="1" applyBorder="1" applyAlignment="1">
      <alignment horizontal="right" vertical="center"/>
    </xf>
    <xf numFmtId="168" fontId="197" fillId="90" borderId="50" xfId="645" applyNumberFormat="1" applyFont="1" applyFill="1" applyBorder="1"/>
    <xf numFmtId="168" fontId="197" fillId="90" borderId="60" xfId="645" applyNumberFormat="1" applyFont="1" applyFill="1" applyBorder="1"/>
    <xf numFmtId="184" fontId="166" fillId="54" borderId="0" xfId="524" applyNumberFormat="1" applyFont="1" applyFill="1" applyAlignment="1">
      <alignment horizontal="right" vertical="top"/>
    </xf>
    <xf numFmtId="184" fontId="166" fillId="54" borderId="39" xfId="524" applyNumberFormat="1" applyFont="1" applyFill="1" applyBorder="1" applyAlignment="1">
      <alignment horizontal="right" vertical="top"/>
    </xf>
    <xf numFmtId="168" fontId="155" fillId="28" borderId="0" xfId="523" quotePrefix="1" applyNumberFormat="1" applyFont="1" applyFill="1" applyAlignment="1">
      <alignment vertical="top" wrapText="1"/>
    </xf>
    <xf numFmtId="213" fontId="165" fillId="28" borderId="0" xfId="523" applyNumberFormat="1" applyFont="1" applyFill="1"/>
    <xf numFmtId="210" fontId="165" fillId="28" borderId="0" xfId="523" applyNumberFormat="1" applyFont="1" applyFill="1"/>
    <xf numFmtId="170" fontId="127" fillId="28" borderId="0" xfId="523" applyNumberFormat="1" applyFont="1" applyFill="1"/>
    <xf numFmtId="168" fontId="181" fillId="54" borderId="0" xfId="724" applyNumberFormat="1" applyFont="1" applyFill="1" applyAlignment="1">
      <alignment horizontal="right" vertical="center"/>
    </xf>
    <xf numFmtId="168" fontId="180" fillId="54" borderId="0" xfId="724" applyNumberFormat="1" applyFont="1" applyFill="1" applyAlignment="1">
      <alignment horizontal="right" vertical="center"/>
    </xf>
    <xf numFmtId="0" fontId="158" fillId="56" borderId="0" xfId="724" applyFont="1" applyFill="1" applyAlignment="1">
      <alignment horizontal="right" vertical="center"/>
    </xf>
    <xf numFmtId="0" fontId="158" fillId="56" borderId="39" xfId="724" applyFont="1" applyFill="1" applyBorder="1" applyAlignment="1">
      <alignment horizontal="right" vertical="center"/>
    </xf>
    <xf numFmtId="168" fontId="181" fillId="54" borderId="39" xfId="724" applyNumberFormat="1" applyFont="1" applyFill="1" applyBorder="1" applyAlignment="1">
      <alignment horizontal="right" vertical="center"/>
    </xf>
    <xf numFmtId="0" fontId="158" fillId="54" borderId="39" xfId="326" applyFont="1" applyFill="1" applyBorder="1"/>
    <xf numFmtId="0" fontId="187" fillId="54" borderId="0" xfId="246" applyFont="1" applyFill="1" applyBorder="1" applyAlignment="1" applyProtection="1">
      <alignment horizontal="center" vertical="center" wrapText="1"/>
    </xf>
    <xf numFmtId="168" fontId="166" fillId="54" borderId="75" xfId="534" applyNumberFormat="1" applyFont="1" applyFill="1" applyBorder="1" applyAlignment="1">
      <alignment horizontal="left" vertical="center"/>
    </xf>
    <xf numFmtId="168" fontId="166" fillId="54" borderId="64" xfId="534" applyNumberFormat="1" applyFont="1" applyFill="1" applyBorder="1" applyAlignment="1">
      <alignment horizontal="right" vertical="center"/>
    </xf>
    <xf numFmtId="168" fontId="166" fillId="54" borderId="74" xfId="534" applyNumberFormat="1" applyFont="1" applyFill="1" applyBorder="1" applyAlignment="1">
      <alignment horizontal="right" vertical="center"/>
    </xf>
    <xf numFmtId="183" fontId="158" fillId="53" borderId="0" xfId="2" applyNumberFormat="1" applyFont="1" applyFill="1" applyAlignment="1">
      <alignment horizontal="right" vertical="center"/>
    </xf>
    <xf numFmtId="183" fontId="158" fillId="53" borderId="39" xfId="2" applyNumberFormat="1" applyFont="1" applyFill="1" applyBorder="1" applyAlignment="1">
      <alignment horizontal="right" vertical="center"/>
    </xf>
    <xf numFmtId="2" fontId="161" fillId="54" borderId="144" xfId="246" applyNumberFormat="1" applyFont="1" applyFill="1" applyBorder="1" applyAlignment="1" applyProtection="1">
      <alignment horizontal="left" indent="2"/>
    </xf>
    <xf numFmtId="2" fontId="161" fillId="54" borderId="145" xfId="246" applyNumberFormat="1" applyFont="1" applyFill="1" applyBorder="1" applyAlignment="1" applyProtection="1">
      <alignment horizontal="left" indent="2"/>
    </xf>
    <xf numFmtId="2" fontId="161" fillId="54" borderId="146" xfId="246" applyNumberFormat="1" applyFont="1" applyFill="1" applyBorder="1" applyAlignment="1" applyProtection="1">
      <alignment horizontal="left" indent="2"/>
    </xf>
    <xf numFmtId="2" fontId="163" fillId="28" borderId="44" xfId="2" applyNumberFormat="1" applyFont="1" applyFill="1" applyBorder="1"/>
    <xf numFmtId="0" fontId="166" fillId="100" borderId="147" xfId="326" applyFont="1" applyFill="1" applyBorder="1" applyAlignment="1">
      <alignment horizontal="left" vertical="center" wrapText="1"/>
    </xf>
    <xf numFmtId="168" fontId="181" fillId="54" borderId="148" xfId="724" applyNumberFormat="1" applyFont="1" applyFill="1" applyBorder="1" applyAlignment="1">
      <alignment horizontal="right" vertical="center"/>
    </xf>
    <xf numFmtId="168" fontId="181" fillId="54" borderId="149" xfId="724" applyNumberFormat="1" applyFont="1" applyFill="1" applyBorder="1" applyAlignment="1">
      <alignment horizontal="right" vertical="center"/>
    </xf>
    <xf numFmtId="168" fontId="181" fillId="54" borderId="150" xfId="724" applyNumberFormat="1" applyFont="1" applyFill="1" applyBorder="1" applyAlignment="1">
      <alignment horizontal="right" vertical="center"/>
    </xf>
    <xf numFmtId="0" fontId="155" fillId="54" borderId="124" xfId="326" applyFont="1" applyFill="1" applyBorder="1" applyAlignment="1">
      <alignment horizontal="left" vertical="top" wrapText="1"/>
    </xf>
    <xf numFmtId="0" fontId="207" fillId="99" borderId="44" xfId="0" applyFont="1" applyFill="1" applyBorder="1"/>
    <xf numFmtId="0" fontId="207" fillId="99" borderId="0" xfId="0" applyFont="1" applyFill="1" applyAlignment="1">
      <alignment wrapText="1"/>
    </xf>
    <xf numFmtId="0" fontId="207" fillId="99" borderId="0" xfId="0" applyFont="1" applyFill="1"/>
    <xf numFmtId="168" fontId="207" fillId="99" borderId="0" xfId="0" applyNumberFormat="1" applyFont="1" applyFill="1" applyAlignment="1">
      <alignment horizontal="right"/>
    </xf>
    <xf numFmtId="1" fontId="207" fillId="99" borderId="0" xfId="0" applyNumberFormat="1" applyFont="1" applyFill="1" applyAlignment="1">
      <alignment horizontal="right"/>
    </xf>
    <xf numFmtId="184" fontId="207" fillId="99" borderId="45" xfId="0" applyNumberFormat="1" applyFont="1" applyFill="1" applyBorder="1" applyAlignment="1">
      <alignment horizontal="right"/>
    </xf>
    <xf numFmtId="1" fontId="207" fillId="99" borderId="39" xfId="0" applyNumberFormat="1" applyFont="1" applyFill="1" applyBorder="1" applyAlignment="1">
      <alignment horizontal="right"/>
    </xf>
    <xf numFmtId="184" fontId="207" fillId="99" borderId="46" xfId="0" applyNumberFormat="1" applyFont="1" applyFill="1" applyBorder="1" applyAlignment="1">
      <alignment horizontal="right"/>
    </xf>
    <xf numFmtId="2" fontId="181" fillId="90" borderId="40" xfId="710" applyNumberFormat="1" applyFont="1" applyFill="1" applyBorder="1" applyAlignment="1">
      <alignment horizontal="left"/>
    </xf>
    <xf numFmtId="0" fontId="158" fillId="53" borderId="41" xfId="326" applyFont="1" applyFill="1" applyBorder="1" applyAlignment="1">
      <alignment horizontal="center" vertical="center"/>
    </xf>
    <xf numFmtId="2" fontId="181" fillId="54" borderId="63" xfId="710" applyNumberFormat="1" applyFont="1" applyFill="1" applyBorder="1" applyAlignment="1">
      <alignment horizontal="left" wrapText="1"/>
    </xf>
    <xf numFmtId="0" fontId="206" fillId="95" borderId="40" xfId="523" applyFont="1" applyFill="1" applyBorder="1" applyAlignment="1">
      <alignment horizontal="left"/>
    </xf>
    <xf numFmtId="2" fontId="158" fillId="28" borderId="44" xfId="2" applyNumberFormat="1" applyFont="1" applyFill="1" applyBorder="1" applyAlignment="1">
      <alignment horizontal="left" indent="1"/>
    </xf>
    <xf numFmtId="168" fontId="173" fillId="95" borderId="0" xfId="733" applyNumberFormat="1" applyFont="1" applyFill="1" applyAlignment="1">
      <alignment horizontal="right" vertical="center" wrapText="1"/>
    </xf>
    <xf numFmtId="0" fontId="173" fillId="95" borderId="130" xfId="733" applyFont="1" applyFill="1" applyBorder="1" applyAlignment="1">
      <alignment horizontal="left" vertical="center" wrapText="1"/>
    </xf>
    <xf numFmtId="168" fontId="173" fillId="95" borderId="131" xfId="733" applyNumberFormat="1" applyFont="1" applyFill="1" applyBorder="1" applyAlignment="1">
      <alignment horizontal="right" vertical="center" wrapText="1"/>
    </xf>
    <xf numFmtId="168" fontId="173" fillId="95" borderId="151" xfId="733" applyNumberFormat="1" applyFont="1" applyFill="1" applyBorder="1" applyAlignment="1">
      <alignment horizontal="right" vertical="center" wrapText="1"/>
    </xf>
    <xf numFmtId="168" fontId="181" fillId="55" borderId="48" xfId="645" applyNumberFormat="1" applyFont="1" applyFill="1" applyBorder="1" applyAlignment="1">
      <alignment horizontal="right" vertical="center"/>
    </xf>
    <xf numFmtId="168" fontId="181" fillId="55" borderId="49" xfId="645" applyNumberFormat="1" applyFont="1" applyFill="1" applyBorder="1" applyAlignment="1">
      <alignment horizontal="right" vertical="center"/>
    </xf>
    <xf numFmtId="0" fontId="186" fillId="53" borderId="51" xfId="710" applyFont="1" applyFill="1" applyBorder="1" applyAlignment="1">
      <alignment horizontal="center" vertical="center"/>
    </xf>
    <xf numFmtId="0" fontId="186" fillId="53" borderId="52" xfId="710" applyFont="1" applyFill="1" applyBorder="1" applyAlignment="1">
      <alignment horizontal="center" vertical="center"/>
    </xf>
    <xf numFmtId="0" fontId="186" fillId="53" borderId="53" xfId="710" applyFont="1" applyFill="1" applyBorder="1" applyAlignment="1">
      <alignment horizontal="center" vertical="center"/>
    </xf>
    <xf numFmtId="0" fontId="180" fillId="53" borderId="0" xfId="710" applyFont="1" applyFill="1" applyAlignment="1">
      <alignment horizontal="center" vertical="center"/>
    </xf>
    <xf numFmtId="0" fontId="180" fillId="53" borderId="39" xfId="710" applyFont="1" applyFill="1" applyBorder="1" applyAlignment="1">
      <alignment horizontal="center" vertical="center"/>
    </xf>
    <xf numFmtId="0" fontId="180" fillId="53" borderId="92" xfId="710" applyFont="1" applyFill="1" applyBorder="1" applyAlignment="1">
      <alignment horizontal="center" vertical="center"/>
    </xf>
    <xf numFmtId="0" fontId="180" fillId="53" borderId="99" xfId="710" applyFont="1" applyFill="1" applyBorder="1" applyAlignment="1">
      <alignment horizontal="center" vertical="center"/>
    </xf>
    <xf numFmtId="0" fontId="218" fillId="54" borderId="44" xfId="710" applyFont="1" applyFill="1" applyBorder="1" applyAlignment="1">
      <alignment horizontal="left" vertical="center" wrapText="1"/>
    </xf>
    <xf numFmtId="0" fontId="218" fillId="54" borderId="45" xfId="710" applyFont="1" applyFill="1" applyBorder="1" applyAlignment="1">
      <alignment horizontal="left" vertical="center" wrapText="1"/>
    </xf>
    <xf numFmtId="0" fontId="218" fillId="54" borderId="46" xfId="710" applyFont="1" applyFill="1" applyBorder="1" applyAlignment="1">
      <alignment horizontal="left" vertical="center" wrapText="1"/>
    </xf>
    <xf numFmtId="0" fontId="0" fillId="55" borderId="0" xfId="523" applyFont="1" applyFill="1" applyAlignment="1">
      <alignment horizontal="left" vertical="center" wrapText="1"/>
    </xf>
    <xf numFmtId="2" fontId="161" fillId="54" borderId="33" xfId="246" applyNumberFormat="1" applyFont="1" applyFill="1" applyBorder="1" applyAlignment="1" applyProtection="1">
      <alignment horizontal="left" indent="2"/>
    </xf>
    <xf numFmtId="2" fontId="161" fillId="54" borderId="0" xfId="246" applyNumberFormat="1" applyFont="1" applyFill="1" applyBorder="1" applyAlignment="1" applyProtection="1">
      <alignment horizontal="left" indent="2"/>
    </xf>
    <xf numFmtId="2" fontId="161" fillId="54" borderId="34" xfId="246" applyNumberFormat="1" applyFont="1" applyFill="1" applyBorder="1" applyAlignment="1" applyProtection="1">
      <alignment horizontal="left" indent="2"/>
    </xf>
    <xf numFmtId="0" fontId="170" fillId="53" borderId="37" xfId="523" applyFont="1" applyFill="1" applyBorder="1" applyAlignment="1">
      <alignment horizontal="center"/>
    </xf>
    <xf numFmtId="0" fontId="24" fillId="53" borderId="38" xfId="523" applyFill="1" applyBorder="1" applyAlignment="1">
      <alignment horizontal="center"/>
    </xf>
    <xf numFmtId="0" fontId="24" fillId="53" borderId="36" xfId="523" applyFill="1" applyBorder="1" applyAlignment="1">
      <alignment horizontal="center"/>
    </xf>
    <xf numFmtId="0" fontId="171" fillId="28" borderId="33" xfId="523" applyFont="1" applyFill="1" applyBorder="1" applyAlignment="1">
      <alignment horizontal="left" indent="1"/>
    </xf>
    <xf numFmtId="0" fontId="171" fillId="28" borderId="0" xfId="523" applyFont="1" applyFill="1" applyAlignment="1">
      <alignment horizontal="left" indent="1"/>
    </xf>
    <xf numFmtId="0" fontId="171" fillId="28" borderId="34" xfId="523" applyFont="1" applyFill="1" applyBorder="1" applyAlignment="1">
      <alignment horizontal="left" indent="1"/>
    </xf>
    <xf numFmtId="2" fontId="155" fillId="28" borderId="63" xfId="2" applyNumberFormat="1" applyFont="1" applyFill="1" applyBorder="1" applyAlignment="1">
      <alignment horizontal="left" vertical="center" wrapText="1"/>
    </xf>
    <xf numFmtId="2" fontId="155" fillId="28" borderId="41" xfId="2" applyNumberFormat="1" applyFont="1" applyFill="1" applyBorder="1" applyAlignment="1">
      <alignment horizontal="left" vertical="center" wrapText="1"/>
    </xf>
    <xf numFmtId="2" fontId="155" fillId="28" borderId="42" xfId="2" applyNumberFormat="1" applyFont="1" applyFill="1" applyBorder="1" applyAlignment="1">
      <alignment horizontal="left" vertical="center" wrapText="1"/>
    </xf>
    <xf numFmtId="0" fontId="193" fillId="28" borderId="0" xfId="523" applyFont="1" applyFill="1" applyAlignment="1">
      <alignment horizontal="center"/>
    </xf>
    <xf numFmtId="2" fontId="159" fillId="51" borderId="51" xfId="2" applyNumberFormat="1" applyFont="1" applyFill="1" applyBorder="1" applyAlignment="1">
      <alignment horizontal="center" vertical="center" wrapText="1"/>
    </xf>
    <xf numFmtId="2" fontId="159" fillId="51" borderId="52" xfId="2" applyNumberFormat="1" applyFont="1" applyFill="1" applyBorder="1" applyAlignment="1">
      <alignment horizontal="center" vertical="center" wrapText="1"/>
    </xf>
    <xf numFmtId="183" fontId="158" fillId="51" borderId="54" xfId="2" applyNumberFormat="1" applyFont="1" applyFill="1" applyBorder="1" applyAlignment="1">
      <alignment horizontal="center" vertical="center" wrapText="1"/>
    </xf>
    <xf numFmtId="183" fontId="158" fillId="51" borderId="55" xfId="2" applyNumberFormat="1" applyFont="1" applyFill="1" applyBorder="1" applyAlignment="1">
      <alignment horizontal="center" vertical="center" wrapText="1"/>
    </xf>
    <xf numFmtId="183" fontId="158" fillId="51" borderId="48" xfId="2" applyNumberFormat="1" applyFont="1" applyFill="1" applyBorder="1" applyAlignment="1">
      <alignment horizontal="center" vertical="center" wrapText="1"/>
    </xf>
    <xf numFmtId="183" fontId="158" fillId="51" borderId="49" xfId="2" applyNumberFormat="1" applyFont="1" applyFill="1" applyBorder="1" applyAlignment="1">
      <alignment horizontal="center" vertical="center" wrapText="1"/>
    </xf>
    <xf numFmtId="2" fontId="159" fillId="51" borderId="53" xfId="2" applyNumberFormat="1" applyFont="1" applyFill="1" applyBorder="1" applyAlignment="1">
      <alignment horizontal="center" vertical="center" wrapText="1"/>
    </xf>
    <xf numFmtId="2" fontId="155" fillId="28" borderId="75" xfId="2" applyNumberFormat="1" applyFont="1" applyFill="1" applyBorder="1" applyAlignment="1">
      <alignment horizontal="left" vertical="center" wrapText="1"/>
    </xf>
    <xf numFmtId="2" fontId="155" fillId="28" borderId="64" xfId="2" applyNumberFormat="1" applyFont="1" applyFill="1" applyBorder="1" applyAlignment="1">
      <alignment horizontal="left" vertical="center" wrapText="1"/>
    </xf>
    <xf numFmtId="2" fontId="155" fillId="28" borderId="74" xfId="2" applyNumberFormat="1" applyFont="1" applyFill="1" applyBorder="1" applyAlignment="1">
      <alignment horizontal="left" vertical="center" wrapText="1"/>
    </xf>
    <xf numFmtId="2" fontId="159" fillId="51" borderId="51" xfId="534" applyNumberFormat="1" applyFont="1" applyFill="1" applyBorder="1" applyAlignment="1">
      <alignment horizontal="center" vertical="center" wrapText="1"/>
    </xf>
    <xf numFmtId="2" fontId="159" fillId="51" borderId="52" xfId="534" applyNumberFormat="1" applyFont="1" applyFill="1" applyBorder="1" applyAlignment="1">
      <alignment horizontal="center" vertical="center" wrapText="1"/>
    </xf>
    <xf numFmtId="2" fontId="159" fillId="51" borderId="53" xfId="534" applyNumberFormat="1" applyFont="1" applyFill="1" applyBorder="1" applyAlignment="1">
      <alignment horizontal="center" vertical="center" wrapText="1"/>
    </xf>
    <xf numFmtId="2" fontId="158" fillId="51" borderId="54" xfId="534" applyNumberFormat="1" applyFont="1" applyFill="1" applyBorder="1" applyAlignment="1">
      <alignment horizontal="center" vertical="center"/>
    </xf>
    <xf numFmtId="2" fontId="158" fillId="51" borderId="55" xfId="534" applyNumberFormat="1" applyFont="1" applyFill="1" applyBorder="1" applyAlignment="1">
      <alignment horizontal="center" vertical="center"/>
    </xf>
    <xf numFmtId="0" fontId="128" fillId="28" borderId="0" xfId="523" applyFont="1" applyFill="1" applyAlignment="1">
      <alignment horizontal="center"/>
    </xf>
    <xf numFmtId="169" fontId="155" fillId="28" borderId="75" xfId="2" applyNumberFormat="1" applyFont="1" applyFill="1" applyBorder="1" applyAlignment="1">
      <alignment horizontal="left" vertical="center" wrapText="1"/>
    </xf>
    <xf numFmtId="169" fontId="155" fillId="28" borderId="64" xfId="2" applyNumberFormat="1" applyFont="1" applyFill="1" applyBorder="1" applyAlignment="1">
      <alignment horizontal="left" vertical="center" wrapText="1"/>
    </xf>
    <xf numFmtId="169" fontId="155" fillId="28" borderId="74" xfId="2" applyNumberFormat="1" applyFont="1" applyFill="1" applyBorder="1" applyAlignment="1">
      <alignment horizontal="left" vertical="center" wrapText="1"/>
    </xf>
    <xf numFmtId="169" fontId="159" fillId="51" borderId="51" xfId="534" applyNumberFormat="1" applyFont="1" applyFill="1" applyBorder="1" applyAlignment="1">
      <alignment horizontal="center" vertical="center" wrapText="1"/>
    </xf>
    <xf numFmtId="169" fontId="159" fillId="51" borderId="52" xfId="534" applyNumberFormat="1" applyFont="1" applyFill="1" applyBorder="1" applyAlignment="1">
      <alignment horizontal="center" vertical="center" wrapText="1"/>
    </xf>
    <xf numFmtId="169" fontId="159" fillId="51" borderId="53" xfId="534" applyNumberFormat="1" applyFont="1" applyFill="1" applyBorder="1" applyAlignment="1">
      <alignment horizontal="center" vertical="center" wrapText="1"/>
    </xf>
    <xf numFmtId="169" fontId="158" fillId="51" borderId="54" xfId="534" applyNumberFormat="1" applyFont="1" applyFill="1" applyBorder="1" applyAlignment="1">
      <alignment horizontal="center" vertical="center" wrapText="1"/>
    </xf>
    <xf numFmtId="169" fontId="158" fillId="51" borderId="55" xfId="534" applyNumberFormat="1" applyFont="1" applyFill="1" applyBorder="1" applyAlignment="1">
      <alignment horizontal="center" vertical="center" wrapText="1"/>
    </xf>
    <xf numFmtId="169" fontId="158" fillId="51" borderId="48" xfId="534" applyNumberFormat="1" applyFont="1" applyFill="1" applyBorder="1" applyAlignment="1">
      <alignment horizontal="center" vertical="center" wrapText="1"/>
    </xf>
    <xf numFmtId="169" fontId="158" fillId="51" borderId="49" xfId="534" applyNumberFormat="1" applyFont="1" applyFill="1" applyBorder="1" applyAlignment="1">
      <alignment horizontal="center" vertical="center" wrapText="1"/>
    </xf>
    <xf numFmtId="169" fontId="158" fillId="51" borderId="0" xfId="534" applyNumberFormat="1" applyFont="1" applyFill="1" applyAlignment="1">
      <alignment horizontal="right" vertical="center" wrapText="1"/>
    </xf>
    <xf numFmtId="169" fontId="158" fillId="51" borderId="41" xfId="534" applyNumberFormat="1" applyFont="1" applyFill="1" applyBorder="1" applyAlignment="1">
      <alignment horizontal="right" vertical="center" wrapText="1"/>
    </xf>
    <xf numFmtId="169" fontId="158" fillId="51" borderId="39" xfId="534" applyNumberFormat="1" applyFont="1" applyFill="1" applyBorder="1" applyAlignment="1">
      <alignment horizontal="right" vertical="center" wrapText="1"/>
    </xf>
    <xf numFmtId="0" fontId="24" fillId="90" borderId="0" xfId="523" applyFill="1" applyAlignment="1">
      <alignment horizontal="center"/>
    </xf>
    <xf numFmtId="2" fontId="117" fillId="97" borderId="38" xfId="534" applyNumberFormat="1" applyFont="1" applyFill="1" applyBorder="1" applyAlignment="1">
      <alignment horizontal="center" vertical="center" wrapText="1"/>
    </xf>
    <xf numFmtId="2" fontId="117" fillId="97" borderId="106" xfId="534" applyNumberFormat="1" applyFont="1" applyFill="1" applyBorder="1" applyAlignment="1">
      <alignment horizontal="center" vertical="center" wrapText="1"/>
    </xf>
    <xf numFmtId="2" fontId="117" fillId="97" borderId="107" xfId="534" applyNumberFormat="1" applyFont="1" applyFill="1" applyBorder="1" applyAlignment="1">
      <alignment horizontal="center" vertical="center" wrapText="1"/>
    </xf>
    <xf numFmtId="2" fontId="117" fillId="97" borderId="108" xfId="534" applyNumberFormat="1" applyFont="1" applyFill="1" applyBorder="1" applyAlignment="1">
      <alignment horizontal="center" vertical="center" wrapText="1"/>
    </xf>
    <xf numFmtId="2" fontId="184" fillId="28" borderId="113" xfId="534" applyNumberFormat="1" applyFont="1" applyFill="1" applyBorder="1" applyAlignment="1">
      <alignment horizontal="left" wrapText="1"/>
    </xf>
    <xf numFmtId="2" fontId="184" fillId="28" borderId="114" xfId="534" applyNumberFormat="1" applyFont="1" applyFill="1" applyBorder="1" applyAlignment="1">
      <alignment horizontal="left" wrapText="1"/>
    </xf>
    <xf numFmtId="2" fontId="184" fillId="28" borderId="115" xfId="534" applyNumberFormat="1" applyFont="1" applyFill="1" applyBorder="1" applyAlignment="1">
      <alignment horizontal="left" wrapText="1"/>
    </xf>
    <xf numFmtId="0" fontId="179" fillId="56" borderId="103" xfId="534" applyFont="1" applyFill="1" applyBorder="1" applyAlignment="1">
      <alignment horizontal="center" vertical="center" wrapText="1"/>
    </xf>
    <xf numFmtId="0" fontId="179" fillId="56" borderId="104" xfId="534" applyFont="1" applyFill="1" applyBorder="1" applyAlignment="1">
      <alignment horizontal="center" vertical="center" wrapText="1"/>
    </xf>
    <xf numFmtId="0" fontId="179" fillId="56" borderId="105" xfId="534" applyFont="1" applyFill="1" applyBorder="1" applyAlignment="1">
      <alignment horizontal="center" vertical="center" wrapText="1"/>
    </xf>
    <xf numFmtId="0" fontId="158" fillId="56" borderId="54" xfId="724" applyFont="1" applyFill="1" applyBorder="1" applyAlignment="1">
      <alignment horizontal="center" vertical="center"/>
    </xf>
    <xf numFmtId="0" fontId="158" fillId="56" borderId="141" xfId="724" applyFont="1" applyFill="1" applyBorder="1" applyAlignment="1">
      <alignment horizontal="center" vertical="center"/>
    </xf>
    <xf numFmtId="0" fontId="158" fillId="56" borderId="48" xfId="724" applyFont="1" applyFill="1" applyBorder="1" applyAlignment="1">
      <alignment horizontal="center" vertical="center"/>
    </xf>
    <xf numFmtId="0" fontId="158" fillId="56" borderId="49" xfId="724" applyFont="1" applyFill="1" applyBorder="1" applyAlignment="1">
      <alignment horizontal="center" vertical="center"/>
    </xf>
    <xf numFmtId="0" fontId="155" fillId="54" borderId="142" xfId="326" applyFont="1" applyFill="1" applyBorder="1" applyAlignment="1">
      <alignment horizontal="left" vertical="center" wrapText="1"/>
    </xf>
    <xf numFmtId="0" fontId="155" fillId="54" borderId="41" xfId="326" applyFont="1" applyFill="1" applyBorder="1" applyAlignment="1">
      <alignment horizontal="left" vertical="center" wrapText="1"/>
    </xf>
    <xf numFmtId="0" fontId="155" fillId="54" borderId="143" xfId="326" applyFont="1" applyFill="1" applyBorder="1" applyAlignment="1">
      <alignment horizontal="left" vertical="center" wrapText="1"/>
    </xf>
    <xf numFmtId="0" fontId="179" fillId="56" borderId="139" xfId="534" applyFont="1" applyFill="1" applyBorder="1" applyAlignment="1">
      <alignment horizontal="center" vertical="center" wrapText="1"/>
    </xf>
    <xf numFmtId="168" fontId="179" fillId="56" borderId="51" xfId="2" applyNumberFormat="1" applyFont="1" applyFill="1" applyBorder="1" applyAlignment="1">
      <alignment horizontal="center" vertical="center" wrapText="1"/>
    </xf>
    <xf numFmtId="168" fontId="179" fillId="56" borderId="52" xfId="2" applyNumberFormat="1" applyFont="1" applyFill="1" applyBorder="1" applyAlignment="1">
      <alignment horizontal="center" vertical="center" wrapText="1"/>
    </xf>
    <xf numFmtId="168" fontId="179" fillId="56" borderId="53" xfId="2" applyNumberFormat="1" applyFont="1" applyFill="1" applyBorder="1" applyAlignment="1">
      <alignment horizontal="center" vertical="center" wrapText="1"/>
    </xf>
    <xf numFmtId="0" fontId="24" fillId="54" borderId="0" xfId="523" applyFill="1" applyAlignment="1">
      <alignment horizontal="center"/>
    </xf>
    <xf numFmtId="168" fontId="158" fillId="56" borderId="54" xfId="534" applyNumberFormat="1" applyFont="1" applyFill="1" applyBorder="1" applyAlignment="1">
      <alignment horizontal="center" vertical="center" wrapText="1"/>
    </xf>
    <xf numFmtId="168" fontId="158" fillId="56" borderId="55" xfId="534" applyNumberFormat="1" applyFont="1" applyFill="1" applyBorder="1" applyAlignment="1">
      <alignment horizontal="center" vertical="center" wrapText="1"/>
    </xf>
    <xf numFmtId="168" fontId="158" fillId="56" borderId="48" xfId="534" applyNumberFormat="1" applyFont="1" applyFill="1" applyBorder="1" applyAlignment="1">
      <alignment horizontal="center" vertical="center" wrapText="1"/>
    </xf>
    <xf numFmtId="168" fontId="158" fillId="56" borderId="49" xfId="534" applyNumberFormat="1" applyFont="1" applyFill="1" applyBorder="1" applyAlignment="1">
      <alignment horizontal="center" vertical="center" wrapText="1"/>
    </xf>
    <xf numFmtId="0" fontId="219" fillId="0" borderId="130" xfId="0" applyFont="1" applyBorder="1" applyAlignment="1">
      <alignment horizontal="left" vertical="center" wrapText="1"/>
    </xf>
    <xf numFmtId="0" fontId="219" fillId="0" borderId="131" xfId="0" applyFont="1" applyBorder="1" applyAlignment="1">
      <alignment horizontal="left" vertical="center" wrapText="1"/>
    </xf>
    <xf numFmtId="0" fontId="219" fillId="0" borderId="132" xfId="0" applyFont="1" applyBorder="1" applyAlignment="1">
      <alignment horizontal="left" vertical="center" wrapText="1"/>
    </xf>
    <xf numFmtId="1" fontId="226" fillId="99" borderId="40" xfId="0" applyNumberFormat="1" applyFont="1" applyFill="1" applyBorder="1" applyAlignment="1">
      <alignment horizontal="left" vertical="center" wrapText="1"/>
    </xf>
    <xf numFmtId="1" fontId="226" fillId="99" borderId="0" xfId="0" applyNumberFormat="1" applyFont="1" applyFill="1" applyAlignment="1">
      <alignment horizontal="left" vertical="center" wrapText="1"/>
    </xf>
    <xf numFmtId="1" fontId="226" fillId="99" borderId="39" xfId="0" applyNumberFormat="1" applyFont="1" applyFill="1" applyBorder="1" applyAlignment="1">
      <alignment horizontal="left" vertical="center" wrapText="1"/>
    </xf>
    <xf numFmtId="0" fontId="225" fillId="56" borderId="84" xfId="0" applyFont="1" applyFill="1" applyBorder="1" applyAlignment="1">
      <alignment horizontal="center" vertical="center" wrapText="1"/>
    </xf>
    <xf numFmtId="0" fontId="225" fillId="56" borderId="85" xfId="0" applyFont="1" applyFill="1" applyBorder="1" applyAlignment="1">
      <alignment horizontal="center" vertical="center" wrapText="1"/>
    </xf>
    <xf numFmtId="0" fontId="225" fillId="56" borderId="86" xfId="0" applyFont="1" applyFill="1" applyBorder="1" applyAlignment="1">
      <alignment horizontal="center" vertical="center" wrapText="1"/>
    </xf>
    <xf numFmtId="0" fontId="207" fillId="56" borderId="134" xfId="0" applyFont="1" applyFill="1" applyBorder="1" applyAlignment="1">
      <alignment horizontal="center" vertical="center" wrapText="1"/>
    </xf>
    <xf numFmtId="0" fontId="207" fillId="56" borderId="133" xfId="0" applyFont="1" applyFill="1" applyBorder="1" applyAlignment="1">
      <alignment horizontal="center" vertical="center" wrapText="1"/>
    </xf>
    <xf numFmtId="0" fontId="207" fillId="56" borderId="48" xfId="0" applyFont="1" applyFill="1" applyBorder="1" applyAlignment="1">
      <alignment horizontal="center" vertical="center"/>
    </xf>
    <xf numFmtId="0" fontId="207" fillId="56" borderId="135" xfId="0" applyFont="1" applyFill="1" applyBorder="1" applyAlignment="1">
      <alignment horizontal="center" vertical="center"/>
    </xf>
    <xf numFmtId="0" fontId="207" fillId="56" borderId="57" xfId="0" applyFont="1" applyFill="1" applyBorder="1" applyAlignment="1">
      <alignment horizontal="center" vertical="center" wrapText="1"/>
    </xf>
    <xf numFmtId="0" fontId="207" fillId="56" borderId="58" xfId="0" applyFont="1" applyFill="1" applyBorder="1" applyAlignment="1">
      <alignment horizontal="center" vertical="center" wrapText="1"/>
    </xf>
    <xf numFmtId="184" fontId="226" fillId="99" borderId="40" xfId="0" applyNumberFormat="1" applyFont="1" applyFill="1" applyBorder="1" applyAlignment="1">
      <alignment horizontal="left" vertical="center"/>
    </xf>
    <xf numFmtId="184" fontId="226" fillId="99" borderId="0" xfId="0" applyNumberFormat="1" applyFont="1" applyFill="1" applyAlignment="1">
      <alignment horizontal="left" vertical="center"/>
    </xf>
    <xf numFmtId="184" fontId="226" fillId="99" borderId="39" xfId="0" applyNumberFormat="1" applyFont="1" applyFill="1" applyBorder="1" applyAlignment="1">
      <alignment horizontal="left" vertical="center"/>
    </xf>
    <xf numFmtId="2" fontId="159" fillId="53" borderId="51" xfId="534" applyNumberFormat="1" applyFont="1" applyFill="1" applyBorder="1" applyAlignment="1">
      <alignment horizontal="center" vertical="center"/>
    </xf>
    <xf numFmtId="2" fontId="159" fillId="53" borderId="52" xfId="534" applyNumberFormat="1" applyFont="1" applyFill="1" applyBorder="1" applyAlignment="1">
      <alignment horizontal="center" vertical="center"/>
    </xf>
    <xf numFmtId="2" fontId="159" fillId="53" borderId="53" xfId="534" applyNumberFormat="1" applyFont="1" applyFill="1" applyBorder="1" applyAlignment="1">
      <alignment horizontal="center" vertical="center"/>
    </xf>
    <xf numFmtId="0" fontId="158" fillId="53" borderId="54" xfId="523" applyFont="1" applyFill="1" applyBorder="1" applyAlignment="1">
      <alignment horizontal="center" vertical="center"/>
    </xf>
    <xf numFmtId="0" fontId="158" fillId="53" borderId="55" xfId="523" applyFont="1" applyFill="1" applyBorder="1" applyAlignment="1">
      <alignment horizontal="center" vertical="center"/>
    </xf>
    <xf numFmtId="0" fontId="158" fillId="53" borderId="50" xfId="523" applyFont="1" applyFill="1" applyBorder="1" applyAlignment="1">
      <alignment horizontal="center" vertical="center"/>
    </xf>
    <xf numFmtId="0" fontId="158" fillId="53" borderId="60" xfId="523" applyFont="1" applyFill="1" applyBorder="1" applyAlignment="1">
      <alignment horizontal="center" vertical="center"/>
    </xf>
    <xf numFmtId="168" fontId="155" fillId="28" borderId="75" xfId="2" applyNumberFormat="1" applyFont="1" applyFill="1" applyBorder="1" applyAlignment="1">
      <alignment horizontal="left" vertical="center" wrapText="1"/>
    </xf>
    <xf numFmtId="168" fontId="155" fillId="28" borderId="64" xfId="2" applyNumberFormat="1" applyFont="1" applyFill="1" applyBorder="1" applyAlignment="1">
      <alignment horizontal="left" vertical="center" wrapText="1"/>
    </xf>
    <xf numFmtId="168" fontId="155" fillId="28" borderId="74" xfId="2" applyNumberFormat="1" applyFont="1" applyFill="1" applyBorder="1" applyAlignment="1">
      <alignment horizontal="left" vertical="center" wrapText="1"/>
    </xf>
    <xf numFmtId="2" fontId="157" fillId="28" borderId="0" xfId="719" applyNumberFormat="1" applyFont="1" applyFill="1" applyAlignment="1">
      <alignment horizontal="left" vertical="top" wrapText="1"/>
    </xf>
    <xf numFmtId="2" fontId="159" fillId="53" borderId="79" xfId="522" applyNumberFormat="1" applyFont="1" applyFill="1" applyBorder="1" applyAlignment="1">
      <alignment horizontal="center" vertical="top" wrapText="1"/>
    </xf>
    <xf numFmtId="2" fontId="159" fillId="53" borderId="80" xfId="522" applyNumberFormat="1" applyFont="1" applyFill="1" applyBorder="1" applyAlignment="1">
      <alignment horizontal="center" vertical="top" wrapText="1"/>
    </xf>
    <xf numFmtId="2" fontId="159" fillId="53" borderId="81" xfId="522" applyNumberFormat="1" applyFont="1" applyFill="1" applyBorder="1" applyAlignment="1">
      <alignment horizontal="center" vertical="top" wrapText="1"/>
    </xf>
    <xf numFmtId="0" fontId="158" fillId="53" borderId="47" xfId="522" applyFont="1" applyFill="1" applyBorder="1" applyAlignment="1">
      <alignment horizontal="center" vertical="center" wrapText="1"/>
    </xf>
    <xf numFmtId="0" fontId="158" fillId="53" borderId="48" xfId="522" applyFont="1" applyFill="1" applyBorder="1" applyAlignment="1">
      <alignment horizontal="center" vertical="center" wrapText="1"/>
    </xf>
    <xf numFmtId="0" fontId="158" fillId="53" borderId="49" xfId="522" applyFont="1" applyFill="1" applyBorder="1" applyAlignment="1">
      <alignment horizontal="center" vertical="center" wrapText="1"/>
    </xf>
    <xf numFmtId="0" fontId="158" fillId="53" borderId="40" xfId="720" applyFont="1" applyFill="1" applyBorder="1" applyAlignment="1">
      <alignment horizontal="center" vertical="center" textRotation="90" wrapText="1"/>
    </xf>
    <xf numFmtId="0" fontId="158" fillId="53" borderId="59" xfId="720" applyFont="1" applyFill="1" applyBorder="1" applyAlignment="1">
      <alignment horizontal="center" vertical="center" textRotation="90" wrapText="1"/>
    </xf>
    <xf numFmtId="0" fontId="158" fillId="53" borderId="63" xfId="720" applyFont="1" applyFill="1" applyBorder="1" applyAlignment="1">
      <alignment horizontal="center" vertical="center" textRotation="90" wrapText="1"/>
    </xf>
    <xf numFmtId="1" fontId="186" fillId="53" borderId="56" xfId="710" applyNumberFormat="1" applyFont="1" applyFill="1" applyBorder="1" applyAlignment="1">
      <alignment horizontal="center"/>
    </xf>
    <xf numFmtId="1" fontId="186" fillId="53" borderId="57" xfId="710" applyNumberFormat="1" applyFont="1" applyFill="1" applyBorder="1" applyAlignment="1">
      <alignment horizontal="center"/>
    </xf>
    <xf numFmtId="1" fontId="186" fillId="53" borderId="58" xfId="710" applyNumberFormat="1" applyFont="1" applyFill="1" applyBorder="1" applyAlignment="1">
      <alignment horizontal="center"/>
    </xf>
    <xf numFmtId="0" fontId="166" fillId="90" borderId="56" xfId="724" applyFont="1" applyFill="1" applyBorder="1" applyAlignment="1">
      <alignment horizontal="center" vertical="center"/>
    </xf>
    <xf numFmtId="0" fontId="166" fillId="90" borderId="57" xfId="724" applyFont="1" applyFill="1" applyBorder="1" applyAlignment="1">
      <alignment horizontal="center" vertical="center"/>
    </xf>
    <xf numFmtId="0" fontId="166" fillId="90" borderId="58" xfId="724" applyFont="1" applyFill="1" applyBorder="1" applyAlignment="1">
      <alignment horizontal="center" vertical="center"/>
    </xf>
    <xf numFmtId="0" fontId="166" fillId="90" borderId="40" xfId="724" applyFont="1" applyFill="1" applyBorder="1" applyAlignment="1">
      <alignment horizontal="center" vertical="center"/>
    </xf>
    <xf numFmtId="0" fontId="166" fillId="90" borderId="0" xfId="724" applyFont="1" applyFill="1" applyAlignment="1">
      <alignment horizontal="center" vertical="center"/>
    </xf>
    <xf numFmtId="0" fontId="166" fillId="90" borderId="39" xfId="724" applyFont="1" applyFill="1" applyBorder="1" applyAlignment="1">
      <alignment horizontal="center" vertical="center"/>
    </xf>
    <xf numFmtId="0" fontId="166" fillId="90" borderId="44" xfId="724" applyFont="1" applyFill="1" applyBorder="1" applyAlignment="1">
      <alignment horizontal="center" vertical="center"/>
    </xf>
    <xf numFmtId="0" fontId="166" fillId="90" borderId="45" xfId="724" applyFont="1" applyFill="1" applyBorder="1" applyAlignment="1">
      <alignment horizontal="center" vertical="center"/>
    </xf>
    <xf numFmtId="0" fontId="166" fillId="90" borderId="46" xfId="724" applyFont="1" applyFill="1" applyBorder="1" applyAlignment="1">
      <alignment horizontal="center" vertical="center"/>
    </xf>
    <xf numFmtId="0" fontId="158" fillId="90" borderId="0" xfId="724" applyFont="1" applyFill="1" applyAlignment="1">
      <alignment horizontal="center" vertical="center"/>
    </xf>
    <xf numFmtId="1" fontId="186" fillId="53" borderId="51" xfId="710" applyNumberFormat="1" applyFont="1" applyFill="1" applyBorder="1" applyAlignment="1">
      <alignment horizontal="center"/>
    </xf>
    <xf numFmtId="1" fontId="186" fillId="53" borderId="52" xfId="710" applyNumberFormat="1" applyFont="1" applyFill="1" applyBorder="1" applyAlignment="1">
      <alignment horizontal="center"/>
    </xf>
    <xf numFmtId="1" fontId="186" fillId="53" borderId="53" xfId="710" applyNumberFormat="1" applyFont="1" applyFill="1" applyBorder="1" applyAlignment="1">
      <alignment horizontal="center"/>
    </xf>
    <xf numFmtId="0" fontId="180" fillId="53" borderId="54" xfId="710" applyFont="1" applyFill="1" applyBorder="1" applyAlignment="1">
      <alignment horizontal="center" vertical="center"/>
    </xf>
    <xf numFmtId="0" fontId="180" fillId="53" borderId="55" xfId="710" applyFont="1" applyFill="1" applyBorder="1" applyAlignment="1">
      <alignment horizontal="center" vertical="center"/>
    </xf>
    <xf numFmtId="0" fontId="180" fillId="53" borderId="48" xfId="710" applyFont="1" applyFill="1" applyBorder="1" applyAlignment="1">
      <alignment horizontal="center" vertical="center"/>
    </xf>
    <xf numFmtId="0" fontId="180" fillId="53" borderId="49" xfId="710" applyFont="1" applyFill="1" applyBorder="1" applyAlignment="1">
      <alignment horizontal="center" vertical="center"/>
    </xf>
    <xf numFmtId="2" fontId="218" fillId="90" borderId="44" xfId="710" applyNumberFormat="1" applyFont="1" applyFill="1" applyBorder="1" applyAlignment="1">
      <alignment horizontal="left" vertical="center" wrapText="1"/>
    </xf>
    <xf numFmtId="2" fontId="218" fillId="90" borderId="45" xfId="710" applyNumberFormat="1" applyFont="1" applyFill="1" applyBorder="1" applyAlignment="1">
      <alignment horizontal="left" vertical="center" wrapText="1"/>
    </xf>
    <xf numFmtId="2" fontId="218" fillId="90" borderId="46" xfId="710" applyNumberFormat="1" applyFont="1" applyFill="1" applyBorder="1" applyAlignment="1">
      <alignment horizontal="left" vertical="center" wrapText="1"/>
    </xf>
    <xf numFmtId="2" fontId="159" fillId="93" borderId="84" xfId="524" applyNumberFormat="1" applyFont="1" applyFill="1" applyBorder="1" applyAlignment="1">
      <alignment horizontal="center" vertical="center" wrapText="1"/>
    </xf>
    <xf numFmtId="2" fontId="159" fillId="93" borderId="85" xfId="524" applyNumberFormat="1" applyFont="1" applyFill="1" applyBorder="1" applyAlignment="1">
      <alignment horizontal="center" vertical="center" wrapText="1"/>
    </xf>
    <xf numFmtId="2" fontId="159" fillId="93" borderId="86" xfId="524" applyNumberFormat="1" applyFont="1" applyFill="1" applyBorder="1" applyAlignment="1">
      <alignment horizontal="center" vertical="center" wrapText="1"/>
    </xf>
    <xf numFmtId="0" fontId="158" fillId="94" borderId="89" xfId="730" applyFont="1" applyFill="1" applyBorder="1" applyAlignment="1">
      <alignment horizontal="center" vertical="center" wrapText="1"/>
    </xf>
    <xf numFmtId="0" fontId="158" fillId="94" borderId="90" xfId="730" applyFont="1" applyFill="1" applyBorder="1" applyAlignment="1">
      <alignment horizontal="center" vertical="center" wrapText="1"/>
    </xf>
    <xf numFmtId="0" fontId="158" fillId="94" borderId="92" xfId="729" applyFont="1" applyFill="1" applyBorder="1" applyAlignment="1">
      <alignment horizontal="center" vertical="center" wrapText="1"/>
    </xf>
    <xf numFmtId="0" fontId="155" fillId="95" borderId="100" xfId="729" applyFont="1" applyFill="1" applyBorder="1" applyAlignment="1">
      <alignment horizontal="left" wrapText="1"/>
    </xf>
    <xf numFmtId="0" fontId="155" fillId="95" borderId="101" xfId="729" applyFont="1" applyFill="1" applyBorder="1" applyAlignment="1">
      <alignment horizontal="left" wrapText="1"/>
    </xf>
    <xf numFmtId="0" fontId="155" fillId="95" borderId="102" xfId="729" applyFont="1" applyFill="1" applyBorder="1" applyAlignment="1">
      <alignment horizontal="left" wrapText="1"/>
    </xf>
    <xf numFmtId="2" fontId="159" fillId="53" borderId="56" xfId="522" applyNumberFormat="1" applyFont="1" applyFill="1" applyBorder="1" applyAlignment="1">
      <alignment horizontal="center" vertical="center"/>
    </xf>
    <xf numFmtId="2" fontId="159" fillId="53" borderId="57" xfId="522" applyNumberFormat="1" applyFont="1" applyFill="1" applyBorder="1" applyAlignment="1">
      <alignment horizontal="center" vertical="center"/>
    </xf>
    <xf numFmtId="2" fontId="159" fillId="53" borderId="58" xfId="522" applyNumberFormat="1" applyFont="1" applyFill="1" applyBorder="1" applyAlignment="1">
      <alignment horizontal="center" vertical="center"/>
    </xf>
    <xf numFmtId="0" fontId="166" fillId="90" borderId="56" xfId="326" applyFont="1" applyFill="1" applyBorder="1" applyAlignment="1">
      <alignment horizontal="center" vertical="center"/>
    </xf>
    <xf numFmtId="0" fontId="166" fillId="90" borderId="57" xfId="326" applyFont="1" applyFill="1" applyBorder="1" applyAlignment="1">
      <alignment horizontal="center" vertical="center"/>
    </xf>
    <xf numFmtId="0" fontId="166" fillId="90" borderId="58" xfId="326" applyFont="1" applyFill="1" applyBorder="1" applyAlignment="1">
      <alignment horizontal="center" vertical="center"/>
    </xf>
    <xf numFmtId="0" fontId="166" fillId="90" borderId="40" xfId="326" applyFont="1" applyFill="1" applyBorder="1" applyAlignment="1">
      <alignment horizontal="center" vertical="center"/>
    </xf>
    <xf numFmtId="0" fontId="166" fillId="90" borderId="0" xfId="326" applyFont="1" applyFill="1" applyAlignment="1">
      <alignment horizontal="center" vertical="center"/>
    </xf>
    <xf numFmtId="0" fontId="166" fillId="90" borderId="39" xfId="326" applyFont="1" applyFill="1" applyBorder="1" applyAlignment="1">
      <alignment horizontal="center" vertical="center"/>
    </xf>
    <xf numFmtId="0" fontId="166" fillId="90" borderId="44" xfId="326" applyFont="1" applyFill="1" applyBorder="1" applyAlignment="1">
      <alignment horizontal="center" vertical="center"/>
    </xf>
    <xf numFmtId="0" fontId="166" fillId="90" borderId="45" xfId="326" applyFont="1" applyFill="1" applyBorder="1" applyAlignment="1">
      <alignment horizontal="center" vertical="center"/>
    </xf>
    <xf numFmtId="0" fontId="166" fillId="90" borderId="46" xfId="326" applyFont="1" applyFill="1" applyBorder="1" applyAlignment="1">
      <alignment horizontal="center" vertical="center"/>
    </xf>
    <xf numFmtId="2" fontId="159" fillId="94" borderId="79" xfId="534" applyNumberFormat="1" applyFont="1" applyFill="1" applyBorder="1" applyAlignment="1">
      <alignment horizontal="center" vertical="center" wrapText="1"/>
    </xf>
    <xf numFmtId="2" fontId="159" fillId="94" borderId="80" xfId="534" applyNumberFormat="1" applyFont="1" applyFill="1" applyBorder="1" applyAlignment="1">
      <alignment horizontal="center" vertical="center" wrapText="1"/>
    </xf>
    <xf numFmtId="2" fontId="159" fillId="94" borderId="81" xfId="534" applyNumberFormat="1" applyFont="1" applyFill="1" applyBorder="1" applyAlignment="1">
      <alignment horizontal="center" vertical="center" wrapText="1"/>
    </xf>
    <xf numFmtId="2" fontId="158" fillId="94" borderId="89" xfId="534" applyNumberFormat="1" applyFont="1" applyFill="1" applyBorder="1" applyAlignment="1">
      <alignment horizontal="center" vertical="center" wrapText="1"/>
    </xf>
    <xf numFmtId="2" fontId="158" fillId="94" borderId="119" xfId="534" applyNumberFormat="1" applyFont="1" applyFill="1" applyBorder="1" applyAlignment="1">
      <alignment horizontal="center" vertical="center" wrapText="1"/>
    </xf>
    <xf numFmtId="2" fontId="158" fillId="94" borderId="92" xfId="534" applyNumberFormat="1" applyFont="1" applyFill="1" applyBorder="1" applyAlignment="1">
      <alignment horizontal="center" vertical="center" wrapText="1"/>
    </xf>
    <xf numFmtId="2" fontId="158" fillId="94" borderId="99" xfId="534" applyNumberFormat="1" applyFont="1" applyFill="1" applyBorder="1" applyAlignment="1">
      <alignment horizontal="center" vertical="center" wrapText="1"/>
    </xf>
    <xf numFmtId="0" fontId="155" fillId="0" borderId="120" xfId="523" applyFont="1" applyBorder="1" applyAlignment="1">
      <alignment horizontal="left" vertical="center" wrapText="1"/>
    </xf>
    <xf numFmtId="0" fontId="155" fillId="0" borderId="121" xfId="523" applyFont="1" applyBorder="1" applyAlignment="1">
      <alignment horizontal="left" vertical="center" wrapText="1"/>
    </xf>
    <xf numFmtId="0" fontId="155" fillId="0" borderId="122" xfId="523" applyFont="1" applyBorder="1" applyAlignment="1">
      <alignment horizontal="left" vertical="center" wrapText="1"/>
    </xf>
    <xf numFmtId="0" fontId="159" fillId="94" borderId="84" xfId="733" applyFont="1" applyFill="1" applyBorder="1" applyAlignment="1">
      <alignment horizontal="center" vertical="center" wrapText="1"/>
    </xf>
    <xf numFmtId="0" fontId="159" fillId="94" borderId="85" xfId="733" applyFont="1" applyFill="1" applyBorder="1" applyAlignment="1">
      <alignment horizontal="center" vertical="center" wrapText="1"/>
    </xf>
    <xf numFmtId="0" fontId="159" fillId="94" borderId="86" xfId="733" applyFont="1" applyFill="1" applyBorder="1" applyAlignment="1">
      <alignment horizontal="center" vertical="center" wrapText="1"/>
    </xf>
    <xf numFmtId="2" fontId="158" fillId="94" borderId="90" xfId="534" applyNumberFormat="1" applyFont="1" applyFill="1" applyBorder="1" applyAlignment="1">
      <alignment horizontal="center" vertical="center" wrapText="1"/>
    </xf>
    <xf numFmtId="2" fontId="158" fillId="94" borderId="93" xfId="534" applyNumberFormat="1" applyFont="1" applyFill="1" applyBorder="1" applyAlignment="1">
      <alignment horizontal="center" vertical="center" wrapText="1"/>
    </xf>
    <xf numFmtId="168" fontId="155" fillId="28" borderId="44" xfId="2" applyNumberFormat="1" applyFont="1" applyFill="1" applyBorder="1" applyAlignment="1">
      <alignment horizontal="left" vertical="center" wrapText="1"/>
    </xf>
    <xf numFmtId="168" fontId="155" fillId="28" borderId="45" xfId="2" applyNumberFormat="1" applyFont="1" applyFill="1" applyBorder="1" applyAlignment="1">
      <alignment horizontal="left" vertical="center" wrapText="1"/>
    </xf>
    <xf numFmtId="168" fontId="155" fillId="28" borderId="46" xfId="2" applyNumberFormat="1" applyFont="1" applyFill="1" applyBorder="1" applyAlignment="1">
      <alignment horizontal="left" vertical="center" wrapText="1"/>
    </xf>
    <xf numFmtId="168" fontId="159" fillId="51" borderId="51" xfId="534" applyNumberFormat="1" applyFont="1" applyFill="1" applyBorder="1" applyAlignment="1">
      <alignment horizontal="center" vertical="center" wrapText="1"/>
    </xf>
    <xf numFmtId="168" fontId="159" fillId="51" borderId="52" xfId="534" applyNumberFormat="1" applyFont="1" applyFill="1" applyBorder="1" applyAlignment="1">
      <alignment horizontal="center" vertical="center" wrapText="1"/>
    </xf>
    <xf numFmtId="168" fontId="159" fillId="51" borderId="53" xfId="534" applyNumberFormat="1" applyFont="1" applyFill="1" applyBorder="1" applyAlignment="1">
      <alignment horizontal="center" vertical="center" wrapText="1"/>
    </xf>
    <xf numFmtId="168" fontId="158" fillId="51" borderId="54" xfId="534" applyNumberFormat="1" applyFont="1" applyFill="1" applyBorder="1" applyAlignment="1">
      <alignment horizontal="center" vertical="center" wrapText="1"/>
    </xf>
    <xf numFmtId="168" fontId="158" fillId="51" borderId="55" xfId="534" applyNumberFormat="1" applyFont="1" applyFill="1" applyBorder="1" applyAlignment="1">
      <alignment horizontal="center" vertical="center" wrapText="1"/>
    </xf>
    <xf numFmtId="168" fontId="158" fillId="51" borderId="50" xfId="534" applyNumberFormat="1" applyFont="1" applyFill="1" applyBorder="1" applyAlignment="1">
      <alignment horizontal="center" vertical="center" wrapText="1"/>
    </xf>
    <xf numFmtId="168" fontId="158" fillId="51" borderId="60" xfId="534" applyNumberFormat="1" applyFont="1" applyFill="1" applyBorder="1" applyAlignment="1">
      <alignment horizontal="center" vertical="center" wrapText="1"/>
    </xf>
    <xf numFmtId="168" fontId="155" fillId="28" borderId="63" xfId="2" applyNumberFormat="1" applyFont="1" applyFill="1" applyBorder="1" applyAlignment="1">
      <alignment horizontal="left" vertical="center" wrapText="1"/>
    </xf>
    <xf numFmtId="168" fontId="155" fillId="28" borderId="41" xfId="2" applyNumberFormat="1" applyFont="1" applyFill="1" applyBorder="1" applyAlignment="1">
      <alignment horizontal="left" vertical="center" wrapText="1"/>
    </xf>
    <xf numFmtId="168" fontId="155" fillId="28" borderId="42" xfId="2" applyNumberFormat="1" applyFont="1" applyFill="1" applyBorder="1" applyAlignment="1">
      <alignment horizontal="left" vertical="center" wrapText="1"/>
    </xf>
    <xf numFmtId="209" fontId="186" fillId="53" borderId="51" xfId="120" applyNumberFormat="1" applyFont="1" applyFill="1" applyBorder="1" applyAlignment="1">
      <alignment horizontal="center" vertical="center"/>
    </xf>
    <xf numFmtId="209" fontId="186" fillId="53" borderId="52" xfId="120" applyNumberFormat="1" applyFont="1" applyFill="1" applyBorder="1" applyAlignment="1">
      <alignment horizontal="center" vertical="center"/>
    </xf>
    <xf numFmtId="209" fontId="186" fillId="53" borderId="53" xfId="120" applyNumberFormat="1" applyFont="1" applyFill="1" applyBorder="1" applyAlignment="1">
      <alignment horizontal="center" vertical="center"/>
    </xf>
    <xf numFmtId="0" fontId="204" fillId="54" borderId="0" xfId="523" applyFont="1" applyFill="1" applyAlignment="1">
      <alignment horizontal="center"/>
    </xf>
    <xf numFmtId="209" fontId="186" fillId="53" borderId="78" xfId="120" applyNumberFormat="1" applyFont="1" applyFill="1" applyBorder="1" applyAlignment="1">
      <alignment horizontal="center" vertical="center"/>
    </xf>
    <xf numFmtId="0" fontId="158" fillId="89" borderId="76" xfId="523" applyFont="1" applyFill="1" applyBorder="1" applyAlignment="1">
      <alignment horizontal="center"/>
    </xf>
    <xf numFmtId="0" fontId="158" fillId="89" borderId="10" xfId="523" applyFont="1" applyFill="1" applyBorder="1" applyAlignment="1">
      <alignment horizontal="center"/>
    </xf>
    <xf numFmtId="0" fontId="180" fillId="53" borderId="54" xfId="709" applyFont="1" applyFill="1" applyBorder="1" applyAlignment="1">
      <alignment horizontal="center" wrapText="1"/>
    </xf>
    <xf numFmtId="0" fontId="9" fillId="0" borderId="0" xfId="709" applyAlignment="1">
      <alignment horizontal="center" wrapText="1"/>
    </xf>
    <xf numFmtId="0" fontId="185" fillId="54" borderId="75" xfId="523" applyFont="1" applyFill="1" applyBorder="1" applyAlignment="1">
      <alignment horizontal="left" vertical="center" wrapText="1"/>
    </xf>
    <xf numFmtId="0" fontId="185" fillId="54" borderId="64" xfId="523" applyFont="1" applyFill="1" applyBorder="1" applyAlignment="1">
      <alignment horizontal="left" vertical="center" wrapText="1"/>
    </xf>
    <xf numFmtId="0" fontId="185" fillId="54" borderId="74" xfId="523" applyFont="1" applyFill="1" applyBorder="1" applyAlignment="1">
      <alignment horizontal="left" vertical="center" wrapText="1"/>
    </xf>
    <xf numFmtId="0" fontId="174" fillId="54" borderId="0" xfId="246" applyFont="1" applyFill="1" applyAlignment="1" applyProtection="1">
      <alignment horizontal="center" vertical="center" wrapText="1"/>
    </xf>
    <xf numFmtId="0" fontId="230" fillId="54" borderId="0" xfId="246" applyFont="1" applyFill="1" applyAlignment="1" applyProtection="1">
      <alignment horizontal="center" vertical="center" wrapText="1"/>
    </xf>
  </cellXfs>
  <cellStyles count="736">
    <cellStyle name="_x000a_386grabber=M" xfId="1" xr:uid="{00000000-0005-0000-0000-000000000000}"/>
    <cellStyle name="%" xfId="2" xr:uid="{00000000-0005-0000-0000-000001000000}"/>
    <cellStyle name="% 2" xfId="3" xr:uid="{00000000-0005-0000-0000-000002000000}"/>
    <cellStyle name="% 2 2" xfId="524" xr:uid="{00000000-0005-0000-0000-000003000000}"/>
    <cellStyle name="% 3" xfId="549" xr:uid="{00000000-0005-0000-0000-000004000000}"/>
    <cellStyle name="% 4" xfId="707" xr:uid="{2378A8A3-1AB6-4116-AED8-47F8C52D8F8F}"/>
    <cellStyle name="%_charts tables TP" xfId="526" xr:uid="{00000000-0005-0000-0000-000005000000}"/>
    <cellStyle name="%_charts tables TP 070311" xfId="527" xr:uid="{00000000-0005-0000-0000-000006000000}"/>
    <cellStyle name="%_charts tables TP-formatted " xfId="528" xr:uid="{00000000-0005-0000-0000-000007000000}"/>
    <cellStyle name="%_charts tables TP-formatted  (2)" xfId="529" xr:uid="{00000000-0005-0000-0000-000008000000}"/>
    <cellStyle name="%_charts tables TP-formatted  (3)" xfId="530" xr:uid="{00000000-0005-0000-0000-000009000000}"/>
    <cellStyle name="%_charts_tables250111(1)" xfId="531" xr:uid="{00000000-0005-0000-0000-00000A000000}"/>
    <cellStyle name="%_Economy Tables" xfId="532"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58"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3" xr:uid="{00000000-0005-0000-0000-000035000000}"/>
    <cellStyle name="20% - Accent2" xfId="44" builtinId="34" customBuiltin="1"/>
    <cellStyle name="20% - Accent2 2" xfId="45" xr:uid="{00000000-0005-0000-0000-000037000000}"/>
    <cellStyle name="20% - Accent2 3" xfId="564" xr:uid="{00000000-0005-0000-0000-000038000000}"/>
    <cellStyle name="20% - Accent3" xfId="46" builtinId="38" customBuiltin="1"/>
    <cellStyle name="20% - Accent3 2" xfId="47" xr:uid="{00000000-0005-0000-0000-00003A000000}"/>
    <cellStyle name="20% - Accent3 3" xfId="565" xr:uid="{00000000-0005-0000-0000-00003B000000}"/>
    <cellStyle name="20% - Accent4" xfId="48" builtinId="42" customBuiltin="1"/>
    <cellStyle name="20% - Accent4 2" xfId="49" xr:uid="{00000000-0005-0000-0000-00003D000000}"/>
    <cellStyle name="20% - Accent4 3" xfId="566" xr:uid="{00000000-0005-0000-0000-00003E000000}"/>
    <cellStyle name="20% - Accent5" xfId="50" builtinId="46" customBuiltin="1"/>
    <cellStyle name="20% - Accent5 2" xfId="51" xr:uid="{00000000-0005-0000-0000-000040000000}"/>
    <cellStyle name="20% - Accent5 3" xfId="567" xr:uid="{00000000-0005-0000-0000-000041000000}"/>
    <cellStyle name="20% - Accent6" xfId="52" builtinId="50" customBuiltin="1"/>
    <cellStyle name="20% - Accent6 2" xfId="53" xr:uid="{00000000-0005-0000-0000-000043000000}"/>
    <cellStyle name="20% - Accent6 3" xfId="568"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69" xr:uid="{00000000-0005-0000-0000-000049000000}"/>
    <cellStyle name="40% - Accent2" xfId="58" builtinId="35" customBuiltin="1"/>
    <cellStyle name="40% - Accent2 2" xfId="59" xr:uid="{00000000-0005-0000-0000-00004B000000}"/>
    <cellStyle name="40% - Accent2 3" xfId="570" xr:uid="{00000000-0005-0000-0000-00004C000000}"/>
    <cellStyle name="40% - Accent3" xfId="60" builtinId="39" customBuiltin="1"/>
    <cellStyle name="40% - Accent3 2" xfId="61" xr:uid="{00000000-0005-0000-0000-00004E000000}"/>
    <cellStyle name="40% - Accent3 3" xfId="571" xr:uid="{00000000-0005-0000-0000-00004F000000}"/>
    <cellStyle name="40% - Accent4" xfId="62" builtinId="43" customBuiltin="1"/>
    <cellStyle name="40% - Accent4 2" xfId="63" xr:uid="{00000000-0005-0000-0000-000051000000}"/>
    <cellStyle name="40% - Accent4 3" xfId="572" xr:uid="{00000000-0005-0000-0000-000052000000}"/>
    <cellStyle name="40% - Accent5" xfId="64" builtinId="47" customBuiltin="1"/>
    <cellStyle name="40% - Accent5 2" xfId="65" xr:uid="{00000000-0005-0000-0000-000054000000}"/>
    <cellStyle name="40% - Accent5 3" xfId="573" xr:uid="{00000000-0005-0000-0000-000055000000}"/>
    <cellStyle name="40% - Accent6" xfId="66" builtinId="51" customBuiltin="1"/>
    <cellStyle name="40% - Accent6 2" xfId="67" xr:uid="{00000000-0005-0000-0000-000057000000}"/>
    <cellStyle name="40% - Accent6 3" xfId="574"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5" xr:uid="{00000000-0005-0000-0000-00005D000000}"/>
    <cellStyle name="60% - Accent2" xfId="72" builtinId="36" customBuiltin="1"/>
    <cellStyle name="60% - Accent2 2" xfId="73" xr:uid="{00000000-0005-0000-0000-00005F000000}"/>
    <cellStyle name="60% - Accent2 3" xfId="576" xr:uid="{00000000-0005-0000-0000-000060000000}"/>
    <cellStyle name="60% - Accent3" xfId="74" builtinId="40" customBuiltin="1"/>
    <cellStyle name="60% - Accent3 2" xfId="75" xr:uid="{00000000-0005-0000-0000-000062000000}"/>
    <cellStyle name="60% - Accent3 3" xfId="577" xr:uid="{00000000-0005-0000-0000-000063000000}"/>
    <cellStyle name="60% - Accent4" xfId="76" builtinId="44" customBuiltin="1"/>
    <cellStyle name="60% - Accent4 2" xfId="77" xr:uid="{00000000-0005-0000-0000-000065000000}"/>
    <cellStyle name="60% - Accent4 3" xfId="578" xr:uid="{00000000-0005-0000-0000-000066000000}"/>
    <cellStyle name="60% - Accent5" xfId="78" builtinId="48" customBuiltin="1"/>
    <cellStyle name="60% - Accent5 2" xfId="79" xr:uid="{00000000-0005-0000-0000-000068000000}"/>
    <cellStyle name="60% - Accent5 3" xfId="579" xr:uid="{00000000-0005-0000-0000-000069000000}"/>
    <cellStyle name="60% - Accent6" xfId="80" builtinId="52" customBuiltin="1"/>
    <cellStyle name="60% - Accent6 2" xfId="81" xr:uid="{00000000-0005-0000-0000-00006B000000}"/>
    <cellStyle name="60% - Accent6 3" xfId="580" xr:uid="{00000000-0005-0000-0000-00006C000000}"/>
    <cellStyle name="Accent1" xfId="82" builtinId="29" customBuiltin="1"/>
    <cellStyle name="Accent1 2" xfId="83" xr:uid="{00000000-0005-0000-0000-00006E000000}"/>
    <cellStyle name="Accent1 3" xfId="581" xr:uid="{00000000-0005-0000-0000-00006F000000}"/>
    <cellStyle name="Accent2" xfId="84" builtinId="33" customBuiltin="1"/>
    <cellStyle name="Accent2 2" xfId="85" xr:uid="{00000000-0005-0000-0000-000071000000}"/>
    <cellStyle name="Accent2 3" xfId="582" xr:uid="{00000000-0005-0000-0000-000072000000}"/>
    <cellStyle name="Accent3" xfId="86" builtinId="37" customBuiltin="1"/>
    <cellStyle name="Accent3 2" xfId="87" xr:uid="{00000000-0005-0000-0000-000074000000}"/>
    <cellStyle name="Accent3 3" xfId="583" xr:uid="{00000000-0005-0000-0000-000075000000}"/>
    <cellStyle name="Accent4" xfId="88" builtinId="41" customBuiltin="1"/>
    <cellStyle name="Accent4 2" xfId="89" xr:uid="{00000000-0005-0000-0000-000077000000}"/>
    <cellStyle name="Accent4 3" xfId="584" xr:uid="{00000000-0005-0000-0000-000078000000}"/>
    <cellStyle name="Accent5" xfId="90" builtinId="45" customBuiltin="1"/>
    <cellStyle name="Accent5 2" xfId="91" xr:uid="{00000000-0005-0000-0000-00007A000000}"/>
    <cellStyle name="Accent5 3" xfId="585" xr:uid="{00000000-0005-0000-0000-00007B000000}"/>
    <cellStyle name="Accent6" xfId="92" builtinId="49" customBuiltin="1"/>
    <cellStyle name="Accent6 2" xfId="93" xr:uid="{00000000-0005-0000-0000-00007D000000}"/>
    <cellStyle name="Accent6 3" xfId="586" xr:uid="{00000000-0005-0000-0000-00007E000000}"/>
    <cellStyle name="Adjustable" xfId="94" xr:uid="{00000000-0005-0000-0000-00007F000000}"/>
    <cellStyle name="Bad" xfId="95" builtinId="27" customBuiltin="1"/>
    <cellStyle name="Bad 2" xfId="96" xr:uid="{00000000-0005-0000-0000-000081000000}"/>
    <cellStyle name="Bad 3" xfId="587"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88"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89"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3" xr:uid="{00000000-0005-0000-0000-0000A9000000}"/>
    <cellStyle name="Comma 11" xfId="664" xr:uid="{00000000-0005-0000-0000-0000AA000000}"/>
    <cellStyle name="Comma 12" xfId="665" xr:uid="{00000000-0005-0000-0000-0000AB000000}"/>
    <cellStyle name="Comma 13" xfId="666" xr:uid="{00000000-0005-0000-0000-0000AC000000}"/>
    <cellStyle name="Comma 14" xfId="672" xr:uid="{00000000-0005-0000-0000-0000AD000000}"/>
    <cellStyle name="Comma 15" xfId="680" xr:uid="{00000000-0005-0000-0000-0000AE000000}"/>
    <cellStyle name="Comma 16" xfId="685" xr:uid="{00000000-0005-0000-0000-0000AF000000}"/>
    <cellStyle name="Comma 17" xfId="688" xr:uid="{00000000-0005-0000-0000-0000B0000000}"/>
    <cellStyle name="Comma 18" xfId="689" xr:uid="{00000000-0005-0000-0000-0000B1000000}"/>
    <cellStyle name="Comma 2" xfId="133" xr:uid="{00000000-0005-0000-0000-0000B2000000}"/>
    <cellStyle name="Comma 2 2" xfId="134" xr:uid="{00000000-0005-0000-0000-0000B3000000}"/>
    <cellStyle name="Comma 2 3" xfId="562"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0" xr:uid="{00000000-0005-0000-0000-0000BC000000}"/>
    <cellStyle name="Comma 5" xfId="142" xr:uid="{00000000-0005-0000-0000-0000BD000000}"/>
    <cellStyle name="Comma 6" xfId="550" xr:uid="{00000000-0005-0000-0000-0000BE000000}"/>
    <cellStyle name="Comma 6 2" xfId="591" xr:uid="{00000000-0005-0000-0000-0000BF000000}"/>
    <cellStyle name="Comma 7" xfId="556" xr:uid="{00000000-0005-0000-0000-0000C0000000}"/>
    <cellStyle name="Comma 8" xfId="592" xr:uid="{00000000-0005-0000-0000-0000C1000000}"/>
    <cellStyle name="Comma 9" xfId="593"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4" xr:uid="{00000000-0005-0000-0000-0000D7000000}"/>
    <cellStyle name="Currency 3*" xfId="163" xr:uid="{00000000-0005-0000-0000-0000D8000000}"/>
    <cellStyle name="Currency 4" xfId="595"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6"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597"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598" xr:uid="{00000000-0005-0000-0000-000016010000}"/>
    <cellStyle name="Heading 1 5" xfId="599"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0" xr:uid="{00000000-0005-0000-0000-00001D010000}"/>
    <cellStyle name="Heading 2 4 2" xfId="601" xr:uid="{00000000-0005-0000-0000-00001E010000}"/>
    <cellStyle name="Heading 2 5" xfId="602"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3" xr:uid="{00000000-0005-0000-0000-000025010000}"/>
    <cellStyle name="Heading 3 4 2" xfId="604" xr:uid="{00000000-0005-0000-0000-000026010000}"/>
    <cellStyle name="Heading 3 5" xfId="605"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6" xr:uid="{00000000-0005-0000-0000-00002C010000}"/>
    <cellStyle name="Heading 4 4 2" xfId="607" xr:uid="{00000000-0005-0000-0000-00002D010000}"/>
    <cellStyle name="Heading 4 5" xfId="608"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1" xr:uid="{00000000-0005-0000-0000-00003C010000}"/>
    <cellStyle name="Hyperlink 4" xfId="696" xr:uid="{D60BFD17-FB34-4A25-9F87-69437C457A2A}"/>
    <cellStyle name="Hyperlink 5" xfId="714" xr:uid="{4D3D8123-6103-4CD0-A523-D0E6850629C7}"/>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09"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0" xr:uid="{00000000-0005-0000-0000-00005D010000}"/>
    <cellStyle name="Mik" xfId="280" xr:uid="{00000000-0005-0000-0000-00005E010000}"/>
    <cellStyle name="Mik 2" xfId="281" xr:uid="{00000000-0005-0000-0000-00005F010000}"/>
    <cellStyle name="Mik 2 2" xfId="611"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2"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3"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3" xr:uid="{00000000-0005-0000-0000-000083010000}"/>
    <cellStyle name="Normal 19" xfId="313" xr:uid="{00000000-0005-0000-0000-000084010000}"/>
    <cellStyle name="Normal 2" xfId="314" xr:uid="{00000000-0005-0000-0000-000085010000}"/>
    <cellStyle name="Normal 2 12" xfId="724" xr:uid="{2F9FB7B6-4B3A-4084-900A-7CD45E3BF447}"/>
    <cellStyle name="Normal 2 2" xfId="315" xr:uid="{00000000-0005-0000-0000-000086010000}"/>
    <cellStyle name="Normal 2 2 2" xfId="534" xr:uid="{00000000-0005-0000-0000-000087010000}"/>
    <cellStyle name="Normal 2 3" xfId="522" xr:uid="{00000000-0005-0000-0000-000088010000}"/>
    <cellStyle name="Normal 2_charts tables TP" xfId="535"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3" xr:uid="{00000000-0005-0000-0000-00008D010000}"/>
    <cellStyle name="Normal 21 2 2 2" xfId="708" xr:uid="{087AEDC8-F88F-4510-A8BA-0883FB0BEB71}"/>
    <cellStyle name="Normal 21 3" xfId="614" xr:uid="{00000000-0005-0000-0000-00008E010000}"/>
    <cellStyle name="Normal 21 4" xfId="615"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6" xr:uid="{00000000-0005-0000-0000-000093010000}"/>
    <cellStyle name="Normal 22 3" xfId="617" xr:uid="{00000000-0005-0000-0000-000094010000}"/>
    <cellStyle name="Normal 22 4" xfId="618"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5" xr:uid="{00000000-0005-0000-0000-000099010000}"/>
    <cellStyle name="Normal 24 2 2" xfId="559" xr:uid="{00000000-0005-0000-0000-00009A010000}"/>
    <cellStyle name="Normal 24 2 2 2" xfId="677" xr:uid="{00000000-0005-0000-0000-00009B010000}"/>
    <cellStyle name="Normal 24 2 2 3" xfId="710" xr:uid="{A75F6002-8EDB-487E-925B-A4A0BD96F10E}"/>
    <cellStyle name="Normal 24 2 3" xfId="561" xr:uid="{00000000-0005-0000-0000-00009C010000}"/>
    <cellStyle name="Normal 24 2 3 2" xfId="723" xr:uid="{B5B61724-4425-496A-8034-07B0F8D9900C}"/>
    <cellStyle name="Normal 24 2 3 2 2" xfId="733" xr:uid="{778E87FD-ABDD-45A9-BEB7-ED5C00312535}"/>
    <cellStyle name="Normal 24 3" xfId="619" xr:uid="{00000000-0005-0000-0000-00009D010000}"/>
    <cellStyle name="Normal 25" xfId="325" xr:uid="{00000000-0005-0000-0000-00009E010000}"/>
    <cellStyle name="Normal 25 2" xfId="620" xr:uid="{00000000-0005-0000-0000-00009F010000}"/>
    <cellStyle name="Normal 26" xfId="326" xr:uid="{00000000-0005-0000-0000-0000A0010000}"/>
    <cellStyle name="Normal 26 2" xfId="621" xr:uid="{00000000-0005-0000-0000-0000A1010000}"/>
    <cellStyle name="Normal 26 3" xfId="622" xr:uid="{00000000-0005-0000-0000-0000A2010000}"/>
    <cellStyle name="Normal 27" xfId="327" xr:uid="{00000000-0005-0000-0000-0000A3010000}"/>
    <cellStyle name="Normal 27 2" xfId="623" xr:uid="{00000000-0005-0000-0000-0000A4010000}"/>
    <cellStyle name="Normal 27 3" xfId="624" xr:uid="{00000000-0005-0000-0000-0000A5010000}"/>
    <cellStyle name="Normal 28" xfId="328" xr:uid="{00000000-0005-0000-0000-0000A6010000}"/>
    <cellStyle name="Normal 28 2" xfId="536" xr:uid="{00000000-0005-0000-0000-0000A7010000}"/>
    <cellStyle name="Normal 28 2 2" xfId="547" xr:uid="{00000000-0005-0000-0000-0000A8010000}"/>
    <cellStyle name="Normal 29" xfId="329" xr:uid="{00000000-0005-0000-0000-0000A9010000}"/>
    <cellStyle name="Normal 29 2" xfId="625" xr:uid="{00000000-0005-0000-0000-0000AA010000}"/>
    <cellStyle name="Normal 3" xfId="330" xr:uid="{00000000-0005-0000-0000-0000AB010000}"/>
    <cellStyle name="Normal 3 2" xfId="331" xr:uid="{00000000-0005-0000-0000-0000AC010000}"/>
    <cellStyle name="Normal 3 3" xfId="626" xr:uid="{00000000-0005-0000-0000-0000AE010000}"/>
    <cellStyle name="Normal 3 4" xfId="627" xr:uid="{00000000-0005-0000-0000-0000AF010000}"/>
    <cellStyle name="Normal 3 5" xfId="712" xr:uid="{AD42B2C6-7B9F-40C5-A50A-6B821A59EE90}"/>
    <cellStyle name="Normal 3_asset sales" xfId="332" xr:uid="{00000000-0005-0000-0000-0000B0010000}"/>
    <cellStyle name="Normal 30" xfId="537" xr:uid="{00000000-0005-0000-0000-0000B1010000}"/>
    <cellStyle name="Normal 30 2" xfId="628" xr:uid="{00000000-0005-0000-0000-0000B2010000}"/>
    <cellStyle name="Normal 31" xfId="538" xr:uid="{00000000-0005-0000-0000-0000B3010000}"/>
    <cellStyle name="Normal 31 2" xfId="629" xr:uid="{00000000-0005-0000-0000-0000B4010000}"/>
    <cellStyle name="Normal 32" xfId="539" xr:uid="{00000000-0005-0000-0000-0000B5010000}"/>
    <cellStyle name="Normal 33" xfId="540" xr:uid="{00000000-0005-0000-0000-0000B6010000}"/>
    <cellStyle name="Normal 34" xfId="548" xr:uid="{00000000-0005-0000-0000-0000B7010000}"/>
    <cellStyle name="Normal 35" xfId="555" xr:uid="{00000000-0005-0000-0000-0000B8010000}"/>
    <cellStyle name="Normal 36" xfId="630" xr:uid="{00000000-0005-0000-0000-0000B9010000}"/>
    <cellStyle name="Normal 37" xfId="631" xr:uid="{00000000-0005-0000-0000-0000BA010000}"/>
    <cellStyle name="Normal 38" xfId="632" xr:uid="{00000000-0005-0000-0000-0000BB010000}"/>
    <cellStyle name="Normal 39" xfId="633" xr:uid="{00000000-0005-0000-0000-0000BC010000}"/>
    <cellStyle name="Normal 4" xfId="333" xr:uid="{00000000-0005-0000-0000-0000BD010000}"/>
    <cellStyle name="Normal 4 2" xfId="334" xr:uid="{00000000-0005-0000-0000-0000BE010000}"/>
    <cellStyle name="Normal 4 3" xfId="335" xr:uid="{00000000-0005-0000-0000-0000BF010000}"/>
    <cellStyle name="Normal 4 4" xfId="541" xr:uid="{00000000-0005-0000-0000-0000C0010000}"/>
    <cellStyle name="Normal 4 5" xfId="634" xr:uid="{00000000-0005-0000-0000-0000C1010000}"/>
    <cellStyle name="Normal 4_Book1" xfId="542" xr:uid="{00000000-0005-0000-0000-0000C2010000}"/>
    <cellStyle name="Normal 40" xfId="635" xr:uid="{00000000-0005-0000-0000-0000C3010000}"/>
    <cellStyle name="Normal 41" xfId="636" xr:uid="{00000000-0005-0000-0000-0000C4010000}"/>
    <cellStyle name="Normal 42" xfId="637" xr:uid="{00000000-0005-0000-0000-0000C5010000}"/>
    <cellStyle name="Normal 43" xfId="638" xr:uid="{00000000-0005-0000-0000-0000C6010000}"/>
    <cellStyle name="Normal 44" xfId="639" xr:uid="{00000000-0005-0000-0000-0000C7010000}"/>
    <cellStyle name="Normal 45" xfId="640" xr:uid="{00000000-0005-0000-0000-0000C8010000}"/>
    <cellStyle name="Normal 46" xfId="660" xr:uid="{00000000-0005-0000-0000-0000C9010000}"/>
    <cellStyle name="Normal 47" xfId="667" xr:uid="{00000000-0005-0000-0000-0000CA010000}"/>
    <cellStyle name="Normal 48" xfId="661" xr:uid="{00000000-0005-0000-0000-0000CB010000}"/>
    <cellStyle name="Normal 49" xfId="662" xr:uid="{00000000-0005-0000-0000-0000CC010000}"/>
    <cellStyle name="Normal 5" xfId="336" xr:uid="{00000000-0005-0000-0000-0000CD010000}"/>
    <cellStyle name="Normal 5 2" xfId="641" xr:uid="{00000000-0005-0000-0000-0000CE010000}"/>
    <cellStyle name="Normal 50" xfId="673" xr:uid="{00000000-0005-0000-0000-0000CF010000}"/>
    <cellStyle name="Normal 50 2" xfId="694" xr:uid="{72FE37F9-7677-41F0-B88B-667320E3E167}"/>
    <cellStyle name="Normal 51" xfId="674" xr:uid="{00000000-0005-0000-0000-0000D0010000}"/>
    <cellStyle name="Normal 51 2" xfId="678" xr:uid="{00000000-0005-0000-0000-0000D1010000}"/>
    <cellStyle name="Normal 51 2 2" xfId="704" xr:uid="{5F0BD014-69F7-40B6-9B65-A46C73E67735}"/>
    <cellStyle name="Normal 52" xfId="675" xr:uid="{00000000-0005-0000-0000-0000D2010000}"/>
    <cellStyle name="Normal 52 2" xfId="682" xr:uid="{00000000-0005-0000-0000-0000D3010000}"/>
    <cellStyle name="Normal 53" xfId="679" xr:uid="{00000000-0005-0000-0000-0000D4010000}"/>
    <cellStyle name="Normal 54" xfId="684" xr:uid="{00000000-0005-0000-0000-0000D5010000}"/>
    <cellStyle name="Normal 55" xfId="686" xr:uid="{00000000-0005-0000-0000-0000D6010000}"/>
    <cellStyle name="Normal 56" xfId="690" xr:uid="{00000000-0005-0000-0000-0000D7010000}"/>
    <cellStyle name="Normal 57" xfId="693" xr:uid="{00000000-0005-0000-0000-0000D8010000}"/>
    <cellStyle name="Normal 57 2" xfId="719" xr:uid="{7F16ABF7-48DB-42A1-873E-F242C08F41D7}"/>
    <cellStyle name="Normal 58" xfId="695" xr:uid="{85A70227-646F-4CF7-8E3D-92E7AA9F1E5F}"/>
    <cellStyle name="Normal 59" xfId="697" xr:uid="{4CF6BD06-C7AC-4D0F-990C-28B8D1F66FAF}"/>
    <cellStyle name="Normal 59 2" xfId="705" xr:uid="{3E51E18E-D5DD-4AB3-B5F1-882ADE1EE7FD}"/>
    <cellStyle name="Normal 59 2 2" xfId="717" xr:uid="{335DD88B-501A-415D-ABBB-0F45DC08F1FD}"/>
    <cellStyle name="Normal 6" xfId="337" xr:uid="{00000000-0005-0000-0000-0000D9010000}"/>
    <cellStyle name="Normal 6 2" xfId="642" xr:uid="{00000000-0005-0000-0000-0000DA010000}"/>
    <cellStyle name="Normal 60" xfId="698" xr:uid="{93A1B6BD-8E8F-4DBB-9C62-B0DCFC89A2DA}"/>
    <cellStyle name="Normal 61" xfId="699" xr:uid="{22CC2E92-3A91-4A63-A0BB-62F7915BF0D9}"/>
    <cellStyle name="Normal 62" xfId="700" xr:uid="{DC420B78-5BD6-4349-860F-E3FA8FDA814D}"/>
    <cellStyle name="Normal 63" xfId="701" xr:uid="{89994665-D923-4D80-86CE-8C3BBA38A41F}"/>
    <cellStyle name="Normal 64" xfId="702" xr:uid="{1DCABA67-885D-4DAF-8E41-8DF6AEEECFA8}"/>
    <cellStyle name="Normal 65" xfId="703" xr:uid="{ED7088C1-42E0-4C87-AD13-DEEC57CFEEBD}"/>
    <cellStyle name="Normal 66" xfId="706" xr:uid="{563A996F-1E69-4E3F-96A3-CFA447F8C7E5}"/>
    <cellStyle name="Normal 67" xfId="709" xr:uid="{733ACD06-F025-48A4-B23D-273F5821582C}"/>
    <cellStyle name="Normal 67 2" xfId="718" xr:uid="{0902E8C5-EC83-497C-8D9B-0D795E427A50}"/>
    <cellStyle name="Normal 67 2 2" xfId="726" xr:uid="{08B8D07A-E237-4CCA-8A7D-EB3DE314A7A1}"/>
    <cellStyle name="Normal 67 3" xfId="725" xr:uid="{66838E83-AA14-4013-A3DE-C454B581C818}"/>
    <cellStyle name="Normal 67 3 2" xfId="735" xr:uid="{29207952-1F93-4945-A0B0-D5F695CBBA85}"/>
    <cellStyle name="Normal 67 4" xfId="731" xr:uid="{365A72D2-A84C-4408-8D15-8432DABF440E}"/>
    <cellStyle name="Normal 68" xfId="711" xr:uid="{9F2AE3A6-3C11-42A1-AE7B-9F404D94F781}"/>
    <cellStyle name="Normal 69" xfId="713" xr:uid="{B93192A7-D95C-4283-8593-B08C651D83C4}"/>
    <cellStyle name="Normal 7" xfId="338" xr:uid="{00000000-0005-0000-0000-0000DB010000}"/>
    <cellStyle name="Normal 70" xfId="543" xr:uid="{00000000-0005-0000-0000-0000DC010000}"/>
    <cellStyle name="Normal 70 2" xfId="544" xr:uid="{00000000-0005-0000-0000-0000DD010000}"/>
    <cellStyle name="Normal 71" xfId="715" xr:uid="{AAFC3F60-50F2-4A35-ADC5-13F2F8A47D39}"/>
    <cellStyle name="Normal 72" xfId="716" xr:uid="{0661F25F-98EF-43D8-8C80-C9F64D8FD1EB}"/>
    <cellStyle name="Normal 73" xfId="721" xr:uid="{682456A2-4815-4656-93A9-EEAD877B91DD}"/>
    <cellStyle name="Normal 74" xfId="722" xr:uid="{8A523B1A-2B93-428C-8FF0-4D606962C95A}"/>
    <cellStyle name="Normal 74 2" xfId="734" xr:uid="{AA61C68C-047D-49A2-94CA-1A2FA2E74CE1}"/>
    <cellStyle name="Normal 75" xfId="727" xr:uid="{DC2C1D85-AE51-4933-96E8-4BCA49ED0B7E}"/>
    <cellStyle name="Normal 8" xfId="339" xr:uid="{00000000-0005-0000-0000-0000DE010000}"/>
    <cellStyle name="Normal 9" xfId="340" xr:uid="{00000000-0005-0000-0000-0000DF010000}"/>
    <cellStyle name="Normal_asset sales 2" xfId="729" xr:uid="{FB94A07B-6C37-435B-9A12-5A6C1D3D55F3}"/>
    <cellStyle name="Normal_CT and CTB supp doc tble" xfId="728" xr:uid="{B2EC0405-01E3-4A19-AE90-1B94E7601322}"/>
    <cellStyle name="Normal_FinalChC 2" xfId="730" xr:uid="{FAAA318E-757A-4324-91F2-F9CA2DB615E0}"/>
    <cellStyle name="Normal_Fiscal Tables 2 2" xfId="720" xr:uid="{CAEE140F-193A-4F0D-985A-67FE21D17765}"/>
    <cellStyle name="Note" xfId="341" builtinId="10" customBuiltin="1"/>
    <cellStyle name="Note 2" xfId="342" xr:uid="{00000000-0005-0000-0000-0000E5010000}"/>
    <cellStyle name="Note 2 2" xfId="643" xr:uid="{00000000-0005-0000-0000-0000E6010000}"/>
    <cellStyle name="Option" xfId="343" xr:uid="{00000000-0005-0000-0000-0000E7010000}"/>
    <cellStyle name="OptionHeading" xfId="344" xr:uid="{00000000-0005-0000-0000-0000E8010000}"/>
    <cellStyle name="OptionHeading2" xfId="345" xr:uid="{00000000-0005-0000-0000-0000E9010000}"/>
    <cellStyle name="Output" xfId="346" builtinId="21" customBuiltin="1"/>
    <cellStyle name="Output 2" xfId="347" xr:uid="{00000000-0005-0000-0000-0000EB010000}"/>
    <cellStyle name="Output 3" xfId="644" xr:uid="{00000000-0005-0000-0000-0000EC010000}"/>
    <cellStyle name="Output Amounts" xfId="348" xr:uid="{00000000-0005-0000-0000-0000ED010000}"/>
    <cellStyle name="Output Column Headings" xfId="349" xr:uid="{00000000-0005-0000-0000-0000EE010000}"/>
    <cellStyle name="Output Line Items" xfId="350" xr:uid="{00000000-0005-0000-0000-0000EF010000}"/>
    <cellStyle name="Output Report Heading" xfId="351" xr:uid="{00000000-0005-0000-0000-0000F0010000}"/>
    <cellStyle name="Output Report Title" xfId="352" xr:uid="{00000000-0005-0000-0000-0000F1010000}"/>
    <cellStyle name="P" xfId="353" xr:uid="{00000000-0005-0000-0000-0000F2010000}"/>
    <cellStyle name="P 2" xfId="354" xr:uid="{00000000-0005-0000-0000-0000F3010000}"/>
    <cellStyle name="Page Number" xfId="355" xr:uid="{00000000-0005-0000-0000-0000F4010000}"/>
    <cellStyle name="Per cent 2" xfId="732" xr:uid="{DBFD3120-A68A-40B4-8F3B-516147A34771}"/>
    <cellStyle name="Percent [0]" xfId="356" xr:uid="{00000000-0005-0000-0000-0000F6010000}"/>
    <cellStyle name="Percent [2]" xfId="357" xr:uid="{00000000-0005-0000-0000-0000F7010000}"/>
    <cellStyle name="Percent 10" xfId="645" xr:uid="{00000000-0005-0000-0000-0000F8010000}"/>
    <cellStyle name="Percent 11" xfId="646" xr:uid="{00000000-0005-0000-0000-0000F9010000}"/>
    <cellStyle name="Percent 12" xfId="647" xr:uid="{00000000-0005-0000-0000-0000FA010000}"/>
    <cellStyle name="Percent 13" xfId="648" xr:uid="{00000000-0005-0000-0000-0000FB010000}"/>
    <cellStyle name="Percent 14" xfId="649" xr:uid="{00000000-0005-0000-0000-0000FC010000}"/>
    <cellStyle name="Percent 15" xfId="668" xr:uid="{00000000-0005-0000-0000-0000FD010000}"/>
    <cellStyle name="Percent 16" xfId="669" xr:uid="{00000000-0005-0000-0000-0000FE010000}"/>
    <cellStyle name="Percent 17" xfId="670" xr:uid="{00000000-0005-0000-0000-0000FF010000}"/>
    <cellStyle name="Percent 18" xfId="671" xr:uid="{00000000-0005-0000-0000-000000020000}"/>
    <cellStyle name="Percent 19" xfId="676" xr:uid="{00000000-0005-0000-0000-000001020000}"/>
    <cellStyle name="Percent 19 2" xfId="683" xr:uid="{00000000-0005-0000-0000-000002020000}"/>
    <cellStyle name="Percent 2" xfId="358" xr:uid="{00000000-0005-0000-0000-000003020000}"/>
    <cellStyle name="Percent 2 2" xfId="359" xr:uid="{00000000-0005-0000-0000-000004020000}"/>
    <cellStyle name="Percent 2 2 2" xfId="650" xr:uid="{00000000-0005-0000-0000-000005020000}"/>
    <cellStyle name="Percent 2 3" xfId="360" xr:uid="{00000000-0005-0000-0000-000006020000}"/>
    <cellStyle name="Percent 2 3 2" xfId="560" xr:uid="{00000000-0005-0000-0000-000007020000}"/>
    <cellStyle name="Percent 20" xfId="681" xr:uid="{00000000-0005-0000-0000-000008020000}"/>
    <cellStyle name="Percent 21" xfId="687" xr:uid="{00000000-0005-0000-0000-000009020000}"/>
    <cellStyle name="Percent 22" xfId="691" xr:uid="{00000000-0005-0000-0000-00000A020000}"/>
    <cellStyle name="Percent 23" xfId="692" xr:uid="{00000000-0005-0000-0000-00000B020000}"/>
    <cellStyle name="Percent 3" xfId="361" xr:uid="{00000000-0005-0000-0000-00000C020000}"/>
    <cellStyle name="Percent 3 2" xfId="362" xr:uid="{00000000-0005-0000-0000-00000D020000}"/>
    <cellStyle name="Percent 3 2 2" xfId="363" xr:uid="{00000000-0005-0000-0000-00000E020000}"/>
    <cellStyle name="Percent 3 3" xfId="364" xr:uid="{00000000-0005-0000-0000-00000F020000}"/>
    <cellStyle name="Percent 4" xfId="365" xr:uid="{00000000-0005-0000-0000-000010020000}"/>
    <cellStyle name="Percent 4 2" xfId="366" xr:uid="{00000000-0005-0000-0000-000011020000}"/>
    <cellStyle name="Percent 5" xfId="367" xr:uid="{00000000-0005-0000-0000-000012020000}"/>
    <cellStyle name="Percent 6" xfId="545" xr:uid="{00000000-0005-0000-0000-000013020000}"/>
    <cellStyle name="Percent 7" xfId="552" xr:uid="{00000000-0005-0000-0000-000014020000}"/>
    <cellStyle name="Percent 8" xfId="557" xr:uid="{00000000-0005-0000-0000-000015020000}"/>
    <cellStyle name="Percent 9" xfId="651" xr:uid="{00000000-0005-0000-0000-000016020000}"/>
    <cellStyle name="Percent*" xfId="368" xr:uid="{00000000-0005-0000-0000-000017020000}"/>
    <cellStyle name="Percent.0" xfId="369" xr:uid="{00000000-0005-0000-0000-000018020000}"/>
    <cellStyle name="Percent.00" xfId="370" xr:uid="{00000000-0005-0000-0000-000019020000}"/>
    <cellStyle name="Price" xfId="371" xr:uid="{00000000-0005-0000-0000-00001A020000}"/>
    <cellStyle name="ProductClass" xfId="372" xr:uid="{00000000-0005-0000-0000-00001B020000}"/>
    <cellStyle name="ProductType" xfId="373" xr:uid="{00000000-0005-0000-0000-00001C020000}"/>
    <cellStyle name="QvB" xfId="374" xr:uid="{00000000-0005-0000-0000-00001D020000}"/>
    <cellStyle name="RebateValue" xfId="375" xr:uid="{00000000-0005-0000-0000-00001E020000}"/>
    <cellStyle name="Refdb standard" xfId="376" xr:uid="{00000000-0005-0000-0000-00001F020000}"/>
    <cellStyle name="ReportData" xfId="377" xr:uid="{00000000-0005-0000-0000-000020020000}"/>
    <cellStyle name="ReportElements" xfId="378" xr:uid="{00000000-0005-0000-0000-000021020000}"/>
    <cellStyle name="ReportHeader" xfId="379" xr:uid="{00000000-0005-0000-0000-000022020000}"/>
    <cellStyle name="ResellerType" xfId="380" xr:uid="{00000000-0005-0000-0000-000023020000}"/>
    <cellStyle name="Sample" xfId="381" xr:uid="{00000000-0005-0000-0000-000024020000}"/>
    <cellStyle name="SAPBEXaggData" xfId="382" xr:uid="{00000000-0005-0000-0000-000025020000}"/>
    <cellStyle name="SAPBEXaggDataEmph" xfId="383" xr:uid="{00000000-0005-0000-0000-000026020000}"/>
    <cellStyle name="SAPBEXaggItem" xfId="384" xr:uid="{00000000-0005-0000-0000-000027020000}"/>
    <cellStyle name="SAPBEXaggItemX" xfId="385" xr:uid="{00000000-0005-0000-0000-000028020000}"/>
    <cellStyle name="SAPBEXchaText" xfId="386" xr:uid="{00000000-0005-0000-0000-000029020000}"/>
    <cellStyle name="SAPBEXexcBad7" xfId="387" xr:uid="{00000000-0005-0000-0000-00002A020000}"/>
    <cellStyle name="SAPBEXexcBad8" xfId="388" xr:uid="{00000000-0005-0000-0000-00002B020000}"/>
    <cellStyle name="SAPBEXexcBad9" xfId="389" xr:uid="{00000000-0005-0000-0000-00002C020000}"/>
    <cellStyle name="SAPBEXexcCritical4" xfId="390" xr:uid="{00000000-0005-0000-0000-00002D020000}"/>
    <cellStyle name="SAPBEXexcCritical5" xfId="391" xr:uid="{00000000-0005-0000-0000-00002E020000}"/>
    <cellStyle name="SAPBEXexcCritical6" xfId="392" xr:uid="{00000000-0005-0000-0000-00002F020000}"/>
    <cellStyle name="SAPBEXexcGood1" xfId="393" xr:uid="{00000000-0005-0000-0000-000030020000}"/>
    <cellStyle name="SAPBEXexcGood2" xfId="394" xr:uid="{00000000-0005-0000-0000-000031020000}"/>
    <cellStyle name="SAPBEXexcGood3" xfId="395" xr:uid="{00000000-0005-0000-0000-000032020000}"/>
    <cellStyle name="SAPBEXfilterDrill" xfId="396" xr:uid="{00000000-0005-0000-0000-000033020000}"/>
    <cellStyle name="SAPBEXfilterItem" xfId="397" xr:uid="{00000000-0005-0000-0000-000034020000}"/>
    <cellStyle name="SAPBEXfilterText" xfId="398" xr:uid="{00000000-0005-0000-0000-000035020000}"/>
    <cellStyle name="SAPBEXformats" xfId="399" xr:uid="{00000000-0005-0000-0000-000036020000}"/>
    <cellStyle name="SAPBEXheaderItem" xfId="400" xr:uid="{00000000-0005-0000-0000-000037020000}"/>
    <cellStyle name="SAPBEXheaderText" xfId="401" xr:uid="{00000000-0005-0000-0000-000038020000}"/>
    <cellStyle name="SAPBEXHLevel0" xfId="402" xr:uid="{00000000-0005-0000-0000-000039020000}"/>
    <cellStyle name="SAPBEXHLevel0X" xfId="403" xr:uid="{00000000-0005-0000-0000-00003A020000}"/>
    <cellStyle name="SAPBEXHLevel1" xfId="404" xr:uid="{00000000-0005-0000-0000-00003B020000}"/>
    <cellStyle name="SAPBEXHLevel1X" xfId="405" xr:uid="{00000000-0005-0000-0000-00003C020000}"/>
    <cellStyle name="SAPBEXHLevel2" xfId="406" xr:uid="{00000000-0005-0000-0000-00003D020000}"/>
    <cellStyle name="SAPBEXHLevel2X" xfId="407" xr:uid="{00000000-0005-0000-0000-00003E020000}"/>
    <cellStyle name="SAPBEXHLevel3" xfId="408" xr:uid="{00000000-0005-0000-0000-00003F020000}"/>
    <cellStyle name="SAPBEXHLevel3X" xfId="409" xr:uid="{00000000-0005-0000-0000-000040020000}"/>
    <cellStyle name="SAPBEXresData" xfId="410" xr:uid="{00000000-0005-0000-0000-000041020000}"/>
    <cellStyle name="SAPBEXresDataEmph" xfId="411" xr:uid="{00000000-0005-0000-0000-000042020000}"/>
    <cellStyle name="SAPBEXresItem" xfId="412" xr:uid="{00000000-0005-0000-0000-000043020000}"/>
    <cellStyle name="SAPBEXresItemX" xfId="413" xr:uid="{00000000-0005-0000-0000-000044020000}"/>
    <cellStyle name="SAPBEXstdData" xfId="414" xr:uid="{00000000-0005-0000-0000-000045020000}"/>
    <cellStyle name="SAPBEXstdDataEmph" xfId="415" xr:uid="{00000000-0005-0000-0000-000046020000}"/>
    <cellStyle name="SAPBEXstdItem" xfId="416" xr:uid="{00000000-0005-0000-0000-000047020000}"/>
    <cellStyle name="SAPBEXstdItemX" xfId="417" xr:uid="{00000000-0005-0000-0000-000048020000}"/>
    <cellStyle name="SAPBEXtitle" xfId="418" xr:uid="{00000000-0005-0000-0000-000049020000}"/>
    <cellStyle name="SAPBEXundefined" xfId="419" xr:uid="{00000000-0005-0000-0000-00004A020000}"/>
    <cellStyle name="Size" xfId="420" xr:uid="{00000000-0005-0000-0000-00004B020000}"/>
    <cellStyle name="Style 1" xfId="421" xr:uid="{00000000-0005-0000-0000-00004C020000}"/>
    <cellStyle name="Style 1 2" xfId="422" xr:uid="{00000000-0005-0000-0000-00004D020000}"/>
    <cellStyle name="Style 1 2 2" xfId="546" xr:uid="{00000000-0005-0000-0000-00004E020000}"/>
    <cellStyle name="Style 1 3" xfId="423" xr:uid="{00000000-0005-0000-0000-00004F020000}"/>
    <cellStyle name="Style 1 4" xfId="553" xr:uid="{00000000-0005-0000-0000-000050020000}"/>
    <cellStyle name="Style 2" xfId="424" xr:uid="{00000000-0005-0000-0000-000051020000}"/>
    <cellStyle name="Style1" xfId="425" xr:uid="{00000000-0005-0000-0000-000052020000}"/>
    <cellStyle name="Style1 2" xfId="554" xr:uid="{00000000-0005-0000-0000-000053020000}"/>
    <cellStyle name="Style2" xfId="426" xr:uid="{00000000-0005-0000-0000-000054020000}"/>
    <cellStyle name="Style3" xfId="427" xr:uid="{00000000-0005-0000-0000-000055020000}"/>
    <cellStyle name="Style4" xfId="428" xr:uid="{00000000-0005-0000-0000-000056020000}"/>
    <cellStyle name="Style5" xfId="429" xr:uid="{00000000-0005-0000-0000-000057020000}"/>
    <cellStyle name="Style6" xfId="430" xr:uid="{00000000-0005-0000-0000-000058020000}"/>
    <cellStyle name="Styles" xfId="431" xr:uid="{00000000-0005-0000-0000-000059020000}"/>
    <cellStyle name="Table Footnote" xfId="432" xr:uid="{00000000-0005-0000-0000-00005A020000}"/>
    <cellStyle name="Table Footnote 2" xfId="433" xr:uid="{00000000-0005-0000-0000-00005B020000}"/>
    <cellStyle name="Table Footnote 2 2" xfId="434" xr:uid="{00000000-0005-0000-0000-00005C020000}"/>
    <cellStyle name="Table Footnote_Table 5.6 sales of assets 23Feb2010" xfId="435" xr:uid="{00000000-0005-0000-0000-00005D020000}"/>
    <cellStyle name="Table Head" xfId="436" xr:uid="{00000000-0005-0000-0000-00005E020000}"/>
    <cellStyle name="Table Head Aligned" xfId="437" xr:uid="{00000000-0005-0000-0000-00005F020000}"/>
    <cellStyle name="Table Head Blue" xfId="438" xr:uid="{00000000-0005-0000-0000-000060020000}"/>
    <cellStyle name="Table Head Green" xfId="439" xr:uid="{00000000-0005-0000-0000-000061020000}"/>
    <cellStyle name="Table Head_% Change" xfId="440" xr:uid="{00000000-0005-0000-0000-000062020000}"/>
    <cellStyle name="Table Header" xfId="441" xr:uid="{00000000-0005-0000-0000-000063020000}"/>
    <cellStyle name="Table Header 2" xfId="442" xr:uid="{00000000-0005-0000-0000-000064020000}"/>
    <cellStyle name="Table Header 2 2" xfId="443" xr:uid="{00000000-0005-0000-0000-000065020000}"/>
    <cellStyle name="Table Header_Table 5.6 sales of assets 23Feb2010" xfId="444" xr:uid="{00000000-0005-0000-0000-000066020000}"/>
    <cellStyle name="Table Heading" xfId="445" xr:uid="{00000000-0005-0000-0000-000067020000}"/>
    <cellStyle name="Table Heading 1" xfId="446" xr:uid="{00000000-0005-0000-0000-000068020000}"/>
    <cellStyle name="Table Heading 1 2" xfId="447" xr:uid="{00000000-0005-0000-0000-000069020000}"/>
    <cellStyle name="Table Heading 1 2 2" xfId="448" xr:uid="{00000000-0005-0000-0000-00006A020000}"/>
    <cellStyle name="Table Heading 1_Table 5.6 sales of assets 23Feb2010" xfId="449" xr:uid="{00000000-0005-0000-0000-00006B020000}"/>
    <cellStyle name="Table Heading 2" xfId="450" xr:uid="{00000000-0005-0000-0000-00006C020000}"/>
    <cellStyle name="Table Heading 2 2" xfId="451" xr:uid="{00000000-0005-0000-0000-00006D020000}"/>
    <cellStyle name="Table Heading 2_Table 5.6 sales of assets 23Feb2010" xfId="452" xr:uid="{00000000-0005-0000-0000-00006E020000}"/>
    <cellStyle name="Table Of Which" xfId="453" xr:uid="{00000000-0005-0000-0000-00006F020000}"/>
    <cellStyle name="Table Of Which 2" xfId="454" xr:uid="{00000000-0005-0000-0000-000070020000}"/>
    <cellStyle name="Table Of Which_Table 5.6 sales of assets 23Feb2010" xfId="455" xr:uid="{00000000-0005-0000-0000-000071020000}"/>
    <cellStyle name="Table Row Billions" xfId="456" xr:uid="{00000000-0005-0000-0000-000072020000}"/>
    <cellStyle name="Table Row Billions 2" xfId="457" xr:uid="{00000000-0005-0000-0000-000073020000}"/>
    <cellStyle name="Table Row Billions Check" xfId="458" xr:uid="{00000000-0005-0000-0000-000074020000}"/>
    <cellStyle name="Table Row Billions Check 2" xfId="459" xr:uid="{00000000-0005-0000-0000-000075020000}"/>
    <cellStyle name="Table Row Billions Check 3" xfId="460" xr:uid="{00000000-0005-0000-0000-000076020000}"/>
    <cellStyle name="Table Row Billions Check_asset sales" xfId="461" xr:uid="{00000000-0005-0000-0000-000077020000}"/>
    <cellStyle name="Table Row Billions_Input" xfId="652" xr:uid="{00000000-0005-0000-0000-000078020000}"/>
    <cellStyle name="Table Row Millions" xfId="462" xr:uid="{00000000-0005-0000-0000-000079020000}"/>
    <cellStyle name="Table Row Millions 2" xfId="463" xr:uid="{00000000-0005-0000-0000-00007A020000}"/>
    <cellStyle name="Table Row Millions 2 2" xfId="464" xr:uid="{00000000-0005-0000-0000-00007B020000}"/>
    <cellStyle name="Table Row Millions Check" xfId="465" xr:uid="{00000000-0005-0000-0000-00007C020000}"/>
    <cellStyle name="Table Row Millions Check 2" xfId="466" xr:uid="{00000000-0005-0000-0000-00007D020000}"/>
    <cellStyle name="Table Row Millions Check 3" xfId="467" xr:uid="{00000000-0005-0000-0000-00007E020000}"/>
    <cellStyle name="Table Row Millions Check 4" xfId="468" xr:uid="{00000000-0005-0000-0000-00007F020000}"/>
    <cellStyle name="Table Row Millions Check_asset sales" xfId="469" xr:uid="{00000000-0005-0000-0000-000080020000}"/>
    <cellStyle name="Table Row Millions_Input" xfId="653" xr:uid="{00000000-0005-0000-0000-000081020000}"/>
    <cellStyle name="Table Row Percentage" xfId="470" xr:uid="{00000000-0005-0000-0000-000082020000}"/>
    <cellStyle name="Table Row Percentage 2" xfId="471" xr:uid="{00000000-0005-0000-0000-000083020000}"/>
    <cellStyle name="Table Row Percentage Check" xfId="472" xr:uid="{00000000-0005-0000-0000-000084020000}"/>
    <cellStyle name="Table Row Percentage Check 2" xfId="473" xr:uid="{00000000-0005-0000-0000-000085020000}"/>
    <cellStyle name="Table Row Percentage Check 3" xfId="474" xr:uid="{00000000-0005-0000-0000-000086020000}"/>
    <cellStyle name="Table Row Percentage Check_asset sales" xfId="475" xr:uid="{00000000-0005-0000-0000-000087020000}"/>
    <cellStyle name="Table Row Percentage_Input" xfId="654" xr:uid="{00000000-0005-0000-0000-000088020000}"/>
    <cellStyle name="Table Source" xfId="476" xr:uid="{00000000-0005-0000-0000-000089020000}"/>
    <cellStyle name="Table Text" xfId="477" xr:uid="{00000000-0005-0000-0000-00008A020000}"/>
    <cellStyle name="Table Title" xfId="478" xr:uid="{00000000-0005-0000-0000-00008B020000}"/>
    <cellStyle name="Table Total Billions" xfId="479" xr:uid="{00000000-0005-0000-0000-00008C020000}"/>
    <cellStyle name="Table Total Billions 2" xfId="480" xr:uid="{00000000-0005-0000-0000-00008D020000}"/>
    <cellStyle name="Table Total Billions_Table 5.6 sales of assets 23Feb2010" xfId="481" xr:uid="{00000000-0005-0000-0000-00008E020000}"/>
    <cellStyle name="Table Total Millions" xfId="482" xr:uid="{00000000-0005-0000-0000-00008F020000}"/>
    <cellStyle name="Table Total Millions 2" xfId="483" xr:uid="{00000000-0005-0000-0000-000090020000}"/>
    <cellStyle name="Table Total Millions 2 2" xfId="484" xr:uid="{00000000-0005-0000-0000-000091020000}"/>
    <cellStyle name="Table Total Millions_Table 5.6 sales of assets 23Feb2010" xfId="485" xr:uid="{00000000-0005-0000-0000-000092020000}"/>
    <cellStyle name="Table Total Percentage" xfId="486" xr:uid="{00000000-0005-0000-0000-000093020000}"/>
    <cellStyle name="Table Total Percentage 2" xfId="487" xr:uid="{00000000-0005-0000-0000-000094020000}"/>
    <cellStyle name="Table Total Percentage_Table 5.6 sales of assets 23Feb2010" xfId="488" xr:uid="{00000000-0005-0000-0000-000095020000}"/>
    <cellStyle name="Table Units" xfId="489" xr:uid="{00000000-0005-0000-0000-000096020000}"/>
    <cellStyle name="Table Units 2" xfId="490" xr:uid="{00000000-0005-0000-0000-000097020000}"/>
    <cellStyle name="Table Units 2 2" xfId="491" xr:uid="{00000000-0005-0000-0000-000098020000}"/>
    <cellStyle name="Table Units 3" xfId="492" xr:uid="{00000000-0005-0000-0000-000099020000}"/>
    <cellStyle name="Table Units_LA Capital - Bud12 PRE MEASURES-AS11 POST MEASURES" xfId="493" xr:uid="{00000000-0005-0000-0000-00009A020000}"/>
    <cellStyle name="TableBody" xfId="494" xr:uid="{00000000-0005-0000-0000-00009B020000}"/>
    <cellStyle name="TableColHeads" xfId="495" xr:uid="{00000000-0005-0000-0000-00009C020000}"/>
    <cellStyle name="Term" xfId="496" xr:uid="{00000000-0005-0000-0000-00009D020000}"/>
    <cellStyle name="Text 1" xfId="497" xr:uid="{00000000-0005-0000-0000-00009E020000}"/>
    <cellStyle name="Text 2" xfId="498" xr:uid="{00000000-0005-0000-0000-00009F020000}"/>
    <cellStyle name="Text Head 1" xfId="499" xr:uid="{00000000-0005-0000-0000-0000A0020000}"/>
    <cellStyle name="Text Head 2" xfId="500" xr:uid="{00000000-0005-0000-0000-0000A1020000}"/>
    <cellStyle name="Text Indent 1" xfId="501" xr:uid="{00000000-0005-0000-0000-0000A2020000}"/>
    <cellStyle name="Text Indent 2" xfId="502" xr:uid="{00000000-0005-0000-0000-0000A3020000}"/>
    <cellStyle name="Times New Roman" xfId="503" xr:uid="{00000000-0005-0000-0000-0000A4020000}"/>
    <cellStyle name="Title" xfId="504" builtinId="15" customBuiltin="1"/>
    <cellStyle name="Title 2" xfId="505" xr:uid="{00000000-0005-0000-0000-0000A6020000}"/>
    <cellStyle name="Title 3" xfId="506" xr:uid="{00000000-0005-0000-0000-0000A7020000}"/>
    <cellStyle name="Title 4" xfId="507" xr:uid="{00000000-0005-0000-0000-0000A8020000}"/>
    <cellStyle name="Title 5" xfId="655" xr:uid="{00000000-0005-0000-0000-0000A9020000}"/>
    <cellStyle name="Title 6" xfId="656" xr:uid="{00000000-0005-0000-0000-0000AA020000}"/>
    <cellStyle name="TOC 1" xfId="508" xr:uid="{00000000-0005-0000-0000-0000AB020000}"/>
    <cellStyle name="TOC 2" xfId="509" xr:uid="{00000000-0005-0000-0000-0000AC020000}"/>
    <cellStyle name="Total" xfId="510" builtinId="25" customBuiltin="1"/>
    <cellStyle name="Total 2" xfId="511" xr:uid="{00000000-0005-0000-0000-0000AE020000}"/>
    <cellStyle name="Total 3" xfId="657" xr:uid="{00000000-0005-0000-0000-0000AF020000}"/>
    <cellStyle name="Total Currency" xfId="512" xr:uid="{00000000-0005-0000-0000-0000B0020000}"/>
    <cellStyle name="Total Normal" xfId="513" xr:uid="{00000000-0005-0000-0000-0000B1020000}"/>
    <cellStyle name="TypeNote" xfId="514" xr:uid="{00000000-0005-0000-0000-0000B2020000}"/>
    <cellStyle name="Unit" xfId="515" xr:uid="{00000000-0005-0000-0000-0000B3020000}"/>
    <cellStyle name="UnitOfMeasure" xfId="516" xr:uid="{00000000-0005-0000-0000-0000B4020000}"/>
    <cellStyle name="Value" xfId="517" xr:uid="{00000000-0005-0000-0000-0000B5020000}"/>
    <cellStyle name="Vertical" xfId="518" xr:uid="{00000000-0005-0000-0000-0000B6020000}"/>
    <cellStyle name="Warning Text" xfId="519" builtinId="11" customBuiltin="1"/>
    <cellStyle name="Warning Text 2" xfId="520" xr:uid="{00000000-0005-0000-0000-0000B8020000}"/>
    <cellStyle name="Warning Text 3" xfId="658" xr:uid="{00000000-0005-0000-0000-0000B9020000}"/>
    <cellStyle name="whole number" xfId="521" xr:uid="{00000000-0005-0000-0000-0000BA020000}"/>
    <cellStyle name="whole number 2" xfId="659" xr:uid="{00000000-0005-0000-0000-0000BB020000}"/>
  </cellStyles>
  <dxfs count="7">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4B7391"/>
      <color rgb="FF99FF33"/>
      <color rgb="FFD9F9CF"/>
      <color rgb="FFFFC6C5"/>
      <color rgb="FF477391"/>
      <color rgb="FFDBE3E8"/>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Z1982"/>
  <sheetViews>
    <sheetView tabSelected="1" zoomScaleNormal="100" workbookViewId="0"/>
  </sheetViews>
  <sheetFormatPr defaultColWidth="9.42578125" defaultRowHeight="12.75"/>
  <cols>
    <col min="1" max="1" width="10.7109375" style="6" customWidth="1"/>
    <col min="2" max="10" width="14.42578125" style="6" customWidth="1"/>
    <col min="11" max="11" width="20.5703125" style="12" customWidth="1"/>
    <col min="12" max="12" width="9.42578125" style="152"/>
    <col min="13" max="13" width="16.5703125" style="153" bestFit="1" customWidth="1"/>
    <col min="14" max="14" width="9.42578125" style="152"/>
    <col min="15" max="16384" width="9.42578125" style="6"/>
  </cols>
  <sheetData>
    <row r="1" spans="1:26" ht="33.75" customHeight="1" thickBot="1">
      <c r="A1" s="164"/>
      <c r="B1" s="24"/>
      <c r="C1" s="23"/>
      <c r="D1" s="23"/>
      <c r="E1" s="23"/>
      <c r="F1" s="23"/>
      <c r="G1" s="23"/>
      <c r="H1" s="23"/>
      <c r="I1" s="23"/>
      <c r="J1" s="23"/>
      <c r="K1" s="25"/>
      <c r="L1" s="41"/>
      <c r="M1" s="150"/>
      <c r="N1" s="41"/>
      <c r="O1" s="23"/>
      <c r="P1" s="23"/>
      <c r="Q1" s="23"/>
      <c r="R1" s="23"/>
      <c r="S1" s="23"/>
      <c r="T1" s="23"/>
      <c r="U1" s="23"/>
      <c r="V1" s="23"/>
      <c r="W1" s="23"/>
      <c r="X1" s="23"/>
      <c r="Y1" s="23"/>
      <c r="Z1" s="23"/>
    </row>
    <row r="2" spans="1:26" ht="21" customHeight="1">
      <c r="A2" s="25"/>
      <c r="B2" s="652" t="s">
        <v>194</v>
      </c>
      <c r="C2" s="653"/>
      <c r="D2" s="653"/>
      <c r="E2" s="653"/>
      <c r="F2" s="653"/>
      <c r="G2" s="653"/>
      <c r="H2" s="653"/>
      <c r="I2" s="653"/>
      <c r="J2" s="654"/>
      <c r="K2" s="25"/>
      <c r="L2" s="41"/>
      <c r="M2" s="150"/>
      <c r="N2" s="41"/>
      <c r="O2" s="23"/>
      <c r="P2" s="23"/>
      <c r="Q2" s="23"/>
      <c r="R2" s="23"/>
      <c r="S2" s="23"/>
      <c r="T2" s="23"/>
      <c r="U2" s="23"/>
      <c r="V2" s="23"/>
      <c r="W2" s="23"/>
      <c r="X2" s="23"/>
      <c r="Y2" s="23"/>
      <c r="Z2" s="23"/>
    </row>
    <row r="3" spans="1:26" ht="15.75" customHeight="1">
      <c r="A3" s="26"/>
      <c r="B3" s="27" t="s">
        <v>18</v>
      </c>
      <c r="C3" s="28"/>
      <c r="D3" s="28"/>
      <c r="E3" s="28"/>
      <c r="F3" s="28"/>
      <c r="G3" s="28"/>
      <c r="H3" s="28"/>
      <c r="I3" s="28"/>
      <c r="J3" s="29"/>
      <c r="K3" s="25"/>
      <c r="L3" s="41"/>
      <c r="M3" s="150"/>
      <c r="N3" s="41"/>
      <c r="O3" s="23"/>
      <c r="P3" s="23"/>
      <c r="Q3" s="23"/>
      <c r="R3" s="23"/>
      <c r="S3" s="23"/>
      <c r="T3" s="23"/>
      <c r="U3" s="23"/>
      <c r="V3" s="23"/>
      <c r="W3" s="23"/>
      <c r="X3" s="23"/>
      <c r="Y3" s="23"/>
      <c r="Z3" s="23"/>
    </row>
    <row r="4" spans="1:26" ht="15.75" customHeight="1">
      <c r="A4" s="26"/>
      <c r="B4" s="649" t="s">
        <v>177</v>
      </c>
      <c r="C4" s="650"/>
      <c r="D4" s="650"/>
      <c r="E4" s="650"/>
      <c r="F4" s="650"/>
      <c r="G4" s="650"/>
      <c r="H4" s="650"/>
      <c r="I4" s="650"/>
      <c r="J4" s="651"/>
      <c r="K4" s="25"/>
      <c r="L4" s="41"/>
      <c r="M4" s="150"/>
      <c r="N4" s="41"/>
      <c r="O4" s="23"/>
      <c r="P4" s="23"/>
      <c r="Q4" s="23"/>
      <c r="R4" s="23"/>
      <c r="S4" s="23"/>
      <c r="T4" s="23"/>
      <c r="U4" s="23"/>
      <c r="V4" s="23"/>
      <c r="W4" s="23"/>
      <c r="X4" s="23"/>
      <c r="Y4" s="23"/>
      <c r="Z4" s="23"/>
    </row>
    <row r="5" spans="1:26" ht="15.75" customHeight="1">
      <c r="A5" s="26"/>
      <c r="B5" s="649" t="s">
        <v>178</v>
      </c>
      <c r="C5" s="650"/>
      <c r="D5" s="650"/>
      <c r="E5" s="650"/>
      <c r="F5" s="650"/>
      <c r="G5" s="650"/>
      <c r="H5" s="650"/>
      <c r="I5" s="650"/>
      <c r="J5" s="651"/>
      <c r="K5" s="25"/>
      <c r="L5" s="41"/>
      <c r="M5" s="150"/>
      <c r="N5" s="41"/>
      <c r="O5" s="23"/>
      <c r="P5" s="23"/>
      <c r="Q5" s="23"/>
      <c r="R5" s="23"/>
      <c r="S5" s="23"/>
      <c r="T5" s="23"/>
      <c r="U5" s="23"/>
      <c r="V5" s="23"/>
      <c r="W5" s="23"/>
      <c r="X5" s="23"/>
      <c r="Y5" s="23"/>
      <c r="Z5" s="23"/>
    </row>
    <row r="6" spans="1:26" ht="15.75" customHeight="1">
      <c r="A6" s="26"/>
      <c r="B6" s="649" t="s">
        <v>179</v>
      </c>
      <c r="C6" s="650"/>
      <c r="D6" s="650"/>
      <c r="E6" s="650"/>
      <c r="F6" s="650"/>
      <c r="G6" s="650"/>
      <c r="H6" s="650"/>
      <c r="I6" s="650"/>
      <c r="J6" s="651"/>
      <c r="K6" s="25"/>
      <c r="L6" s="41"/>
      <c r="M6" s="150"/>
      <c r="N6" s="41"/>
      <c r="O6" s="23"/>
      <c r="P6" s="23"/>
      <c r="Q6" s="23"/>
      <c r="R6" s="23"/>
      <c r="S6" s="23"/>
      <c r="T6" s="23"/>
      <c r="U6" s="23"/>
      <c r="V6" s="23"/>
      <c r="W6" s="23"/>
      <c r="X6" s="23"/>
      <c r="Y6" s="23"/>
      <c r="Z6" s="23"/>
    </row>
    <row r="7" spans="1:26" ht="15.75" customHeight="1">
      <c r="A7" s="26"/>
      <c r="B7" s="649" t="s">
        <v>180</v>
      </c>
      <c r="C7" s="650"/>
      <c r="D7" s="650"/>
      <c r="E7" s="650"/>
      <c r="F7" s="650"/>
      <c r="G7" s="650"/>
      <c r="H7" s="650"/>
      <c r="I7" s="650"/>
      <c r="J7" s="651"/>
      <c r="K7" s="25"/>
      <c r="L7" s="41"/>
      <c r="M7" s="150"/>
      <c r="N7" s="41"/>
      <c r="O7" s="23"/>
      <c r="P7" s="23"/>
      <c r="Q7" s="23"/>
      <c r="R7" s="23"/>
      <c r="S7" s="23"/>
      <c r="T7" s="23"/>
      <c r="U7" s="23"/>
      <c r="V7" s="23"/>
      <c r="W7" s="23"/>
      <c r="X7" s="23"/>
      <c r="Y7" s="23"/>
      <c r="Z7" s="23"/>
    </row>
    <row r="8" spans="1:26" ht="17.25" customHeight="1">
      <c r="A8" s="26"/>
      <c r="B8" s="13"/>
      <c r="C8" s="3"/>
      <c r="D8" s="3"/>
      <c r="E8" s="3"/>
      <c r="F8" s="3"/>
      <c r="G8" s="3"/>
      <c r="H8" s="3"/>
      <c r="I8" s="3"/>
      <c r="J8" s="14"/>
      <c r="K8" s="25"/>
      <c r="L8" s="41"/>
      <c r="M8" s="150"/>
      <c r="N8" s="41"/>
      <c r="O8" s="23"/>
      <c r="P8" s="23"/>
      <c r="Q8" s="23"/>
      <c r="R8" s="23"/>
      <c r="S8" s="23"/>
      <c r="T8" s="23"/>
      <c r="U8" s="23"/>
      <c r="V8" s="23"/>
      <c r="W8" s="23"/>
      <c r="X8" s="23"/>
      <c r="Y8" s="23"/>
      <c r="Z8" s="23"/>
    </row>
    <row r="9" spans="1:26" ht="15.75" customHeight="1">
      <c r="A9" s="26"/>
      <c r="B9" s="27" t="s">
        <v>19</v>
      </c>
      <c r="C9" s="28"/>
      <c r="D9" s="28"/>
      <c r="E9" s="28"/>
      <c r="F9" s="28"/>
      <c r="G9" s="28"/>
      <c r="H9" s="28"/>
      <c r="I9" s="28"/>
      <c r="J9" s="29"/>
      <c r="K9" s="25"/>
      <c r="L9" s="41"/>
      <c r="M9" s="150"/>
      <c r="N9" s="41"/>
      <c r="O9" s="23"/>
      <c r="P9" s="23"/>
      <c r="Q9" s="23"/>
      <c r="R9" s="23"/>
      <c r="S9" s="23"/>
      <c r="T9" s="23"/>
      <c r="U9" s="23"/>
      <c r="V9" s="23"/>
      <c r="W9" s="23"/>
      <c r="X9" s="23"/>
      <c r="Y9" s="23"/>
      <c r="Z9" s="23"/>
    </row>
    <row r="10" spans="1:26" ht="15.75" customHeight="1">
      <c r="A10" s="26"/>
      <c r="B10" s="649" t="s">
        <v>186</v>
      </c>
      <c r="C10" s="650"/>
      <c r="D10" s="650"/>
      <c r="E10" s="650"/>
      <c r="F10" s="650"/>
      <c r="G10" s="650"/>
      <c r="H10" s="650"/>
      <c r="I10" s="650"/>
      <c r="J10" s="651"/>
      <c r="K10" s="25"/>
      <c r="L10" s="41"/>
      <c r="M10" s="150"/>
      <c r="N10" s="41"/>
      <c r="O10" s="23"/>
      <c r="P10" s="23"/>
      <c r="Q10" s="23"/>
      <c r="R10" s="23"/>
      <c r="S10" s="23"/>
      <c r="T10" s="23"/>
      <c r="U10" s="23"/>
      <c r="V10" s="23"/>
      <c r="W10" s="23"/>
      <c r="X10" s="23"/>
      <c r="Y10" s="23"/>
      <c r="Z10" s="23"/>
    </row>
    <row r="11" spans="1:26" ht="15.75" customHeight="1">
      <c r="A11" s="26"/>
      <c r="B11" s="30"/>
      <c r="C11" s="31"/>
      <c r="D11" s="31"/>
      <c r="E11" s="31"/>
      <c r="F11" s="31"/>
      <c r="G11" s="31"/>
      <c r="H11" s="31"/>
      <c r="I11" s="31"/>
      <c r="J11" s="32"/>
      <c r="K11" s="25"/>
      <c r="L11" s="41"/>
      <c r="M11" s="150"/>
      <c r="N11" s="41"/>
      <c r="O11" s="23"/>
      <c r="P11" s="23"/>
      <c r="Q11" s="23"/>
      <c r="R11" s="23"/>
      <c r="S11" s="23"/>
      <c r="T11" s="23"/>
      <c r="U11" s="23"/>
      <c r="V11" s="23"/>
      <c r="W11" s="23"/>
      <c r="X11" s="23"/>
      <c r="Y11" s="23"/>
      <c r="Z11" s="23"/>
    </row>
    <row r="12" spans="1:26" ht="15.75" customHeight="1">
      <c r="A12" s="26"/>
      <c r="B12" s="27" t="s">
        <v>293</v>
      </c>
      <c r="C12" s="28"/>
      <c r="D12" s="28"/>
      <c r="E12" s="28"/>
      <c r="F12" s="28"/>
      <c r="G12" s="28"/>
      <c r="H12" s="28"/>
      <c r="I12" s="28"/>
      <c r="J12" s="29"/>
      <c r="K12" s="25"/>
      <c r="L12" s="41"/>
      <c r="M12" s="150"/>
      <c r="N12" s="41"/>
      <c r="O12" s="23"/>
      <c r="P12" s="23"/>
      <c r="Q12" s="23"/>
      <c r="R12" s="23"/>
      <c r="S12" s="23"/>
      <c r="T12" s="23"/>
      <c r="U12" s="23"/>
      <c r="V12" s="23"/>
      <c r="W12" s="23"/>
      <c r="X12" s="23"/>
      <c r="Y12" s="23"/>
      <c r="Z12" s="23"/>
    </row>
    <row r="13" spans="1:26" ht="15.75" customHeight="1">
      <c r="A13" s="26"/>
      <c r="B13" s="649" t="s">
        <v>292</v>
      </c>
      <c r="C13" s="650"/>
      <c r="D13" s="650"/>
      <c r="E13" s="650"/>
      <c r="F13" s="650"/>
      <c r="G13" s="650"/>
      <c r="H13" s="650"/>
      <c r="I13" s="650"/>
      <c r="J13" s="651"/>
      <c r="K13" s="25"/>
      <c r="L13" s="41"/>
      <c r="M13" s="150"/>
      <c r="N13" s="41"/>
      <c r="O13" s="23"/>
      <c r="P13" s="23"/>
      <c r="Q13" s="23"/>
      <c r="R13" s="23"/>
      <c r="S13" s="23"/>
      <c r="T13" s="23"/>
      <c r="U13" s="23"/>
      <c r="V13" s="23"/>
      <c r="W13" s="23"/>
      <c r="X13" s="23"/>
      <c r="Y13" s="23"/>
      <c r="Z13" s="23"/>
    </row>
    <row r="14" spans="1:26" ht="15.75" customHeight="1">
      <c r="A14" s="26"/>
      <c r="B14" s="27"/>
      <c r="C14" s="21"/>
      <c r="D14" s="21"/>
      <c r="E14" s="21"/>
      <c r="F14" s="21"/>
      <c r="G14" s="21"/>
      <c r="H14" s="21"/>
      <c r="I14" s="21"/>
      <c r="J14" s="22"/>
      <c r="K14" s="25"/>
      <c r="L14" s="41"/>
      <c r="M14" s="150"/>
      <c r="N14" s="41"/>
      <c r="O14" s="23"/>
      <c r="P14" s="23"/>
      <c r="Q14" s="23"/>
      <c r="R14" s="23"/>
      <c r="S14" s="23"/>
      <c r="T14" s="23"/>
      <c r="U14" s="23"/>
      <c r="V14" s="23"/>
      <c r="W14" s="23"/>
      <c r="X14" s="23"/>
      <c r="Y14" s="23"/>
      <c r="Z14" s="23"/>
    </row>
    <row r="15" spans="1:26" ht="15.75" customHeight="1">
      <c r="A15" s="26"/>
      <c r="B15" s="27" t="s">
        <v>20</v>
      </c>
      <c r="C15" s="28"/>
      <c r="D15" s="28"/>
      <c r="E15" s="28"/>
      <c r="F15" s="28"/>
      <c r="G15" s="28"/>
      <c r="H15" s="28"/>
      <c r="I15" s="28"/>
      <c r="J15" s="29"/>
      <c r="K15" s="25"/>
      <c r="L15" s="41"/>
      <c r="M15" s="150"/>
      <c r="N15" s="41"/>
      <c r="O15" s="23"/>
      <c r="P15" s="23"/>
      <c r="Q15" s="23"/>
      <c r="R15" s="23"/>
      <c r="S15" s="23"/>
      <c r="T15" s="23"/>
      <c r="U15" s="23"/>
      <c r="V15" s="23"/>
      <c r="W15" s="23"/>
      <c r="X15" s="23"/>
      <c r="Y15" s="23"/>
      <c r="Z15" s="23"/>
    </row>
    <row r="16" spans="1:26" ht="15.75" customHeight="1">
      <c r="A16" s="26"/>
      <c r="B16" s="649" t="s">
        <v>182</v>
      </c>
      <c r="C16" s="650"/>
      <c r="D16" s="650"/>
      <c r="E16" s="650"/>
      <c r="F16" s="650"/>
      <c r="G16" s="650"/>
      <c r="H16" s="650"/>
      <c r="I16" s="650"/>
      <c r="J16" s="651"/>
      <c r="K16" s="25"/>
      <c r="L16" s="41"/>
      <c r="M16" s="150"/>
      <c r="N16" s="41"/>
      <c r="O16" s="23"/>
      <c r="P16" s="23"/>
      <c r="Q16" s="23"/>
      <c r="R16" s="23"/>
      <c r="S16" s="23"/>
      <c r="T16" s="23"/>
      <c r="U16" s="23"/>
      <c r="V16" s="23"/>
      <c r="W16" s="23"/>
      <c r="X16" s="23"/>
      <c r="Y16" s="23"/>
      <c r="Z16" s="23"/>
    </row>
    <row r="17" spans="1:26" ht="15.75" customHeight="1">
      <c r="A17" s="26"/>
      <c r="B17" s="649"/>
      <c r="C17" s="650"/>
      <c r="D17" s="650"/>
      <c r="E17" s="650"/>
      <c r="F17" s="650"/>
      <c r="G17" s="650"/>
      <c r="H17" s="650"/>
      <c r="I17" s="650"/>
      <c r="J17" s="651"/>
      <c r="K17" s="25"/>
      <c r="L17" s="41"/>
      <c r="M17" s="150"/>
      <c r="N17" s="41"/>
      <c r="O17" s="23"/>
      <c r="P17" s="23"/>
      <c r="Q17" s="23"/>
      <c r="R17" s="23"/>
      <c r="S17" s="23"/>
      <c r="T17" s="23"/>
      <c r="U17" s="23"/>
      <c r="V17" s="23"/>
      <c r="W17" s="23"/>
      <c r="X17" s="23"/>
      <c r="Y17" s="23"/>
      <c r="Z17" s="23"/>
    </row>
    <row r="18" spans="1:26" ht="15.75" customHeight="1">
      <c r="A18" s="26"/>
      <c r="B18" s="27" t="s">
        <v>14</v>
      </c>
      <c r="C18" s="28"/>
      <c r="D18" s="28"/>
      <c r="E18" s="28"/>
      <c r="F18" s="28"/>
      <c r="G18" s="28"/>
      <c r="H18" s="28"/>
      <c r="I18" s="28"/>
      <c r="J18" s="29"/>
      <c r="K18" s="25"/>
      <c r="L18" s="41"/>
      <c r="M18" s="150"/>
      <c r="N18" s="41"/>
      <c r="O18" s="23"/>
      <c r="P18" s="23"/>
      <c r="Q18" s="23"/>
      <c r="R18" s="23"/>
      <c r="S18" s="23"/>
      <c r="T18" s="23"/>
      <c r="U18" s="23"/>
      <c r="V18" s="23"/>
      <c r="W18" s="23"/>
      <c r="X18" s="23"/>
      <c r="Y18" s="23"/>
      <c r="Z18" s="23"/>
    </row>
    <row r="19" spans="1:26" ht="15.75" customHeight="1">
      <c r="A19" s="26"/>
      <c r="B19" s="649" t="s">
        <v>281</v>
      </c>
      <c r="C19" s="650"/>
      <c r="D19" s="650"/>
      <c r="E19" s="650"/>
      <c r="F19" s="650"/>
      <c r="G19" s="650"/>
      <c r="H19" s="650"/>
      <c r="I19" s="650"/>
      <c r="J19" s="651"/>
      <c r="K19" s="25"/>
      <c r="L19" s="41"/>
      <c r="M19" s="150"/>
      <c r="N19" s="41"/>
      <c r="O19" s="23"/>
      <c r="P19" s="23"/>
      <c r="Q19" s="23"/>
      <c r="R19" s="23"/>
      <c r="S19" s="23"/>
      <c r="T19" s="23"/>
      <c r="U19" s="23"/>
      <c r="V19" s="23"/>
      <c r="W19" s="23"/>
      <c r="X19" s="23"/>
      <c r="Y19" s="23"/>
      <c r="Z19" s="23"/>
    </row>
    <row r="20" spans="1:26" ht="15.75" customHeight="1">
      <c r="A20" s="26"/>
      <c r="B20" s="18" t="s">
        <v>183</v>
      </c>
      <c r="C20" s="21"/>
      <c r="D20" s="21"/>
      <c r="E20" s="21"/>
      <c r="F20" s="21"/>
      <c r="G20" s="21"/>
      <c r="H20" s="21"/>
      <c r="I20" s="21"/>
      <c r="J20" s="22"/>
      <c r="K20" s="25"/>
      <c r="L20" s="151"/>
      <c r="M20" s="150"/>
      <c r="N20" s="41"/>
      <c r="O20" s="23"/>
      <c r="P20" s="23"/>
      <c r="Q20" s="23"/>
      <c r="R20" s="23"/>
      <c r="S20" s="23"/>
      <c r="T20" s="23"/>
      <c r="U20" s="23"/>
      <c r="V20" s="23"/>
      <c r="W20" s="23"/>
      <c r="X20" s="23"/>
      <c r="Y20" s="23"/>
      <c r="Z20" s="23"/>
    </row>
    <row r="21" spans="1:26" ht="15.75" customHeight="1">
      <c r="A21" s="26"/>
      <c r="B21" s="18" t="s">
        <v>184</v>
      </c>
      <c r="C21" s="21"/>
      <c r="D21" s="21"/>
      <c r="E21" s="21"/>
      <c r="F21" s="21"/>
      <c r="G21" s="21"/>
      <c r="H21" s="21"/>
      <c r="I21" s="21"/>
      <c r="J21" s="22"/>
      <c r="K21" s="25"/>
      <c r="L21" s="151"/>
      <c r="M21" s="150"/>
      <c r="N21" s="41"/>
      <c r="O21" s="23"/>
      <c r="P21" s="23"/>
      <c r="Q21" s="23"/>
      <c r="R21" s="23"/>
      <c r="S21" s="23"/>
      <c r="T21" s="23"/>
      <c r="U21" s="23"/>
      <c r="V21" s="23"/>
      <c r="W21" s="23"/>
      <c r="X21" s="23"/>
      <c r="Y21" s="23"/>
      <c r="Z21" s="23"/>
    </row>
    <row r="22" spans="1:26" ht="15" customHeight="1">
      <c r="A22" s="26"/>
      <c r="B22" s="18"/>
      <c r="C22" s="21"/>
      <c r="D22" s="21"/>
      <c r="E22" s="21"/>
      <c r="F22" s="21"/>
      <c r="G22" s="21"/>
      <c r="H22" s="21"/>
      <c r="I22" s="21"/>
      <c r="J22" s="22"/>
      <c r="K22" s="25"/>
      <c r="L22" s="41"/>
      <c r="M22" s="150"/>
      <c r="N22" s="41"/>
      <c r="O22" s="23"/>
      <c r="P22" s="23"/>
      <c r="Q22" s="23"/>
      <c r="R22" s="23"/>
      <c r="S22" s="23"/>
      <c r="T22" s="23"/>
      <c r="U22" s="23"/>
      <c r="V22" s="23"/>
      <c r="W22" s="23"/>
      <c r="X22" s="23"/>
      <c r="Y22" s="23"/>
      <c r="Z22" s="23"/>
    </row>
    <row r="23" spans="1:26" ht="15.75" customHeight="1">
      <c r="A23" s="26"/>
      <c r="B23" s="655" t="s">
        <v>318</v>
      </c>
      <c r="C23" s="656"/>
      <c r="D23" s="656"/>
      <c r="E23" s="656"/>
      <c r="F23" s="656"/>
      <c r="G23" s="656"/>
      <c r="H23" s="656"/>
      <c r="I23" s="656"/>
      <c r="J23" s="657"/>
      <c r="K23" s="25"/>
      <c r="L23" s="41"/>
      <c r="M23" s="150"/>
      <c r="N23" s="41"/>
      <c r="O23" s="23"/>
      <c r="P23" s="23"/>
      <c r="Q23" s="23"/>
      <c r="R23" s="23"/>
      <c r="S23" s="23"/>
      <c r="T23" s="23"/>
      <c r="U23" s="23"/>
      <c r="V23" s="23"/>
      <c r="W23" s="23"/>
      <c r="X23" s="23"/>
      <c r="Y23" s="23"/>
      <c r="Z23" s="23"/>
    </row>
    <row r="24" spans="1:26" ht="15.75" customHeight="1">
      <c r="A24" s="26"/>
      <c r="B24" s="649" t="s">
        <v>253</v>
      </c>
      <c r="C24" s="650"/>
      <c r="D24" s="650"/>
      <c r="E24" s="650"/>
      <c r="F24" s="650"/>
      <c r="G24" s="650"/>
      <c r="H24" s="650"/>
      <c r="I24" s="650"/>
      <c r="J24" s="651"/>
      <c r="K24" s="25"/>
      <c r="L24" s="41"/>
      <c r="M24" s="150"/>
      <c r="N24" s="41"/>
      <c r="O24" s="23"/>
      <c r="P24" s="23"/>
      <c r="Q24" s="23"/>
      <c r="R24" s="23"/>
      <c r="S24" s="23"/>
      <c r="T24" s="23"/>
      <c r="U24" s="23"/>
      <c r="V24" s="23"/>
      <c r="W24" s="23"/>
      <c r="X24" s="23"/>
      <c r="Y24" s="23"/>
      <c r="Z24" s="23"/>
    </row>
    <row r="25" spans="1:26" ht="15.75" customHeight="1">
      <c r="A25" s="26"/>
      <c r="B25" s="649" t="s">
        <v>188</v>
      </c>
      <c r="C25" s="650"/>
      <c r="D25" s="650"/>
      <c r="E25" s="650"/>
      <c r="F25" s="650"/>
      <c r="G25" s="650"/>
      <c r="H25" s="650"/>
      <c r="I25" s="650"/>
      <c r="J25" s="651"/>
      <c r="K25" s="25"/>
      <c r="L25" s="41"/>
      <c r="M25" s="150"/>
      <c r="N25" s="41"/>
      <c r="O25" s="23"/>
      <c r="P25" s="23"/>
      <c r="Q25" s="23"/>
      <c r="R25" s="23"/>
      <c r="S25" s="23"/>
      <c r="T25" s="23"/>
      <c r="U25" s="23"/>
      <c r="V25" s="23"/>
      <c r="W25" s="23"/>
      <c r="X25" s="23"/>
      <c r="Y25" s="23"/>
      <c r="Z25" s="23"/>
    </row>
    <row r="26" spans="1:26" ht="15.75" customHeight="1">
      <c r="A26" s="26"/>
      <c r="B26" s="649" t="s">
        <v>189</v>
      </c>
      <c r="C26" s="650"/>
      <c r="D26" s="650"/>
      <c r="E26" s="650"/>
      <c r="F26" s="650"/>
      <c r="G26" s="650"/>
      <c r="H26" s="650"/>
      <c r="I26" s="650"/>
      <c r="J26" s="651"/>
      <c r="K26" s="25"/>
      <c r="L26" s="41"/>
      <c r="M26" s="150"/>
      <c r="N26" s="41"/>
      <c r="O26" s="23"/>
      <c r="P26" s="23"/>
      <c r="Q26" s="23"/>
      <c r="R26" s="23"/>
      <c r="S26" s="23"/>
      <c r="T26" s="23"/>
      <c r="U26" s="23"/>
      <c r="V26" s="23"/>
      <c r="W26" s="23"/>
      <c r="X26" s="23"/>
      <c r="Y26" s="23"/>
      <c r="Z26" s="23"/>
    </row>
    <row r="27" spans="1:26" ht="15.75" customHeight="1">
      <c r="A27" s="26"/>
      <c r="B27" s="649" t="s">
        <v>190</v>
      </c>
      <c r="C27" s="650"/>
      <c r="D27" s="650"/>
      <c r="E27" s="650"/>
      <c r="F27" s="650"/>
      <c r="G27" s="650"/>
      <c r="H27" s="650"/>
      <c r="I27" s="650"/>
      <c r="J27" s="651"/>
      <c r="K27" s="25"/>
      <c r="L27" s="41"/>
      <c r="M27" s="150"/>
      <c r="N27" s="41"/>
      <c r="O27" s="23"/>
      <c r="P27" s="23"/>
      <c r="Q27" s="23"/>
      <c r="R27" s="23"/>
      <c r="S27" s="23"/>
      <c r="T27" s="23"/>
      <c r="U27" s="23"/>
      <c r="V27" s="23"/>
      <c r="W27" s="23"/>
      <c r="X27" s="23"/>
      <c r="Y27" s="23"/>
      <c r="Z27" s="23"/>
    </row>
    <row r="28" spans="1:26" ht="15.75" customHeight="1">
      <c r="A28" s="26"/>
      <c r="B28" s="649" t="s">
        <v>191</v>
      </c>
      <c r="C28" s="650"/>
      <c r="D28" s="650"/>
      <c r="E28" s="650"/>
      <c r="F28" s="650"/>
      <c r="G28" s="650"/>
      <c r="H28" s="650"/>
      <c r="I28" s="650"/>
      <c r="J28" s="651"/>
      <c r="K28" s="25"/>
      <c r="L28" s="41"/>
      <c r="M28" s="150"/>
      <c r="N28" s="41"/>
      <c r="O28" s="23"/>
      <c r="P28" s="23"/>
      <c r="Q28" s="23"/>
      <c r="R28" s="23"/>
      <c r="S28" s="23"/>
      <c r="T28" s="23"/>
      <c r="U28" s="23"/>
      <c r="V28" s="23"/>
      <c r="W28" s="23"/>
      <c r="X28" s="23"/>
      <c r="Y28" s="23"/>
      <c r="Z28" s="23"/>
    </row>
    <row r="29" spans="1:26" ht="15.75" customHeight="1">
      <c r="A29" s="26"/>
      <c r="B29" s="649" t="s">
        <v>279</v>
      </c>
      <c r="C29" s="650"/>
      <c r="D29" s="650"/>
      <c r="E29" s="650"/>
      <c r="F29" s="650"/>
      <c r="G29" s="650"/>
      <c r="H29" s="650"/>
      <c r="I29" s="650"/>
      <c r="J29" s="651"/>
      <c r="K29" s="25"/>
      <c r="L29" s="41"/>
      <c r="M29" s="150"/>
      <c r="N29" s="41"/>
      <c r="O29" s="23"/>
      <c r="P29" s="23"/>
      <c r="Q29" s="23"/>
      <c r="R29" s="23"/>
      <c r="S29" s="23"/>
      <c r="T29" s="23"/>
      <c r="U29" s="23"/>
      <c r="V29" s="23"/>
      <c r="W29" s="23"/>
      <c r="X29" s="23"/>
      <c r="Y29" s="23"/>
      <c r="Z29" s="23"/>
    </row>
    <row r="30" spans="1:26" ht="15.75" customHeight="1" thickBot="1">
      <c r="A30" s="26"/>
      <c r="B30" s="610" t="s">
        <v>187</v>
      </c>
      <c r="C30" s="611"/>
      <c r="D30" s="611"/>
      <c r="E30" s="611"/>
      <c r="F30" s="611"/>
      <c r="G30" s="611"/>
      <c r="H30" s="611"/>
      <c r="I30" s="611"/>
      <c r="J30" s="612"/>
      <c r="K30" s="25"/>
      <c r="L30" s="41"/>
      <c r="M30" s="150"/>
      <c r="N30" s="41"/>
      <c r="O30" s="23"/>
      <c r="P30" s="23"/>
      <c r="Q30" s="23"/>
      <c r="R30" s="23"/>
      <c r="S30" s="23"/>
      <c r="T30" s="23"/>
      <c r="U30" s="23"/>
      <c r="V30" s="23"/>
      <c r="W30" s="23"/>
      <c r="X30" s="23"/>
      <c r="Y30" s="23"/>
      <c r="Z30" s="23"/>
    </row>
    <row r="31" spans="1:26">
      <c r="A31" s="33"/>
      <c r="B31" s="23"/>
      <c r="C31" s="23"/>
      <c r="D31" s="23"/>
      <c r="E31" s="23"/>
      <c r="F31" s="23"/>
      <c r="G31" s="23"/>
      <c r="H31" s="23"/>
      <c r="I31" s="23"/>
      <c r="J31" s="23"/>
      <c r="K31" s="25"/>
      <c r="L31" s="41"/>
      <c r="M31" s="150"/>
      <c r="N31" s="41"/>
      <c r="O31" s="23"/>
      <c r="P31" s="23"/>
      <c r="Q31" s="23"/>
      <c r="R31" s="23"/>
      <c r="S31" s="23"/>
      <c r="T31" s="23"/>
      <c r="U31" s="23"/>
      <c r="V31" s="23"/>
      <c r="W31" s="23"/>
      <c r="X31" s="23"/>
      <c r="Y31" s="23"/>
      <c r="Z31" s="23"/>
    </row>
    <row r="32" spans="1:26" ht="15">
      <c r="A32" s="23"/>
      <c r="B32" s="34"/>
      <c r="C32" s="23"/>
      <c r="D32" s="23"/>
      <c r="E32" s="23"/>
      <c r="F32" s="23"/>
      <c r="G32" s="23"/>
      <c r="H32" s="23"/>
      <c r="I32" s="23"/>
      <c r="J32" s="23"/>
      <c r="K32" s="25"/>
      <c r="L32" s="41"/>
      <c r="M32" s="150"/>
      <c r="N32" s="41"/>
      <c r="O32" s="23"/>
      <c r="P32" s="23"/>
      <c r="Q32" s="23"/>
      <c r="R32" s="23"/>
      <c r="S32" s="23"/>
      <c r="T32" s="23"/>
      <c r="U32" s="23"/>
      <c r="V32" s="23"/>
      <c r="W32" s="23"/>
      <c r="X32" s="23"/>
      <c r="Y32" s="23"/>
      <c r="Z32" s="23"/>
    </row>
    <row r="33" spans="1:26" ht="15">
      <c r="A33" s="23"/>
      <c r="B33" s="34"/>
      <c r="C33" s="23"/>
      <c r="D33" s="23"/>
      <c r="E33" s="23"/>
      <c r="F33" s="23"/>
      <c r="G33" s="23"/>
      <c r="H33" s="23"/>
      <c r="I33" s="23"/>
      <c r="J33" s="23"/>
      <c r="K33" s="25"/>
      <c r="L33" s="41"/>
      <c r="M33" s="150"/>
      <c r="N33" s="41"/>
      <c r="O33" s="23"/>
      <c r="P33" s="23"/>
      <c r="Q33" s="23"/>
      <c r="R33" s="23"/>
      <c r="S33" s="23"/>
      <c r="T33" s="23"/>
      <c r="U33" s="23"/>
      <c r="V33" s="23"/>
      <c r="W33" s="23"/>
      <c r="X33" s="23"/>
      <c r="Y33" s="23"/>
      <c r="Z33" s="23"/>
    </row>
    <row r="34" spans="1:26">
      <c r="A34" s="23"/>
      <c r="B34" s="23"/>
      <c r="C34" s="23"/>
      <c r="D34" s="23"/>
      <c r="E34" s="23"/>
      <c r="F34" s="23"/>
      <c r="G34" s="23"/>
      <c r="H34" s="23"/>
      <c r="I34" s="23"/>
      <c r="J34" s="23"/>
      <c r="K34" s="25"/>
      <c r="L34" s="41"/>
      <c r="M34" s="150"/>
      <c r="N34" s="41"/>
      <c r="O34" s="23"/>
      <c r="P34" s="23"/>
      <c r="Q34" s="23"/>
      <c r="R34" s="23"/>
      <c r="S34" s="23"/>
      <c r="T34" s="23"/>
      <c r="U34" s="23"/>
      <c r="V34" s="23"/>
      <c r="W34" s="23"/>
      <c r="X34" s="23"/>
      <c r="Y34" s="23"/>
      <c r="Z34" s="23"/>
    </row>
    <row r="35" spans="1:26" ht="15">
      <c r="A35" s="23"/>
      <c r="B35" s="34"/>
      <c r="C35" s="23"/>
      <c r="D35" s="23"/>
      <c r="E35" s="23"/>
      <c r="F35" s="23"/>
      <c r="G35" s="23"/>
      <c r="H35" s="23"/>
      <c r="I35" s="23"/>
      <c r="J35" s="23"/>
      <c r="K35" s="25"/>
      <c r="L35" s="41"/>
      <c r="M35" s="150"/>
      <c r="N35" s="41"/>
      <c r="O35" s="23"/>
      <c r="P35" s="23"/>
      <c r="Q35" s="23"/>
      <c r="R35" s="23"/>
      <c r="S35" s="23"/>
      <c r="T35" s="23"/>
      <c r="U35" s="23"/>
      <c r="V35" s="23"/>
      <c r="W35" s="23"/>
      <c r="X35" s="23"/>
      <c r="Y35" s="23"/>
      <c r="Z35" s="23"/>
    </row>
    <row r="36" spans="1:26">
      <c r="A36" s="23"/>
      <c r="B36" s="23"/>
      <c r="C36" s="23"/>
      <c r="D36" s="23"/>
      <c r="E36" s="23"/>
      <c r="F36" s="23"/>
      <c r="G36" s="23"/>
      <c r="H36" s="23"/>
      <c r="I36" s="23"/>
      <c r="J36" s="23"/>
      <c r="K36" s="25"/>
      <c r="L36" s="41"/>
      <c r="M36" s="150"/>
      <c r="N36" s="41"/>
      <c r="O36" s="23"/>
      <c r="P36" s="23"/>
      <c r="Q36" s="23"/>
      <c r="R36" s="23"/>
      <c r="S36" s="23"/>
      <c r="T36" s="23"/>
      <c r="U36" s="23"/>
      <c r="V36" s="23"/>
      <c r="W36" s="23"/>
      <c r="X36" s="23"/>
      <c r="Y36" s="23"/>
      <c r="Z36" s="23"/>
    </row>
    <row r="37" spans="1:26">
      <c r="A37" s="23"/>
      <c r="B37" s="8"/>
      <c r="C37" s="23"/>
      <c r="D37" s="23"/>
      <c r="E37" s="23"/>
      <c r="F37" s="23"/>
      <c r="G37" s="23"/>
      <c r="H37" s="23"/>
      <c r="I37" s="23"/>
      <c r="J37" s="23"/>
      <c r="K37" s="25"/>
      <c r="L37" s="41"/>
      <c r="M37" s="150"/>
      <c r="N37" s="41"/>
      <c r="O37" s="23"/>
      <c r="P37" s="23"/>
      <c r="Q37" s="23"/>
      <c r="R37" s="23"/>
      <c r="S37" s="23"/>
      <c r="T37" s="23"/>
      <c r="U37" s="23"/>
      <c r="V37" s="23"/>
      <c r="W37" s="23"/>
      <c r="X37" s="23"/>
      <c r="Y37" s="23"/>
      <c r="Z37" s="23"/>
    </row>
    <row r="38" spans="1:26" ht="15">
      <c r="A38" s="23"/>
      <c r="B38" s="34"/>
      <c r="C38" s="23"/>
      <c r="D38" s="23"/>
      <c r="E38" s="23"/>
      <c r="F38" s="23"/>
      <c r="G38" s="23"/>
      <c r="H38" s="23"/>
      <c r="I38" s="23"/>
      <c r="J38" s="23"/>
      <c r="K38" s="25"/>
      <c r="L38" s="41"/>
      <c r="M38" s="150"/>
      <c r="N38" s="41"/>
      <c r="O38" s="23"/>
      <c r="P38" s="23"/>
      <c r="Q38" s="23"/>
      <c r="R38" s="23"/>
      <c r="S38" s="23"/>
      <c r="T38" s="23"/>
      <c r="U38" s="23"/>
      <c r="V38" s="23"/>
      <c r="W38" s="23"/>
      <c r="X38" s="23"/>
      <c r="Y38" s="23"/>
      <c r="Z38" s="23"/>
    </row>
    <row r="39" spans="1:26">
      <c r="A39" s="23"/>
      <c r="B39" s="23"/>
      <c r="C39" s="23"/>
      <c r="D39" s="23"/>
      <c r="E39" s="23"/>
      <c r="F39" s="23"/>
      <c r="G39" s="23"/>
      <c r="H39" s="23"/>
      <c r="I39" s="23"/>
      <c r="J39" s="23"/>
      <c r="K39" s="25"/>
      <c r="L39" s="41"/>
      <c r="M39" s="150"/>
      <c r="N39" s="41"/>
      <c r="O39" s="23"/>
      <c r="P39" s="23"/>
      <c r="Q39" s="23"/>
      <c r="R39" s="23"/>
      <c r="S39" s="23"/>
      <c r="T39" s="23"/>
      <c r="U39" s="23"/>
      <c r="V39" s="23"/>
      <c r="W39" s="23"/>
      <c r="X39" s="23"/>
      <c r="Y39" s="23"/>
      <c r="Z39" s="23"/>
    </row>
    <row r="40" spans="1:26">
      <c r="A40" s="23"/>
      <c r="B40" s="23"/>
      <c r="C40" s="23"/>
      <c r="D40" s="23"/>
      <c r="E40" s="23"/>
      <c r="F40" s="23"/>
      <c r="G40" s="23"/>
      <c r="H40" s="23"/>
      <c r="I40" s="23"/>
      <c r="J40" s="23"/>
      <c r="K40" s="25"/>
      <c r="L40" s="41"/>
      <c r="M40" s="150"/>
      <c r="N40" s="41"/>
      <c r="O40" s="23"/>
      <c r="P40" s="23"/>
      <c r="Q40" s="23"/>
      <c r="R40" s="23"/>
      <c r="S40" s="23"/>
      <c r="T40" s="23"/>
      <c r="U40" s="23"/>
      <c r="V40" s="23"/>
      <c r="W40" s="23"/>
      <c r="X40" s="23"/>
      <c r="Y40" s="23"/>
      <c r="Z40" s="23"/>
    </row>
    <row r="41" spans="1:26" ht="15">
      <c r="A41" s="23"/>
      <c r="B41" s="34"/>
      <c r="C41" s="23"/>
      <c r="D41" s="23"/>
      <c r="E41" s="23"/>
      <c r="F41" s="23"/>
      <c r="G41" s="23"/>
      <c r="H41" s="23"/>
      <c r="I41" s="23"/>
      <c r="J41" s="23"/>
      <c r="K41" s="25"/>
      <c r="L41" s="41"/>
      <c r="M41" s="150"/>
      <c r="N41" s="41"/>
      <c r="O41" s="23"/>
      <c r="P41" s="23"/>
      <c r="Q41" s="23"/>
      <c r="R41" s="23"/>
      <c r="S41" s="23"/>
      <c r="T41" s="23"/>
      <c r="U41" s="23"/>
      <c r="V41" s="23"/>
      <c r="W41" s="23"/>
      <c r="X41" s="23"/>
      <c r="Y41" s="23"/>
      <c r="Z41" s="23"/>
    </row>
    <row r="42" spans="1:26">
      <c r="A42" s="23"/>
      <c r="B42" s="23"/>
      <c r="C42" s="23"/>
      <c r="D42" s="23"/>
      <c r="E42" s="23"/>
      <c r="F42" s="23"/>
      <c r="G42" s="23"/>
      <c r="H42" s="23"/>
      <c r="I42" s="23"/>
      <c r="J42" s="23"/>
      <c r="K42" s="25"/>
      <c r="L42" s="41"/>
      <c r="M42" s="150"/>
      <c r="N42" s="41"/>
      <c r="O42" s="23"/>
      <c r="P42" s="23"/>
      <c r="Q42" s="23"/>
      <c r="R42" s="23"/>
      <c r="S42" s="23"/>
      <c r="T42" s="23"/>
      <c r="U42" s="23"/>
      <c r="V42" s="23"/>
      <c r="W42" s="23"/>
      <c r="X42" s="23"/>
      <c r="Y42" s="23"/>
      <c r="Z42" s="23"/>
    </row>
    <row r="43" spans="1:26">
      <c r="A43" s="23"/>
      <c r="B43" s="23"/>
      <c r="C43" s="23"/>
      <c r="D43" s="23"/>
      <c r="E43" s="23"/>
      <c r="F43" s="23"/>
      <c r="G43" s="23"/>
      <c r="H43" s="23"/>
      <c r="I43" s="23"/>
      <c r="J43" s="23"/>
      <c r="K43" s="25"/>
      <c r="L43" s="41"/>
      <c r="M43" s="150"/>
      <c r="N43" s="41"/>
      <c r="O43" s="23"/>
      <c r="P43" s="23"/>
      <c r="Q43" s="23"/>
      <c r="R43" s="23"/>
      <c r="S43" s="23"/>
      <c r="T43" s="23"/>
      <c r="U43" s="23"/>
      <c r="V43" s="23"/>
      <c r="W43" s="23"/>
      <c r="X43" s="23"/>
      <c r="Y43" s="23"/>
      <c r="Z43" s="23"/>
    </row>
    <row r="44" spans="1:26" ht="15">
      <c r="A44" s="23"/>
      <c r="B44" s="34"/>
      <c r="C44" s="23"/>
      <c r="D44" s="23"/>
      <c r="E44" s="23"/>
      <c r="F44" s="23"/>
      <c r="G44" s="23"/>
      <c r="H44" s="23"/>
      <c r="I44" s="23"/>
      <c r="J44" s="23"/>
      <c r="K44" s="25"/>
      <c r="L44" s="41"/>
      <c r="M44" s="150"/>
      <c r="N44" s="41"/>
      <c r="O44" s="23"/>
      <c r="P44" s="23"/>
      <c r="Q44" s="23"/>
      <c r="R44" s="23"/>
      <c r="S44" s="23"/>
      <c r="T44" s="23"/>
      <c r="U44" s="23"/>
      <c r="V44" s="23"/>
      <c r="W44" s="23"/>
      <c r="X44" s="23"/>
      <c r="Y44" s="23"/>
      <c r="Z44" s="23"/>
    </row>
    <row r="45" spans="1:26">
      <c r="A45" s="23"/>
      <c r="B45" s="23"/>
      <c r="C45" s="23"/>
      <c r="D45" s="23"/>
      <c r="E45" s="23"/>
      <c r="F45" s="23"/>
      <c r="G45" s="23"/>
      <c r="H45" s="23"/>
      <c r="I45" s="23"/>
      <c r="J45" s="23"/>
      <c r="K45" s="25"/>
      <c r="L45" s="41"/>
      <c r="M45" s="150"/>
      <c r="N45" s="41"/>
      <c r="O45" s="23"/>
      <c r="P45" s="23"/>
      <c r="Q45" s="23"/>
      <c r="R45" s="23"/>
      <c r="S45" s="23"/>
      <c r="T45" s="23"/>
      <c r="U45" s="23"/>
      <c r="V45" s="23"/>
      <c r="W45" s="23"/>
      <c r="X45" s="23"/>
      <c r="Y45" s="23"/>
      <c r="Z45" s="23"/>
    </row>
    <row r="46" spans="1:26">
      <c r="A46" s="23"/>
      <c r="B46" s="23"/>
      <c r="C46" s="23"/>
      <c r="D46" s="23"/>
      <c r="E46" s="23"/>
      <c r="F46" s="23"/>
      <c r="G46" s="23"/>
      <c r="H46" s="23"/>
      <c r="I46" s="23"/>
      <c r="J46" s="23"/>
      <c r="K46" s="25"/>
      <c r="L46" s="41"/>
      <c r="M46" s="150"/>
      <c r="N46" s="41"/>
      <c r="O46" s="23"/>
      <c r="P46" s="23"/>
      <c r="Q46" s="23"/>
      <c r="R46" s="23"/>
      <c r="S46" s="23"/>
      <c r="T46" s="23"/>
      <c r="U46" s="23"/>
      <c r="V46" s="23"/>
      <c r="W46" s="23"/>
      <c r="X46" s="23"/>
      <c r="Y46" s="23"/>
      <c r="Z46" s="23"/>
    </row>
    <row r="47" spans="1:26" ht="15">
      <c r="A47" s="23"/>
      <c r="B47" s="34"/>
      <c r="C47" s="23"/>
      <c r="D47" s="23"/>
      <c r="E47" s="23"/>
      <c r="F47" s="23"/>
      <c r="G47" s="23"/>
      <c r="H47" s="23"/>
      <c r="I47" s="23"/>
      <c r="J47" s="23"/>
      <c r="K47" s="25"/>
      <c r="L47" s="41"/>
      <c r="M47" s="150"/>
      <c r="N47" s="41"/>
      <c r="O47" s="23"/>
      <c r="P47" s="23"/>
      <c r="Q47" s="23"/>
      <c r="R47" s="23"/>
      <c r="S47" s="23"/>
      <c r="T47" s="23"/>
      <c r="U47" s="23"/>
      <c r="V47" s="23"/>
      <c r="W47" s="23"/>
      <c r="X47" s="23"/>
      <c r="Y47" s="23"/>
      <c r="Z47" s="23"/>
    </row>
    <row r="48" spans="1:26">
      <c r="A48" s="23"/>
      <c r="B48" s="23"/>
      <c r="C48" s="23"/>
      <c r="D48" s="23"/>
      <c r="E48" s="23"/>
      <c r="F48" s="23"/>
      <c r="G48" s="23"/>
      <c r="H48" s="23"/>
      <c r="I48" s="23"/>
      <c r="J48" s="23"/>
      <c r="K48" s="25"/>
      <c r="L48" s="41"/>
      <c r="M48" s="150"/>
      <c r="N48" s="41"/>
      <c r="O48" s="23"/>
      <c r="P48" s="23"/>
      <c r="Q48" s="23"/>
      <c r="R48" s="23"/>
      <c r="S48" s="23"/>
      <c r="T48" s="23"/>
      <c r="U48" s="23"/>
      <c r="V48" s="23"/>
      <c r="W48" s="23"/>
      <c r="X48" s="23"/>
      <c r="Y48" s="23"/>
      <c r="Z48" s="23"/>
    </row>
    <row r="49" spans="1:26">
      <c r="A49" s="23"/>
      <c r="B49" s="23"/>
      <c r="C49" s="23"/>
      <c r="D49" s="23"/>
      <c r="E49" s="23"/>
      <c r="F49" s="23"/>
      <c r="G49" s="23"/>
      <c r="H49" s="23"/>
      <c r="I49" s="23"/>
      <c r="J49" s="23"/>
      <c r="K49" s="25"/>
      <c r="L49" s="41"/>
      <c r="M49" s="150"/>
      <c r="N49" s="41"/>
      <c r="O49" s="23"/>
      <c r="P49" s="23"/>
      <c r="Q49" s="23"/>
      <c r="R49" s="23"/>
      <c r="S49" s="23"/>
      <c r="T49" s="23"/>
      <c r="U49" s="23"/>
      <c r="V49" s="23"/>
      <c r="W49" s="23"/>
      <c r="X49" s="23"/>
      <c r="Y49" s="23"/>
      <c r="Z49" s="23"/>
    </row>
    <row r="50" spans="1:26" ht="15">
      <c r="A50" s="23"/>
      <c r="B50" s="34"/>
      <c r="C50" s="23"/>
      <c r="D50" s="23"/>
      <c r="E50" s="23"/>
      <c r="F50" s="23"/>
      <c r="G50" s="23"/>
      <c r="H50" s="23"/>
      <c r="I50" s="23"/>
      <c r="J50" s="23"/>
      <c r="K50" s="25"/>
      <c r="L50" s="41"/>
      <c r="M50" s="150"/>
      <c r="N50" s="41"/>
      <c r="O50" s="23"/>
      <c r="P50" s="23"/>
      <c r="Q50" s="23"/>
      <c r="R50" s="23"/>
      <c r="S50" s="23"/>
      <c r="T50" s="23"/>
      <c r="U50" s="23"/>
      <c r="V50" s="23"/>
      <c r="W50" s="23"/>
      <c r="X50" s="23"/>
      <c r="Y50" s="23"/>
      <c r="Z50" s="23"/>
    </row>
    <row r="51" spans="1:26">
      <c r="A51" s="23"/>
      <c r="B51" s="23"/>
      <c r="C51" s="23"/>
      <c r="D51" s="23"/>
      <c r="E51" s="23"/>
      <c r="F51" s="23"/>
      <c r="G51" s="23"/>
      <c r="H51" s="23"/>
      <c r="I51" s="23"/>
      <c r="J51" s="23"/>
      <c r="K51" s="25"/>
      <c r="L51" s="41"/>
      <c r="M51" s="150"/>
      <c r="N51" s="41"/>
      <c r="O51" s="23"/>
      <c r="P51" s="23"/>
      <c r="Q51" s="23"/>
      <c r="R51" s="23"/>
      <c r="S51" s="23"/>
      <c r="T51" s="23"/>
      <c r="U51" s="23"/>
      <c r="V51" s="23"/>
      <c r="W51" s="23"/>
      <c r="X51" s="23"/>
      <c r="Y51" s="23"/>
      <c r="Z51" s="23"/>
    </row>
    <row r="52" spans="1:26">
      <c r="A52" s="23"/>
      <c r="B52" s="23"/>
      <c r="C52" s="23"/>
      <c r="D52" s="23"/>
      <c r="E52" s="23"/>
      <c r="F52" s="23"/>
      <c r="G52" s="23"/>
      <c r="H52" s="23"/>
      <c r="I52" s="23"/>
      <c r="J52" s="23"/>
      <c r="K52" s="25"/>
      <c r="L52" s="41"/>
      <c r="M52" s="150"/>
      <c r="N52" s="41"/>
      <c r="O52" s="23"/>
      <c r="P52" s="23"/>
      <c r="Q52" s="23"/>
      <c r="R52" s="23"/>
      <c r="S52" s="23"/>
      <c r="T52" s="23"/>
      <c r="U52" s="23"/>
      <c r="V52" s="23"/>
      <c r="W52" s="23"/>
      <c r="X52" s="23"/>
      <c r="Y52" s="23"/>
      <c r="Z52" s="23"/>
    </row>
    <row r="53" spans="1:26" ht="15">
      <c r="A53" s="23"/>
      <c r="B53" s="34"/>
      <c r="C53" s="23"/>
      <c r="D53" s="23"/>
      <c r="E53" s="23"/>
      <c r="F53" s="23"/>
      <c r="G53" s="23"/>
      <c r="H53" s="23"/>
      <c r="I53" s="23"/>
      <c r="J53" s="23"/>
      <c r="K53" s="25"/>
      <c r="L53" s="41"/>
      <c r="M53" s="150"/>
      <c r="N53" s="41"/>
      <c r="O53" s="23"/>
      <c r="P53" s="23"/>
      <c r="Q53" s="23"/>
      <c r="R53" s="23"/>
      <c r="S53" s="23"/>
      <c r="T53" s="23"/>
      <c r="U53" s="23"/>
      <c r="V53" s="23"/>
      <c r="W53" s="23"/>
      <c r="X53" s="23"/>
      <c r="Y53" s="23"/>
      <c r="Z53" s="23"/>
    </row>
    <row r="54" spans="1:26">
      <c r="A54" s="23"/>
      <c r="B54" s="23"/>
      <c r="C54" s="23"/>
      <c r="D54" s="23"/>
      <c r="E54" s="23"/>
      <c r="F54" s="23"/>
      <c r="G54" s="23"/>
      <c r="H54" s="23"/>
      <c r="I54" s="23"/>
      <c r="J54" s="23"/>
      <c r="K54" s="25"/>
      <c r="L54" s="41"/>
      <c r="M54" s="150"/>
      <c r="N54" s="41"/>
      <c r="O54" s="23"/>
      <c r="P54" s="23"/>
      <c r="Q54" s="23"/>
      <c r="R54" s="23"/>
      <c r="S54" s="23"/>
      <c r="T54" s="23"/>
      <c r="U54" s="23"/>
      <c r="V54" s="23"/>
      <c r="W54" s="23"/>
      <c r="X54" s="23"/>
      <c r="Y54" s="23"/>
      <c r="Z54" s="23"/>
    </row>
    <row r="55" spans="1:26">
      <c r="A55" s="23"/>
      <c r="B55" s="23"/>
      <c r="C55" s="23"/>
      <c r="D55" s="23"/>
      <c r="E55" s="23"/>
      <c r="F55" s="23"/>
      <c r="G55" s="23"/>
      <c r="H55" s="23"/>
      <c r="I55" s="23"/>
      <c r="J55" s="23"/>
      <c r="K55" s="25"/>
      <c r="L55" s="41"/>
      <c r="M55" s="150"/>
      <c r="N55" s="41"/>
      <c r="O55" s="23"/>
      <c r="P55" s="23"/>
      <c r="Q55" s="23"/>
      <c r="R55" s="23"/>
      <c r="S55" s="23"/>
      <c r="T55" s="23"/>
      <c r="U55" s="23"/>
      <c r="V55" s="23"/>
      <c r="W55" s="23"/>
      <c r="X55" s="23"/>
      <c r="Y55" s="23"/>
      <c r="Z55" s="23"/>
    </row>
    <row r="56" spans="1:26" ht="15">
      <c r="A56" s="23"/>
      <c r="B56" s="34"/>
      <c r="C56" s="23"/>
      <c r="D56" s="23"/>
      <c r="E56" s="23"/>
      <c r="F56" s="23"/>
      <c r="G56" s="23"/>
      <c r="H56" s="23"/>
      <c r="I56" s="23"/>
      <c r="J56" s="23"/>
      <c r="K56" s="25"/>
      <c r="L56" s="41"/>
      <c r="M56" s="150"/>
      <c r="N56" s="41"/>
      <c r="O56" s="23"/>
      <c r="P56" s="23"/>
      <c r="Q56" s="23"/>
      <c r="R56" s="23"/>
      <c r="S56" s="23"/>
      <c r="T56" s="23"/>
      <c r="U56" s="23"/>
      <c r="V56" s="23"/>
      <c r="W56" s="23"/>
      <c r="X56" s="23"/>
      <c r="Y56" s="23"/>
      <c r="Z56" s="23"/>
    </row>
    <row r="57" spans="1:26">
      <c r="A57" s="23"/>
      <c r="B57" s="23"/>
      <c r="C57" s="23"/>
      <c r="D57" s="23"/>
      <c r="E57" s="23"/>
      <c r="F57" s="23"/>
      <c r="G57" s="23"/>
      <c r="H57" s="23"/>
      <c r="I57" s="23"/>
      <c r="J57" s="23"/>
      <c r="K57" s="25"/>
      <c r="L57" s="41"/>
      <c r="M57" s="150"/>
      <c r="N57" s="41"/>
      <c r="O57" s="23"/>
      <c r="P57" s="23"/>
      <c r="Q57" s="23"/>
      <c r="R57" s="23"/>
      <c r="S57" s="23"/>
      <c r="T57" s="23"/>
      <c r="U57" s="23"/>
      <c r="V57" s="23"/>
      <c r="W57" s="23"/>
      <c r="X57" s="23"/>
      <c r="Y57" s="23"/>
      <c r="Z57" s="23"/>
    </row>
    <row r="58" spans="1:26">
      <c r="A58" s="23"/>
      <c r="B58" s="23"/>
      <c r="C58" s="23"/>
      <c r="D58" s="23"/>
      <c r="E58" s="23"/>
      <c r="F58" s="23"/>
      <c r="G58" s="23"/>
      <c r="H58" s="23"/>
      <c r="I58" s="23"/>
      <c r="J58" s="23"/>
      <c r="K58" s="25"/>
      <c r="L58" s="41"/>
      <c r="M58" s="150"/>
      <c r="N58" s="41"/>
      <c r="O58" s="23"/>
      <c r="P58" s="23"/>
      <c r="Q58" s="23"/>
      <c r="R58" s="23"/>
      <c r="S58" s="23"/>
      <c r="T58" s="23"/>
      <c r="U58" s="23"/>
      <c r="V58" s="23"/>
      <c r="W58" s="23"/>
      <c r="X58" s="23"/>
      <c r="Y58" s="23"/>
      <c r="Z58" s="23"/>
    </row>
    <row r="59" spans="1:26" ht="15">
      <c r="A59" s="23"/>
      <c r="B59" s="34"/>
      <c r="C59" s="23"/>
      <c r="D59" s="23"/>
      <c r="E59" s="23"/>
      <c r="F59" s="23"/>
      <c r="G59" s="23"/>
      <c r="H59" s="23"/>
      <c r="I59" s="23"/>
      <c r="J59" s="23"/>
      <c r="K59" s="25"/>
      <c r="L59" s="41"/>
      <c r="M59" s="150"/>
      <c r="N59" s="41"/>
      <c r="O59" s="23"/>
      <c r="P59" s="23"/>
      <c r="Q59" s="23"/>
      <c r="R59" s="23"/>
      <c r="S59" s="23"/>
      <c r="T59" s="23"/>
      <c r="U59" s="23"/>
      <c r="V59" s="23"/>
      <c r="W59" s="23"/>
      <c r="X59" s="23"/>
      <c r="Y59" s="23"/>
      <c r="Z59" s="23"/>
    </row>
    <row r="60" spans="1:26">
      <c r="A60" s="23"/>
      <c r="B60" s="23"/>
      <c r="C60" s="23"/>
      <c r="D60" s="23"/>
      <c r="E60" s="23"/>
      <c r="F60" s="23"/>
      <c r="G60" s="23"/>
      <c r="H60" s="23"/>
      <c r="I60" s="23"/>
      <c r="J60" s="23"/>
      <c r="K60" s="25"/>
      <c r="L60" s="41"/>
      <c r="M60" s="150"/>
      <c r="N60" s="41"/>
      <c r="O60" s="23"/>
      <c r="P60" s="23"/>
      <c r="Q60" s="23"/>
      <c r="R60" s="23"/>
      <c r="S60" s="23"/>
      <c r="T60" s="23"/>
      <c r="U60" s="23"/>
      <c r="V60" s="23"/>
      <c r="W60" s="23"/>
      <c r="X60" s="23"/>
      <c r="Y60" s="23"/>
      <c r="Z60" s="23"/>
    </row>
    <row r="61" spans="1:26">
      <c r="A61" s="23"/>
      <c r="B61" s="23"/>
      <c r="C61" s="23"/>
      <c r="D61" s="23"/>
      <c r="E61" s="23"/>
      <c r="F61" s="23"/>
      <c r="G61" s="23"/>
      <c r="H61" s="23"/>
      <c r="I61" s="23"/>
      <c r="J61" s="23"/>
      <c r="K61" s="25"/>
      <c r="L61" s="41"/>
      <c r="M61" s="150"/>
      <c r="N61" s="41"/>
      <c r="O61" s="23"/>
      <c r="P61" s="23"/>
      <c r="Q61" s="23"/>
      <c r="R61" s="23"/>
      <c r="S61" s="23"/>
      <c r="T61" s="23"/>
      <c r="U61" s="23"/>
      <c r="V61" s="23"/>
      <c r="W61" s="23"/>
      <c r="X61" s="23"/>
      <c r="Y61" s="23"/>
      <c r="Z61" s="23"/>
    </row>
    <row r="62" spans="1:26" ht="15">
      <c r="A62" s="23"/>
      <c r="B62" s="34"/>
      <c r="C62" s="23"/>
      <c r="D62" s="23"/>
      <c r="E62" s="23"/>
      <c r="F62" s="23"/>
      <c r="G62" s="23"/>
      <c r="H62" s="23"/>
      <c r="I62" s="23"/>
      <c r="J62" s="23"/>
      <c r="K62" s="25"/>
      <c r="L62" s="41"/>
      <c r="M62" s="150"/>
      <c r="N62" s="41"/>
      <c r="O62" s="23"/>
      <c r="P62" s="23"/>
      <c r="Q62" s="23"/>
      <c r="R62" s="23"/>
      <c r="S62" s="23"/>
      <c r="T62" s="23"/>
      <c r="U62" s="23"/>
      <c r="V62" s="23"/>
      <c r="W62" s="23"/>
      <c r="X62" s="23"/>
      <c r="Y62" s="23"/>
      <c r="Z62" s="23"/>
    </row>
    <row r="63" spans="1:26">
      <c r="A63" s="23"/>
      <c r="B63" s="23"/>
      <c r="C63" s="23"/>
      <c r="D63" s="23"/>
      <c r="E63" s="23"/>
      <c r="F63" s="23"/>
      <c r="G63" s="23"/>
      <c r="H63" s="23"/>
      <c r="I63" s="23"/>
      <c r="J63" s="23"/>
      <c r="K63" s="25"/>
      <c r="L63" s="41"/>
      <c r="M63" s="150"/>
      <c r="N63" s="41"/>
      <c r="O63" s="23"/>
      <c r="P63" s="23"/>
      <c r="Q63" s="23"/>
      <c r="R63" s="23"/>
      <c r="S63" s="23"/>
      <c r="T63" s="23"/>
      <c r="U63" s="23"/>
      <c r="V63" s="23"/>
      <c r="W63" s="23"/>
      <c r="X63" s="23"/>
      <c r="Y63" s="23"/>
      <c r="Z63" s="23"/>
    </row>
    <row r="64" spans="1:26">
      <c r="A64" s="23"/>
      <c r="B64" s="23"/>
      <c r="C64" s="23"/>
      <c r="D64" s="23"/>
      <c r="E64" s="23"/>
      <c r="F64" s="23"/>
      <c r="G64" s="23"/>
      <c r="H64" s="23"/>
      <c r="I64" s="23"/>
      <c r="J64" s="23"/>
      <c r="K64" s="25"/>
      <c r="L64" s="41"/>
      <c r="M64" s="150"/>
      <c r="N64" s="41"/>
      <c r="O64" s="23"/>
      <c r="P64" s="23"/>
      <c r="Q64" s="23"/>
      <c r="R64" s="23"/>
      <c r="S64" s="23"/>
      <c r="T64" s="23"/>
      <c r="U64" s="23"/>
      <c r="V64" s="23"/>
      <c r="W64" s="23"/>
      <c r="X64" s="23"/>
      <c r="Y64" s="23"/>
      <c r="Z64" s="23"/>
    </row>
    <row r="65" spans="1:26" ht="15">
      <c r="A65" s="23"/>
      <c r="B65" s="34"/>
      <c r="C65" s="23"/>
      <c r="D65" s="23"/>
      <c r="E65" s="23"/>
      <c r="F65" s="23"/>
      <c r="G65" s="23"/>
      <c r="H65" s="23"/>
      <c r="I65" s="23"/>
      <c r="J65" s="23"/>
      <c r="K65" s="25"/>
      <c r="L65" s="41"/>
      <c r="M65" s="150"/>
      <c r="N65" s="41"/>
      <c r="O65" s="23"/>
      <c r="P65" s="23"/>
      <c r="Q65" s="23"/>
      <c r="R65" s="23"/>
      <c r="S65" s="23"/>
      <c r="T65" s="23"/>
      <c r="U65" s="23"/>
      <c r="V65" s="23"/>
      <c r="W65" s="23"/>
      <c r="X65" s="23"/>
      <c r="Y65" s="23"/>
      <c r="Z65" s="23"/>
    </row>
    <row r="66" spans="1:26">
      <c r="A66" s="23"/>
      <c r="B66" s="23"/>
      <c r="C66" s="23"/>
      <c r="D66" s="23"/>
      <c r="E66" s="23"/>
      <c r="F66" s="23"/>
      <c r="G66" s="23"/>
      <c r="H66" s="23"/>
      <c r="I66" s="23"/>
      <c r="J66" s="23"/>
      <c r="K66" s="25"/>
      <c r="L66" s="41"/>
      <c r="M66" s="150"/>
      <c r="N66" s="41"/>
      <c r="O66" s="23"/>
      <c r="P66" s="23"/>
      <c r="Q66" s="23"/>
      <c r="R66" s="23"/>
      <c r="S66" s="23"/>
      <c r="T66" s="23"/>
      <c r="U66" s="23"/>
      <c r="V66" s="23"/>
      <c r="W66" s="23"/>
      <c r="X66" s="23"/>
      <c r="Y66" s="23"/>
      <c r="Z66" s="23"/>
    </row>
    <row r="67" spans="1:26">
      <c r="A67" s="23"/>
      <c r="B67" s="23"/>
      <c r="C67" s="23"/>
      <c r="D67" s="23"/>
      <c r="E67" s="23"/>
      <c r="F67" s="23"/>
      <c r="G67" s="23"/>
      <c r="H67" s="23"/>
      <c r="I67" s="23"/>
      <c r="J67" s="23"/>
      <c r="K67" s="25"/>
      <c r="L67" s="41"/>
      <c r="M67" s="150"/>
      <c r="N67" s="41"/>
      <c r="O67" s="23"/>
      <c r="P67" s="23"/>
      <c r="Q67" s="23"/>
      <c r="R67" s="23"/>
      <c r="S67" s="23"/>
      <c r="T67" s="23"/>
      <c r="U67" s="23"/>
      <c r="V67" s="23"/>
      <c r="W67" s="23"/>
      <c r="X67" s="23"/>
      <c r="Y67" s="23"/>
      <c r="Z67" s="23"/>
    </row>
    <row r="68" spans="1:26" ht="15">
      <c r="A68" s="23"/>
      <c r="B68" s="34"/>
      <c r="C68" s="23"/>
      <c r="D68" s="23"/>
      <c r="E68" s="23"/>
      <c r="F68" s="23"/>
      <c r="G68" s="23"/>
      <c r="H68" s="23"/>
      <c r="I68" s="23"/>
      <c r="J68" s="23"/>
      <c r="K68" s="25"/>
      <c r="L68" s="41"/>
      <c r="M68" s="150"/>
      <c r="N68" s="41"/>
      <c r="O68" s="23"/>
      <c r="P68" s="23"/>
      <c r="Q68" s="23"/>
      <c r="R68" s="23"/>
      <c r="S68" s="23"/>
      <c r="T68" s="23"/>
      <c r="U68" s="23"/>
      <c r="V68" s="23"/>
      <c r="W68" s="23"/>
      <c r="X68" s="23"/>
      <c r="Y68" s="23"/>
      <c r="Z68" s="23"/>
    </row>
    <row r="69" spans="1:26">
      <c r="A69" s="23"/>
      <c r="B69" s="23"/>
      <c r="C69" s="23"/>
      <c r="D69" s="23"/>
      <c r="E69" s="23"/>
      <c r="F69" s="23"/>
      <c r="G69" s="23"/>
      <c r="H69" s="23"/>
      <c r="I69" s="23"/>
      <c r="J69" s="23"/>
      <c r="K69" s="25"/>
      <c r="L69" s="41"/>
      <c r="M69" s="150"/>
      <c r="N69" s="41"/>
      <c r="O69" s="23"/>
      <c r="P69" s="23"/>
      <c r="Q69" s="23"/>
      <c r="R69" s="23"/>
      <c r="S69" s="23"/>
      <c r="T69" s="23"/>
      <c r="U69" s="23"/>
      <c r="V69" s="23"/>
      <c r="W69" s="23"/>
      <c r="X69" s="23"/>
      <c r="Y69" s="23"/>
      <c r="Z69" s="23"/>
    </row>
    <row r="70" spans="1:26">
      <c r="A70" s="23"/>
      <c r="B70" s="23"/>
      <c r="C70" s="23"/>
      <c r="D70" s="23"/>
      <c r="E70" s="23"/>
      <c r="F70" s="23"/>
      <c r="G70" s="23"/>
      <c r="H70" s="23"/>
      <c r="I70" s="23"/>
      <c r="J70" s="23"/>
      <c r="K70" s="25"/>
      <c r="L70" s="41"/>
      <c r="M70" s="150"/>
      <c r="N70" s="41"/>
      <c r="O70" s="23"/>
      <c r="P70" s="23"/>
      <c r="Q70" s="23"/>
      <c r="R70" s="23"/>
      <c r="S70" s="23"/>
      <c r="T70" s="23"/>
      <c r="U70" s="23"/>
      <c r="V70" s="23"/>
      <c r="W70" s="23"/>
      <c r="X70" s="23"/>
      <c r="Y70" s="23"/>
      <c r="Z70" s="23"/>
    </row>
    <row r="71" spans="1:26" ht="15">
      <c r="B71" s="11"/>
    </row>
    <row r="74" spans="1:26" ht="15">
      <c r="B74" s="11"/>
    </row>
    <row r="77" spans="1:26" ht="15">
      <c r="B77" s="11"/>
    </row>
    <row r="80" spans="1:26" ht="15">
      <c r="B80" s="11"/>
    </row>
    <row r="83" spans="2:2" ht="15">
      <c r="B83" s="11"/>
    </row>
    <row r="86" spans="2:2" ht="15">
      <c r="B86" s="11"/>
    </row>
    <row r="89" spans="2:2" ht="15">
      <c r="B89" s="11"/>
    </row>
    <row r="92" spans="2:2" ht="15">
      <c r="B92" s="11"/>
    </row>
    <row r="95" spans="2:2" ht="15">
      <c r="B95" s="11"/>
    </row>
    <row r="98" spans="2:2" ht="15">
      <c r="B98" s="11"/>
    </row>
    <row r="101" spans="2:2" ht="15">
      <c r="B101" s="11"/>
    </row>
    <row r="104" spans="2:2" ht="15">
      <c r="B104" s="11"/>
    </row>
    <row r="107" spans="2:2" ht="15">
      <c r="B107" s="11"/>
    </row>
    <row r="110" spans="2:2" ht="15">
      <c r="B110" s="11"/>
    </row>
    <row r="113" spans="2:2" ht="15">
      <c r="B113" s="11"/>
    </row>
    <row r="116" spans="2:2" ht="15">
      <c r="B116" s="11"/>
    </row>
    <row r="119" spans="2:2" ht="15">
      <c r="B119" s="11"/>
    </row>
    <row r="122" spans="2:2" ht="15">
      <c r="B122" s="11"/>
    </row>
    <row r="125" spans="2:2" ht="15">
      <c r="B125" s="11"/>
    </row>
    <row r="128" spans="2:2" ht="15">
      <c r="B128" s="11"/>
    </row>
    <row r="131" spans="2:2" ht="15">
      <c r="B131" s="11"/>
    </row>
    <row r="134" spans="2:2" ht="15">
      <c r="B134" s="11"/>
    </row>
    <row r="137" spans="2:2" ht="15">
      <c r="B137" s="11"/>
    </row>
    <row r="140" spans="2:2" ht="15">
      <c r="B140" s="11"/>
    </row>
    <row r="143" spans="2:2" ht="15">
      <c r="B143" s="11"/>
    </row>
    <row r="146" spans="2:2" ht="15">
      <c r="B146" s="11"/>
    </row>
    <row r="149" spans="2:2" ht="15">
      <c r="B149" s="11"/>
    </row>
    <row r="152" spans="2:2" ht="15">
      <c r="B152" s="11"/>
    </row>
    <row r="155" spans="2:2" ht="15">
      <c r="B155" s="11"/>
    </row>
    <row r="158" spans="2:2" ht="15">
      <c r="B158" s="11"/>
    </row>
    <row r="161" spans="2:2" ht="15">
      <c r="B161" s="11"/>
    </row>
    <row r="164" spans="2:2" ht="15">
      <c r="B164" s="11"/>
    </row>
    <row r="167" spans="2:2" ht="15">
      <c r="B167" s="11"/>
    </row>
    <row r="170" spans="2:2" ht="15">
      <c r="B170" s="11"/>
    </row>
    <row r="173" spans="2:2" ht="15">
      <c r="B173" s="11"/>
    </row>
    <row r="176" spans="2:2" ht="15">
      <c r="B176" s="11"/>
    </row>
    <row r="179" spans="2:2" ht="15">
      <c r="B179" s="11"/>
    </row>
    <row r="182" spans="2:2" ht="15">
      <c r="B182" s="11"/>
    </row>
    <row r="185" spans="2:2" ht="15">
      <c r="B185" s="11"/>
    </row>
    <row r="188" spans="2:2" ht="15">
      <c r="B188" s="11"/>
    </row>
    <row r="191" spans="2:2" ht="15">
      <c r="B191" s="11"/>
    </row>
    <row r="194" spans="2:2" ht="15">
      <c r="B194" s="11"/>
    </row>
    <row r="197" spans="2:2" ht="15">
      <c r="B197" s="11"/>
    </row>
    <row r="200" spans="2:2" ht="15">
      <c r="B200" s="11"/>
    </row>
    <row r="203" spans="2:2" ht="15">
      <c r="B203" s="11"/>
    </row>
    <row r="206" spans="2:2" ht="15">
      <c r="B206" s="11"/>
    </row>
    <row r="209" spans="2:2" ht="15">
      <c r="B209" s="11"/>
    </row>
    <row r="212" spans="2:2" ht="15">
      <c r="B212" s="11"/>
    </row>
    <row r="215" spans="2:2" ht="15">
      <c r="B215" s="11"/>
    </row>
    <row r="218" spans="2:2" ht="15">
      <c r="B218" s="11"/>
    </row>
    <row r="221" spans="2:2" ht="15">
      <c r="B221" s="11"/>
    </row>
    <row r="224" spans="2:2" ht="15">
      <c r="B224" s="11"/>
    </row>
    <row r="227" spans="2:2" ht="15">
      <c r="B227" s="11"/>
    </row>
    <row r="230" spans="2:2" ht="15">
      <c r="B230" s="11"/>
    </row>
    <row r="233" spans="2:2" ht="15">
      <c r="B233" s="11"/>
    </row>
    <row r="236" spans="2:2" ht="15">
      <c r="B236" s="11"/>
    </row>
    <row r="239" spans="2:2" ht="15">
      <c r="B239" s="11"/>
    </row>
    <row r="242" spans="2:2" ht="15">
      <c r="B242" s="11"/>
    </row>
    <row r="245" spans="2:2" ht="15">
      <c r="B245" s="11"/>
    </row>
    <row r="248" spans="2:2" ht="15">
      <c r="B248" s="11"/>
    </row>
    <row r="251" spans="2:2" ht="15">
      <c r="B251" s="11"/>
    </row>
    <row r="254" spans="2:2" ht="15">
      <c r="B254" s="11"/>
    </row>
    <row r="257" spans="2:2" ht="15">
      <c r="B257" s="11"/>
    </row>
    <row r="260" spans="2:2" ht="15">
      <c r="B260" s="11"/>
    </row>
    <row r="263" spans="2:2" ht="15">
      <c r="B263" s="11"/>
    </row>
    <row r="266" spans="2:2" ht="15">
      <c r="B266" s="11"/>
    </row>
    <row r="269" spans="2:2" ht="15">
      <c r="B269" s="11"/>
    </row>
    <row r="272" spans="2:2" ht="15">
      <c r="B272" s="11"/>
    </row>
    <row r="275" spans="2:2" ht="15">
      <c r="B275" s="11"/>
    </row>
    <row r="278" spans="2:2" ht="15">
      <c r="B278" s="11"/>
    </row>
    <row r="281" spans="2:2" ht="15">
      <c r="B281" s="11"/>
    </row>
    <row r="284" spans="2:2" ht="15">
      <c r="B284" s="11"/>
    </row>
    <row r="287" spans="2:2" ht="15">
      <c r="B287" s="11"/>
    </row>
    <row r="290" spans="2:2" ht="15">
      <c r="B290" s="11"/>
    </row>
    <row r="293" spans="2:2" ht="15">
      <c r="B293" s="11"/>
    </row>
    <row r="296" spans="2:2" ht="15">
      <c r="B296" s="11"/>
    </row>
    <row r="299" spans="2:2" ht="15">
      <c r="B299" s="11"/>
    </row>
    <row r="302" spans="2:2" ht="15">
      <c r="B302" s="11"/>
    </row>
    <row r="305" spans="2:2" ht="15">
      <c r="B305" s="11"/>
    </row>
    <row r="308" spans="2:2" ht="15">
      <c r="B308" s="11"/>
    </row>
    <row r="311" spans="2:2" ht="15">
      <c r="B311" s="11"/>
    </row>
    <row r="314" spans="2:2" ht="15">
      <c r="B314" s="11"/>
    </row>
    <row r="317" spans="2:2" ht="15">
      <c r="B317" s="11"/>
    </row>
    <row r="320" spans="2:2" ht="15">
      <c r="B320" s="11"/>
    </row>
    <row r="323" spans="2:2" ht="15">
      <c r="B323" s="11"/>
    </row>
    <row r="326" spans="2:2" ht="15">
      <c r="B326" s="11"/>
    </row>
    <row r="329" spans="2:2" ht="15">
      <c r="B329" s="11"/>
    </row>
    <row r="332" spans="2:2" ht="15">
      <c r="B332" s="11"/>
    </row>
    <row r="335" spans="2:2" ht="15">
      <c r="B335" s="11"/>
    </row>
    <row r="338" spans="2:2" ht="15">
      <c r="B338" s="11"/>
    </row>
    <row r="341" spans="2:2" ht="15">
      <c r="B341" s="11"/>
    </row>
    <row r="344" spans="2:2" ht="15">
      <c r="B344" s="11"/>
    </row>
    <row r="347" spans="2:2" ht="15">
      <c r="B347" s="11"/>
    </row>
    <row r="350" spans="2:2" ht="15">
      <c r="B350" s="11"/>
    </row>
    <row r="353" spans="2:2" ht="15">
      <c r="B353" s="11"/>
    </row>
    <row r="356" spans="2:2" ht="15">
      <c r="B356" s="11"/>
    </row>
    <row r="359" spans="2:2" ht="15">
      <c r="B359" s="11"/>
    </row>
    <row r="362" spans="2:2" ht="15">
      <c r="B362" s="11"/>
    </row>
    <row r="365" spans="2:2" ht="15">
      <c r="B365" s="11"/>
    </row>
    <row r="368" spans="2:2" ht="15">
      <c r="B368" s="11"/>
    </row>
    <row r="371" spans="2:2" ht="15">
      <c r="B371" s="11"/>
    </row>
    <row r="374" spans="2:2" ht="15">
      <c r="B374" s="11"/>
    </row>
    <row r="377" spans="2:2" ht="15">
      <c r="B377" s="11"/>
    </row>
    <row r="380" spans="2:2" ht="15">
      <c r="B380" s="11"/>
    </row>
    <row r="383" spans="2:2" ht="15">
      <c r="B383" s="11"/>
    </row>
    <row r="386" spans="2:2" ht="15">
      <c r="B386" s="11"/>
    </row>
    <row r="389" spans="2:2" ht="15">
      <c r="B389" s="11"/>
    </row>
    <row r="392" spans="2:2" ht="15">
      <c r="B392" s="11"/>
    </row>
    <row r="395" spans="2:2" ht="15">
      <c r="B395" s="11"/>
    </row>
    <row r="398" spans="2:2" ht="15">
      <c r="B398" s="11"/>
    </row>
    <row r="401" spans="2:2" ht="15">
      <c r="B401" s="11"/>
    </row>
    <row r="404" spans="2:2" ht="15">
      <c r="B404" s="11"/>
    </row>
    <row r="407" spans="2:2" ht="15">
      <c r="B407" s="11"/>
    </row>
    <row r="410" spans="2:2" ht="15">
      <c r="B410" s="11"/>
    </row>
    <row r="413" spans="2:2" ht="15">
      <c r="B413" s="11"/>
    </row>
    <row r="416" spans="2:2" ht="15">
      <c r="B416" s="11"/>
    </row>
    <row r="419" spans="2:2" ht="15">
      <c r="B419" s="11"/>
    </row>
    <row r="422" spans="2:2" ht="15">
      <c r="B422" s="11"/>
    </row>
    <row r="425" spans="2:2" ht="15">
      <c r="B425" s="11"/>
    </row>
    <row r="428" spans="2:2" ht="15">
      <c r="B428" s="11"/>
    </row>
    <row r="431" spans="2:2" ht="15">
      <c r="B431" s="11"/>
    </row>
    <row r="434" spans="2:2" ht="15">
      <c r="B434" s="11"/>
    </row>
    <row r="437" spans="2:2" ht="15">
      <c r="B437" s="11"/>
    </row>
    <row r="440" spans="2:2" ht="15">
      <c r="B440" s="11"/>
    </row>
    <row r="443" spans="2:2" ht="15">
      <c r="B443" s="11"/>
    </row>
    <row r="446" spans="2:2" ht="15">
      <c r="B446" s="11"/>
    </row>
    <row r="449" spans="2:2" ht="15">
      <c r="B449" s="11"/>
    </row>
    <row r="452" spans="2:2" ht="15">
      <c r="B452" s="11"/>
    </row>
    <row r="455" spans="2:2" ht="15">
      <c r="B455" s="11"/>
    </row>
    <row r="458" spans="2:2" ht="15">
      <c r="B458" s="11"/>
    </row>
    <row r="461" spans="2:2" ht="15">
      <c r="B461" s="11"/>
    </row>
    <row r="464" spans="2:2" ht="15">
      <c r="B464" s="11"/>
    </row>
    <row r="467" spans="2:2" ht="15">
      <c r="B467" s="11"/>
    </row>
    <row r="470" spans="2:2" ht="15">
      <c r="B470" s="11"/>
    </row>
    <row r="473" spans="2:2" ht="15">
      <c r="B473" s="11"/>
    </row>
    <row r="476" spans="2:2" ht="15">
      <c r="B476" s="11"/>
    </row>
    <row r="479" spans="2:2" ht="15">
      <c r="B479" s="11"/>
    </row>
    <row r="482" spans="2:2" ht="15">
      <c r="B482" s="11"/>
    </row>
    <row r="485" spans="2:2" ht="15">
      <c r="B485" s="11"/>
    </row>
    <row r="488" spans="2:2" ht="15">
      <c r="B488" s="11"/>
    </row>
    <row r="491" spans="2:2" ht="15">
      <c r="B491" s="11"/>
    </row>
    <row r="494" spans="2:2" ht="15">
      <c r="B494" s="11"/>
    </row>
    <row r="497" spans="2:2" ht="15">
      <c r="B497" s="11"/>
    </row>
    <row r="500" spans="2:2" ht="15">
      <c r="B500" s="11"/>
    </row>
    <row r="503" spans="2:2" ht="15">
      <c r="B503" s="11"/>
    </row>
    <row r="506" spans="2:2" ht="15">
      <c r="B506" s="11"/>
    </row>
    <row r="509" spans="2:2" ht="15">
      <c r="B509" s="11"/>
    </row>
    <row r="512" spans="2:2" ht="15">
      <c r="B512" s="11"/>
    </row>
    <row r="515" spans="2:2" ht="15">
      <c r="B515" s="11"/>
    </row>
    <row r="518" spans="2:2" ht="15">
      <c r="B518" s="11"/>
    </row>
    <row r="521" spans="2:2" ht="15">
      <c r="B521" s="11"/>
    </row>
    <row r="524" spans="2:2" ht="15">
      <c r="B524" s="11"/>
    </row>
    <row r="527" spans="2:2" ht="15">
      <c r="B527" s="11"/>
    </row>
    <row r="530" spans="2:2" ht="15">
      <c r="B530" s="11"/>
    </row>
    <row r="533" spans="2:2" ht="15">
      <c r="B533" s="11"/>
    </row>
    <row r="536" spans="2:2" ht="15">
      <c r="B536" s="11"/>
    </row>
    <row r="539" spans="2:2" ht="15">
      <c r="B539" s="11"/>
    </row>
    <row r="542" spans="2:2" ht="15">
      <c r="B542" s="11"/>
    </row>
    <row r="545" spans="2:2" ht="15">
      <c r="B545" s="11"/>
    </row>
    <row r="548" spans="2:2" ht="15">
      <c r="B548" s="11"/>
    </row>
    <row r="551" spans="2:2" ht="15">
      <c r="B551" s="11"/>
    </row>
    <row r="554" spans="2:2" ht="15">
      <c r="B554" s="11"/>
    </row>
    <row r="557" spans="2:2" ht="15">
      <c r="B557" s="11"/>
    </row>
    <row r="560" spans="2:2" ht="15">
      <c r="B560" s="11"/>
    </row>
    <row r="563" spans="2:2" ht="15">
      <c r="B563" s="11"/>
    </row>
    <row r="566" spans="2:2" ht="15">
      <c r="B566" s="11"/>
    </row>
    <row r="569" spans="2:2" ht="15">
      <c r="B569" s="11"/>
    </row>
    <row r="572" spans="2:2" ht="15">
      <c r="B572" s="11"/>
    </row>
    <row r="575" spans="2:2" ht="15">
      <c r="B575" s="11"/>
    </row>
    <row r="578" spans="2:2" ht="15">
      <c r="B578" s="11"/>
    </row>
    <row r="581" spans="2:2" ht="15">
      <c r="B581" s="11"/>
    </row>
    <row r="584" spans="2:2" ht="15">
      <c r="B584" s="11"/>
    </row>
    <row r="587" spans="2:2" ht="15">
      <c r="B587" s="11"/>
    </row>
    <row r="590" spans="2:2" ht="15">
      <c r="B590" s="11"/>
    </row>
    <row r="593" spans="2:2" ht="15">
      <c r="B593" s="11"/>
    </row>
    <row r="596" spans="2:2" ht="15">
      <c r="B596" s="11"/>
    </row>
    <row r="599" spans="2:2" ht="15">
      <c r="B599" s="11"/>
    </row>
    <row r="602" spans="2:2" ht="15">
      <c r="B602" s="11"/>
    </row>
    <row r="605" spans="2:2" ht="15">
      <c r="B605" s="11"/>
    </row>
    <row r="608" spans="2:2" ht="15">
      <c r="B608" s="11"/>
    </row>
    <row r="611" spans="2:2" ht="15">
      <c r="B611" s="11"/>
    </row>
    <row r="614" spans="2:2" ht="15">
      <c r="B614" s="11"/>
    </row>
    <row r="617" spans="2:2" ht="15">
      <c r="B617" s="11"/>
    </row>
    <row r="620" spans="2:2" ht="15">
      <c r="B620" s="11"/>
    </row>
    <row r="623" spans="2:2" ht="15">
      <c r="B623" s="11"/>
    </row>
    <row r="626" spans="2:2" ht="15">
      <c r="B626" s="11"/>
    </row>
    <row r="629" spans="2:2" ht="15">
      <c r="B629" s="11"/>
    </row>
    <row r="632" spans="2:2" ht="15">
      <c r="B632" s="11"/>
    </row>
    <row r="635" spans="2:2" ht="15">
      <c r="B635" s="11"/>
    </row>
    <row r="638" spans="2:2" ht="15">
      <c r="B638" s="11"/>
    </row>
    <row r="641" spans="2:2" ht="15">
      <c r="B641" s="11"/>
    </row>
    <row r="644" spans="2:2" ht="15">
      <c r="B644" s="11"/>
    </row>
    <row r="647" spans="2:2" ht="15">
      <c r="B647" s="11"/>
    </row>
    <row r="650" spans="2:2" ht="15">
      <c r="B650" s="11"/>
    </row>
    <row r="653" spans="2:2" ht="15">
      <c r="B653" s="11"/>
    </row>
    <row r="656" spans="2:2" ht="15">
      <c r="B656" s="11"/>
    </row>
    <row r="659" spans="2:2" ht="15">
      <c r="B659" s="11"/>
    </row>
    <row r="662" spans="2:2" ht="15">
      <c r="B662" s="11"/>
    </row>
    <row r="665" spans="2:2" ht="15">
      <c r="B665" s="11"/>
    </row>
    <row r="668" spans="2:2" ht="15">
      <c r="B668" s="11"/>
    </row>
    <row r="671" spans="2:2" ht="15">
      <c r="B671" s="11"/>
    </row>
    <row r="674" spans="2:2" ht="15">
      <c r="B674" s="11"/>
    </row>
    <row r="677" spans="2:2" ht="15">
      <c r="B677" s="11"/>
    </row>
    <row r="680" spans="2:2" ht="15">
      <c r="B680" s="11"/>
    </row>
    <row r="683" spans="2:2" ht="15">
      <c r="B683" s="11"/>
    </row>
    <row r="686" spans="2:2" ht="15">
      <c r="B686" s="11"/>
    </row>
    <row r="689" spans="2:2" ht="15">
      <c r="B689" s="11"/>
    </row>
    <row r="692" spans="2:2" ht="15">
      <c r="B692" s="11"/>
    </row>
    <row r="695" spans="2:2" ht="15">
      <c r="B695" s="11"/>
    </row>
    <row r="698" spans="2:2" ht="15">
      <c r="B698" s="11"/>
    </row>
    <row r="701" spans="2:2" ht="15">
      <c r="B701" s="11"/>
    </row>
    <row r="704" spans="2:2" ht="15">
      <c r="B704" s="11"/>
    </row>
    <row r="707" spans="2:2" ht="15">
      <c r="B707" s="11"/>
    </row>
    <row r="710" spans="2:2" ht="15">
      <c r="B710" s="11"/>
    </row>
    <row r="713" spans="2:2" ht="15">
      <c r="B713" s="11"/>
    </row>
    <row r="716" spans="2:2" ht="15">
      <c r="B716" s="11"/>
    </row>
    <row r="719" spans="2:2" ht="15">
      <c r="B719" s="11"/>
    </row>
    <row r="722" spans="2:2" ht="15">
      <c r="B722" s="11"/>
    </row>
    <row r="725" spans="2:2" ht="15">
      <c r="B725" s="11"/>
    </row>
    <row r="728" spans="2:2" ht="15">
      <c r="B728" s="11"/>
    </row>
    <row r="731" spans="2:2" ht="15">
      <c r="B731" s="11"/>
    </row>
    <row r="734" spans="2:2" ht="15">
      <c r="B734" s="11"/>
    </row>
    <row r="737" spans="2:2" ht="15">
      <c r="B737" s="11"/>
    </row>
    <row r="740" spans="2:2" ht="15">
      <c r="B740" s="11"/>
    </row>
    <row r="743" spans="2:2" ht="15">
      <c r="B743" s="11"/>
    </row>
    <row r="746" spans="2:2" ht="15">
      <c r="B746" s="11"/>
    </row>
    <row r="749" spans="2:2" ht="15">
      <c r="B749" s="11"/>
    </row>
    <row r="752" spans="2:2" ht="15">
      <c r="B752" s="11"/>
    </row>
    <row r="755" spans="2:2" ht="15">
      <c r="B755" s="11"/>
    </row>
    <row r="758" spans="2:2" ht="15">
      <c r="B758" s="11"/>
    </row>
    <row r="761" spans="2:2" ht="15">
      <c r="B761" s="11"/>
    </row>
    <row r="764" spans="2:2" ht="15">
      <c r="B764" s="11"/>
    </row>
    <row r="767" spans="2:2" ht="15">
      <c r="B767" s="11"/>
    </row>
    <row r="770" spans="2:2" ht="15">
      <c r="B770" s="11"/>
    </row>
    <row r="773" spans="2:2" ht="15">
      <c r="B773" s="11"/>
    </row>
    <row r="776" spans="2:2" ht="15">
      <c r="B776" s="11"/>
    </row>
    <row r="779" spans="2:2" ht="15">
      <c r="B779" s="11"/>
    </row>
    <row r="782" spans="2:2" ht="15">
      <c r="B782" s="11"/>
    </row>
    <row r="785" spans="2:2" ht="15">
      <c r="B785" s="11"/>
    </row>
    <row r="788" spans="2:2" ht="15">
      <c r="B788" s="11"/>
    </row>
    <row r="791" spans="2:2" ht="15">
      <c r="B791" s="11"/>
    </row>
    <row r="794" spans="2:2" ht="15">
      <c r="B794" s="11"/>
    </row>
    <row r="797" spans="2:2" ht="15">
      <c r="B797" s="11"/>
    </row>
    <row r="800" spans="2:2" ht="15">
      <c r="B800" s="11"/>
    </row>
    <row r="803" spans="2:2" ht="15">
      <c r="B803" s="11"/>
    </row>
    <row r="806" spans="2:2" ht="15">
      <c r="B806" s="11"/>
    </row>
    <row r="809" spans="2:2" ht="15">
      <c r="B809" s="11"/>
    </row>
    <row r="812" spans="2:2" ht="15">
      <c r="B812" s="11"/>
    </row>
    <row r="815" spans="2:2" ht="15">
      <c r="B815" s="11"/>
    </row>
    <row r="818" spans="2:2" ht="15">
      <c r="B818" s="11"/>
    </row>
    <row r="821" spans="2:2" ht="15">
      <c r="B821" s="11"/>
    </row>
    <row r="824" spans="2:2" ht="15">
      <c r="B824" s="11"/>
    </row>
    <row r="827" spans="2:2" ht="15">
      <c r="B827" s="11"/>
    </row>
    <row r="830" spans="2:2" ht="15">
      <c r="B830" s="11"/>
    </row>
    <row r="833" spans="2:2" ht="15">
      <c r="B833" s="11"/>
    </row>
    <row r="836" spans="2:2" ht="15">
      <c r="B836" s="11"/>
    </row>
    <row r="839" spans="2:2" ht="15">
      <c r="B839" s="11"/>
    </row>
    <row r="842" spans="2:2" ht="15">
      <c r="B842" s="11"/>
    </row>
    <row r="845" spans="2:2" ht="15">
      <c r="B845" s="11"/>
    </row>
    <row r="848" spans="2:2" ht="15">
      <c r="B848" s="11"/>
    </row>
    <row r="851" spans="2:2" ht="15">
      <c r="B851" s="11"/>
    </row>
    <row r="854" spans="2:2" ht="15">
      <c r="B854" s="11"/>
    </row>
    <row r="857" spans="2:2" ht="15">
      <c r="B857" s="11"/>
    </row>
    <row r="860" spans="2:2" ht="15">
      <c r="B860" s="11"/>
    </row>
    <row r="863" spans="2:2" ht="15">
      <c r="B863" s="11"/>
    </row>
    <row r="866" spans="2:2" ht="15">
      <c r="B866" s="11"/>
    </row>
    <row r="869" spans="2:2" ht="15">
      <c r="B869" s="11"/>
    </row>
    <row r="872" spans="2:2" ht="15">
      <c r="B872" s="11"/>
    </row>
    <row r="875" spans="2:2" ht="15">
      <c r="B875" s="11"/>
    </row>
    <row r="878" spans="2:2" ht="15">
      <c r="B878" s="11"/>
    </row>
    <row r="881" spans="2:2" ht="15">
      <c r="B881" s="11"/>
    </row>
    <row r="884" spans="2:2" ht="15">
      <c r="B884" s="11"/>
    </row>
    <row r="887" spans="2:2" ht="15">
      <c r="B887" s="11"/>
    </row>
    <row r="890" spans="2:2" ht="15">
      <c r="B890" s="11"/>
    </row>
    <row r="893" spans="2:2" ht="15">
      <c r="B893" s="11"/>
    </row>
    <row r="896" spans="2:2" ht="15">
      <c r="B896" s="11"/>
    </row>
    <row r="899" spans="2:2" ht="15">
      <c r="B899" s="11"/>
    </row>
    <row r="902" spans="2:2" ht="15">
      <c r="B902" s="11"/>
    </row>
    <row r="905" spans="2:2" ht="15">
      <c r="B905" s="11"/>
    </row>
    <row r="908" spans="2:2" ht="15">
      <c r="B908" s="11"/>
    </row>
    <row r="911" spans="2:2" ht="15">
      <c r="B911" s="11"/>
    </row>
    <row r="914" spans="2:2" ht="15">
      <c r="B914" s="11"/>
    </row>
    <row r="917" spans="2:2" ht="15">
      <c r="B917" s="11"/>
    </row>
    <row r="920" spans="2:2" ht="15">
      <c r="B920" s="11"/>
    </row>
    <row r="923" spans="2:2" ht="15">
      <c r="B923" s="11"/>
    </row>
    <row r="926" spans="2:2" ht="15">
      <c r="B926" s="11"/>
    </row>
    <row r="929" spans="2:2" ht="15">
      <c r="B929" s="11"/>
    </row>
    <row r="932" spans="2:2" ht="15">
      <c r="B932" s="11"/>
    </row>
    <row r="935" spans="2:2" ht="15">
      <c r="B935" s="11"/>
    </row>
    <row r="938" spans="2:2" ht="15">
      <c r="B938" s="11"/>
    </row>
    <row r="941" spans="2:2" ht="15">
      <c r="B941" s="11"/>
    </row>
    <row r="944" spans="2:2" ht="15">
      <c r="B944" s="11"/>
    </row>
    <row r="947" spans="2:2" ht="15">
      <c r="B947" s="11"/>
    </row>
    <row r="950" spans="2:2" ht="15">
      <c r="B950" s="11"/>
    </row>
    <row r="953" spans="2:2" ht="15">
      <c r="B953" s="11"/>
    </row>
    <row r="956" spans="2:2" ht="15">
      <c r="B956" s="11"/>
    </row>
    <row r="959" spans="2:2" ht="15">
      <c r="B959" s="11"/>
    </row>
    <row r="962" spans="2:2" ht="15">
      <c r="B962" s="11"/>
    </row>
    <row r="965" spans="2:2" ht="15">
      <c r="B965" s="11"/>
    </row>
    <row r="968" spans="2:2" ht="15">
      <c r="B968" s="11"/>
    </row>
    <row r="971" spans="2:2" ht="15">
      <c r="B971" s="11"/>
    </row>
    <row r="974" spans="2:2" ht="15">
      <c r="B974" s="11"/>
    </row>
    <row r="977" spans="2:2" ht="15">
      <c r="B977" s="11"/>
    </row>
    <row r="980" spans="2:2" ht="15">
      <c r="B980" s="11"/>
    </row>
    <row r="983" spans="2:2" ht="15">
      <c r="B983" s="11"/>
    </row>
    <row r="986" spans="2:2" ht="15">
      <c r="B986" s="11"/>
    </row>
    <row r="989" spans="2:2" ht="15">
      <c r="B989" s="11"/>
    </row>
    <row r="992" spans="2:2" ht="15">
      <c r="B992" s="11"/>
    </row>
    <row r="995" spans="2:2" ht="15">
      <c r="B995" s="11"/>
    </row>
    <row r="998" spans="2:2" ht="15">
      <c r="B998" s="11"/>
    </row>
    <row r="1001" spans="2:2" ht="15">
      <c r="B1001" s="11"/>
    </row>
    <row r="1004" spans="2:2" ht="15">
      <c r="B1004" s="11"/>
    </row>
    <row r="1007" spans="2:2" ht="15">
      <c r="B1007" s="11"/>
    </row>
    <row r="1010" spans="2:2" ht="15">
      <c r="B1010" s="11"/>
    </row>
    <row r="1013" spans="2:2" ht="15">
      <c r="B1013" s="11"/>
    </row>
    <row r="1016" spans="2:2" ht="15">
      <c r="B1016" s="11"/>
    </row>
    <row r="1019" spans="2:2" ht="15">
      <c r="B1019" s="11"/>
    </row>
    <row r="1022" spans="2:2" ht="15">
      <c r="B1022" s="11"/>
    </row>
    <row r="1025" spans="2:2" ht="15">
      <c r="B1025" s="11"/>
    </row>
    <row r="1028" spans="2:2" ht="15">
      <c r="B1028" s="11"/>
    </row>
    <row r="1031" spans="2:2" ht="15">
      <c r="B1031" s="11"/>
    </row>
    <row r="1034" spans="2:2" ht="15">
      <c r="B1034" s="11"/>
    </row>
    <row r="1037" spans="2:2" ht="15">
      <c r="B1037" s="11"/>
    </row>
    <row r="1040" spans="2:2" ht="15">
      <c r="B1040" s="11"/>
    </row>
    <row r="1043" spans="2:2" ht="15">
      <c r="B1043" s="11"/>
    </row>
    <row r="1046" spans="2:2" ht="15">
      <c r="B1046" s="11"/>
    </row>
    <row r="1049" spans="2:2" ht="15">
      <c r="B1049" s="11"/>
    </row>
    <row r="1052" spans="2:2" ht="15">
      <c r="B1052" s="11"/>
    </row>
    <row r="1055" spans="2:2" ht="15">
      <c r="B1055" s="11"/>
    </row>
    <row r="1058" spans="2:2" ht="15">
      <c r="B1058" s="11"/>
    </row>
    <row r="1061" spans="2:2" ht="15">
      <c r="B1061" s="11"/>
    </row>
    <row r="1064" spans="2:2" ht="15">
      <c r="B1064" s="11"/>
    </row>
    <row r="1067" spans="2:2" ht="15">
      <c r="B1067" s="11"/>
    </row>
    <row r="1070" spans="2:2" ht="15">
      <c r="B1070" s="11"/>
    </row>
    <row r="1073" spans="2:2" ht="15">
      <c r="B1073" s="11"/>
    </row>
    <row r="1076" spans="2:2" ht="15">
      <c r="B1076" s="11"/>
    </row>
    <row r="1079" spans="2:2" ht="15">
      <c r="B1079" s="11"/>
    </row>
    <row r="1082" spans="2:2" ht="15">
      <c r="B1082" s="11"/>
    </row>
    <row r="1085" spans="2:2" ht="15">
      <c r="B1085" s="11"/>
    </row>
    <row r="1088" spans="2:2" ht="15">
      <c r="B1088" s="11"/>
    </row>
    <row r="1091" spans="2:2" ht="15">
      <c r="B1091" s="11"/>
    </row>
    <row r="1094" spans="2:2" ht="15">
      <c r="B1094" s="11"/>
    </row>
    <row r="1097" spans="2:2" ht="15">
      <c r="B1097" s="11"/>
    </row>
    <row r="1100" spans="2:2" ht="15">
      <c r="B1100" s="11"/>
    </row>
    <row r="1103" spans="2:2" ht="15">
      <c r="B1103" s="11"/>
    </row>
    <row r="1106" spans="2:2" ht="15">
      <c r="B1106" s="11"/>
    </row>
    <row r="1109" spans="2:2" ht="15">
      <c r="B1109" s="11"/>
    </row>
    <row r="1112" spans="2:2" ht="15">
      <c r="B1112" s="11"/>
    </row>
    <row r="1115" spans="2:2" ht="15">
      <c r="B1115" s="11"/>
    </row>
    <row r="1118" spans="2:2" ht="15">
      <c r="B1118" s="11"/>
    </row>
    <row r="1121" spans="2:2" ht="15">
      <c r="B1121" s="11"/>
    </row>
    <row r="1124" spans="2:2" ht="15">
      <c r="B1124" s="11"/>
    </row>
    <row r="1127" spans="2:2" ht="15">
      <c r="B1127" s="11"/>
    </row>
    <row r="1130" spans="2:2" ht="15">
      <c r="B1130" s="11"/>
    </row>
    <row r="1133" spans="2:2" ht="15">
      <c r="B1133" s="11"/>
    </row>
    <row r="1136" spans="2:2" ht="15">
      <c r="B1136" s="11"/>
    </row>
    <row r="1139" spans="2:2" ht="15">
      <c r="B1139" s="11"/>
    </row>
    <row r="1142" spans="2:2" ht="15">
      <c r="B1142" s="11"/>
    </row>
    <row r="1145" spans="2:2" ht="15">
      <c r="B1145" s="11"/>
    </row>
    <row r="1148" spans="2:2" ht="15">
      <c r="B1148" s="11"/>
    </row>
    <row r="1151" spans="2:2" ht="15">
      <c r="B1151" s="11"/>
    </row>
    <row r="1154" spans="2:2" ht="15">
      <c r="B1154" s="11"/>
    </row>
    <row r="1157" spans="2:2" ht="15">
      <c r="B1157" s="11"/>
    </row>
    <row r="1160" spans="2:2" ht="15">
      <c r="B1160" s="11"/>
    </row>
    <row r="1163" spans="2:2" ht="15">
      <c r="B1163" s="11"/>
    </row>
    <row r="1166" spans="2:2" ht="15">
      <c r="B1166" s="11"/>
    </row>
    <row r="1169" spans="2:2" ht="15">
      <c r="B1169" s="11"/>
    </row>
    <row r="1172" spans="2:2" ht="15">
      <c r="B1172" s="11"/>
    </row>
    <row r="1175" spans="2:2" ht="15">
      <c r="B1175" s="11"/>
    </row>
    <row r="1178" spans="2:2" ht="15">
      <c r="B1178" s="11"/>
    </row>
    <row r="1181" spans="2:2" ht="15">
      <c r="B1181" s="11"/>
    </row>
    <row r="1184" spans="2:2" ht="15">
      <c r="B1184" s="11"/>
    </row>
    <row r="1187" spans="2:2" ht="15">
      <c r="B1187" s="11"/>
    </row>
    <row r="1190" spans="2:2" ht="15">
      <c r="B1190" s="11"/>
    </row>
    <row r="1193" spans="2:2" ht="15">
      <c r="B1193" s="11"/>
    </row>
    <row r="1196" spans="2:2" ht="15">
      <c r="B1196" s="11"/>
    </row>
    <row r="1199" spans="2:2" ht="15">
      <c r="B1199" s="11"/>
    </row>
    <row r="1202" spans="2:2" ht="15">
      <c r="B1202" s="11"/>
    </row>
    <row r="1205" spans="2:2" ht="15">
      <c r="B1205" s="11"/>
    </row>
    <row r="1208" spans="2:2" ht="15">
      <c r="B1208" s="11"/>
    </row>
    <row r="1211" spans="2:2" ht="15">
      <c r="B1211" s="11"/>
    </row>
    <row r="1214" spans="2:2" ht="15">
      <c r="B1214" s="11"/>
    </row>
    <row r="1217" spans="2:2" ht="15">
      <c r="B1217" s="11"/>
    </row>
    <row r="1220" spans="2:2" ht="15">
      <c r="B1220" s="11"/>
    </row>
    <row r="1223" spans="2:2" ht="15">
      <c r="B1223" s="11"/>
    </row>
    <row r="1226" spans="2:2" ht="15">
      <c r="B1226" s="11"/>
    </row>
    <row r="1229" spans="2:2" ht="15">
      <c r="B1229" s="11"/>
    </row>
    <row r="1232" spans="2:2" ht="15">
      <c r="B1232" s="11"/>
    </row>
    <row r="1235" spans="2:2" ht="15">
      <c r="B1235" s="11"/>
    </row>
    <row r="1238" spans="2:2" ht="15">
      <c r="B1238" s="11"/>
    </row>
    <row r="1241" spans="2:2" ht="15">
      <c r="B1241" s="11"/>
    </row>
    <row r="1244" spans="2:2" ht="15">
      <c r="B1244" s="11"/>
    </row>
    <row r="1247" spans="2:2" ht="15">
      <c r="B1247" s="11"/>
    </row>
    <row r="1250" spans="2:2" ht="15">
      <c r="B1250" s="11"/>
    </row>
    <row r="1253" spans="2:2" ht="15">
      <c r="B1253" s="11"/>
    </row>
    <row r="1256" spans="2:2" ht="15">
      <c r="B1256" s="11"/>
    </row>
    <row r="1259" spans="2:2" ht="15">
      <c r="B1259" s="11"/>
    </row>
    <row r="1262" spans="2:2" ht="15">
      <c r="B1262" s="11"/>
    </row>
    <row r="1265" spans="2:2" ht="15">
      <c r="B1265" s="11"/>
    </row>
    <row r="1268" spans="2:2" ht="15">
      <c r="B1268" s="11"/>
    </row>
    <row r="1271" spans="2:2" ht="15">
      <c r="B1271" s="11"/>
    </row>
    <row r="1274" spans="2:2" ht="15">
      <c r="B1274" s="11"/>
    </row>
    <row r="1277" spans="2:2" ht="15">
      <c r="B1277" s="11"/>
    </row>
    <row r="1280" spans="2:2" ht="15">
      <c r="B1280" s="11"/>
    </row>
    <row r="1283" spans="2:2" ht="15">
      <c r="B1283" s="11"/>
    </row>
    <row r="1286" spans="2:2" ht="15">
      <c r="B1286" s="11"/>
    </row>
    <row r="1289" spans="2:2" ht="15">
      <c r="B1289" s="11"/>
    </row>
    <row r="1292" spans="2:2" ht="15">
      <c r="B1292" s="11"/>
    </row>
    <row r="1295" spans="2:2" ht="15">
      <c r="B1295" s="11"/>
    </row>
    <row r="1298" spans="2:2" ht="15">
      <c r="B1298" s="11"/>
    </row>
    <row r="1301" spans="2:2" ht="15">
      <c r="B1301" s="11"/>
    </row>
    <row r="1304" spans="2:2" ht="15">
      <c r="B1304" s="11"/>
    </row>
    <row r="1307" spans="2:2" ht="15">
      <c r="B1307" s="11"/>
    </row>
    <row r="1310" spans="2:2" ht="15">
      <c r="B1310" s="11"/>
    </row>
    <row r="1313" spans="2:2" ht="15">
      <c r="B1313" s="11"/>
    </row>
    <row r="1316" spans="2:2" ht="15">
      <c r="B1316" s="11"/>
    </row>
    <row r="1319" spans="2:2" ht="15">
      <c r="B1319" s="11"/>
    </row>
    <row r="1322" spans="2:2" ht="15">
      <c r="B1322" s="11"/>
    </row>
    <row r="1325" spans="2:2" ht="15">
      <c r="B1325" s="11"/>
    </row>
    <row r="1328" spans="2:2" ht="15">
      <c r="B1328" s="11"/>
    </row>
    <row r="1331" spans="2:2" ht="15">
      <c r="B1331" s="11"/>
    </row>
    <row r="1334" spans="2:2" ht="15">
      <c r="B1334" s="11"/>
    </row>
    <row r="1337" spans="2:2" ht="15">
      <c r="B1337" s="11"/>
    </row>
    <row r="1340" spans="2:2" ht="15">
      <c r="B1340" s="11"/>
    </row>
    <row r="1343" spans="2:2" ht="15">
      <c r="B1343" s="11"/>
    </row>
    <row r="1346" spans="2:2" ht="15">
      <c r="B1346" s="11"/>
    </row>
    <row r="1349" spans="2:2" ht="15">
      <c r="B1349" s="11"/>
    </row>
    <row r="1352" spans="2:2" ht="15">
      <c r="B1352" s="11"/>
    </row>
    <row r="1355" spans="2:2" ht="15">
      <c r="B1355" s="11"/>
    </row>
    <row r="1358" spans="2:2" ht="15">
      <c r="B1358" s="11"/>
    </row>
    <row r="1361" spans="2:2" ht="15">
      <c r="B1361" s="11"/>
    </row>
    <row r="1364" spans="2:2" ht="15">
      <c r="B1364" s="11"/>
    </row>
    <row r="1367" spans="2:2" ht="15">
      <c r="B1367" s="11"/>
    </row>
    <row r="1370" spans="2:2" ht="15">
      <c r="B1370" s="11"/>
    </row>
    <row r="1373" spans="2:2" ht="15">
      <c r="B1373" s="11"/>
    </row>
    <row r="1376" spans="2:2" ht="15">
      <c r="B1376" s="11"/>
    </row>
    <row r="1379" spans="2:2" ht="15">
      <c r="B1379" s="11"/>
    </row>
    <row r="1382" spans="2:2" ht="15">
      <c r="B1382" s="11"/>
    </row>
    <row r="1385" spans="2:2" ht="15">
      <c r="B1385" s="11"/>
    </row>
    <row r="1388" spans="2:2" ht="15">
      <c r="B1388" s="11"/>
    </row>
    <row r="1391" spans="2:2" ht="15">
      <c r="B1391" s="11"/>
    </row>
    <row r="1394" spans="2:2" ht="15">
      <c r="B1394" s="11"/>
    </row>
    <row r="1397" spans="2:2" ht="15">
      <c r="B1397" s="11"/>
    </row>
    <row r="1400" spans="2:2" ht="15">
      <c r="B1400" s="11"/>
    </row>
    <row r="1403" spans="2:2" ht="15">
      <c r="B1403" s="11"/>
    </row>
    <row r="1406" spans="2:2" ht="15">
      <c r="B1406" s="11"/>
    </row>
    <row r="1409" spans="2:2" ht="15">
      <c r="B1409" s="11"/>
    </row>
    <row r="1412" spans="2:2" ht="15">
      <c r="B1412" s="11"/>
    </row>
    <row r="1415" spans="2:2" ht="15">
      <c r="B1415" s="11"/>
    </row>
    <row r="1418" spans="2:2" ht="15">
      <c r="B1418" s="11"/>
    </row>
    <row r="1421" spans="2:2" ht="15">
      <c r="B1421" s="11"/>
    </row>
    <row r="1424" spans="2:2" ht="15">
      <c r="B1424" s="11"/>
    </row>
    <row r="1427" spans="2:2" ht="15">
      <c r="B1427" s="11"/>
    </row>
    <row r="1430" spans="2:2" ht="15">
      <c r="B1430" s="11"/>
    </row>
    <row r="1433" spans="2:2" ht="15">
      <c r="B1433" s="11"/>
    </row>
    <row r="1436" spans="2:2" ht="15">
      <c r="B1436" s="11"/>
    </row>
    <row r="1439" spans="2:2" ht="15">
      <c r="B1439" s="11"/>
    </row>
    <row r="1442" spans="2:2" ht="15">
      <c r="B1442" s="11"/>
    </row>
    <row r="1445" spans="2:2" ht="15">
      <c r="B1445" s="11"/>
    </row>
    <row r="1448" spans="2:2" ht="15">
      <c r="B1448" s="11"/>
    </row>
    <row r="1451" spans="2:2" ht="15">
      <c r="B1451" s="11"/>
    </row>
    <row r="1454" spans="2:2" ht="15">
      <c r="B1454" s="11"/>
    </row>
    <row r="1457" spans="2:2" ht="15">
      <c r="B1457" s="11"/>
    </row>
    <row r="1460" spans="2:2" ht="15">
      <c r="B1460" s="11"/>
    </row>
    <row r="1463" spans="2:2" ht="15">
      <c r="B1463" s="11"/>
    </row>
    <row r="1466" spans="2:2" ht="15">
      <c r="B1466" s="11"/>
    </row>
    <row r="1469" spans="2:2" ht="15">
      <c r="B1469" s="11"/>
    </row>
    <row r="1472" spans="2:2" ht="15">
      <c r="B1472" s="11"/>
    </row>
    <row r="1475" spans="2:2" ht="15">
      <c r="B1475" s="11"/>
    </row>
    <row r="1478" spans="2:2" ht="15">
      <c r="B1478" s="11"/>
    </row>
    <row r="1481" spans="2:2" ht="15">
      <c r="B1481" s="11"/>
    </row>
    <row r="1484" spans="2:2" ht="15">
      <c r="B1484" s="11"/>
    </row>
    <row r="1487" spans="2:2" ht="15">
      <c r="B1487" s="11"/>
    </row>
    <row r="1490" spans="2:2" ht="15">
      <c r="B1490" s="11"/>
    </row>
    <row r="1493" spans="2:2" ht="15">
      <c r="B1493" s="11"/>
    </row>
    <row r="1496" spans="2:2" ht="15">
      <c r="B1496" s="11"/>
    </row>
    <row r="1499" spans="2:2" ht="15">
      <c r="B1499" s="11"/>
    </row>
    <row r="1502" spans="2:2" ht="15">
      <c r="B1502" s="11"/>
    </row>
    <row r="1505" spans="2:2" ht="15">
      <c r="B1505" s="11"/>
    </row>
    <row r="1508" spans="2:2" ht="15">
      <c r="B1508" s="11"/>
    </row>
    <row r="1511" spans="2:2" ht="15">
      <c r="B1511" s="11"/>
    </row>
    <row r="1514" spans="2:2" ht="15">
      <c r="B1514" s="11"/>
    </row>
    <row r="1517" spans="2:2" ht="15">
      <c r="B1517" s="11"/>
    </row>
    <row r="1520" spans="2:2" ht="15">
      <c r="B1520" s="11"/>
    </row>
    <row r="1523" spans="2:2" ht="15">
      <c r="B1523" s="11"/>
    </row>
    <row r="1526" spans="2:2" ht="15">
      <c r="B1526" s="11"/>
    </row>
    <row r="1529" spans="2:2" ht="15">
      <c r="B1529" s="11"/>
    </row>
    <row r="1532" spans="2:2" ht="15">
      <c r="B1532" s="11"/>
    </row>
    <row r="1535" spans="2:2" ht="15">
      <c r="B1535" s="11"/>
    </row>
    <row r="1538" spans="2:2" ht="15">
      <c r="B1538" s="11"/>
    </row>
    <row r="1541" spans="2:2" ht="15">
      <c r="B1541" s="11"/>
    </row>
    <row r="1544" spans="2:2" ht="15">
      <c r="B1544" s="11"/>
    </row>
    <row r="1547" spans="2:2" ht="15">
      <c r="B1547" s="11"/>
    </row>
    <row r="1550" spans="2:2" ht="15">
      <c r="B1550" s="11"/>
    </row>
    <row r="1553" spans="2:2" ht="15">
      <c r="B1553" s="11"/>
    </row>
    <row r="1556" spans="2:2" ht="15">
      <c r="B1556" s="11"/>
    </row>
    <row r="1559" spans="2:2" ht="15">
      <c r="B1559" s="11"/>
    </row>
    <row r="1562" spans="2:2" ht="15">
      <c r="B1562" s="11"/>
    </row>
    <row r="1565" spans="2:2" ht="15">
      <c r="B1565" s="11"/>
    </row>
    <row r="1568" spans="2:2" ht="15">
      <c r="B1568" s="11"/>
    </row>
    <row r="1571" spans="2:2" ht="15">
      <c r="B1571" s="11"/>
    </row>
    <row r="1574" spans="2:2" ht="15">
      <c r="B1574" s="11"/>
    </row>
    <row r="1577" spans="2:2" ht="15">
      <c r="B1577" s="11"/>
    </row>
    <row r="1580" spans="2:2" ht="15">
      <c r="B1580" s="11"/>
    </row>
    <row r="1583" spans="2:2" ht="15">
      <c r="B1583" s="11"/>
    </row>
    <row r="1586" spans="2:2" ht="15">
      <c r="B1586" s="11"/>
    </row>
    <row r="1589" spans="2:2" ht="15">
      <c r="B1589" s="11"/>
    </row>
    <row r="1592" spans="2:2" ht="15">
      <c r="B1592" s="11"/>
    </row>
    <row r="1595" spans="2:2" ht="15">
      <c r="B1595" s="11"/>
    </row>
    <row r="1598" spans="2:2" ht="15">
      <c r="B1598" s="11"/>
    </row>
    <row r="1601" spans="2:2" ht="15">
      <c r="B1601" s="11"/>
    </row>
    <row r="1604" spans="2:2" ht="15">
      <c r="B1604" s="11"/>
    </row>
    <row r="1607" spans="2:2" ht="15">
      <c r="B1607" s="11"/>
    </row>
    <row r="1610" spans="2:2" ht="15">
      <c r="B1610" s="11"/>
    </row>
    <row r="1613" spans="2:2" ht="15">
      <c r="B1613" s="11"/>
    </row>
    <row r="1616" spans="2:2" ht="15">
      <c r="B1616" s="11"/>
    </row>
    <row r="1619" spans="2:2" ht="15">
      <c r="B1619" s="11"/>
    </row>
    <row r="1622" spans="2:2" ht="15">
      <c r="B1622" s="11"/>
    </row>
    <row r="1625" spans="2:2" ht="15">
      <c r="B1625" s="11"/>
    </row>
    <row r="1628" spans="2:2" ht="15">
      <c r="B1628" s="11"/>
    </row>
    <row r="1631" spans="2:2" ht="15">
      <c r="B1631" s="11"/>
    </row>
    <row r="1634" spans="2:2" ht="15">
      <c r="B1634" s="11"/>
    </row>
    <row r="1637" spans="2:2" ht="15">
      <c r="B1637" s="11"/>
    </row>
    <row r="1640" spans="2:2" ht="15">
      <c r="B1640" s="11"/>
    </row>
    <row r="1643" spans="2:2" ht="15">
      <c r="B1643" s="11"/>
    </row>
    <row r="1646" spans="2:2" ht="15">
      <c r="B1646" s="11"/>
    </row>
    <row r="1649" spans="2:2" ht="15">
      <c r="B1649" s="11"/>
    </row>
    <row r="1652" spans="2:2" ht="15">
      <c r="B1652" s="11"/>
    </row>
    <row r="1655" spans="2:2" ht="15">
      <c r="B1655" s="11"/>
    </row>
    <row r="1658" spans="2:2" ht="15">
      <c r="B1658" s="11"/>
    </row>
    <row r="1661" spans="2:2" ht="15">
      <c r="B1661" s="11"/>
    </row>
    <row r="1664" spans="2:2" ht="15">
      <c r="B1664" s="11"/>
    </row>
    <row r="1667" spans="2:2" ht="15">
      <c r="B1667" s="11"/>
    </row>
    <row r="1670" spans="2:2" ht="15">
      <c r="B1670" s="11"/>
    </row>
    <row r="1673" spans="2:2" ht="15">
      <c r="B1673" s="11"/>
    </row>
    <row r="1676" spans="2:2" ht="15">
      <c r="B1676" s="11"/>
    </row>
    <row r="1679" spans="2:2" ht="15">
      <c r="B1679" s="11"/>
    </row>
    <row r="1682" spans="2:2" ht="15">
      <c r="B1682" s="11"/>
    </row>
    <row r="1685" spans="2:2" ht="15">
      <c r="B1685" s="11"/>
    </row>
    <row r="1688" spans="2:2" ht="15">
      <c r="B1688" s="11"/>
    </row>
    <row r="1691" spans="2:2" ht="15">
      <c r="B1691" s="11"/>
    </row>
    <row r="1694" spans="2:2" ht="15">
      <c r="B1694" s="11"/>
    </row>
    <row r="1697" spans="2:2" ht="15">
      <c r="B1697" s="11"/>
    </row>
    <row r="1700" spans="2:2" ht="15">
      <c r="B1700" s="11"/>
    </row>
    <row r="1703" spans="2:2" ht="15">
      <c r="B1703" s="11"/>
    </row>
    <row r="1706" spans="2:2" ht="15">
      <c r="B1706" s="11"/>
    </row>
    <row r="1709" spans="2:2" ht="15">
      <c r="B1709" s="11"/>
    </row>
    <row r="1712" spans="2:2" ht="15">
      <c r="B1712" s="11"/>
    </row>
    <row r="1715" spans="2:2" ht="15">
      <c r="B1715" s="11"/>
    </row>
    <row r="1718" spans="2:2" ht="15">
      <c r="B1718" s="11"/>
    </row>
    <row r="1721" spans="2:2" ht="15">
      <c r="B1721" s="11"/>
    </row>
    <row r="1724" spans="2:2" ht="15">
      <c r="B1724" s="11"/>
    </row>
    <row r="1727" spans="2:2" ht="15">
      <c r="B1727" s="11"/>
    </row>
    <row r="1730" spans="2:2" ht="15">
      <c r="B1730" s="11"/>
    </row>
    <row r="1733" spans="2:2" ht="15">
      <c r="B1733" s="11"/>
    </row>
    <row r="1736" spans="2:2" ht="15">
      <c r="B1736" s="11"/>
    </row>
    <row r="1739" spans="2:2" ht="15">
      <c r="B1739" s="11"/>
    </row>
    <row r="1742" spans="2:2" ht="15">
      <c r="B1742" s="11"/>
    </row>
    <row r="1745" spans="2:2" ht="15">
      <c r="B1745" s="11"/>
    </row>
    <row r="1748" spans="2:2" ht="15">
      <c r="B1748" s="11"/>
    </row>
    <row r="1751" spans="2:2" ht="15">
      <c r="B1751" s="11"/>
    </row>
    <row r="1754" spans="2:2" ht="15">
      <c r="B1754" s="11"/>
    </row>
    <row r="1757" spans="2:2" ht="15">
      <c r="B1757" s="11"/>
    </row>
    <row r="1760" spans="2:2" ht="15">
      <c r="B1760" s="11"/>
    </row>
    <row r="1763" spans="2:2" ht="15">
      <c r="B1763" s="11"/>
    </row>
    <row r="1766" spans="2:2" ht="15">
      <c r="B1766" s="11"/>
    </row>
    <row r="1769" spans="2:2" ht="15">
      <c r="B1769" s="11"/>
    </row>
    <row r="1772" spans="2:2" ht="15">
      <c r="B1772" s="11"/>
    </row>
    <row r="1775" spans="2:2" ht="15">
      <c r="B1775" s="11"/>
    </row>
    <row r="1778" spans="2:2" ht="15">
      <c r="B1778" s="11"/>
    </row>
    <row r="1781" spans="2:2" ht="15">
      <c r="B1781" s="11"/>
    </row>
    <row r="1784" spans="2:2" ht="15">
      <c r="B1784" s="11"/>
    </row>
    <row r="1787" spans="2:2" ht="15">
      <c r="B1787" s="11"/>
    </row>
    <row r="1790" spans="2:2" ht="15">
      <c r="B1790" s="11"/>
    </row>
    <row r="1793" spans="2:2" ht="15">
      <c r="B1793" s="11"/>
    </row>
    <row r="1796" spans="2:2" ht="15">
      <c r="B1796" s="11"/>
    </row>
    <row r="1799" spans="2:2" ht="15">
      <c r="B1799" s="11"/>
    </row>
    <row r="1802" spans="2:2" ht="15">
      <c r="B1802" s="11"/>
    </row>
    <row r="1805" spans="2:2" ht="15">
      <c r="B1805" s="11"/>
    </row>
    <row r="1808" spans="2:2" ht="15">
      <c r="B1808" s="11"/>
    </row>
    <row r="1811" spans="2:2" ht="15">
      <c r="B1811" s="11"/>
    </row>
    <row r="1814" spans="2:2" ht="15">
      <c r="B1814" s="11"/>
    </row>
    <row r="1817" spans="2:2" ht="15">
      <c r="B1817" s="11"/>
    </row>
    <row r="1820" spans="2:2" ht="15">
      <c r="B1820" s="11"/>
    </row>
    <row r="1823" spans="2:2" ht="15">
      <c r="B1823" s="11"/>
    </row>
    <row r="1826" spans="2:2" ht="15">
      <c r="B1826" s="11"/>
    </row>
    <row r="1829" spans="2:2" ht="15">
      <c r="B1829" s="11"/>
    </row>
    <row r="1832" spans="2:2" ht="15">
      <c r="B1832" s="11"/>
    </row>
    <row r="1835" spans="2:2" ht="15">
      <c r="B1835" s="11"/>
    </row>
    <row r="1838" spans="2:2" ht="15">
      <c r="B1838" s="11"/>
    </row>
    <row r="1841" spans="2:2" ht="15">
      <c r="B1841" s="11"/>
    </row>
    <row r="1844" spans="2:2" ht="15">
      <c r="B1844" s="11"/>
    </row>
    <row r="1847" spans="2:2" ht="15">
      <c r="B1847" s="11"/>
    </row>
    <row r="1850" spans="2:2" ht="15">
      <c r="B1850" s="11"/>
    </row>
    <row r="1853" spans="2:2" ht="15">
      <c r="B1853" s="11"/>
    </row>
    <row r="1856" spans="2:2" ht="15">
      <c r="B1856" s="11"/>
    </row>
    <row r="1859" spans="2:2" ht="15">
      <c r="B1859" s="11"/>
    </row>
    <row r="1862" spans="2:2" ht="15">
      <c r="B1862" s="11"/>
    </row>
    <row r="1865" spans="2:2" ht="15">
      <c r="B1865" s="11"/>
    </row>
    <row r="1868" spans="2:2" ht="15">
      <c r="B1868" s="11"/>
    </row>
    <row r="1871" spans="2:2" ht="15">
      <c r="B1871" s="11"/>
    </row>
    <row r="1874" spans="2:2" ht="15">
      <c r="B1874" s="11"/>
    </row>
    <row r="1877" spans="2:2" ht="15">
      <c r="B1877" s="11"/>
    </row>
    <row r="1880" spans="2:2" ht="15">
      <c r="B1880" s="11"/>
    </row>
    <row r="1883" spans="2:2" ht="15">
      <c r="B1883" s="11"/>
    </row>
    <row r="1886" spans="2:2" ht="15">
      <c r="B1886" s="11"/>
    </row>
    <row r="1889" spans="2:2" ht="15">
      <c r="B1889" s="11"/>
    </row>
    <row r="1892" spans="2:2" ht="15">
      <c r="B1892" s="11"/>
    </row>
    <row r="1895" spans="2:2" ht="15">
      <c r="B1895" s="11"/>
    </row>
    <row r="1898" spans="2:2" ht="15">
      <c r="B1898" s="11"/>
    </row>
    <row r="1901" spans="2:2" ht="15">
      <c r="B1901" s="11"/>
    </row>
    <row r="1904" spans="2:2" ht="15">
      <c r="B1904" s="11"/>
    </row>
    <row r="1907" spans="2:2" ht="15">
      <c r="B1907" s="11"/>
    </row>
    <row r="1910" spans="2:2" ht="15">
      <c r="B1910" s="11"/>
    </row>
    <row r="1913" spans="2:2" ht="15">
      <c r="B1913" s="11"/>
    </row>
    <row r="1916" spans="2:2" ht="15">
      <c r="B1916" s="11"/>
    </row>
    <row r="1919" spans="2:2" ht="15">
      <c r="B1919" s="11"/>
    </row>
    <row r="1922" spans="2:2" ht="15">
      <c r="B1922" s="11"/>
    </row>
    <row r="1925" spans="2:2" ht="15">
      <c r="B1925" s="11"/>
    </row>
    <row r="1928" spans="2:2" ht="15">
      <c r="B1928" s="11"/>
    </row>
    <row r="1931" spans="2:2" ht="15">
      <c r="B1931" s="11"/>
    </row>
    <row r="1934" spans="2:2" ht="15">
      <c r="B1934" s="11"/>
    </row>
    <row r="1937" spans="2:2" ht="15">
      <c r="B1937" s="11"/>
    </row>
    <row r="1940" spans="2:2" ht="15">
      <c r="B1940" s="11"/>
    </row>
    <row r="1943" spans="2:2" ht="15">
      <c r="B1943" s="11"/>
    </row>
    <row r="1946" spans="2:2" ht="15">
      <c r="B1946" s="11"/>
    </row>
    <row r="1949" spans="2:2" ht="15">
      <c r="B1949" s="11"/>
    </row>
    <row r="1952" spans="2:2" ht="15">
      <c r="B1952" s="11"/>
    </row>
    <row r="1955" spans="2:2" ht="15">
      <c r="B1955" s="11"/>
    </row>
    <row r="1958" spans="2:2" ht="15">
      <c r="B1958" s="11"/>
    </row>
    <row r="1961" spans="2:2" ht="15">
      <c r="B1961" s="11"/>
    </row>
    <row r="1964" spans="2:2" ht="15">
      <c r="B1964" s="11"/>
    </row>
    <row r="1967" spans="2:2" ht="15">
      <c r="B1967" s="11"/>
    </row>
    <row r="1970" spans="2:2" ht="15">
      <c r="B1970" s="11"/>
    </row>
    <row r="1973" spans="2:2" ht="15">
      <c r="B1973" s="11"/>
    </row>
    <row r="1976" spans="2:2" ht="15">
      <c r="B1976" s="11"/>
    </row>
    <row r="1979" spans="2:2" ht="15">
      <c r="B1979" s="11"/>
    </row>
    <row r="1982" spans="2:2" ht="15">
      <c r="B1982" s="11"/>
    </row>
  </sheetData>
  <mergeCells count="17">
    <mergeCell ref="B24:J24"/>
    <mergeCell ref="B27:J27"/>
    <mergeCell ref="B28:J28"/>
    <mergeCell ref="B29:J29"/>
    <mergeCell ref="B2:J2"/>
    <mergeCell ref="B25:J25"/>
    <mergeCell ref="B26:J26"/>
    <mergeCell ref="B23:J23"/>
    <mergeCell ref="B4:J4"/>
    <mergeCell ref="B5:J5"/>
    <mergeCell ref="B6:J6"/>
    <mergeCell ref="B16:J16"/>
    <mergeCell ref="B7:J7"/>
    <mergeCell ref="B13:J13"/>
    <mergeCell ref="B10:J10"/>
    <mergeCell ref="B17:J17"/>
    <mergeCell ref="B19:J19"/>
  </mergeCells>
  <hyperlinks>
    <hyperlink ref="B5" location="2.35!A1" display="2.35!A1" xr:uid="{00000000-0004-0000-0100-00000D000000}"/>
    <hyperlink ref="B6" location="2.36!A1" display="2.36!A1" xr:uid="{00000000-0004-0000-0100-00000E000000}"/>
    <hyperlink ref="B7" location="2.37!A1" display="2.37!A1" xr:uid="{00000000-0004-0000-0100-00000F000000}"/>
    <hyperlink ref="B10" location="2.42!A1" display="2.42!A1" xr:uid="{00000000-0004-0000-0100-000010000000}"/>
    <hyperlink ref="B19" location="'6.8'!A1" display="6.8 Student numbers forecast" xr:uid="{00000000-0004-0000-0100-000020000000}"/>
    <hyperlink ref="B4:J4" location="'6.1'!A1" display="6.1 Breakdown of expenditure forecast by sector and economic category" xr:uid="{00000000-0004-0000-0100-000023000000}"/>
    <hyperlink ref="B5:J5" location="'6.2'!A1" display="6.2 Breakdown of receipts forecast by sector and economic category" xr:uid="{00000000-0004-0000-0100-000024000000}"/>
    <hyperlink ref="B6:J6" location="'6.3'!A1" display="6.3 General government transactions by economic category" xr:uid="{00000000-0004-0000-0100-000025000000}"/>
    <hyperlink ref="B7:J7" location="'6.4'!A1" display="6.4 Public sector transactions by sub-sector and economic category" xr:uid="{00000000-0004-0000-0100-000026000000}"/>
    <hyperlink ref="B10:J10" location="'6.5'!A1" display="6.5 Components of Net Borrowing" xr:uid="{00000000-0004-0000-0100-000027000000}"/>
    <hyperlink ref="B21" location="'6.10'!A1" display="6.10 Proxy for prevailing market rates (used to calculate student loan interest cap)" xr:uid="{ADEECCDC-3B0A-4815-B4C2-2F3D3E256EFE}"/>
    <hyperlink ref="B16" location="2.43!A1" display="2.43!A1" xr:uid="{E51EC043-0B55-4E3E-B0E1-A6D015F19E24}"/>
    <hyperlink ref="B13" location="2.43!A1" display="2.43!A1" xr:uid="{B5E32D44-A2A6-4767-A02F-8AD8C26BEBA1}"/>
    <hyperlink ref="B16:J16" location="'6.7'!A1" display="6.7 Inconsistencies between OBR forecasts and ONS outturns" xr:uid="{3FBD660F-B066-421D-B77C-F8551A52895C}"/>
    <hyperlink ref="B13:J13" location="'6.6'!A1" display="6.6 Flows relating to the Asset Purchase Facility" xr:uid="{61139247-33E2-406B-8D6B-834A69296416}"/>
    <hyperlink ref="B26:J26" location="'6.13'!A1" display="6.13 Composition of public sector net debt" xr:uid="{7CA12C5F-6E7C-425B-ADAD-4E3E26C11DFC}"/>
    <hyperlink ref="B25:J25" location="'6.12'!A1" display="6.12 Total gross financing" xr:uid="{2126CD3B-C7AD-4CEA-A69E-A068C3DF93E6}"/>
    <hyperlink ref="B27:J28" location="'3.13'!A1" display="3.13 Reconciliation of PSNCR and CGNCR" xr:uid="{DA239740-CAA1-4B3E-A569-80E21553BB08}"/>
    <hyperlink ref="B27:J27" location="'6.14'!A1" display="6.14 Composition of public sector net worth" xr:uid="{3E3EBD4D-3E50-45C9-8099-85112CABB2A5}"/>
    <hyperlink ref="B28:J28" location="'6.15'!A1" display="6.15 Reconciliation of PSNCR and CGNCR" xr:uid="{0ABCF0D3-E61D-4533-A8D5-395E4A3A6459}"/>
    <hyperlink ref="B24:J24" location="'6.11'!A1" display="6.11 Total gross financing" xr:uid="{E25740DA-8571-4550-B1DF-ED5837903C4B}"/>
    <hyperlink ref="B20" location="'6.9'!A1" display="6.9 Breakdown of the net flow of student loans and repayments" xr:uid="{5DE0BCED-46DD-40B2-B549-5A2247426DBC}"/>
    <hyperlink ref="B30:J30" location="'6.11'!A1" display="6.11 Total gross financing" xr:uid="{CDEB5E58-CACD-4168-879C-AB5332BF0A80}"/>
    <hyperlink ref="B30" location="'6.17'!A1" display="6.17 Total outstanding stocks, debt interest payments and effective interest rates" xr:uid="{ACD625DC-5CA5-4B32-9A0F-2C024F0F972A}"/>
    <hyperlink ref="B29:J29" location="'6.16'!A1" display="6.16 Central government debt interest by financiing component" xr:uid="{D49DC0A1-86A0-4CF0-A9C0-ED4323F8053A}"/>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0873E-621B-4AC8-B358-AAE314FFFE6C}">
  <sheetPr codeName="Sheet28">
    <tabColor theme="6"/>
  </sheetPr>
  <dimension ref="A1:Y94"/>
  <sheetViews>
    <sheetView zoomScaleNormal="100" workbookViewId="0"/>
  </sheetViews>
  <sheetFormatPr defaultColWidth="9.42578125" defaultRowHeight="13.5" customHeight="1"/>
  <cols>
    <col min="1" max="1" width="10.7109375" style="17" customWidth="1"/>
    <col min="2" max="2" width="36.85546875" style="62" customWidth="1"/>
    <col min="3" max="8" width="11.42578125" style="62" customWidth="1"/>
    <col min="9" max="16384" width="9.42578125" style="17"/>
  </cols>
  <sheetData>
    <row r="1" spans="1:25" ht="33.75" customHeight="1" thickBot="1">
      <c r="A1" s="840" t="s">
        <v>9</v>
      </c>
      <c r="B1" s="63"/>
      <c r="I1" s="257"/>
      <c r="J1" s="63"/>
      <c r="K1" s="62"/>
      <c r="L1" s="62"/>
      <c r="M1" s="62"/>
      <c r="N1" s="62"/>
      <c r="O1" s="62"/>
      <c r="P1" s="62"/>
      <c r="Q1" s="62"/>
      <c r="R1" s="62"/>
      <c r="S1" s="62"/>
      <c r="T1" s="62"/>
      <c r="U1" s="62"/>
      <c r="V1" s="62"/>
      <c r="W1" s="62"/>
      <c r="X1" s="62"/>
      <c r="Y1" s="62"/>
    </row>
    <row r="2" spans="1:25" ht="19.5" customHeight="1" thickBot="1">
      <c r="A2" s="62"/>
      <c r="B2" s="724" t="s">
        <v>281</v>
      </c>
      <c r="C2" s="725"/>
      <c r="D2" s="725"/>
      <c r="E2" s="725"/>
      <c r="F2" s="725"/>
      <c r="G2" s="725"/>
      <c r="H2" s="726"/>
      <c r="I2" s="62"/>
      <c r="J2" s="63"/>
      <c r="K2" s="62"/>
      <c r="L2" s="62"/>
      <c r="M2" s="62"/>
      <c r="N2" s="713"/>
      <c r="O2" s="713"/>
      <c r="P2" s="3"/>
      <c r="Q2" s="62"/>
      <c r="R2" s="62"/>
      <c r="S2" s="62"/>
      <c r="T2" s="62"/>
      <c r="U2" s="62"/>
      <c r="V2" s="62"/>
      <c r="W2" s="62"/>
      <c r="X2" s="62"/>
      <c r="Y2" s="62"/>
    </row>
    <row r="3" spans="1:25" ht="15" customHeight="1">
      <c r="A3" s="258"/>
      <c r="B3" s="542"/>
      <c r="C3" s="727" t="s">
        <v>162</v>
      </c>
      <c r="D3" s="727"/>
      <c r="E3" s="727"/>
      <c r="F3" s="727"/>
      <c r="G3" s="727"/>
      <c r="H3" s="728"/>
      <c r="I3" s="62"/>
      <c r="J3" s="62"/>
      <c r="K3" s="62"/>
      <c r="L3" s="62"/>
      <c r="M3" s="62"/>
      <c r="N3" s="62"/>
      <c r="O3" s="62"/>
      <c r="P3" s="62"/>
      <c r="Q3" s="62"/>
      <c r="R3" s="62"/>
      <c r="S3" s="62"/>
      <c r="T3" s="62"/>
      <c r="U3" s="62"/>
      <c r="V3" s="62"/>
      <c r="W3" s="62"/>
      <c r="X3" s="62"/>
      <c r="Y3" s="62"/>
    </row>
    <row r="4" spans="1:25" ht="15" customHeight="1">
      <c r="A4" s="258"/>
      <c r="B4" s="542"/>
      <c r="C4" s="729" t="s">
        <v>295</v>
      </c>
      <c r="D4" s="729"/>
      <c r="E4" s="729"/>
      <c r="F4" s="729"/>
      <c r="G4" s="729"/>
      <c r="H4" s="730"/>
      <c r="I4" s="62"/>
      <c r="J4" s="62"/>
      <c r="K4" s="62"/>
      <c r="L4" s="62"/>
      <c r="M4" s="62"/>
      <c r="N4" s="62"/>
      <c r="O4" s="62"/>
      <c r="P4" s="62"/>
      <c r="Q4" s="62"/>
      <c r="R4" s="62"/>
      <c r="S4" s="62"/>
      <c r="T4" s="62"/>
      <c r="U4" s="62"/>
      <c r="V4" s="62"/>
      <c r="W4" s="62"/>
      <c r="X4" s="62"/>
      <c r="Y4" s="62"/>
    </row>
    <row r="5" spans="1:25" ht="15" customHeight="1">
      <c r="A5" s="258"/>
      <c r="B5" s="543"/>
      <c r="C5" s="608" t="s">
        <v>29</v>
      </c>
      <c r="D5" s="608" t="s">
        <v>30</v>
      </c>
      <c r="E5" s="608" t="s">
        <v>31</v>
      </c>
      <c r="F5" s="608" t="s">
        <v>152</v>
      </c>
      <c r="G5" s="608" t="s">
        <v>193</v>
      </c>
      <c r="H5" s="609" t="s">
        <v>230</v>
      </c>
      <c r="I5" s="62"/>
      <c r="J5" s="62"/>
      <c r="K5" s="62"/>
      <c r="L5" s="62"/>
      <c r="M5" s="62"/>
      <c r="N5" s="62"/>
      <c r="O5" s="62"/>
      <c r="P5" s="62"/>
      <c r="Q5" s="62"/>
      <c r="R5" s="62"/>
      <c r="S5" s="62"/>
      <c r="T5" s="62"/>
      <c r="U5" s="62"/>
      <c r="V5" s="62"/>
      <c r="W5" s="62"/>
      <c r="X5" s="62"/>
      <c r="Y5" s="62"/>
    </row>
    <row r="6" spans="1:25" ht="12.75" customHeight="1" thickBot="1">
      <c r="A6" s="258"/>
      <c r="B6" s="621" t="s">
        <v>280</v>
      </c>
      <c r="C6" s="622">
        <v>0.90003628581349915</v>
      </c>
      <c r="D6" s="622">
        <v>2.0863070886989243</v>
      </c>
      <c r="E6" s="622">
        <v>0.67322297639802464</v>
      </c>
      <c r="F6" s="622">
        <v>1.5635748451172438</v>
      </c>
      <c r="G6" s="622">
        <v>2.0750550024041026</v>
      </c>
      <c r="H6" s="622">
        <v>2.2798291166758133</v>
      </c>
      <c r="I6" s="322"/>
      <c r="J6" s="62"/>
      <c r="K6" s="62"/>
      <c r="L6" s="62"/>
      <c r="M6" s="62"/>
      <c r="N6" s="62"/>
      <c r="O6" s="62"/>
      <c r="P6" s="62"/>
      <c r="Q6" s="62"/>
      <c r="R6" s="62"/>
      <c r="S6" s="62"/>
      <c r="T6" s="62"/>
      <c r="U6" s="62"/>
      <c r="V6" s="62"/>
      <c r="W6" s="62"/>
      <c r="X6" s="62"/>
      <c r="Y6" s="62"/>
    </row>
    <row r="7" spans="1:25" ht="12.75" customHeight="1">
      <c r="A7" s="258"/>
      <c r="B7" s="544"/>
      <c r="C7" s="731" t="s">
        <v>165</v>
      </c>
      <c r="D7" s="731"/>
      <c r="E7" s="731"/>
      <c r="F7" s="731"/>
      <c r="G7" s="731"/>
      <c r="H7" s="732"/>
      <c r="I7" s="62"/>
      <c r="J7" s="62"/>
      <c r="K7" s="62"/>
      <c r="L7" s="62"/>
      <c r="M7" s="62"/>
      <c r="N7" s="62"/>
      <c r="O7" s="62"/>
      <c r="P7" s="62"/>
      <c r="Q7" s="62"/>
      <c r="R7" s="62"/>
      <c r="S7" s="62"/>
      <c r="T7" s="62"/>
      <c r="U7" s="62"/>
      <c r="V7" s="62"/>
      <c r="W7" s="62"/>
      <c r="X7" s="62"/>
      <c r="Y7" s="62"/>
    </row>
    <row r="8" spans="1:25" ht="12.75" customHeight="1">
      <c r="A8" s="258"/>
      <c r="B8" s="620" t="s">
        <v>296</v>
      </c>
      <c r="C8" s="623">
        <v>441.89736510933773</v>
      </c>
      <c r="D8" s="623">
        <v>454.18494569466156</v>
      </c>
      <c r="E8" s="623">
        <v>457.2447774179434</v>
      </c>
      <c r="F8" s="623">
        <v>464.39914517776702</v>
      </c>
      <c r="G8" s="623">
        <v>474.04232304690788</v>
      </c>
      <c r="H8" s="625">
        <v>484.85697340627109</v>
      </c>
      <c r="I8" s="62"/>
      <c r="J8" s="62"/>
      <c r="K8" s="62"/>
      <c r="L8" s="62"/>
      <c r="M8" s="62"/>
      <c r="N8" s="62"/>
      <c r="O8" s="62"/>
      <c r="P8" s="62"/>
      <c r="Q8" s="62"/>
      <c r="R8" s="62"/>
      <c r="S8" s="62"/>
      <c r="T8" s="62"/>
      <c r="U8" s="62"/>
      <c r="V8" s="62"/>
      <c r="W8" s="62"/>
      <c r="X8" s="62"/>
      <c r="Y8" s="62"/>
    </row>
    <row r="9" spans="1:25" ht="12.75" customHeight="1" thickBot="1">
      <c r="A9" s="258"/>
      <c r="B9" s="619" t="s">
        <v>297</v>
      </c>
      <c r="C9" s="624">
        <v>3.319</v>
      </c>
      <c r="D9" s="624">
        <v>0.32</v>
      </c>
      <c r="E9" s="624">
        <v>0.32</v>
      </c>
      <c r="F9" s="624">
        <v>0.32</v>
      </c>
      <c r="G9" s="624">
        <v>0.32</v>
      </c>
      <c r="H9" s="626">
        <v>0.32</v>
      </c>
      <c r="I9" s="62"/>
      <c r="J9" s="62"/>
      <c r="K9" s="62"/>
      <c r="L9" s="62"/>
      <c r="M9" s="62"/>
      <c r="N9" s="62"/>
      <c r="O9" s="62"/>
      <c r="P9" s="62"/>
      <c r="Q9" s="62"/>
      <c r="R9" s="62"/>
      <c r="S9" s="62"/>
      <c r="T9" s="62"/>
      <c r="U9" s="62"/>
      <c r="V9" s="62"/>
      <c r="W9" s="62"/>
      <c r="X9" s="62"/>
      <c r="Y9" s="62"/>
    </row>
    <row r="10" spans="1:25" ht="25.5" customHeight="1">
      <c r="A10" s="258"/>
      <c r="B10" s="721" t="s">
        <v>298</v>
      </c>
      <c r="C10" s="722"/>
      <c r="D10" s="722"/>
      <c r="E10" s="722"/>
      <c r="F10" s="722"/>
      <c r="G10" s="722"/>
      <c r="H10" s="723"/>
      <c r="I10" s="62"/>
      <c r="J10" s="62"/>
      <c r="K10" s="62"/>
      <c r="L10" s="62"/>
      <c r="M10" s="62"/>
      <c r="N10" s="62"/>
      <c r="O10" s="62"/>
      <c r="P10" s="62"/>
      <c r="Q10" s="62"/>
      <c r="R10" s="62"/>
      <c r="S10" s="62"/>
      <c r="T10" s="62"/>
      <c r="U10" s="62"/>
      <c r="V10" s="62"/>
      <c r="W10" s="62"/>
      <c r="X10" s="62"/>
      <c r="Y10" s="62"/>
    </row>
    <row r="11" spans="1:25" ht="12.75" customHeight="1">
      <c r="A11" s="62"/>
      <c r="B11" s="733" t="s">
        <v>299</v>
      </c>
      <c r="C11" s="734"/>
      <c r="D11" s="734"/>
      <c r="E11" s="734"/>
      <c r="F11" s="734"/>
      <c r="G11" s="734"/>
      <c r="H11" s="735"/>
      <c r="I11" s="62"/>
      <c r="J11" s="62"/>
      <c r="K11" s="62"/>
      <c r="L11" s="62"/>
      <c r="M11" s="62"/>
      <c r="N11" s="62"/>
      <c r="O11" s="62"/>
      <c r="P11" s="62"/>
      <c r="Q11" s="62"/>
      <c r="R11" s="62"/>
      <c r="S11" s="62"/>
      <c r="T11" s="62"/>
      <c r="U11" s="62"/>
      <c r="V11" s="62"/>
      <c r="W11" s="62"/>
      <c r="X11" s="62"/>
      <c r="Y11" s="62"/>
    </row>
    <row r="12" spans="1:25" ht="38.25" customHeight="1" thickBot="1">
      <c r="A12" s="62"/>
      <c r="B12" s="718" t="s">
        <v>300</v>
      </c>
      <c r="C12" s="719"/>
      <c r="D12" s="719"/>
      <c r="E12" s="719"/>
      <c r="F12" s="719"/>
      <c r="G12" s="719"/>
      <c r="H12" s="720"/>
      <c r="I12" s="322"/>
      <c r="J12" s="62"/>
      <c r="K12" s="62"/>
      <c r="L12" s="62"/>
      <c r="M12" s="62"/>
      <c r="N12" s="62"/>
      <c r="O12" s="62"/>
      <c r="P12" s="62"/>
      <c r="Q12" s="62"/>
      <c r="R12" s="62"/>
      <c r="S12" s="62"/>
      <c r="T12" s="62"/>
      <c r="U12" s="62"/>
      <c r="V12" s="62"/>
      <c r="W12" s="62"/>
      <c r="X12" s="62"/>
      <c r="Y12" s="62"/>
    </row>
    <row r="13" spans="1:25" ht="13.5" customHeight="1">
      <c r="A13" s="62"/>
      <c r="I13" s="62"/>
      <c r="J13" s="62"/>
      <c r="K13" s="62"/>
      <c r="L13" s="62"/>
      <c r="M13" s="62"/>
      <c r="N13" s="62"/>
      <c r="O13" s="62"/>
      <c r="P13" s="62"/>
      <c r="Q13" s="62"/>
      <c r="R13" s="62"/>
      <c r="S13" s="62"/>
      <c r="T13" s="62"/>
      <c r="U13" s="62"/>
      <c r="V13" s="62"/>
      <c r="W13" s="62"/>
      <c r="X13" s="62"/>
      <c r="Y13" s="62"/>
    </row>
    <row r="14" spans="1:25" ht="13.5" customHeight="1">
      <c r="A14" s="62"/>
      <c r="I14" s="62"/>
      <c r="J14" s="62"/>
      <c r="K14" s="62"/>
      <c r="L14" s="62"/>
      <c r="M14" s="62"/>
      <c r="N14" s="62"/>
      <c r="O14" s="62"/>
      <c r="P14" s="62"/>
      <c r="Q14" s="62"/>
      <c r="R14" s="62"/>
      <c r="S14" s="62"/>
      <c r="T14" s="62"/>
      <c r="U14" s="62"/>
      <c r="V14" s="62"/>
      <c r="W14" s="62"/>
      <c r="X14" s="62"/>
      <c r="Y14" s="62"/>
    </row>
    <row r="15" spans="1:25" ht="13.5" customHeight="1">
      <c r="A15" s="62"/>
      <c r="I15" s="62"/>
      <c r="J15" s="62"/>
      <c r="K15" s="62"/>
      <c r="L15" s="62"/>
      <c r="M15" s="62"/>
      <c r="N15" s="62"/>
      <c r="O15" s="62"/>
      <c r="P15" s="62"/>
      <c r="Q15" s="62"/>
      <c r="R15" s="62"/>
      <c r="S15" s="62"/>
      <c r="T15" s="62"/>
      <c r="U15" s="62"/>
      <c r="V15" s="62"/>
      <c r="W15" s="62"/>
      <c r="X15" s="62"/>
      <c r="Y15" s="62"/>
    </row>
    <row r="16" spans="1:25" ht="13.5" customHeight="1">
      <c r="A16" s="62"/>
      <c r="I16" s="62"/>
      <c r="J16" s="62"/>
      <c r="K16" s="62"/>
      <c r="L16" s="62"/>
      <c r="M16" s="62"/>
      <c r="N16" s="62"/>
      <c r="O16" s="62"/>
      <c r="P16" s="62"/>
      <c r="Q16" s="62"/>
      <c r="R16" s="62"/>
      <c r="S16" s="62"/>
      <c r="T16" s="62"/>
      <c r="U16" s="62"/>
      <c r="V16" s="62"/>
      <c r="W16" s="62"/>
      <c r="X16" s="62"/>
      <c r="Y16" s="62"/>
    </row>
    <row r="17" spans="1:25" ht="13.5" customHeight="1">
      <c r="A17" s="62"/>
      <c r="I17" s="62"/>
      <c r="J17" s="62"/>
      <c r="K17" s="62"/>
      <c r="L17" s="62"/>
      <c r="M17" s="62"/>
      <c r="N17" s="62"/>
      <c r="O17" s="62"/>
      <c r="P17" s="62"/>
      <c r="Q17" s="62"/>
      <c r="R17" s="62"/>
      <c r="S17" s="62"/>
      <c r="T17" s="62"/>
      <c r="U17" s="62"/>
      <c r="V17" s="62"/>
      <c r="W17" s="62"/>
      <c r="X17" s="62"/>
      <c r="Y17" s="62"/>
    </row>
    <row r="18" spans="1:25" ht="13.5" customHeight="1">
      <c r="A18" s="62"/>
      <c r="I18" s="62"/>
      <c r="J18" s="62"/>
      <c r="K18" s="62"/>
      <c r="L18" s="62"/>
      <c r="M18" s="62"/>
      <c r="N18" s="62"/>
      <c r="O18" s="62"/>
      <c r="P18" s="62"/>
      <c r="Q18" s="62"/>
      <c r="R18" s="62"/>
      <c r="S18" s="62"/>
      <c r="T18" s="62"/>
      <c r="U18" s="62"/>
      <c r="V18" s="62"/>
      <c r="W18" s="62"/>
      <c r="X18" s="62"/>
      <c r="Y18" s="62"/>
    </row>
    <row r="19" spans="1:25" ht="13.5" customHeight="1">
      <c r="A19" s="62"/>
      <c r="I19" s="62"/>
      <c r="J19" s="62"/>
      <c r="K19" s="62"/>
      <c r="L19" s="62"/>
      <c r="M19" s="62"/>
      <c r="N19" s="62"/>
      <c r="O19" s="62"/>
      <c r="P19" s="62"/>
      <c r="Q19" s="62"/>
      <c r="R19" s="62"/>
      <c r="S19" s="62"/>
      <c r="T19" s="62"/>
      <c r="U19" s="62"/>
      <c r="V19" s="62"/>
      <c r="W19" s="62"/>
      <c r="X19" s="62"/>
      <c r="Y19" s="62"/>
    </row>
    <row r="20" spans="1:25" ht="13.5" customHeight="1">
      <c r="A20" s="62"/>
      <c r="I20" s="62"/>
      <c r="J20" s="62"/>
      <c r="K20" s="62"/>
      <c r="L20" s="62"/>
      <c r="M20" s="62"/>
      <c r="N20" s="62"/>
      <c r="O20" s="62"/>
      <c r="P20" s="62"/>
      <c r="Q20" s="62"/>
      <c r="R20" s="62"/>
      <c r="S20" s="62"/>
      <c r="T20" s="62"/>
      <c r="U20" s="62"/>
      <c r="V20" s="62"/>
      <c r="W20" s="62"/>
      <c r="X20" s="62"/>
      <c r="Y20" s="62"/>
    </row>
    <row r="21" spans="1:25" ht="13.5" customHeight="1">
      <c r="A21" s="62"/>
      <c r="I21" s="62"/>
      <c r="J21" s="62"/>
      <c r="K21" s="62"/>
      <c r="L21" s="62"/>
      <c r="M21" s="62"/>
      <c r="N21" s="62"/>
      <c r="O21" s="62"/>
      <c r="P21" s="62"/>
      <c r="Q21" s="62"/>
      <c r="R21" s="62"/>
      <c r="S21" s="62"/>
      <c r="T21" s="62"/>
      <c r="U21" s="62"/>
      <c r="V21" s="62"/>
      <c r="W21" s="62"/>
      <c r="X21" s="62"/>
      <c r="Y21" s="62"/>
    </row>
    <row r="22" spans="1:25" ht="13.5" customHeight="1">
      <c r="A22" s="62"/>
      <c r="I22" s="62"/>
      <c r="J22" s="62"/>
      <c r="K22" s="62"/>
      <c r="L22" s="62"/>
      <c r="M22" s="62"/>
      <c r="N22" s="62"/>
      <c r="O22" s="62"/>
      <c r="P22" s="62"/>
      <c r="Q22" s="62"/>
      <c r="R22" s="62"/>
      <c r="S22" s="62"/>
      <c r="T22" s="62"/>
      <c r="U22" s="62"/>
      <c r="V22" s="62"/>
      <c r="W22" s="62"/>
      <c r="X22" s="62"/>
      <c r="Y22" s="62"/>
    </row>
    <row r="23" spans="1:25" ht="13.5" customHeight="1">
      <c r="A23" s="62"/>
      <c r="I23" s="62"/>
      <c r="J23" s="62"/>
      <c r="K23" s="62"/>
      <c r="L23" s="62"/>
      <c r="M23" s="62"/>
      <c r="N23" s="62"/>
      <c r="O23" s="62"/>
      <c r="P23" s="62"/>
      <c r="Q23" s="62"/>
      <c r="R23" s="62"/>
      <c r="S23" s="62"/>
      <c r="T23" s="62"/>
      <c r="U23" s="62"/>
      <c r="V23" s="62"/>
      <c r="W23" s="62"/>
      <c r="X23" s="62"/>
      <c r="Y23" s="62"/>
    </row>
    <row r="24" spans="1:25" ht="13.5" customHeight="1">
      <c r="A24" s="62"/>
      <c r="I24" s="62"/>
      <c r="J24" s="62"/>
      <c r="K24" s="62"/>
      <c r="L24" s="62"/>
      <c r="M24" s="62"/>
      <c r="N24" s="62"/>
      <c r="O24" s="62"/>
      <c r="P24" s="62"/>
      <c r="Q24" s="62"/>
      <c r="R24" s="62"/>
      <c r="S24" s="62"/>
      <c r="T24" s="62"/>
      <c r="U24" s="62"/>
      <c r="V24" s="62"/>
      <c r="W24" s="62"/>
      <c r="X24" s="62"/>
      <c r="Y24" s="62"/>
    </row>
    <row r="25" spans="1:25" ht="13.5" customHeight="1">
      <c r="A25" s="62"/>
      <c r="I25" s="62"/>
      <c r="J25" s="62"/>
      <c r="K25" s="62"/>
      <c r="L25" s="62"/>
      <c r="M25" s="62"/>
      <c r="N25" s="62"/>
      <c r="O25" s="62"/>
      <c r="P25" s="62"/>
      <c r="Q25" s="62"/>
      <c r="R25" s="62"/>
      <c r="S25" s="62"/>
      <c r="T25" s="62"/>
      <c r="U25" s="62"/>
      <c r="V25" s="62"/>
      <c r="W25" s="62"/>
      <c r="X25" s="62"/>
      <c r="Y25" s="62"/>
    </row>
    <row r="26" spans="1:25" ht="13.5" customHeight="1">
      <c r="A26" s="62"/>
      <c r="I26" s="62"/>
      <c r="J26" s="62"/>
      <c r="K26" s="62"/>
      <c r="L26" s="62"/>
      <c r="M26" s="62"/>
      <c r="N26" s="62"/>
      <c r="O26" s="62"/>
      <c r="P26" s="62"/>
      <c r="Q26" s="62"/>
      <c r="R26" s="62"/>
      <c r="S26" s="62"/>
      <c r="T26" s="62"/>
      <c r="U26" s="62"/>
      <c r="V26" s="62"/>
      <c r="W26" s="62"/>
      <c r="X26" s="62"/>
      <c r="Y26" s="62"/>
    </row>
    <row r="27" spans="1:25" ht="13.5" customHeight="1">
      <c r="A27" s="62"/>
      <c r="I27" s="62"/>
      <c r="J27" s="62"/>
      <c r="K27" s="62"/>
      <c r="L27" s="62"/>
      <c r="M27" s="62"/>
      <c r="N27" s="62"/>
      <c r="O27" s="62"/>
      <c r="P27" s="62"/>
      <c r="Q27" s="62"/>
      <c r="R27" s="62"/>
      <c r="S27" s="62"/>
      <c r="T27" s="62"/>
      <c r="U27" s="62"/>
      <c r="V27" s="62"/>
      <c r="W27" s="62"/>
      <c r="X27" s="62"/>
      <c r="Y27" s="62"/>
    </row>
    <row r="28" spans="1:25" ht="13.5" customHeight="1">
      <c r="A28" s="62"/>
      <c r="I28" s="62"/>
      <c r="J28" s="62"/>
      <c r="K28" s="62"/>
      <c r="L28" s="62"/>
      <c r="M28" s="62"/>
      <c r="N28" s="62"/>
      <c r="O28" s="62"/>
      <c r="P28" s="62"/>
      <c r="Q28" s="62"/>
      <c r="R28" s="62"/>
      <c r="S28" s="62"/>
      <c r="T28" s="62"/>
      <c r="U28" s="62"/>
      <c r="V28" s="62"/>
      <c r="W28" s="62"/>
      <c r="X28" s="62"/>
      <c r="Y28" s="62"/>
    </row>
    <row r="29" spans="1:25" ht="13.5" customHeight="1">
      <c r="A29" s="62"/>
      <c r="I29" s="62"/>
      <c r="J29" s="62"/>
      <c r="K29" s="62"/>
      <c r="L29" s="62"/>
      <c r="M29" s="62"/>
      <c r="N29" s="62"/>
      <c r="O29" s="62"/>
      <c r="P29" s="62"/>
      <c r="Q29" s="62"/>
      <c r="R29" s="62"/>
      <c r="S29" s="62"/>
      <c r="T29" s="62"/>
      <c r="U29" s="62"/>
      <c r="V29" s="62"/>
      <c r="W29" s="62"/>
      <c r="X29" s="62"/>
      <c r="Y29" s="62"/>
    </row>
    <row r="30" spans="1:25" ht="13.5" customHeight="1">
      <c r="A30" s="62"/>
      <c r="I30" s="62"/>
      <c r="J30" s="62"/>
      <c r="K30" s="62"/>
      <c r="L30" s="62"/>
      <c r="M30" s="62"/>
      <c r="N30" s="62"/>
      <c r="O30" s="62"/>
      <c r="P30" s="62"/>
      <c r="Q30" s="62"/>
      <c r="R30" s="62"/>
      <c r="S30" s="62"/>
      <c r="T30" s="62"/>
      <c r="U30" s="62"/>
      <c r="V30" s="62"/>
      <c r="W30" s="62"/>
      <c r="X30" s="62"/>
      <c r="Y30" s="62"/>
    </row>
    <row r="31" spans="1:25" ht="13.5" customHeight="1">
      <c r="A31" s="62"/>
      <c r="I31" s="62"/>
      <c r="J31" s="62"/>
      <c r="K31" s="62"/>
      <c r="L31" s="62"/>
      <c r="M31" s="62"/>
      <c r="N31" s="62"/>
      <c r="O31" s="62"/>
      <c r="P31" s="62"/>
      <c r="Q31" s="62"/>
      <c r="R31" s="62"/>
      <c r="S31" s="62"/>
      <c r="T31" s="62"/>
      <c r="U31" s="62"/>
      <c r="V31" s="62"/>
      <c r="W31" s="62"/>
      <c r="X31" s="62"/>
      <c r="Y31" s="62"/>
    </row>
    <row r="32" spans="1:25" ht="13.5" customHeight="1">
      <c r="A32" s="62"/>
      <c r="I32" s="62"/>
      <c r="J32" s="62"/>
      <c r="K32" s="62"/>
      <c r="L32" s="62"/>
      <c r="M32" s="62"/>
      <c r="N32" s="62"/>
      <c r="O32" s="62"/>
      <c r="P32" s="62"/>
      <c r="Q32" s="62"/>
      <c r="R32" s="62"/>
      <c r="S32" s="62"/>
      <c r="T32" s="62"/>
      <c r="U32" s="62"/>
      <c r="V32" s="62"/>
      <c r="W32" s="62"/>
      <c r="X32" s="62"/>
      <c r="Y32" s="62"/>
    </row>
    <row r="33" spans="1:25" ht="13.5" customHeight="1">
      <c r="A33" s="62"/>
      <c r="I33" s="62"/>
      <c r="J33" s="62"/>
      <c r="K33" s="62"/>
      <c r="L33" s="62"/>
      <c r="M33" s="62"/>
      <c r="N33" s="62"/>
      <c r="O33" s="62"/>
      <c r="P33" s="62"/>
      <c r="Q33" s="62"/>
      <c r="R33" s="62"/>
      <c r="S33" s="62"/>
      <c r="T33" s="62"/>
      <c r="U33" s="62"/>
      <c r="V33" s="62"/>
      <c r="W33" s="62"/>
      <c r="X33" s="62"/>
      <c r="Y33" s="62"/>
    </row>
    <row r="34" spans="1:25" ht="13.5" customHeight="1">
      <c r="A34" s="62"/>
      <c r="I34" s="62"/>
      <c r="J34" s="62"/>
      <c r="K34" s="62"/>
      <c r="L34" s="62"/>
      <c r="M34" s="62"/>
      <c r="N34" s="62"/>
      <c r="O34" s="62"/>
      <c r="P34" s="62"/>
      <c r="Q34" s="62"/>
      <c r="R34" s="62"/>
      <c r="S34" s="62"/>
      <c r="T34" s="62"/>
      <c r="U34" s="62"/>
      <c r="V34" s="62"/>
      <c r="W34" s="62"/>
      <c r="X34" s="62"/>
      <c r="Y34" s="62"/>
    </row>
    <row r="35" spans="1:25" ht="13.5" customHeight="1">
      <c r="A35" s="62"/>
      <c r="I35" s="62"/>
      <c r="J35" s="62"/>
      <c r="K35" s="62"/>
      <c r="L35" s="62"/>
      <c r="M35" s="62"/>
      <c r="N35" s="62"/>
      <c r="O35" s="62"/>
      <c r="P35" s="62"/>
      <c r="Q35" s="62"/>
      <c r="R35" s="62"/>
      <c r="S35" s="62"/>
      <c r="T35" s="62"/>
      <c r="U35" s="62"/>
      <c r="V35" s="62"/>
      <c r="W35" s="62"/>
      <c r="X35" s="62"/>
      <c r="Y35" s="62"/>
    </row>
    <row r="36" spans="1:25" ht="13.5" customHeight="1">
      <c r="A36" s="62"/>
      <c r="I36" s="62"/>
      <c r="J36" s="62"/>
      <c r="K36" s="62"/>
      <c r="L36" s="62"/>
      <c r="M36" s="62"/>
      <c r="N36" s="62"/>
      <c r="O36" s="62"/>
      <c r="P36" s="62"/>
      <c r="Q36" s="62"/>
      <c r="R36" s="62"/>
      <c r="S36" s="62"/>
      <c r="T36" s="62"/>
      <c r="U36" s="62"/>
      <c r="V36" s="62"/>
      <c r="W36" s="62"/>
      <c r="X36" s="62"/>
      <c r="Y36" s="62"/>
    </row>
    <row r="37" spans="1:25" ht="13.5" customHeight="1">
      <c r="A37" s="62"/>
      <c r="I37" s="62"/>
      <c r="J37" s="62"/>
      <c r="K37" s="62"/>
      <c r="L37" s="62"/>
      <c r="M37" s="62"/>
      <c r="N37" s="62"/>
      <c r="O37" s="62"/>
      <c r="P37" s="62"/>
      <c r="Q37" s="62"/>
      <c r="R37" s="62"/>
      <c r="S37" s="62"/>
      <c r="T37" s="62"/>
      <c r="U37" s="62"/>
      <c r="V37" s="62"/>
      <c r="W37" s="62"/>
      <c r="X37" s="62"/>
      <c r="Y37" s="62"/>
    </row>
    <row r="38" spans="1:25" ht="13.5" customHeight="1">
      <c r="A38" s="62"/>
      <c r="I38" s="62"/>
      <c r="J38" s="62"/>
      <c r="K38" s="62"/>
      <c r="L38" s="62"/>
      <c r="M38" s="62"/>
      <c r="N38" s="62"/>
      <c r="O38" s="62"/>
      <c r="P38" s="62"/>
      <c r="Q38" s="62"/>
      <c r="R38" s="62"/>
      <c r="S38" s="62"/>
      <c r="T38" s="62"/>
      <c r="U38" s="62"/>
      <c r="V38" s="62"/>
      <c r="W38" s="62"/>
      <c r="X38" s="62"/>
      <c r="Y38" s="62"/>
    </row>
    <row r="39" spans="1:25" ht="13.5" customHeight="1">
      <c r="A39" s="62"/>
      <c r="I39" s="62"/>
      <c r="J39" s="62"/>
      <c r="K39" s="62"/>
      <c r="L39" s="62"/>
      <c r="M39" s="62"/>
      <c r="N39" s="62"/>
      <c r="O39" s="62"/>
      <c r="P39" s="62"/>
      <c r="Q39" s="62"/>
      <c r="R39" s="62"/>
      <c r="S39" s="62"/>
      <c r="T39" s="62"/>
      <c r="U39" s="62"/>
      <c r="V39" s="62"/>
      <c r="W39" s="62"/>
      <c r="X39" s="62"/>
      <c r="Y39" s="62"/>
    </row>
    <row r="40" spans="1:25" ht="13.5" customHeight="1">
      <c r="A40" s="62"/>
      <c r="I40" s="62"/>
      <c r="J40" s="62"/>
      <c r="K40" s="62"/>
      <c r="L40" s="62"/>
      <c r="M40" s="62"/>
      <c r="N40" s="62"/>
      <c r="O40" s="62"/>
      <c r="P40" s="62"/>
      <c r="Q40" s="62"/>
      <c r="R40" s="62"/>
      <c r="S40" s="62"/>
      <c r="T40" s="62"/>
      <c r="U40" s="62"/>
      <c r="V40" s="62"/>
      <c r="W40" s="62"/>
      <c r="X40" s="62"/>
      <c r="Y40" s="62"/>
    </row>
    <row r="41" spans="1:25" ht="13.5" customHeight="1">
      <c r="A41" s="62"/>
      <c r="I41" s="62"/>
      <c r="J41" s="62"/>
      <c r="K41" s="62"/>
      <c r="L41" s="62"/>
      <c r="M41" s="62"/>
      <c r="N41" s="62"/>
      <c r="O41" s="62"/>
      <c r="P41" s="62"/>
      <c r="Q41" s="62"/>
      <c r="R41" s="62"/>
      <c r="S41" s="62"/>
      <c r="T41" s="62"/>
      <c r="U41" s="62"/>
      <c r="V41" s="62"/>
      <c r="W41" s="62"/>
      <c r="X41" s="62"/>
      <c r="Y41" s="62"/>
    </row>
    <row r="42" spans="1:25" ht="13.5" customHeight="1">
      <c r="A42" s="62"/>
      <c r="I42" s="62"/>
      <c r="J42" s="62"/>
      <c r="K42" s="62"/>
      <c r="L42" s="62"/>
      <c r="M42" s="62"/>
      <c r="N42" s="62"/>
      <c r="O42" s="62"/>
      <c r="P42" s="62"/>
      <c r="Q42" s="62"/>
      <c r="R42" s="62"/>
      <c r="S42" s="62"/>
      <c r="T42" s="62"/>
      <c r="U42" s="62"/>
      <c r="V42" s="62"/>
      <c r="W42" s="62"/>
      <c r="X42" s="62"/>
      <c r="Y42" s="62"/>
    </row>
    <row r="43" spans="1:25" ht="13.5" customHeight="1">
      <c r="A43" s="62"/>
      <c r="I43" s="62"/>
      <c r="J43" s="62"/>
      <c r="K43" s="62"/>
      <c r="L43" s="62"/>
      <c r="M43" s="62"/>
      <c r="N43" s="62"/>
      <c r="O43" s="62"/>
      <c r="P43" s="62"/>
      <c r="Q43" s="62"/>
      <c r="R43" s="62"/>
      <c r="S43" s="62"/>
      <c r="T43" s="62"/>
      <c r="U43" s="62"/>
      <c r="V43" s="62"/>
      <c r="W43" s="62"/>
      <c r="X43" s="62"/>
      <c r="Y43" s="62"/>
    </row>
    <row r="44" spans="1:25" ht="13.5" customHeight="1">
      <c r="A44" s="62"/>
      <c r="I44" s="62"/>
      <c r="J44" s="62"/>
      <c r="K44" s="62"/>
      <c r="L44" s="62"/>
      <c r="M44" s="62"/>
      <c r="N44" s="62"/>
      <c r="O44" s="62"/>
      <c r="P44" s="62"/>
      <c r="Q44" s="62"/>
      <c r="R44" s="62"/>
      <c r="S44" s="62"/>
      <c r="T44" s="62"/>
      <c r="U44" s="62"/>
      <c r="V44" s="62"/>
      <c r="W44" s="62"/>
      <c r="X44" s="62"/>
      <c r="Y44" s="62"/>
    </row>
    <row r="45" spans="1:25" ht="13.5" customHeight="1">
      <c r="A45" s="62"/>
      <c r="I45" s="62"/>
      <c r="J45" s="62"/>
      <c r="K45" s="62"/>
      <c r="L45" s="62"/>
      <c r="M45" s="62"/>
      <c r="N45" s="62"/>
      <c r="O45" s="62"/>
      <c r="P45" s="62"/>
      <c r="Q45" s="62"/>
      <c r="R45" s="62"/>
      <c r="S45" s="62"/>
      <c r="T45" s="62"/>
      <c r="U45" s="62"/>
      <c r="V45" s="62"/>
      <c r="W45" s="62"/>
      <c r="X45" s="62"/>
      <c r="Y45" s="62"/>
    </row>
    <row r="46" spans="1:25" ht="13.5" customHeight="1">
      <c r="A46" s="62"/>
      <c r="I46" s="62"/>
      <c r="J46" s="62"/>
      <c r="K46" s="62"/>
      <c r="L46" s="62"/>
      <c r="M46" s="62"/>
      <c r="N46" s="62"/>
      <c r="O46" s="62"/>
      <c r="P46" s="62"/>
      <c r="Q46" s="62"/>
      <c r="R46" s="62"/>
      <c r="S46" s="62"/>
      <c r="T46" s="62"/>
      <c r="U46" s="62"/>
      <c r="V46" s="62"/>
      <c r="W46" s="62"/>
      <c r="X46" s="62"/>
      <c r="Y46" s="62"/>
    </row>
    <row r="47" spans="1:25" ht="13.5" customHeight="1">
      <c r="A47" s="62"/>
      <c r="I47" s="62"/>
      <c r="J47" s="62"/>
      <c r="K47" s="62"/>
      <c r="L47" s="62"/>
      <c r="M47" s="62"/>
      <c r="N47" s="62"/>
      <c r="O47" s="62"/>
      <c r="P47" s="62"/>
      <c r="Q47" s="62"/>
      <c r="R47" s="62"/>
      <c r="S47" s="62"/>
      <c r="T47" s="62"/>
      <c r="U47" s="62"/>
      <c r="V47" s="62"/>
      <c r="W47" s="62"/>
      <c r="X47" s="62"/>
      <c r="Y47" s="62"/>
    </row>
    <row r="48" spans="1:25" ht="13.5" customHeight="1">
      <c r="A48" s="62"/>
      <c r="I48" s="62"/>
      <c r="J48" s="62"/>
      <c r="K48" s="62"/>
      <c r="L48" s="62"/>
      <c r="M48" s="62"/>
      <c r="N48" s="62"/>
      <c r="O48" s="62"/>
      <c r="P48" s="62"/>
      <c r="Q48" s="62"/>
      <c r="R48" s="62"/>
      <c r="S48" s="62"/>
      <c r="T48" s="62"/>
      <c r="U48" s="62"/>
      <c r="V48" s="62"/>
      <c r="W48" s="62"/>
      <c r="X48" s="62"/>
      <c r="Y48" s="62"/>
    </row>
    <row r="49" spans="1:25" ht="13.5" customHeight="1">
      <c r="A49" s="62"/>
      <c r="I49" s="62"/>
      <c r="J49" s="62"/>
      <c r="K49" s="62"/>
      <c r="L49" s="62"/>
      <c r="M49" s="62"/>
      <c r="N49" s="62"/>
      <c r="O49" s="62"/>
      <c r="P49" s="62"/>
      <c r="Q49" s="62"/>
      <c r="R49" s="62"/>
      <c r="S49" s="62"/>
      <c r="T49" s="62"/>
      <c r="U49" s="62"/>
      <c r="V49" s="62"/>
      <c r="W49" s="62"/>
      <c r="X49" s="62"/>
      <c r="Y49" s="62"/>
    </row>
    <row r="50" spans="1:25" ht="13.5" customHeight="1">
      <c r="A50" s="62"/>
      <c r="I50" s="62"/>
      <c r="J50" s="62"/>
      <c r="K50" s="62"/>
      <c r="L50" s="62"/>
      <c r="M50" s="62"/>
      <c r="N50" s="62"/>
      <c r="O50" s="62"/>
      <c r="P50" s="62"/>
      <c r="Q50" s="62"/>
      <c r="R50" s="62"/>
      <c r="S50" s="62"/>
      <c r="T50" s="62"/>
      <c r="U50" s="62"/>
      <c r="V50" s="62"/>
      <c r="W50" s="62"/>
      <c r="X50" s="62"/>
      <c r="Y50" s="62"/>
    </row>
    <row r="51" spans="1:25" ht="13.5" customHeight="1">
      <c r="A51" s="62"/>
      <c r="I51" s="62"/>
      <c r="J51" s="62"/>
      <c r="K51" s="62"/>
      <c r="L51" s="62"/>
      <c r="M51" s="62"/>
      <c r="N51" s="62"/>
      <c r="O51" s="62"/>
      <c r="P51" s="62"/>
      <c r="Q51" s="62"/>
      <c r="R51" s="62"/>
      <c r="S51" s="62"/>
      <c r="T51" s="62"/>
      <c r="U51" s="62"/>
      <c r="V51" s="62"/>
      <c r="W51" s="62"/>
      <c r="X51" s="62"/>
      <c r="Y51" s="62"/>
    </row>
    <row r="52" spans="1:25" ht="13.5" customHeight="1">
      <c r="A52" s="62"/>
      <c r="I52" s="62"/>
      <c r="J52" s="62"/>
      <c r="K52" s="62"/>
      <c r="L52" s="62"/>
      <c r="M52" s="62"/>
      <c r="N52" s="62"/>
      <c r="O52" s="62"/>
      <c r="P52" s="62"/>
      <c r="Q52" s="62"/>
      <c r="R52" s="62"/>
      <c r="S52" s="62"/>
      <c r="T52" s="62"/>
      <c r="U52" s="62"/>
      <c r="V52" s="62"/>
      <c r="W52" s="62"/>
      <c r="X52" s="62"/>
      <c r="Y52" s="62"/>
    </row>
    <row r="53" spans="1:25" ht="13.5" customHeight="1">
      <c r="A53" s="62"/>
      <c r="I53" s="62"/>
      <c r="J53" s="62"/>
      <c r="K53" s="62"/>
      <c r="L53" s="62"/>
      <c r="M53" s="62"/>
      <c r="N53" s="62"/>
      <c r="O53" s="62"/>
      <c r="P53" s="62"/>
      <c r="Q53" s="62"/>
      <c r="R53" s="62"/>
      <c r="S53" s="62"/>
      <c r="T53" s="62"/>
      <c r="U53" s="62"/>
      <c r="V53" s="62"/>
      <c r="W53" s="62"/>
      <c r="X53" s="62"/>
      <c r="Y53" s="62"/>
    </row>
    <row r="54" spans="1:25" ht="13.5" customHeight="1">
      <c r="A54" s="62"/>
      <c r="I54" s="62"/>
      <c r="J54" s="62"/>
      <c r="K54" s="62"/>
      <c r="L54" s="62"/>
      <c r="M54" s="62"/>
      <c r="N54" s="62"/>
      <c r="O54" s="62"/>
      <c r="P54" s="62"/>
      <c r="Q54" s="62"/>
      <c r="R54" s="62"/>
      <c r="S54" s="62"/>
      <c r="T54" s="62"/>
      <c r="U54" s="62"/>
      <c r="V54" s="62"/>
      <c r="W54" s="62"/>
      <c r="X54" s="62"/>
      <c r="Y54" s="62"/>
    </row>
    <row r="55" spans="1:25" ht="13.5" customHeight="1">
      <c r="A55" s="62"/>
      <c r="I55" s="62"/>
      <c r="J55" s="62"/>
      <c r="K55" s="62"/>
      <c r="L55" s="62"/>
      <c r="M55" s="62"/>
      <c r="N55" s="62"/>
      <c r="O55" s="62"/>
      <c r="P55" s="62"/>
      <c r="Q55" s="62"/>
      <c r="R55" s="62"/>
      <c r="S55" s="62"/>
      <c r="T55" s="62"/>
      <c r="U55" s="62"/>
      <c r="V55" s="62"/>
      <c r="W55" s="62"/>
      <c r="X55" s="62"/>
      <c r="Y55" s="62"/>
    </row>
    <row r="56" spans="1:25" ht="13.5" customHeight="1">
      <c r="A56" s="62"/>
      <c r="I56" s="62"/>
      <c r="J56" s="62"/>
      <c r="K56" s="62"/>
      <c r="L56" s="62"/>
      <c r="M56" s="62"/>
      <c r="N56" s="62"/>
      <c r="O56" s="62"/>
      <c r="P56" s="62"/>
      <c r="Q56" s="62"/>
      <c r="R56" s="62"/>
      <c r="S56" s="62"/>
      <c r="T56" s="62"/>
      <c r="U56" s="62"/>
      <c r="V56" s="62"/>
      <c r="W56" s="62"/>
      <c r="X56" s="62"/>
      <c r="Y56" s="62"/>
    </row>
    <row r="57" spans="1:25" ht="13.5" customHeight="1">
      <c r="A57" s="62"/>
      <c r="I57" s="62"/>
      <c r="J57" s="62"/>
      <c r="K57" s="62"/>
      <c r="L57" s="62"/>
      <c r="M57" s="62"/>
      <c r="N57" s="62"/>
      <c r="O57" s="62"/>
      <c r="P57" s="62"/>
      <c r="Q57" s="62"/>
      <c r="R57" s="62"/>
      <c r="S57" s="62"/>
      <c r="T57" s="62"/>
      <c r="U57" s="62"/>
      <c r="V57" s="62"/>
      <c r="W57" s="62"/>
      <c r="X57" s="62"/>
      <c r="Y57" s="62"/>
    </row>
    <row r="58" spans="1:25" ht="13.5" customHeight="1">
      <c r="A58" s="62"/>
      <c r="I58" s="62"/>
      <c r="J58" s="62"/>
      <c r="K58" s="62"/>
      <c r="L58" s="62"/>
      <c r="M58" s="62"/>
      <c r="N58" s="62"/>
      <c r="O58" s="62"/>
      <c r="P58" s="62"/>
      <c r="Q58" s="62"/>
      <c r="R58" s="62"/>
      <c r="S58" s="62"/>
      <c r="T58" s="62"/>
      <c r="U58" s="62"/>
      <c r="V58" s="62"/>
      <c r="W58" s="62"/>
      <c r="X58" s="62"/>
      <c r="Y58" s="62"/>
    </row>
    <row r="59" spans="1:25" ht="13.5" customHeight="1">
      <c r="A59" s="62"/>
      <c r="I59" s="62"/>
      <c r="J59" s="62"/>
      <c r="K59" s="62"/>
      <c r="L59" s="62"/>
      <c r="M59" s="62"/>
      <c r="N59" s="62"/>
      <c r="O59" s="62"/>
      <c r="P59" s="62"/>
      <c r="Q59" s="62"/>
      <c r="R59" s="62"/>
      <c r="S59" s="62"/>
      <c r="T59" s="62"/>
      <c r="U59" s="62"/>
      <c r="V59" s="62"/>
      <c r="W59" s="62"/>
      <c r="X59" s="62"/>
      <c r="Y59" s="62"/>
    </row>
    <row r="60" spans="1:25" ht="13.5" customHeight="1">
      <c r="A60" s="62"/>
      <c r="I60" s="62"/>
      <c r="J60" s="62"/>
      <c r="K60" s="62"/>
      <c r="L60" s="62"/>
      <c r="M60" s="62"/>
      <c r="N60" s="62"/>
      <c r="O60" s="62"/>
      <c r="P60" s="62"/>
      <c r="Q60" s="62"/>
      <c r="R60" s="62"/>
      <c r="S60" s="62"/>
      <c r="T60" s="62"/>
      <c r="U60" s="62"/>
      <c r="V60" s="62"/>
      <c r="W60" s="62"/>
      <c r="X60" s="62"/>
      <c r="Y60" s="62"/>
    </row>
    <row r="61" spans="1:25" ht="13.5" customHeight="1">
      <c r="A61" s="62"/>
      <c r="I61" s="62"/>
      <c r="J61" s="62"/>
      <c r="K61" s="62"/>
      <c r="L61" s="62"/>
      <c r="M61" s="62"/>
      <c r="N61" s="62"/>
      <c r="O61" s="62"/>
      <c r="P61" s="62"/>
      <c r="Q61" s="62"/>
      <c r="R61" s="62"/>
      <c r="S61" s="62"/>
      <c r="T61" s="62"/>
      <c r="U61" s="62"/>
      <c r="V61" s="62"/>
      <c r="W61" s="62"/>
      <c r="X61" s="62"/>
      <c r="Y61" s="62"/>
    </row>
    <row r="62" spans="1:25" ht="13.5" customHeight="1">
      <c r="A62" s="62"/>
      <c r="I62" s="62"/>
      <c r="J62" s="62"/>
      <c r="K62" s="62"/>
      <c r="L62" s="62"/>
      <c r="M62" s="62"/>
      <c r="N62" s="62"/>
      <c r="O62" s="62"/>
      <c r="P62" s="62"/>
      <c r="Q62" s="62"/>
      <c r="R62" s="62"/>
      <c r="S62" s="62"/>
      <c r="T62" s="62"/>
      <c r="U62" s="62"/>
      <c r="V62" s="62"/>
      <c r="W62" s="62"/>
      <c r="X62" s="62"/>
      <c r="Y62" s="62"/>
    </row>
    <row r="63" spans="1:25" ht="13.5" customHeight="1">
      <c r="A63" s="62"/>
      <c r="I63" s="62"/>
      <c r="J63" s="62"/>
      <c r="K63" s="62"/>
      <c r="L63" s="62"/>
      <c r="M63" s="62"/>
      <c r="N63" s="62"/>
      <c r="O63" s="62"/>
      <c r="P63" s="62"/>
      <c r="Q63" s="62"/>
      <c r="R63" s="62"/>
      <c r="S63" s="62"/>
      <c r="T63" s="62"/>
      <c r="U63" s="62"/>
      <c r="V63" s="62"/>
      <c r="W63" s="62"/>
      <c r="X63" s="62"/>
      <c r="Y63" s="62"/>
    </row>
    <row r="64" spans="1:25" ht="13.5" customHeight="1">
      <c r="A64" s="62"/>
      <c r="I64" s="62"/>
      <c r="J64" s="62"/>
      <c r="K64" s="62"/>
      <c r="L64" s="62"/>
      <c r="M64" s="62"/>
      <c r="N64" s="62"/>
      <c r="O64" s="62"/>
      <c r="P64" s="62"/>
      <c r="Q64" s="62"/>
      <c r="R64" s="62"/>
      <c r="S64" s="62"/>
      <c r="T64" s="62"/>
      <c r="U64" s="62"/>
      <c r="V64" s="62"/>
      <c r="W64" s="62"/>
      <c r="X64" s="62"/>
      <c r="Y64" s="62"/>
    </row>
    <row r="65" spans="1:25" ht="13.5" customHeight="1">
      <c r="A65" s="62"/>
      <c r="I65" s="62"/>
      <c r="J65" s="62"/>
      <c r="K65" s="62"/>
      <c r="L65" s="62"/>
      <c r="M65" s="62"/>
      <c r="N65" s="62"/>
      <c r="O65" s="62"/>
      <c r="P65" s="62"/>
      <c r="Q65" s="62"/>
      <c r="R65" s="62"/>
      <c r="S65" s="62"/>
      <c r="T65" s="62"/>
      <c r="U65" s="62"/>
      <c r="V65" s="62"/>
      <c r="W65" s="62"/>
      <c r="X65" s="62"/>
      <c r="Y65" s="62"/>
    </row>
    <row r="66" spans="1:25" ht="13.5" customHeight="1">
      <c r="A66" s="62"/>
      <c r="I66" s="62"/>
      <c r="J66" s="62"/>
      <c r="K66" s="62"/>
      <c r="L66" s="62"/>
      <c r="M66" s="62"/>
      <c r="N66" s="62"/>
      <c r="O66" s="62"/>
      <c r="P66" s="62"/>
      <c r="Q66" s="62"/>
      <c r="R66" s="62"/>
      <c r="S66" s="62"/>
      <c r="T66" s="62"/>
      <c r="U66" s="62"/>
      <c r="V66" s="62"/>
      <c r="W66" s="62"/>
      <c r="X66" s="62"/>
      <c r="Y66" s="62"/>
    </row>
    <row r="67" spans="1:25" ht="13.5" customHeight="1">
      <c r="A67" s="62"/>
      <c r="I67" s="62"/>
      <c r="J67" s="62"/>
      <c r="K67" s="62"/>
      <c r="L67" s="62"/>
      <c r="M67" s="62"/>
      <c r="N67" s="62"/>
      <c r="O67" s="62"/>
      <c r="P67" s="62"/>
      <c r="Q67" s="62"/>
      <c r="R67" s="62"/>
      <c r="S67" s="62"/>
      <c r="T67" s="62"/>
      <c r="U67" s="62"/>
      <c r="V67" s="62"/>
      <c r="W67" s="62"/>
      <c r="X67" s="62"/>
      <c r="Y67" s="62"/>
    </row>
    <row r="68" spans="1:25" ht="13.5" customHeight="1">
      <c r="A68" s="62"/>
      <c r="I68" s="62"/>
      <c r="J68" s="62"/>
      <c r="K68" s="62"/>
      <c r="L68" s="62"/>
      <c r="M68" s="62"/>
      <c r="N68" s="62"/>
      <c r="O68" s="62"/>
      <c r="P68" s="62"/>
      <c r="Q68" s="62"/>
      <c r="R68" s="62"/>
      <c r="S68" s="62"/>
      <c r="T68" s="62"/>
      <c r="U68" s="62"/>
      <c r="V68" s="62"/>
      <c r="W68" s="62"/>
      <c r="X68" s="62"/>
      <c r="Y68" s="62"/>
    </row>
    <row r="69" spans="1:25" ht="13.5" customHeight="1">
      <c r="A69" s="62"/>
      <c r="I69" s="62"/>
      <c r="J69" s="62"/>
      <c r="K69" s="62"/>
      <c r="L69" s="62"/>
      <c r="M69" s="62"/>
      <c r="N69" s="62"/>
      <c r="O69" s="62"/>
      <c r="P69" s="62"/>
      <c r="Q69" s="62"/>
      <c r="R69" s="62"/>
      <c r="S69" s="62"/>
      <c r="T69" s="62"/>
      <c r="U69" s="62"/>
      <c r="V69" s="62"/>
      <c r="W69" s="62"/>
      <c r="X69" s="62"/>
      <c r="Y69" s="62"/>
    </row>
    <row r="70" spans="1:25" ht="13.5" customHeight="1">
      <c r="A70" s="62"/>
      <c r="I70" s="62"/>
      <c r="J70" s="62"/>
      <c r="K70" s="62"/>
      <c r="L70" s="62"/>
      <c r="M70" s="62"/>
      <c r="N70" s="62"/>
      <c r="O70" s="62"/>
      <c r="P70" s="62"/>
      <c r="Q70" s="62"/>
      <c r="R70" s="62"/>
      <c r="S70" s="62"/>
      <c r="T70" s="62"/>
      <c r="U70" s="62"/>
      <c r="V70" s="62"/>
      <c r="W70" s="62"/>
      <c r="X70" s="62"/>
      <c r="Y70" s="62"/>
    </row>
    <row r="71" spans="1:25" ht="13.5" customHeight="1">
      <c r="A71" s="62"/>
      <c r="I71" s="62"/>
      <c r="J71" s="62"/>
      <c r="K71" s="62"/>
      <c r="L71" s="62"/>
      <c r="M71" s="62"/>
      <c r="N71" s="62"/>
      <c r="O71" s="62"/>
      <c r="P71" s="62"/>
      <c r="Q71" s="62"/>
      <c r="R71" s="62"/>
      <c r="S71" s="62"/>
      <c r="T71" s="62"/>
      <c r="U71" s="62"/>
      <c r="V71" s="62"/>
      <c r="W71" s="62"/>
      <c r="X71" s="62"/>
      <c r="Y71" s="62"/>
    </row>
    <row r="72" spans="1:25" ht="13.5" customHeight="1">
      <c r="A72" s="62"/>
      <c r="I72" s="62"/>
      <c r="J72" s="62"/>
      <c r="K72" s="62"/>
      <c r="L72" s="62"/>
      <c r="M72" s="62"/>
      <c r="N72" s="62"/>
      <c r="O72" s="62"/>
      <c r="P72" s="62"/>
      <c r="Q72" s="62"/>
      <c r="R72" s="62"/>
      <c r="S72" s="62"/>
      <c r="T72" s="62"/>
      <c r="U72" s="62"/>
      <c r="V72" s="62"/>
      <c r="W72" s="62"/>
      <c r="X72" s="62"/>
      <c r="Y72" s="62"/>
    </row>
    <row r="73" spans="1:25" ht="13.5" customHeight="1">
      <c r="A73" s="62"/>
      <c r="I73" s="62"/>
      <c r="J73" s="62"/>
      <c r="K73" s="62"/>
      <c r="L73" s="62"/>
      <c r="M73" s="62"/>
      <c r="N73" s="62"/>
      <c r="O73" s="62"/>
      <c r="P73" s="62"/>
      <c r="Q73" s="62"/>
      <c r="R73" s="62"/>
      <c r="S73" s="62"/>
      <c r="T73" s="62"/>
      <c r="U73" s="62"/>
      <c r="V73" s="62"/>
      <c r="W73" s="62"/>
      <c r="X73" s="62"/>
      <c r="Y73" s="62"/>
    </row>
    <row r="74" spans="1:25" ht="13.5" customHeight="1">
      <c r="A74" s="62"/>
      <c r="I74" s="62"/>
      <c r="J74" s="62"/>
      <c r="K74" s="62"/>
      <c r="L74" s="62"/>
      <c r="M74" s="62"/>
      <c r="N74" s="62"/>
      <c r="O74" s="62"/>
      <c r="P74" s="62"/>
      <c r="Q74" s="62"/>
      <c r="R74" s="62"/>
      <c r="S74" s="62"/>
      <c r="T74" s="62"/>
      <c r="U74" s="62"/>
      <c r="V74" s="62"/>
      <c r="W74" s="62"/>
      <c r="X74" s="62"/>
      <c r="Y74" s="62"/>
    </row>
    <row r="75" spans="1:25" ht="13.5" customHeight="1">
      <c r="A75" s="62"/>
      <c r="I75" s="62"/>
      <c r="J75" s="62"/>
      <c r="K75" s="62"/>
      <c r="L75" s="62"/>
      <c r="M75" s="62"/>
      <c r="N75" s="62"/>
      <c r="O75" s="62"/>
      <c r="P75" s="62"/>
      <c r="Q75" s="62"/>
      <c r="R75" s="62"/>
      <c r="S75" s="62"/>
      <c r="T75" s="62"/>
      <c r="U75" s="62"/>
      <c r="V75" s="62"/>
      <c r="W75" s="62"/>
      <c r="X75" s="62"/>
      <c r="Y75" s="62"/>
    </row>
    <row r="76" spans="1:25" ht="13.5" customHeight="1">
      <c r="A76" s="62"/>
      <c r="I76" s="62"/>
      <c r="J76" s="62"/>
      <c r="K76" s="62"/>
      <c r="L76" s="62"/>
      <c r="M76" s="62"/>
      <c r="N76" s="62"/>
      <c r="O76" s="62"/>
      <c r="P76" s="62"/>
      <c r="Q76" s="62"/>
      <c r="R76" s="62"/>
      <c r="S76" s="62"/>
      <c r="T76" s="62"/>
      <c r="U76" s="62"/>
      <c r="V76" s="62"/>
      <c r="W76" s="62"/>
      <c r="X76" s="62"/>
      <c r="Y76" s="62"/>
    </row>
    <row r="77" spans="1:25" ht="13.5" customHeight="1">
      <c r="A77" s="62"/>
      <c r="I77" s="62"/>
      <c r="J77" s="62"/>
      <c r="K77" s="62"/>
      <c r="L77" s="62"/>
      <c r="M77" s="62"/>
      <c r="N77" s="62"/>
      <c r="O77" s="62"/>
      <c r="P77" s="62"/>
      <c r="Q77" s="62"/>
      <c r="R77" s="62"/>
      <c r="S77" s="62"/>
      <c r="T77" s="62"/>
      <c r="U77" s="62"/>
      <c r="V77" s="62"/>
      <c r="W77" s="62"/>
      <c r="X77" s="62"/>
      <c r="Y77" s="62"/>
    </row>
    <row r="78" spans="1:25" ht="13.5" customHeight="1">
      <c r="A78" s="62"/>
      <c r="I78" s="62"/>
      <c r="J78" s="62"/>
      <c r="K78" s="62"/>
      <c r="L78" s="62"/>
      <c r="M78" s="62"/>
      <c r="N78" s="62"/>
      <c r="O78" s="62"/>
      <c r="P78" s="62"/>
      <c r="Q78" s="62"/>
      <c r="R78" s="62"/>
      <c r="S78" s="62"/>
      <c r="T78" s="62"/>
      <c r="U78" s="62"/>
      <c r="V78" s="62"/>
      <c r="W78" s="62"/>
      <c r="X78" s="62"/>
      <c r="Y78" s="62"/>
    </row>
    <row r="79" spans="1:25" ht="13.5" customHeight="1">
      <c r="A79" s="62"/>
      <c r="I79" s="62"/>
      <c r="J79" s="62"/>
      <c r="K79" s="62"/>
      <c r="L79" s="62"/>
      <c r="M79" s="62"/>
      <c r="N79" s="62"/>
      <c r="O79" s="62"/>
      <c r="P79" s="62"/>
      <c r="Q79" s="62"/>
      <c r="R79" s="62"/>
      <c r="S79" s="62"/>
      <c r="T79" s="62"/>
      <c r="U79" s="62"/>
      <c r="V79" s="62"/>
      <c r="W79" s="62"/>
      <c r="X79" s="62"/>
      <c r="Y79" s="62"/>
    </row>
    <row r="80" spans="1:25" ht="13.5" customHeight="1">
      <c r="A80" s="62"/>
      <c r="I80" s="62"/>
      <c r="J80" s="62"/>
      <c r="K80" s="62"/>
      <c r="L80" s="62"/>
      <c r="M80" s="62"/>
      <c r="N80" s="62"/>
      <c r="O80" s="62"/>
      <c r="P80" s="62"/>
      <c r="Q80" s="62"/>
      <c r="R80" s="62"/>
      <c r="S80" s="62"/>
      <c r="T80" s="62"/>
      <c r="U80" s="62"/>
      <c r="V80" s="62"/>
      <c r="W80" s="62"/>
      <c r="X80" s="62"/>
      <c r="Y80" s="62"/>
    </row>
    <row r="81" spans="1:25" ht="13.5" customHeight="1">
      <c r="A81" s="62"/>
      <c r="I81" s="62"/>
      <c r="J81" s="62"/>
      <c r="K81" s="62"/>
      <c r="L81" s="62"/>
      <c r="M81" s="62"/>
      <c r="N81" s="62"/>
      <c r="O81" s="62"/>
      <c r="P81" s="62"/>
      <c r="Q81" s="62"/>
      <c r="R81" s="62"/>
      <c r="S81" s="62"/>
      <c r="T81" s="62"/>
      <c r="U81" s="62"/>
      <c r="V81" s="62"/>
      <c r="W81" s="62"/>
      <c r="X81" s="62"/>
      <c r="Y81" s="62"/>
    </row>
    <row r="82" spans="1:25" ht="13.5" customHeight="1">
      <c r="A82" s="62"/>
      <c r="I82" s="62"/>
      <c r="J82" s="62"/>
      <c r="K82" s="62"/>
      <c r="L82" s="62"/>
      <c r="M82" s="62"/>
      <c r="N82" s="62"/>
      <c r="O82" s="62"/>
      <c r="P82" s="62"/>
      <c r="Q82" s="62"/>
      <c r="R82" s="62"/>
      <c r="S82" s="62"/>
      <c r="T82" s="62"/>
      <c r="U82" s="62"/>
      <c r="V82" s="62"/>
      <c r="W82" s="62"/>
      <c r="X82" s="62"/>
      <c r="Y82" s="62"/>
    </row>
    <row r="83" spans="1:25" ht="13.5" customHeight="1">
      <c r="A83" s="62"/>
      <c r="I83" s="62"/>
      <c r="J83" s="62"/>
      <c r="K83" s="62"/>
      <c r="L83" s="62"/>
      <c r="M83" s="62"/>
      <c r="N83" s="62"/>
      <c r="O83" s="62"/>
      <c r="P83" s="62"/>
      <c r="Q83" s="62"/>
      <c r="R83" s="62"/>
      <c r="S83" s="62"/>
      <c r="T83" s="62"/>
      <c r="U83" s="62"/>
      <c r="V83" s="62"/>
      <c r="W83" s="62"/>
      <c r="X83" s="62"/>
      <c r="Y83" s="62"/>
    </row>
    <row r="84" spans="1:25" ht="13.5" customHeight="1">
      <c r="A84" s="62"/>
      <c r="I84" s="62"/>
      <c r="J84" s="62"/>
      <c r="K84" s="62"/>
      <c r="L84" s="62"/>
      <c r="M84" s="62"/>
      <c r="N84" s="62"/>
      <c r="O84" s="62"/>
      <c r="P84" s="62"/>
      <c r="Q84" s="62"/>
      <c r="R84" s="62"/>
      <c r="S84" s="62"/>
      <c r="T84" s="62"/>
      <c r="U84" s="62"/>
      <c r="V84" s="62"/>
      <c r="W84" s="62"/>
      <c r="X84" s="62"/>
      <c r="Y84" s="62"/>
    </row>
    <row r="85" spans="1:25" ht="13.5" customHeight="1">
      <c r="A85" s="62"/>
      <c r="I85" s="62"/>
      <c r="J85" s="62"/>
      <c r="K85" s="62"/>
      <c r="L85" s="62"/>
      <c r="M85" s="62"/>
      <c r="N85" s="62"/>
      <c r="O85" s="62"/>
      <c r="P85" s="62"/>
      <c r="Q85" s="62"/>
      <c r="R85" s="62"/>
      <c r="S85" s="62"/>
      <c r="T85" s="62"/>
      <c r="U85" s="62"/>
      <c r="V85" s="62"/>
      <c r="W85" s="62"/>
      <c r="X85" s="62"/>
      <c r="Y85" s="62"/>
    </row>
    <row r="86" spans="1:25" ht="13.5" customHeight="1">
      <c r="A86" s="62"/>
      <c r="I86" s="62"/>
      <c r="J86" s="62"/>
      <c r="K86" s="62"/>
      <c r="L86" s="62"/>
      <c r="M86" s="62"/>
      <c r="N86" s="62"/>
      <c r="O86" s="62"/>
      <c r="P86" s="62"/>
      <c r="Q86" s="62"/>
      <c r="R86" s="62"/>
      <c r="S86" s="62"/>
      <c r="T86" s="62"/>
      <c r="U86" s="62"/>
      <c r="V86" s="62"/>
      <c r="W86" s="62"/>
      <c r="X86" s="62"/>
      <c r="Y86" s="62"/>
    </row>
    <row r="87" spans="1:25" ht="13.5" customHeight="1">
      <c r="A87" s="62"/>
      <c r="I87" s="62"/>
      <c r="J87" s="62"/>
      <c r="K87" s="62"/>
      <c r="L87" s="62"/>
      <c r="M87" s="62"/>
      <c r="N87" s="62"/>
      <c r="O87" s="62"/>
      <c r="P87" s="62"/>
      <c r="Q87" s="62"/>
      <c r="R87" s="62"/>
      <c r="S87" s="62"/>
      <c r="T87" s="62"/>
      <c r="U87" s="62"/>
      <c r="V87" s="62"/>
      <c r="W87" s="62"/>
      <c r="X87" s="62"/>
      <c r="Y87" s="62"/>
    </row>
    <row r="88" spans="1:25" ht="13.5" customHeight="1">
      <c r="A88" s="62"/>
      <c r="I88" s="62"/>
      <c r="J88" s="62"/>
      <c r="K88" s="62"/>
      <c r="L88" s="62"/>
      <c r="M88" s="62"/>
      <c r="N88" s="62"/>
      <c r="O88" s="62"/>
      <c r="P88" s="62"/>
      <c r="Q88" s="62"/>
      <c r="R88" s="62"/>
      <c r="S88" s="62"/>
      <c r="T88" s="62"/>
      <c r="U88" s="62"/>
      <c r="V88" s="62"/>
      <c r="W88" s="62"/>
      <c r="X88" s="62"/>
      <c r="Y88" s="62"/>
    </row>
    <row r="89" spans="1:25" ht="13.5" customHeight="1">
      <c r="A89" s="62"/>
      <c r="I89" s="62"/>
      <c r="J89" s="62"/>
      <c r="K89" s="62"/>
      <c r="L89" s="62"/>
      <c r="M89" s="62"/>
      <c r="N89" s="62"/>
      <c r="O89" s="62"/>
      <c r="P89" s="62"/>
      <c r="Q89" s="62"/>
      <c r="R89" s="62"/>
      <c r="S89" s="62"/>
      <c r="T89" s="62"/>
      <c r="U89" s="62"/>
      <c r="V89" s="62"/>
      <c r="W89" s="62"/>
      <c r="X89" s="62"/>
      <c r="Y89" s="62"/>
    </row>
    <row r="90" spans="1:25" ht="13.5" customHeight="1">
      <c r="A90" s="62"/>
      <c r="I90" s="62"/>
      <c r="J90" s="62"/>
      <c r="K90" s="62"/>
      <c r="L90" s="62"/>
      <c r="M90" s="62"/>
      <c r="N90" s="62"/>
      <c r="O90" s="62"/>
      <c r="P90" s="62"/>
      <c r="Q90" s="62"/>
      <c r="R90" s="62"/>
      <c r="S90" s="62"/>
      <c r="T90" s="62"/>
      <c r="U90" s="62"/>
      <c r="V90" s="62"/>
      <c r="W90" s="62"/>
      <c r="X90" s="62"/>
      <c r="Y90" s="62"/>
    </row>
    <row r="91" spans="1:25" ht="13.5" customHeight="1">
      <c r="A91" s="62"/>
      <c r="I91" s="62"/>
      <c r="J91" s="62"/>
      <c r="K91" s="62"/>
      <c r="L91" s="62"/>
      <c r="M91" s="62"/>
      <c r="N91" s="62"/>
      <c r="O91" s="62"/>
      <c r="P91" s="62"/>
      <c r="Q91" s="62"/>
      <c r="R91" s="62"/>
      <c r="S91" s="62"/>
      <c r="T91" s="62"/>
      <c r="U91" s="62"/>
      <c r="V91" s="62"/>
      <c r="W91" s="62"/>
      <c r="X91" s="62"/>
      <c r="Y91" s="62"/>
    </row>
    <row r="92" spans="1:25" ht="13.5" customHeight="1">
      <c r="A92" s="62"/>
      <c r="I92" s="62"/>
      <c r="J92" s="62"/>
      <c r="K92" s="62"/>
      <c r="L92" s="62"/>
      <c r="M92" s="62"/>
      <c r="N92" s="62"/>
      <c r="O92" s="62"/>
      <c r="P92" s="62"/>
      <c r="Q92" s="62"/>
      <c r="R92" s="62"/>
      <c r="S92" s="62"/>
      <c r="T92" s="62"/>
      <c r="U92" s="62"/>
      <c r="V92" s="62"/>
      <c r="W92" s="62"/>
      <c r="X92" s="62"/>
      <c r="Y92" s="62"/>
    </row>
    <row r="93" spans="1:25" ht="13.5" customHeight="1">
      <c r="A93" s="62"/>
      <c r="I93" s="62"/>
      <c r="J93" s="62"/>
      <c r="K93" s="62"/>
      <c r="L93" s="62"/>
      <c r="M93" s="62"/>
      <c r="N93" s="62"/>
      <c r="O93" s="62"/>
      <c r="P93" s="62"/>
      <c r="Q93" s="62"/>
      <c r="R93" s="62"/>
      <c r="S93" s="62"/>
      <c r="T93" s="62"/>
      <c r="U93" s="62"/>
      <c r="V93" s="62"/>
      <c r="W93" s="62"/>
      <c r="X93" s="62"/>
      <c r="Y93" s="62"/>
    </row>
    <row r="94" spans="1:25" ht="13.5" customHeight="1">
      <c r="A94" s="62"/>
      <c r="I94" s="62"/>
      <c r="J94" s="62"/>
      <c r="K94" s="62"/>
      <c r="L94" s="62"/>
      <c r="M94" s="62"/>
      <c r="N94" s="62"/>
      <c r="O94" s="62"/>
      <c r="P94" s="62"/>
      <c r="Q94" s="62"/>
      <c r="R94" s="62"/>
      <c r="S94" s="62"/>
      <c r="T94" s="62"/>
      <c r="U94" s="62"/>
      <c r="V94" s="62"/>
      <c r="W94" s="62"/>
      <c r="X94" s="62"/>
      <c r="Y94" s="62"/>
    </row>
  </sheetData>
  <mergeCells count="8">
    <mergeCell ref="B12:H12"/>
    <mergeCell ref="B10:H10"/>
    <mergeCell ref="B2:H2"/>
    <mergeCell ref="N2:O2"/>
    <mergeCell ref="C3:H3"/>
    <mergeCell ref="C4:H4"/>
    <mergeCell ref="C7:H7"/>
    <mergeCell ref="B11:H11"/>
  </mergeCells>
  <phoneticPr fontId="40" type="noConversion"/>
  <hyperlinks>
    <hyperlink ref="A1" location="Contents!B44" display="Back to contents" xr:uid="{EDDACB90-A056-44ED-AB62-FD915CC6AAD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61AA-7BAC-45E9-9A45-DC9FFE577E12}">
  <sheetPr codeName="Sheet53">
    <tabColor theme="6"/>
  </sheetPr>
  <dimension ref="A1:J22"/>
  <sheetViews>
    <sheetView zoomScaleNormal="100" workbookViewId="0"/>
  </sheetViews>
  <sheetFormatPr defaultColWidth="9.42578125" defaultRowHeight="12.75"/>
  <cols>
    <col min="1" max="1" width="10.7109375" style="2" customWidth="1"/>
    <col min="2" max="2" width="34.42578125" style="23" customWidth="1"/>
    <col min="3" max="8" width="10.42578125" style="23" customWidth="1"/>
    <col min="9" max="16384" width="9.42578125" style="2"/>
  </cols>
  <sheetData>
    <row r="1" spans="1:10" ht="33.75" customHeight="1" thickBot="1">
      <c r="A1" s="840" t="s">
        <v>9</v>
      </c>
      <c r="J1" s="4"/>
    </row>
    <row r="2" spans="1:10" ht="19.5" customHeight="1" thickBot="1">
      <c r="B2" s="736" t="s">
        <v>183</v>
      </c>
      <c r="C2" s="737"/>
      <c r="D2" s="737"/>
      <c r="E2" s="737"/>
      <c r="F2" s="737"/>
      <c r="G2" s="737"/>
      <c r="H2" s="738"/>
    </row>
    <row r="3" spans="1:10" ht="15" customHeight="1">
      <c r="B3" s="47"/>
      <c r="C3" s="739" t="s">
        <v>3</v>
      </c>
      <c r="D3" s="739"/>
      <c r="E3" s="739"/>
      <c r="F3" s="739"/>
      <c r="G3" s="739"/>
      <c r="H3" s="740"/>
    </row>
    <row r="4" spans="1:10" ht="15" customHeight="1">
      <c r="B4" s="215"/>
      <c r="C4" s="741" t="s">
        <v>5</v>
      </c>
      <c r="D4" s="741"/>
      <c r="E4" s="741"/>
      <c r="F4" s="741"/>
      <c r="G4" s="741"/>
      <c r="H4" s="742"/>
    </row>
    <row r="5" spans="1:10" ht="15" customHeight="1">
      <c r="B5" s="215"/>
      <c r="C5" s="51" t="s">
        <v>29</v>
      </c>
      <c r="D5" s="51" t="s">
        <v>30</v>
      </c>
      <c r="E5" s="52" t="s">
        <v>31</v>
      </c>
      <c r="F5" s="52" t="s">
        <v>152</v>
      </c>
      <c r="G5" s="52" t="s">
        <v>193</v>
      </c>
      <c r="H5" s="53" t="s">
        <v>230</v>
      </c>
    </row>
    <row r="6" spans="1:10" s="223" customFormat="1" ht="12.75" customHeight="1">
      <c r="B6" s="224" t="s">
        <v>88</v>
      </c>
      <c r="C6" s="225">
        <v>17.504472551042522</v>
      </c>
      <c r="D6" s="225">
        <v>17.588568907941021</v>
      </c>
      <c r="E6" s="225">
        <v>17.962335955547861</v>
      </c>
      <c r="F6" s="225">
        <v>18.090390057625992</v>
      </c>
      <c r="G6" s="225">
        <v>18.258932277196806</v>
      </c>
      <c r="H6" s="226">
        <v>18.161516316425129</v>
      </c>
    </row>
    <row r="7" spans="1:10" s="223" customFormat="1" ht="12.75" customHeight="1">
      <c r="B7" s="224" t="s">
        <v>89</v>
      </c>
      <c r="C7" s="225">
        <v>23.409494465890464</v>
      </c>
      <c r="D7" s="225">
        <v>24.353842290468787</v>
      </c>
      <c r="E7" s="225">
        <v>25.446746993105208</v>
      </c>
      <c r="F7" s="225">
        <v>26.370159029273008</v>
      </c>
      <c r="G7" s="225">
        <v>27.409970799994184</v>
      </c>
      <c r="H7" s="226">
        <v>28.299224448142308</v>
      </c>
    </row>
    <row r="8" spans="1:10" ht="12.75" customHeight="1">
      <c r="B8" s="217" t="s">
        <v>6</v>
      </c>
      <c r="C8" s="216"/>
      <c r="D8" s="216"/>
      <c r="E8" s="216"/>
      <c r="F8" s="216"/>
      <c r="G8" s="216"/>
      <c r="H8" s="65"/>
    </row>
    <row r="9" spans="1:10" ht="12.75" customHeight="1">
      <c r="B9" s="66" t="s">
        <v>90</v>
      </c>
      <c r="C9" s="216">
        <v>21.130128465890461</v>
      </c>
      <c r="D9" s="216">
        <v>22.095874290468789</v>
      </c>
      <c r="E9" s="216">
        <v>23.153715993105209</v>
      </c>
      <c r="F9" s="216">
        <v>24.034250029273007</v>
      </c>
      <c r="G9" s="216">
        <v>25.033320799994186</v>
      </c>
      <c r="H9" s="65">
        <v>25.891513448142309</v>
      </c>
    </row>
    <row r="10" spans="1:10" ht="12.75" customHeight="1">
      <c r="B10" s="64" t="s">
        <v>91</v>
      </c>
      <c r="C10" s="216">
        <v>2.279366</v>
      </c>
      <c r="D10" s="216">
        <v>2.257968</v>
      </c>
      <c r="E10" s="216">
        <v>2.293031</v>
      </c>
      <c r="F10" s="216">
        <v>2.335909</v>
      </c>
      <c r="G10" s="216">
        <v>2.3766500000000002</v>
      </c>
      <c r="H10" s="65">
        <v>2.4077110000000004</v>
      </c>
    </row>
    <row r="11" spans="1:10" ht="12.75" customHeight="1">
      <c r="B11" s="64"/>
      <c r="C11" s="216"/>
      <c r="D11" s="216"/>
      <c r="E11" s="216"/>
      <c r="F11" s="216"/>
      <c r="G11" s="216"/>
      <c r="H11" s="65"/>
    </row>
    <row r="12" spans="1:10" s="223" customFormat="1" ht="12.75" customHeight="1">
      <c r="B12" s="224" t="s">
        <v>92</v>
      </c>
      <c r="C12" s="592">
        <v>5.9050219148479419</v>
      </c>
      <c r="D12" s="592">
        <v>6.7652733825277629</v>
      </c>
      <c r="E12" s="592">
        <v>7.4844110375573463</v>
      </c>
      <c r="F12" s="592">
        <v>8.279768971647016</v>
      </c>
      <c r="G12" s="592">
        <v>9.1510385227973767</v>
      </c>
      <c r="H12" s="593">
        <v>10.137708131717179</v>
      </c>
      <c r="I12" s="2"/>
    </row>
    <row r="13" spans="1:10" ht="12.75" customHeight="1">
      <c r="B13" s="217" t="s">
        <v>6</v>
      </c>
      <c r="C13" s="218"/>
      <c r="D13" s="218"/>
      <c r="E13" s="218"/>
      <c r="F13" s="218"/>
      <c r="G13" s="218"/>
      <c r="H13" s="219"/>
    </row>
    <row r="14" spans="1:10" ht="12.75" customHeight="1">
      <c r="B14" s="66" t="s">
        <v>90</v>
      </c>
      <c r="C14" s="218">
        <v>5.3188899148479409</v>
      </c>
      <c r="D14" s="218">
        <v>6.1196593825277628</v>
      </c>
      <c r="E14" s="218">
        <v>6.8102700375573466</v>
      </c>
      <c r="F14" s="218">
        <v>7.5727769716470146</v>
      </c>
      <c r="G14" s="218">
        <v>8.3994805227973757</v>
      </c>
      <c r="H14" s="219">
        <v>9.3472841317171813</v>
      </c>
    </row>
    <row r="15" spans="1:10" ht="13.5" customHeight="1" thickBot="1">
      <c r="B15" s="220" t="s">
        <v>91</v>
      </c>
      <c r="C15" s="221">
        <v>0.5861320000000001</v>
      </c>
      <c r="D15" s="221">
        <v>0.64561400000000002</v>
      </c>
      <c r="E15" s="221">
        <v>0.67414099999999999</v>
      </c>
      <c r="F15" s="221">
        <v>0.70699199999999995</v>
      </c>
      <c r="G15" s="221">
        <v>0.75155799999999995</v>
      </c>
      <c r="H15" s="222">
        <v>0.79042400000000002</v>
      </c>
    </row>
    <row r="16" spans="1:10">
      <c r="B16" s="594"/>
      <c r="C16" s="594"/>
      <c r="D16" s="594"/>
      <c r="E16" s="594"/>
      <c r="F16" s="594"/>
      <c r="G16" s="594"/>
      <c r="H16" s="594"/>
    </row>
    <row r="17" spans="2:8">
      <c r="B17" s="594"/>
      <c r="C17" s="594"/>
      <c r="D17" s="594"/>
      <c r="E17" s="594"/>
      <c r="F17" s="594"/>
      <c r="G17" s="594"/>
      <c r="H17" s="594"/>
    </row>
    <row r="20" spans="2:8">
      <c r="B20" s="82"/>
      <c r="C20" s="313"/>
      <c r="D20" s="313"/>
      <c r="E20" s="313"/>
      <c r="F20" s="313"/>
      <c r="G20" s="313"/>
      <c r="H20" s="313"/>
    </row>
    <row r="21" spans="2:8">
      <c r="B21" s="82"/>
      <c r="C21" s="313"/>
      <c r="D21" s="313"/>
      <c r="E21" s="313"/>
      <c r="F21" s="313"/>
      <c r="G21" s="313"/>
      <c r="H21" s="313"/>
    </row>
    <row r="22" spans="2:8">
      <c r="B22" s="82"/>
      <c r="C22" s="313"/>
      <c r="D22" s="313"/>
      <c r="E22" s="313"/>
      <c r="F22" s="313"/>
      <c r="G22" s="313"/>
      <c r="H22" s="313"/>
    </row>
  </sheetData>
  <mergeCells count="3">
    <mergeCell ref="B2:H2"/>
    <mergeCell ref="C3:H3"/>
    <mergeCell ref="C4:H4"/>
  </mergeCells>
  <phoneticPr fontId="40" type="noConversion"/>
  <hyperlinks>
    <hyperlink ref="A1" location="Contents!B44" display="Back to contents" xr:uid="{BC05FD2A-4CC4-4284-A58D-27E01FEBC02D}"/>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E1DB-C2AC-444F-A236-4DD176697EB0}">
  <sheetPr codeName="Sheet26">
    <tabColor theme="6"/>
    <pageSetUpPr fitToPage="1"/>
  </sheetPr>
  <dimension ref="A1:F157"/>
  <sheetViews>
    <sheetView zoomScaleNormal="100" workbookViewId="0"/>
  </sheetViews>
  <sheetFormatPr defaultRowHeight="12.75"/>
  <cols>
    <col min="1" max="1" width="10.7109375" style="145" customWidth="1"/>
    <col min="2" max="2" width="3.42578125" style="148" customWidth="1"/>
    <col min="3" max="3" width="12.140625" style="145" customWidth="1"/>
    <col min="4" max="4" width="13.140625" style="149" customWidth="1"/>
    <col min="5" max="236" width="8.7109375" style="145"/>
    <col min="237" max="237" width="12.5703125" style="145" customWidth="1"/>
    <col min="238" max="238" width="4.42578125" style="145" customWidth="1"/>
    <col min="239" max="239" width="62.5703125" style="145" customWidth="1"/>
    <col min="240" max="240" width="16" style="145" customWidth="1"/>
    <col min="241" max="241" width="39.42578125" style="145" customWidth="1"/>
    <col min="242" max="242" width="16" style="145" customWidth="1"/>
    <col min="243" max="243" width="12.42578125" style="145" bestFit="1" customWidth="1"/>
    <col min="244" max="244" width="12.5703125" style="145" customWidth="1"/>
    <col min="245" max="245" width="12.42578125" style="145" customWidth="1"/>
    <col min="246" max="246" width="10.42578125" style="145" customWidth="1"/>
    <col min="247" max="247" width="12.42578125" style="145" bestFit="1" customWidth="1"/>
    <col min="248" max="248" width="13.5703125" style="145" customWidth="1"/>
    <col min="249" max="492" width="8.7109375" style="145"/>
    <col min="493" max="493" width="12.5703125" style="145" customWidth="1"/>
    <col min="494" max="494" width="4.42578125" style="145" customWidth="1"/>
    <col min="495" max="495" width="62.5703125" style="145" customWidth="1"/>
    <col min="496" max="496" width="16" style="145" customWidth="1"/>
    <col min="497" max="497" width="39.42578125" style="145" customWidth="1"/>
    <col min="498" max="498" width="16" style="145" customWidth="1"/>
    <col min="499" max="499" width="12.42578125" style="145" bestFit="1" customWidth="1"/>
    <col min="500" max="500" width="12.5703125" style="145" customWidth="1"/>
    <col min="501" max="501" width="12.42578125" style="145" customWidth="1"/>
    <col min="502" max="502" width="10.42578125" style="145" customWidth="1"/>
    <col min="503" max="503" width="12.42578125" style="145" bestFit="1" customWidth="1"/>
    <col min="504" max="504" width="13.5703125" style="145" customWidth="1"/>
    <col min="505" max="748" width="8.7109375" style="145"/>
    <col min="749" max="749" width="12.5703125" style="145" customWidth="1"/>
    <col min="750" max="750" width="4.42578125" style="145" customWidth="1"/>
    <col min="751" max="751" width="62.5703125" style="145" customWidth="1"/>
    <col min="752" max="752" width="16" style="145" customWidth="1"/>
    <col min="753" max="753" width="39.42578125" style="145" customWidth="1"/>
    <col min="754" max="754" width="16" style="145" customWidth="1"/>
    <col min="755" max="755" width="12.42578125" style="145" bestFit="1" customWidth="1"/>
    <col min="756" max="756" width="12.5703125" style="145" customWidth="1"/>
    <col min="757" max="757" width="12.42578125" style="145" customWidth="1"/>
    <col min="758" max="758" width="10.42578125" style="145" customWidth="1"/>
    <col min="759" max="759" width="12.42578125" style="145" bestFit="1" customWidth="1"/>
    <col min="760" max="760" width="13.5703125" style="145" customWidth="1"/>
    <col min="761" max="1004" width="8.7109375" style="145"/>
    <col min="1005" max="1005" width="12.5703125" style="145" customWidth="1"/>
    <col min="1006" max="1006" width="4.42578125" style="145" customWidth="1"/>
    <col min="1007" max="1007" width="62.5703125" style="145" customWidth="1"/>
    <col min="1008" max="1008" width="16" style="145" customWidth="1"/>
    <col min="1009" max="1009" width="39.42578125" style="145" customWidth="1"/>
    <col min="1010" max="1010" width="16" style="145" customWidth="1"/>
    <col min="1011" max="1011" width="12.42578125" style="145" bestFit="1" customWidth="1"/>
    <col min="1012" max="1012" width="12.5703125" style="145" customWidth="1"/>
    <col min="1013" max="1013" width="12.42578125" style="145" customWidth="1"/>
    <col min="1014" max="1014" width="10.42578125" style="145" customWidth="1"/>
    <col min="1015" max="1015" width="12.42578125" style="145" bestFit="1" customWidth="1"/>
    <col min="1016" max="1016" width="13.5703125" style="145" customWidth="1"/>
    <col min="1017" max="1260" width="8.7109375" style="145"/>
    <col min="1261" max="1261" width="12.5703125" style="145" customWidth="1"/>
    <col min="1262" max="1262" width="4.42578125" style="145" customWidth="1"/>
    <col min="1263" max="1263" width="62.5703125" style="145" customWidth="1"/>
    <col min="1264" max="1264" width="16" style="145" customWidth="1"/>
    <col min="1265" max="1265" width="39.42578125" style="145" customWidth="1"/>
    <col min="1266" max="1266" width="16" style="145" customWidth="1"/>
    <col min="1267" max="1267" width="12.42578125" style="145" bestFit="1" customWidth="1"/>
    <col min="1268" max="1268" width="12.5703125" style="145" customWidth="1"/>
    <col min="1269" max="1269" width="12.42578125" style="145" customWidth="1"/>
    <col min="1270" max="1270" width="10.42578125" style="145" customWidth="1"/>
    <col min="1271" max="1271" width="12.42578125" style="145" bestFit="1" customWidth="1"/>
    <col min="1272" max="1272" width="13.5703125" style="145" customWidth="1"/>
    <col min="1273" max="1516" width="8.7109375" style="145"/>
    <col min="1517" max="1517" width="12.5703125" style="145" customWidth="1"/>
    <col min="1518" max="1518" width="4.42578125" style="145" customWidth="1"/>
    <col min="1519" max="1519" width="62.5703125" style="145" customWidth="1"/>
    <col min="1520" max="1520" width="16" style="145" customWidth="1"/>
    <col min="1521" max="1521" width="39.42578125" style="145" customWidth="1"/>
    <col min="1522" max="1522" width="16" style="145" customWidth="1"/>
    <col min="1523" max="1523" width="12.42578125" style="145" bestFit="1" customWidth="1"/>
    <col min="1524" max="1524" width="12.5703125" style="145" customWidth="1"/>
    <col min="1525" max="1525" width="12.42578125" style="145" customWidth="1"/>
    <col min="1526" max="1526" width="10.42578125" style="145" customWidth="1"/>
    <col min="1527" max="1527" width="12.42578125" style="145" bestFit="1" customWidth="1"/>
    <col min="1528" max="1528" width="13.5703125" style="145" customWidth="1"/>
    <col min="1529" max="1772" width="8.7109375" style="145"/>
    <col min="1773" max="1773" width="12.5703125" style="145" customWidth="1"/>
    <col min="1774" max="1774" width="4.42578125" style="145" customWidth="1"/>
    <col min="1775" max="1775" width="62.5703125" style="145" customWidth="1"/>
    <col min="1776" max="1776" width="16" style="145" customWidth="1"/>
    <col min="1777" max="1777" width="39.42578125" style="145" customWidth="1"/>
    <col min="1778" max="1778" width="16" style="145" customWidth="1"/>
    <col min="1779" max="1779" width="12.42578125" style="145" bestFit="1" customWidth="1"/>
    <col min="1780" max="1780" width="12.5703125" style="145" customWidth="1"/>
    <col min="1781" max="1781" width="12.42578125" style="145" customWidth="1"/>
    <col min="1782" max="1782" width="10.42578125" style="145" customWidth="1"/>
    <col min="1783" max="1783" width="12.42578125" style="145" bestFit="1" customWidth="1"/>
    <col min="1784" max="1784" width="13.5703125" style="145" customWidth="1"/>
    <col min="1785" max="2028" width="8.7109375" style="145"/>
    <col min="2029" max="2029" width="12.5703125" style="145" customWidth="1"/>
    <col min="2030" max="2030" width="4.42578125" style="145" customWidth="1"/>
    <col min="2031" max="2031" width="62.5703125" style="145" customWidth="1"/>
    <col min="2032" max="2032" width="16" style="145" customWidth="1"/>
    <col min="2033" max="2033" width="39.42578125" style="145" customWidth="1"/>
    <col min="2034" max="2034" width="16" style="145" customWidth="1"/>
    <col min="2035" max="2035" width="12.42578125" style="145" bestFit="1" customWidth="1"/>
    <col min="2036" max="2036" width="12.5703125" style="145" customWidth="1"/>
    <col min="2037" max="2037" width="12.42578125" style="145" customWidth="1"/>
    <col min="2038" max="2038" width="10.42578125" style="145" customWidth="1"/>
    <col min="2039" max="2039" width="12.42578125" style="145" bestFit="1" customWidth="1"/>
    <col min="2040" max="2040" width="13.5703125" style="145" customWidth="1"/>
    <col min="2041" max="2284" width="8.7109375" style="145"/>
    <col min="2285" max="2285" width="12.5703125" style="145" customWidth="1"/>
    <col min="2286" max="2286" width="4.42578125" style="145" customWidth="1"/>
    <col min="2287" max="2287" width="62.5703125" style="145" customWidth="1"/>
    <col min="2288" max="2288" width="16" style="145" customWidth="1"/>
    <col min="2289" max="2289" width="39.42578125" style="145" customWidth="1"/>
    <col min="2290" max="2290" width="16" style="145" customWidth="1"/>
    <col min="2291" max="2291" width="12.42578125" style="145" bestFit="1" customWidth="1"/>
    <col min="2292" max="2292" width="12.5703125" style="145" customWidth="1"/>
    <col min="2293" max="2293" width="12.42578125" style="145" customWidth="1"/>
    <col min="2294" max="2294" width="10.42578125" style="145" customWidth="1"/>
    <col min="2295" max="2295" width="12.42578125" style="145" bestFit="1" customWidth="1"/>
    <col min="2296" max="2296" width="13.5703125" style="145" customWidth="1"/>
    <col min="2297" max="2540" width="8.7109375" style="145"/>
    <col min="2541" max="2541" width="12.5703125" style="145" customWidth="1"/>
    <col min="2542" max="2542" width="4.42578125" style="145" customWidth="1"/>
    <col min="2543" max="2543" width="62.5703125" style="145" customWidth="1"/>
    <col min="2544" max="2544" width="16" style="145" customWidth="1"/>
    <col min="2545" max="2545" width="39.42578125" style="145" customWidth="1"/>
    <col min="2546" max="2546" width="16" style="145" customWidth="1"/>
    <col min="2547" max="2547" width="12.42578125" style="145" bestFit="1" customWidth="1"/>
    <col min="2548" max="2548" width="12.5703125" style="145" customWidth="1"/>
    <col min="2549" max="2549" width="12.42578125" style="145" customWidth="1"/>
    <col min="2550" max="2550" width="10.42578125" style="145" customWidth="1"/>
    <col min="2551" max="2551" width="12.42578125" style="145" bestFit="1" customWidth="1"/>
    <col min="2552" max="2552" width="13.5703125" style="145" customWidth="1"/>
    <col min="2553" max="2796" width="8.7109375" style="145"/>
    <col min="2797" max="2797" width="12.5703125" style="145" customWidth="1"/>
    <col min="2798" max="2798" width="4.42578125" style="145" customWidth="1"/>
    <col min="2799" max="2799" width="62.5703125" style="145" customWidth="1"/>
    <col min="2800" max="2800" width="16" style="145" customWidth="1"/>
    <col min="2801" max="2801" width="39.42578125" style="145" customWidth="1"/>
    <col min="2802" max="2802" width="16" style="145" customWidth="1"/>
    <col min="2803" max="2803" width="12.42578125" style="145" bestFit="1" customWidth="1"/>
    <col min="2804" max="2804" width="12.5703125" style="145" customWidth="1"/>
    <col min="2805" max="2805" width="12.42578125" style="145" customWidth="1"/>
    <col min="2806" max="2806" width="10.42578125" style="145" customWidth="1"/>
    <col min="2807" max="2807" width="12.42578125" style="145" bestFit="1" customWidth="1"/>
    <col min="2808" max="2808" width="13.5703125" style="145" customWidth="1"/>
    <col min="2809" max="3052" width="8.7109375" style="145"/>
    <col min="3053" max="3053" width="12.5703125" style="145" customWidth="1"/>
    <col min="3054" max="3054" width="4.42578125" style="145" customWidth="1"/>
    <col min="3055" max="3055" width="62.5703125" style="145" customWidth="1"/>
    <col min="3056" max="3056" width="16" style="145" customWidth="1"/>
    <col min="3057" max="3057" width="39.42578125" style="145" customWidth="1"/>
    <col min="3058" max="3058" width="16" style="145" customWidth="1"/>
    <col min="3059" max="3059" width="12.42578125" style="145" bestFit="1" customWidth="1"/>
    <col min="3060" max="3060" width="12.5703125" style="145" customWidth="1"/>
    <col min="3061" max="3061" width="12.42578125" style="145" customWidth="1"/>
    <col min="3062" max="3062" width="10.42578125" style="145" customWidth="1"/>
    <col min="3063" max="3063" width="12.42578125" style="145" bestFit="1" customWidth="1"/>
    <col min="3064" max="3064" width="13.5703125" style="145" customWidth="1"/>
    <col min="3065" max="3308" width="8.7109375" style="145"/>
    <col min="3309" max="3309" width="12.5703125" style="145" customWidth="1"/>
    <col min="3310" max="3310" width="4.42578125" style="145" customWidth="1"/>
    <col min="3311" max="3311" width="62.5703125" style="145" customWidth="1"/>
    <col min="3312" max="3312" width="16" style="145" customWidth="1"/>
    <col min="3313" max="3313" width="39.42578125" style="145" customWidth="1"/>
    <col min="3314" max="3314" width="16" style="145" customWidth="1"/>
    <col min="3315" max="3315" width="12.42578125" style="145" bestFit="1" customWidth="1"/>
    <col min="3316" max="3316" width="12.5703125" style="145" customWidth="1"/>
    <col min="3317" max="3317" width="12.42578125" style="145" customWidth="1"/>
    <col min="3318" max="3318" width="10.42578125" style="145" customWidth="1"/>
    <col min="3319" max="3319" width="12.42578125" style="145" bestFit="1" customWidth="1"/>
    <col min="3320" max="3320" width="13.5703125" style="145" customWidth="1"/>
    <col min="3321" max="3564" width="8.7109375" style="145"/>
    <col min="3565" max="3565" width="12.5703125" style="145" customWidth="1"/>
    <col min="3566" max="3566" width="4.42578125" style="145" customWidth="1"/>
    <col min="3567" max="3567" width="62.5703125" style="145" customWidth="1"/>
    <col min="3568" max="3568" width="16" style="145" customWidth="1"/>
    <col min="3569" max="3569" width="39.42578125" style="145" customWidth="1"/>
    <col min="3570" max="3570" width="16" style="145" customWidth="1"/>
    <col min="3571" max="3571" width="12.42578125" style="145" bestFit="1" customWidth="1"/>
    <col min="3572" max="3572" width="12.5703125" style="145" customWidth="1"/>
    <col min="3573" max="3573" width="12.42578125" style="145" customWidth="1"/>
    <col min="3574" max="3574" width="10.42578125" style="145" customWidth="1"/>
    <col min="3575" max="3575" width="12.42578125" style="145" bestFit="1" customWidth="1"/>
    <col min="3576" max="3576" width="13.5703125" style="145" customWidth="1"/>
    <col min="3577" max="3820" width="8.7109375" style="145"/>
    <col min="3821" max="3821" width="12.5703125" style="145" customWidth="1"/>
    <col min="3822" max="3822" width="4.42578125" style="145" customWidth="1"/>
    <col min="3823" max="3823" width="62.5703125" style="145" customWidth="1"/>
    <col min="3824" max="3824" width="16" style="145" customWidth="1"/>
    <col min="3825" max="3825" width="39.42578125" style="145" customWidth="1"/>
    <col min="3826" max="3826" width="16" style="145" customWidth="1"/>
    <col min="3827" max="3827" width="12.42578125" style="145" bestFit="1" customWidth="1"/>
    <col min="3828" max="3828" width="12.5703125" style="145" customWidth="1"/>
    <col min="3829" max="3829" width="12.42578125" style="145" customWidth="1"/>
    <col min="3830" max="3830" width="10.42578125" style="145" customWidth="1"/>
    <col min="3831" max="3831" width="12.42578125" style="145" bestFit="1" customWidth="1"/>
    <col min="3832" max="3832" width="13.5703125" style="145" customWidth="1"/>
    <col min="3833" max="4076" width="8.7109375" style="145"/>
    <col min="4077" max="4077" width="12.5703125" style="145" customWidth="1"/>
    <col min="4078" max="4078" width="4.42578125" style="145" customWidth="1"/>
    <col min="4079" max="4079" width="62.5703125" style="145" customWidth="1"/>
    <col min="4080" max="4080" width="16" style="145" customWidth="1"/>
    <col min="4081" max="4081" width="39.42578125" style="145" customWidth="1"/>
    <col min="4082" max="4082" width="16" style="145" customWidth="1"/>
    <col min="4083" max="4083" width="12.42578125" style="145" bestFit="1" customWidth="1"/>
    <col min="4084" max="4084" width="12.5703125" style="145" customWidth="1"/>
    <col min="4085" max="4085" width="12.42578125" style="145" customWidth="1"/>
    <col min="4086" max="4086" width="10.42578125" style="145" customWidth="1"/>
    <col min="4087" max="4087" width="12.42578125" style="145" bestFit="1" customWidth="1"/>
    <col min="4088" max="4088" width="13.5703125" style="145" customWidth="1"/>
    <col min="4089" max="4332" width="8.7109375" style="145"/>
    <col min="4333" max="4333" width="12.5703125" style="145" customWidth="1"/>
    <col min="4334" max="4334" width="4.42578125" style="145" customWidth="1"/>
    <col min="4335" max="4335" width="62.5703125" style="145" customWidth="1"/>
    <col min="4336" max="4336" width="16" style="145" customWidth="1"/>
    <col min="4337" max="4337" width="39.42578125" style="145" customWidth="1"/>
    <col min="4338" max="4338" width="16" style="145" customWidth="1"/>
    <col min="4339" max="4339" width="12.42578125" style="145" bestFit="1" customWidth="1"/>
    <col min="4340" max="4340" width="12.5703125" style="145" customWidth="1"/>
    <col min="4341" max="4341" width="12.42578125" style="145" customWidth="1"/>
    <col min="4342" max="4342" width="10.42578125" style="145" customWidth="1"/>
    <col min="4343" max="4343" width="12.42578125" style="145" bestFit="1" customWidth="1"/>
    <col min="4344" max="4344" width="13.5703125" style="145" customWidth="1"/>
    <col min="4345" max="4588" width="8.7109375" style="145"/>
    <col min="4589" max="4589" width="12.5703125" style="145" customWidth="1"/>
    <col min="4590" max="4590" width="4.42578125" style="145" customWidth="1"/>
    <col min="4591" max="4591" width="62.5703125" style="145" customWidth="1"/>
    <col min="4592" max="4592" width="16" style="145" customWidth="1"/>
    <col min="4593" max="4593" width="39.42578125" style="145" customWidth="1"/>
    <col min="4594" max="4594" width="16" style="145" customWidth="1"/>
    <col min="4595" max="4595" width="12.42578125" style="145" bestFit="1" customWidth="1"/>
    <col min="4596" max="4596" width="12.5703125" style="145" customWidth="1"/>
    <col min="4597" max="4597" width="12.42578125" style="145" customWidth="1"/>
    <col min="4598" max="4598" width="10.42578125" style="145" customWidth="1"/>
    <col min="4599" max="4599" width="12.42578125" style="145" bestFit="1" customWidth="1"/>
    <col min="4600" max="4600" width="13.5703125" style="145" customWidth="1"/>
    <col min="4601" max="4844" width="8.7109375" style="145"/>
    <col min="4845" max="4845" width="12.5703125" style="145" customWidth="1"/>
    <col min="4846" max="4846" width="4.42578125" style="145" customWidth="1"/>
    <col min="4847" max="4847" width="62.5703125" style="145" customWidth="1"/>
    <col min="4848" max="4848" width="16" style="145" customWidth="1"/>
    <col min="4849" max="4849" width="39.42578125" style="145" customWidth="1"/>
    <col min="4850" max="4850" width="16" style="145" customWidth="1"/>
    <col min="4851" max="4851" width="12.42578125" style="145" bestFit="1" customWidth="1"/>
    <col min="4852" max="4852" width="12.5703125" style="145" customWidth="1"/>
    <col min="4853" max="4853" width="12.42578125" style="145" customWidth="1"/>
    <col min="4854" max="4854" width="10.42578125" style="145" customWidth="1"/>
    <col min="4855" max="4855" width="12.42578125" style="145" bestFit="1" customWidth="1"/>
    <col min="4856" max="4856" width="13.5703125" style="145" customWidth="1"/>
    <col min="4857" max="5100" width="8.7109375" style="145"/>
    <col min="5101" max="5101" width="12.5703125" style="145" customWidth="1"/>
    <col min="5102" max="5102" width="4.42578125" style="145" customWidth="1"/>
    <col min="5103" max="5103" width="62.5703125" style="145" customWidth="1"/>
    <col min="5104" max="5104" width="16" style="145" customWidth="1"/>
    <col min="5105" max="5105" width="39.42578125" style="145" customWidth="1"/>
    <col min="5106" max="5106" width="16" style="145" customWidth="1"/>
    <col min="5107" max="5107" width="12.42578125" style="145" bestFit="1" customWidth="1"/>
    <col min="5108" max="5108" width="12.5703125" style="145" customWidth="1"/>
    <col min="5109" max="5109" width="12.42578125" style="145" customWidth="1"/>
    <col min="5110" max="5110" width="10.42578125" style="145" customWidth="1"/>
    <col min="5111" max="5111" width="12.42578125" style="145" bestFit="1" customWidth="1"/>
    <col min="5112" max="5112" width="13.5703125" style="145" customWidth="1"/>
    <col min="5113" max="5356" width="8.7109375" style="145"/>
    <col min="5357" max="5357" width="12.5703125" style="145" customWidth="1"/>
    <col min="5358" max="5358" width="4.42578125" style="145" customWidth="1"/>
    <col min="5359" max="5359" width="62.5703125" style="145" customWidth="1"/>
    <col min="5360" max="5360" width="16" style="145" customWidth="1"/>
    <col min="5361" max="5361" width="39.42578125" style="145" customWidth="1"/>
    <col min="5362" max="5362" width="16" style="145" customWidth="1"/>
    <col min="5363" max="5363" width="12.42578125" style="145" bestFit="1" customWidth="1"/>
    <col min="5364" max="5364" width="12.5703125" style="145" customWidth="1"/>
    <col min="5365" max="5365" width="12.42578125" style="145" customWidth="1"/>
    <col min="5366" max="5366" width="10.42578125" style="145" customWidth="1"/>
    <col min="5367" max="5367" width="12.42578125" style="145" bestFit="1" customWidth="1"/>
    <col min="5368" max="5368" width="13.5703125" style="145" customWidth="1"/>
    <col min="5369" max="5612" width="8.7109375" style="145"/>
    <col min="5613" max="5613" width="12.5703125" style="145" customWidth="1"/>
    <col min="5614" max="5614" width="4.42578125" style="145" customWidth="1"/>
    <col min="5615" max="5615" width="62.5703125" style="145" customWidth="1"/>
    <col min="5616" max="5616" width="16" style="145" customWidth="1"/>
    <col min="5617" max="5617" width="39.42578125" style="145" customWidth="1"/>
    <col min="5618" max="5618" width="16" style="145" customWidth="1"/>
    <col min="5619" max="5619" width="12.42578125" style="145" bestFit="1" customWidth="1"/>
    <col min="5620" max="5620" width="12.5703125" style="145" customWidth="1"/>
    <col min="5621" max="5621" width="12.42578125" style="145" customWidth="1"/>
    <col min="5622" max="5622" width="10.42578125" style="145" customWidth="1"/>
    <col min="5623" max="5623" width="12.42578125" style="145" bestFit="1" customWidth="1"/>
    <col min="5624" max="5624" width="13.5703125" style="145" customWidth="1"/>
    <col min="5625" max="5868" width="8.7109375" style="145"/>
    <col min="5869" max="5869" width="12.5703125" style="145" customWidth="1"/>
    <col min="5870" max="5870" width="4.42578125" style="145" customWidth="1"/>
    <col min="5871" max="5871" width="62.5703125" style="145" customWidth="1"/>
    <col min="5872" max="5872" width="16" style="145" customWidth="1"/>
    <col min="5873" max="5873" width="39.42578125" style="145" customWidth="1"/>
    <col min="5874" max="5874" width="16" style="145" customWidth="1"/>
    <col min="5875" max="5875" width="12.42578125" style="145" bestFit="1" customWidth="1"/>
    <col min="5876" max="5876" width="12.5703125" style="145" customWidth="1"/>
    <col min="5877" max="5877" width="12.42578125" style="145" customWidth="1"/>
    <col min="5878" max="5878" width="10.42578125" style="145" customWidth="1"/>
    <col min="5879" max="5879" width="12.42578125" style="145" bestFit="1" customWidth="1"/>
    <col min="5880" max="5880" width="13.5703125" style="145" customWidth="1"/>
    <col min="5881" max="6124" width="8.7109375" style="145"/>
    <col min="6125" max="6125" width="12.5703125" style="145" customWidth="1"/>
    <col min="6126" max="6126" width="4.42578125" style="145" customWidth="1"/>
    <col min="6127" max="6127" width="62.5703125" style="145" customWidth="1"/>
    <col min="6128" max="6128" width="16" style="145" customWidth="1"/>
    <col min="6129" max="6129" width="39.42578125" style="145" customWidth="1"/>
    <col min="6130" max="6130" width="16" style="145" customWidth="1"/>
    <col min="6131" max="6131" width="12.42578125" style="145" bestFit="1" customWidth="1"/>
    <col min="6132" max="6132" width="12.5703125" style="145" customWidth="1"/>
    <col min="6133" max="6133" width="12.42578125" style="145" customWidth="1"/>
    <col min="6134" max="6134" width="10.42578125" style="145" customWidth="1"/>
    <col min="6135" max="6135" width="12.42578125" style="145" bestFit="1" customWidth="1"/>
    <col min="6136" max="6136" width="13.5703125" style="145" customWidth="1"/>
    <col min="6137" max="6380" width="8.7109375" style="145"/>
    <col min="6381" max="6381" width="12.5703125" style="145" customWidth="1"/>
    <col min="6382" max="6382" width="4.42578125" style="145" customWidth="1"/>
    <col min="6383" max="6383" width="62.5703125" style="145" customWidth="1"/>
    <col min="6384" max="6384" width="16" style="145" customWidth="1"/>
    <col min="6385" max="6385" width="39.42578125" style="145" customWidth="1"/>
    <col min="6386" max="6386" width="16" style="145" customWidth="1"/>
    <col min="6387" max="6387" width="12.42578125" style="145" bestFit="1" customWidth="1"/>
    <col min="6388" max="6388" width="12.5703125" style="145" customWidth="1"/>
    <col min="6389" max="6389" width="12.42578125" style="145" customWidth="1"/>
    <col min="6390" max="6390" width="10.42578125" style="145" customWidth="1"/>
    <col min="6391" max="6391" width="12.42578125" style="145" bestFit="1" customWidth="1"/>
    <col min="6392" max="6392" width="13.5703125" style="145" customWidth="1"/>
    <col min="6393" max="6636" width="8.7109375" style="145"/>
    <col min="6637" max="6637" width="12.5703125" style="145" customWidth="1"/>
    <col min="6638" max="6638" width="4.42578125" style="145" customWidth="1"/>
    <col min="6639" max="6639" width="62.5703125" style="145" customWidth="1"/>
    <col min="6640" max="6640" width="16" style="145" customWidth="1"/>
    <col min="6641" max="6641" width="39.42578125" style="145" customWidth="1"/>
    <col min="6642" max="6642" width="16" style="145" customWidth="1"/>
    <col min="6643" max="6643" width="12.42578125" style="145" bestFit="1" customWidth="1"/>
    <col min="6644" max="6644" width="12.5703125" style="145" customWidth="1"/>
    <col min="6645" max="6645" width="12.42578125" style="145" customWidth="1"/>
    <col min="6646" max="6646" width="10.42578125" style="145" customWidth="1"/>
    <col min="6647" max="6647" width="12.42578125" style="145" bestFit="1" customWidth="1"/>
    <col min="6648" max="6648" width="13.5703125" style="145" customWidth="1"/>
    <col min="6649" max="6892" width="8.7109375" style="145"/>
    <col min="6893" max="6893" width="12.5703125" style="145" customWidth="1"/>
    <col min="6894" max="6894" width="4.42578125" style="145" customWidth="1"/>
    <col min="6895" max="6895" width="62.5703125" style="145" customWidth="1"/>
    <col min="6896" max="6896" width="16" style="145" customWidth="1"/>
    <col min="6897" max="6897" width="39.42578125" style="145" customWidth="1"/>
    <col min="6898" max="6898" width="16" style="145" customWidth="1"/>
    <col min="6899" max="6899" width="12.42578125" style="145" bestFit="1" customWidth="1"/>
    <col min="6900" max="6900" width="12.5703125" style="145" customWidth="1"/>
    <col min="6901" max="6901" width="12.42578125" style="145" customWidth="1"/>
    <col min="6902" max="6902" width="10.42578125" style="145" customWidth="1"/>
    <col min="6903" max="6903" width="12.42578125" style="145" bestFit="1" customWidth="1"/>
    <col min="6904" max="6904" width="13.5703125" style="145" customWidth="1"/>
    <col min="6905" max="7148" width="8.7109375" style="145"/>
    <col min="7149" max="7149" width="12.5703125" style="145" customWidth="1"/>
    <col min="7150" max="7150" width="4.42578125" style="145" customWidth="1"/>
    <col min="7151" max="7151" width="62.5703125" style="145" customWidth="1"/>
    <col min="7152" max="7152" width="16" style="145" customWidth="1"/>
    <col min="7153" max="7153" width="39.42578125" style="145" customWidth="1"/>
    <col min="7154" max="7154" width="16" style="145" customWidth="1"/>
    <col min="7155" max="7155" width="12.42578125" style="145" bestFit="1" customWidth="1"/>
    <col min="7156" max="7156" width="12.5703125" style="145" customWidth="1"/>
    <col min="7157" max="7157" width="12.42578125" style="145" customWidth="1"/>
    <col min="7158" max="7158" width="10.42578125" style="145" customWidth="1"/>
    <col min="7159" max="7159" width="12.42578125" style="145" bestFit="1" customWidth="1"/>
    <col min="7160" max="7160" width="13.5703125" style="145" customWidth="1"/>
    <col min="7161" max="7404" width="8.7109375" style="145"/>
    <col min="7405" max="7405" width="12.5703125" style="145" customWidth="1"/>
    <col min="7406" max="7406" width="4.42578125" style="145" customWidth="1"/>
    <col min="7407" max="7407" width="62.5703125" style="145" customWidth="1"/>
    <col min="7408" max="7408" width="16" style="145" customWidth="1"/>
    <col min="7409" max="7409" width="39.42578125" style="145" customWidth="1"/>
    <col min="7410" max="7410" width="16" style="145" customWidth="1"/>
    <col min="7411" max="7411" width="12.42578125" style="145" bestFit="1" customWidth="1"/>
    <col min="7412" max="7412" width="12.5703125" style="145" customWidth="1"/>
    <col min="7413" max="7413" width="12.42578125" style="145" customWidth="1"/>
    <col min="7414" max="7414" width="10.42578125" style="145" customWidth="1"/>
    <col min="7415" max="7415" width="12.42578125" style="145" bestFit="1" customWidth="1"/>
    <col min="7416" max="7416" width="13.5703125" style="145" customWidth="1"/>
    <col min="7417" max="7660" width="8.7109375" style="145"/>
    <col min="7661" max="7661" width="12.5703125" style="145" customWidth="1"/>
    <col min="7662" max="7662" width="4.42578125" style="145" customWidth="1"/>
    <col min="7663" max="7663" width="62.5703125" style="145" customWidth="1"/>
    <col min="7664" max="7664" width="16" style="145" customWidth="1"/>
    <col min="7665" max="7665" width="39.42578125" style="145" customWidth="1"/>
    <col min="7666" max="7666" width="16" style="145" customWidth="1"/>
    <col min="7667" max="7667" width="12.42578125" style="145" bestFit="1" customWidth="1"/>
    <col min="7668" max="7668" width="12.5703125" style="145" customWidth="1"/>
    <col min="7669" max="7669" width="12.42578125" style="145" customWidth="1"/>
    <col min="7670" max="7670" width="10.42578125" style="145" customWidth="1"/>
    <col min="7671" max="7671" width="12.42578125" style="145" bestFit="1" customWidth="1"/>
    <col min="7672" max="7672" width="13.5703125" style="145" customWidth="1"/>
    <col min="7673" max="7916" width="8.7109375" style="145"/>
    <col min="7917" max="7917" width="12.5703125" style="145" customWidth="1"/>
    <col min="7918" max="7918" width="4.42578125" style="145" customWidth="1"/>
    <col min="7919" max="7919" width="62.5703125" style="145" customWidth="1"/>
    <col min="7920" max="7920" width="16" style="145" customWidth="1"/>
    <col min="7921" max="7921" width="39.42578125" style="145" customWidth="1"/>
    <col min="7922" max="7922" width="16" style="145" customWidth="1"/>
    <col min="7923" max="7923" width="12.42578125" style="145" bestFit="1" customWidth="1"/>
    <col min="7924" max="7924" width="12.5703125" style="145" customWidth="1"/>
    <col min="7925" max="7925" width="12.42578125" style="145" customWidth="1"/>
    <col min="7926" max="7926" width="10.42578125" style="145" customWidth="1"/>
    <col min="7927" max="7927" width="12.42578125" style="145" bestFit="1" customWidth="1"/>
    <col min="7928" max="7928" width="13.5703125" style="145" customWidth="1"/>
    <col min="7929" max="8172" width="8.7109375" style="145"/>
    <col min="8173" max="8173" width="12.5703125" style="145" customWidth="1"/>
    <col min="8174" max="8174" width="4.42578125" style="145" customWidth="1"/>
    <col min="8175" max="8175" width="62.5703125" style="145" customWidth="1"/>
    <col min="8176" max="8176" width="16" style="145" customWidth="1"/>
    <col min="8177" max="8177" width="39.42578125" style="145" customWidth="1"/>
    <col min="8178" max="8178" width="16" style="145" customWidth="1"/>
    <col min="8179" max="8179" width="12.42578125" style="145" bestFit="1" customWidth="1"/>
    <col min="8180" max="8180" width="12.5703125" style="145" customWidth="1"/>
    <col min="8181" max="8181" width="12.42578125" style="145" customWidth="1"/>
    <col min="8182" max="8182" width="10.42578125" style="145" customWidth="1"/>
    <col min="8183" max="8183" width="12.42578125" style="145" bestFit="1" customWidth="1"/>
    <col min="8184" max="8184" width="13.5703125" style="145" customWidth="1"/>
    <col min="8185" max="8428" width="8.7109375" style="145"/>
    <col min="8429" max="8429" width="12.5703125" style="145" customWidth="1"/>
    <col min="8430" max="8430" width="4.42578125" style="145" customWidth="1"/>
    <col min="8431" max="8431" width="62.5703125" style="145" customWidth="1"/>
    <col min="8432" max="8432" width="16" style="145" customWidth="1"/>
    <col min="8433" max="8433" width="39.42578125" style="145" customWidth="1"/>
    <col min="8434" max="8434" width="16" style="145" customWidth="1"/>
    <col min="8435" max="8435" width="12.42578125" style="145" bestFit="1" customWidth="1"/>
    <col min="8436" max="8436" width="12.5703125" style="145" customWidth="1"/>
    <col min="8437" max="8437" width="12.42578125" style="145" customWidth="1"/>
    <col min="8438" max="8438" width="10.42578125" style="145" customWidth="1"/>
    <col min="8439" max="8439" width="12.42578125" style="145" bestFit="1" customWidth="1"/>
    <col min="8440" max="8440" width="13.5703125" style="145" customWidth="1"/>
    <col min="8441" max="8684" width="8.7109375" style="145"/>
    <col min="8685" max="8685" width="12.5703125" style="145" customWidth="1"/>
    <col min="8686" max="8686" width="4.42578125" style="145" customWidth="1"/>
    <col min="8687" max="8687" width="62.5703125" style="145" customWidth="1"/>
    <col min="8688" max="8688" width="16" style="145" customWidth="1"/>
    <col min="8689" max="8689" width="39.42578125" style="145" customWidth="1"/>
    <col min="8690" max="8690" width="16" style="145" customWidth="1"/>
    <col min="8691" max="8691" width="12.42578125" style="145" bestFit="1" customWidth="1"/>
    <col min="8692" max="8692" width="12.5703125" style="145" customWidth="1"/>
    <col min="8693" max="8693" width="12.42578125" style="145" customWidth="1"/>
    <col min="8694" max="8694" width="10.42578125" style="145" customWidth="1"/>
    <col min="8695" max="8695" width="12.42578125" style="145" bestFit="1" customWidth="1"/>
    <col min="8696" max="8696" width="13.5703125" style="145" customWidth="1"/>
    <col min="8697" max="8940" width="8.7109375" style="145"/>
    <col min="8941" max="8941" width="12.5703125" style="145" customWidth="1"/>
    <col min="8942" max="8942" width="4.42578125" style="145" customWidth="1"/>
    <col min="8943" max="8943" width="62.5703125" style="145" customWidth="1"/>
    <col min="8944" max="8944" width="16" style="145" customWidth="1"/>
    <col min="8945" max="8945" width="39.42578125" style="145" customWidth="1"/>
    <col min="8946" max="8946" width="16" style="145" customWidth="1"/>
    <col min="8947" max="8947" width="12.42578125" style="145" bestFit="1" customWidth="1"/>
    <col min="8948" max="8948" width="12.5703125" style="145" customWidth="1"/>
    <col min="8949" max="8949" width="12.42578125" style="145" customWidth="1"/>
    <col min="8950" max="8950" width="10.42578125" style="145" customWidth="1"/>
    <col min="8951" max="8951" width="12.42578125" style="145" bestFit="1" customWidth="1"/>
    <col min="8952" max="8952" width="13.5703125" style="145" customWidth="1"/>
    <col min="8953" max="9196" width="8.7109375" style="145"/>
    <col min="9197" max="9197" width="12.5703125" style="145" customWidth="1"/>
    <col min="9198" max="9198" width="4.42578125" style="145" customWidth="1"/>
    <col min="9199" max="9199" width="62.5703125" style="145" customWidth="1"/>
    <col min="9200" max="9200" width="16" style="145" customWidth="1"/>
    <col min="9201" max="9201" width="39.42578125" style="145" customWidth="1"/>
    <col min="9202" max="9202" width="16" style="145" customWidth="1"/>
    <col min="9203" max="9203" width="12.42578125" style="145" bestFit="1" customWidth="1"/>
    <col min="9204" max="9204" width="12.5703125" style="145" customWidth="1"/>
    <col min="9205" max="9205" width="12.42578125" style="145" customWidth="1"/>
    <col min="9206" max="9206" width="10.42578125" style="145" customWidth="1"/>
    <col min="9207" max="9207" width="12.42578125" style="145" bestFit="1" customWidth="1"/>
    <col min="9208" max="9208" width="13.5703125" style="145" customWidth="1"/>
    <col min="9209" max="9452" width="8.7109375" style="145"/>
    <col min="9453" max="9453" width="12.5703125" style="145" customWidth="1"/>
    <col min="9454" max="9454" width="4.42578125" style="145" customWidth="1"/>
    <col min="9455" max="9455" width="62.5703125" style="145" customWidth="1"/>
    <col min="9456" max="9456" width="16" style="145" customWidth="1"/>
    <col min="9457" max="9457" width="39.42578125" style="145" customWidth="1"/>
    <col min="9458" max="9458" width="16" style="145" customWidth="1"/>
    <col min="9459" max="9459" width="12.42578125" style="145" bestFit="1" customWidth="1"/>
    <col min="9460" max="9460" width="12.5703125" style="145" customWidth="1"/>
    <col min="9461" max="9461" width="12.42578125" style="145" customWidth="1"/>
    <col min="9462" max="9462" width="10.42578125" style="145" customWidth="1"/>
    <col min="9463" max="9463" width="12.42578125" style="145" bestFit="1" customWidth="1"/>
    <col min="9464" max="9464" width="13.5703125" style="145" customWidth="1"/>
    <col min="9465" max="9708" width="8.7109375" style="145"/>
    <col min="9709" max="9709" width="12.5703125" style="145" customWidth="1"/>
    <col min="9710" max="9710" width="4.42578125" style="145" customWidth="1"/>
    <col min="9711" max="9711" width="62.5703125" style="145" customWidth="1"/>
    <col min="9712" max="9712" width="16" style="145" customWidth="1"/>
    <col min="9713" max="9713" width="39.42578125" style="145" customWidth="1"/>
    <col min="9714" max="9714" width="16" style="145" customWidth="1"/>
    <col min="9715" max="9715" width="12.42578125" style="145" bestFit="1" customWidth="1"/>
    <col min="9716" max="9716" width="12.5703125" style="145" customWidth="1"/>
    <col min="9717" max="9717" width="12.42578125" style="145" customWidth="1"/>
    <col min="9718" max="9718" width="10.42578125" style="145" customWidth="1"/>
    <col min="9719" max="9719" width="12.42578125" style="145" bestFit="1" customWidth="1"/>
    <col min="9720" max="9720" width="13.5703125" style="145" customWidth="1"/>
    <col min="9721" max="9964" width="8.7109375" style="145"/>
    <col min="9965" max="9965" width="12.5703125" style="145" customWidth="1"/>
    <col min="9966" max="9966" width="4.42578125" style="145" customWidth="1"/>
    <col min="9967" max="9967" width="62.5703125" style="145" customWidth="1"/>
    <col min="9968" max="9968" width="16" style="145" customWidth="1"/>
    <col min="9969" max="9969" width="39.42578125" style="145" customWidth="1"/>
    <col min="9970" max="9970" width="16" style="145" customWidth="1"/>
    <col min="9971" max="9971" width="12.42578125" style="145" bestFit="1" customWidth="1"/>
    <col min="9972" max="9972" width="12.5703125" style="145" customWidth="1"/>
    <col min="9973" max="9973" width="12.42578125" style="145" customWidth="1"/>
    <col min="9974" max="9974" width="10.42578125" style="145" customWidth="1"/>
    <col min="9975" max="9975" width="12.42578125" style="145" bestFit="1" customWidth="1"/>
    <col min="9976" max="9976" width="13.5703125" style="145" customWidth="1"/>
    <col min="9977" max="10220" width="8.7109375" style="145"/>
    <col min="10221" max="10221" width="12.5703125" style="145" customWidth="1"/>
    <col min="10222" max="10222" width="4.42578125" style="145" customWidth="1"/>
    <col min="10223" max="10223" width="62.5703125" style="145" customWidth="1"/>
    <col min="10224" max="10224" width="16" style="145" customWidth="1"/>
    <col min="10225" max="10225" width="39.42578125" style="145" customWidth="1"/>
    <col min="10226" max="10226" width="16" style="145" customWidth="1"/>
    <col min="10227" max="10227" width="12.42578125" style="145" bestFit="1" customWidth="1"/>
    <col min="10228" max="10228" width="12.5703125" style="145" customWidth="1"/>
    <col min="10229" max="10229" width="12.42578125" style="145" customWidth="1"/>
    <col min="10230" max="10230" width="10.42578125" style="145" customWidth="1"/>
    <col min="10231" max="10231" width="12.42578125" style="145" bestFit="1" customWidth="1"/>
    <col min="10232" max="10232" width="13.5703125" style="145" customWidth="1"/>
    <col min="10233" max="10476" width="8.7109375" style="145"/>
    <col min="10477" max="10477" width="12.5703125" style="145" customWidth="1"/>
    <col min="10478" max="10478" width="4.42578125" style="145" customWidth="1"/>
    <col min="10479" max="10479" width="62.5703125" style="145" customWidth="1"/>
    <col min="10480" max="10480" width="16" style="145" customWidth="1"/>
    <col min="10481" max="10481" width="39.42578125" style="145" customWidth="1"/>
    <col min="10482" max="10482" width="16" style="145" customWidth="1"/>
    <col min="10483" max="10483" width="12.42578125" style="145" bestFit="1" customWidth="1"/>
    <col min="10484" max="10484" width="12.5703125" style="145" customWidth="1"/>
    <col min="10485" max="10485" width="12.42578125" style="145" customWidth="1"/>
    <col min="10486" max="10486" width="10.42578125" style="145" customWidth="1"/>
    <col min="10487" max="10487" width="12.42578125" style="145" bestFit="1" customWidth="1"/>
    <col min="10488" max="10488" width="13.5703125" style="145" customWidth="1"/>
    <col min="10489" max="10732" width="8.7109375" style="145"/>
    <col min="10733" max="10733" width="12.5703125" style="145" customWidth="1"/>
    <col min="10734" max="10734" width="4.42578125" style="145" customWidth="1"/>
    <col min="10735" max="10735" width="62.5703125" style="145" customWidth="1"/>
    <col min="10736" max="10736" width="16" style="145" customWidth="1"/>
    <col min="10737" max="10737" width="39.42578125" style="145" customWidth="1"/>
    <col min="10738" max="10738" width="16" style="145" customWidth="1"/>
    <col min="10739" max="10739" width="12.42578125" style="145" bestFit="1" customWidth="1"/>
    <col min="10740" max="10740" width="12.5703125" style="145" customWidth="1"/>
    <col min="10741" max="10741" width="12.42578125" style="145" customWidth="1"/>
    <col min="10742" max="10742" width="10.42578125" style="145" customWidth="1"/>
    <col min="10743" max="10743" width="12.42578125" style="145" bestFit="1" customWidth="1"/>
    <col min="10744" max="10744" width="13.5703125" style="145" customWidth="1"/>
    <col min="10745" max="10988" width="8.7109375" style="145"/>
    <col min="10989" max="10989" width="12.5703125" style="145" customWidth="1"/>
    <col min="10990" max="10990" width="4.42578125" style="145" customWidth="1"/>
    <col min="10991" max="10991" width="62.5703125" style="145" customWidth="1"/>
    <col min="10992" max="10992" width="16" style="145" customWidth="1"/>
    <col min="10993" max="10993" width="39.42578125" style="145" customWidth="1"/>
    <col min="10994" max="10994" width="16" style="145" customWidth="1"/>
    <col min="10995" max="10995" width="12.42578125" style="145" bestFit="1" customWidth="1"/>
    <col min="10996" max="10996" width="12.5703125" style="145" customWidth="1"/>
    <col min="10997" max="10997" width="12.42578125" style="145" customWidth="1"/>
    <col min="10998" max="10998" width="10.42578125" style="145" customWidth="1"/>
    <col min="10999" max="10999" width="12.42578125" style="145" bestFit="1" customWidth="1"/>
    <col min="11000" max="11000" width="13.5703125" style="145" customWidth="1"/>
    <col min="11001" max="11244" width="8.7109375" style="145"/>
    <col min="11245" max="11245" width="12.5703125" style="145" customWidth="1"/>
    <col min="11246" max="11246" width="4.42578125" style="145" customWidth="1"/>
    <col min="11247" max="11247" width="62.5703125" style="145" customWidth="1"/>
    <col min="11248" max="11248" width="16" style="145" customWidth="1"/>
    <col min="11249" max="11249" width="39.42578125" style="145" customWidth="1"/>
    <col min="11250" max="11250" width="16" style="145" customWidth="1"/>
    <col min="11251" max="11251" width="12.42578125" style="145" bestFit="1" customWidth="1"/>
    <col min="11252" max="11252" width="12.5703125" style="145" customWidth="1"/>
    <col min="11253" max="11253" width="12.42578125" style="145" customWidth="1"/>
    <col min="11254" max="11254" width="10.42578125" style="145" customWidth="1"/>
    <col min="11255" max="11255" width="12.42578125" style="145" bestFit="1" customWidth="1"/>
    <col min="11256" max="11256" width="13.5703125" style="145" customWidth="1"/>
    <col min="11257" max="11500" width="8.7109375" style="145"/>
    <col min="11501" max="11501" width="12.5703125" style="145" customWidth="1"/>
    <col min="11502" max="11502" width="4.42578125" style="145" customWidth="1"/>
    <col min="11503" max="11503" width="62.5703125" style="145" customWidth="1"/>
    <col min="11504" max="11504" width="16" style="145" customWidth="1"/>
    <col min="11505" max="11505" width="39.42578125" style="145" customWidth="1"/>
    <col min="11506" max="11506" width="16" style="145" customWidth="1"/>
    <col min="11507" max="11507" width="12.42578125" style="145" bestFit="1" customWidth="1"/>
    <col min="11508" max="11508" width="12.5703125" style="145" customWidth="1"/>
    <col min="11509" max="11509" width="12.42578125" style="145" customWidth="1"/>
    <col min="11510" max="11510" width="10.42578125" style="145" customWidth="1"/>
    <col min="11511" max="11511" width="12.42578125" style="145" bestFit="1" customWidth="1"/>
    <col min="11512" max="11512" width="13.5703125" style="145" customWidth="1"/>
    <col min="11513" max="11756" width="8.7109375" style="145"/>
    <col min="11757" max="11757" width="12.5703125" style="145" customWidth="1"/>
    <col min="11758" max="11758" width="4.42578125" style="145" customWidth="1"/>
    <col min="11759" max="11759" width="62.5703125" style="145" customWidth="1"/>
    <col min="11760" max="11760" width="16" style="145" customWidth="1"/>
    <col min="11761" max="11761" width="39.42578125" style="145" customWidth="1"/>
    <col min="11762" max="11762" width="16" style="145" customWidth="1"/>
    <col min="11763" max="11763" width="12.42578125" style="145" bestFit="1" customWidth="1"/>
    <col min="11764" max="11764" width="12.5703125" style="145" customWidth="1"/>
    <col min="11765" max="11765" width="12.42578125" style="145" customWidth="1"/>
    <col min="11766" max="11766" width="10.42578125" style="145" customWidth="1"/>
    <col min="11767" max="11767" width="12.42578125" style="145" bestFit="1" customWidth="1"/>
    <col min="11768" max="11768" width="13.5703125" style="145" customWidth="1"/>
    <col min="11769" max="12012" width="8.7109375" style="145"/>
    <col min="12013" max="12013" width="12.5703125" style="145" customWidth="1"/>
    <col min="12014" max="12014" width="4.42578125" style="145" customWidth="1"/>
    <col min="12015" max="12015" width="62.5703125" style="145" customWidth="1"/>
    <col min="12016" max="12016" width="16" style="145" customWidth="1"/>
    <col min="12017" max="12017" width="39.42578125" style="145" customWidth="1"/>
    <col min="12018" max="12018" width="16" style="145" customWidth="1"/>
    <col min="12019" max="12019" width="12.42578125" style="145" bestFit="1" customWidth="1"/>
    <col min="12020" max="12020" width="12.5703125" style="145" customWidth="1"/>
    <col min="12021" max="12021" width="12.42578125" style="145" customWidth="1"/>
    <col min="12022" max="12022" width="10.42578125" style="145" customWidth="1"/>
    <col min="12023" max="12023" width="12.42578125" style="145" bestFit="1" customWidth="1"/>
    <col min="12024" max="12024" width="13.5703125" style="145" customWidth="1"/>
    <col min="12025" max="12268" width="8.7109375" style="145"/>
    <col min="12269" max="12269" width="12.5703125" style="145" customWidth="1"/>
    <col min="12270" max="12270" width="4.42578125" style="145" customWidth="1"/>
    <col min="12271" max="12271" width="62.5703125" style="145" customWidth="1"/>
    <col min="12272" max="12272" width="16" style="145" customWidth="1"/>
    <col min="12273" max="12273" width="39.42578125" style="145" customWidth="1"/>
    <col min="12274" max="12274" width="16" style="145" customWidth="1"/>
    <col min="12275" max="12275" width="12.42578125" style="145" bestFit="1" customWidth="1"/>
    <col min="12276" max="12276" width="12.5703125" style="145" customWidth="1"/>
    <col min="12277" max="12277" width="12.42578125" style="145" customWidth="1"/>
    <col min="12278" max="12278" width="10.42578125" style="145" customWidth="1"/>
    <col min="12279" max="12279" width="12.42578125" style="145" bestFit="1" customWidth="1"/>
    <col min="12280" max="12280" width="13.5703125" style="145" customWidth="1"/>
    <col min="12281" max="12524" width="8.7109375" style="145"/>
    <col min="12525" max="12525" width="12.5703125" style="145" customWidth="1"/>
    <col min="12526" max="12526" width="4.42578125" style="145" customWidth="1"/>
    <col min="12527" max="12527" width="62.5703125" style="145" customWidth="1"/>
    <col min="12528" max="12528" width="16" style="145" customWidth="1"/>
    <col min="12529" max="12529" width="39.42578125" style="145" customWidth="1"/>
    <col min="12530" max="12530" width="16" style="145" customWidth="1"/>
    <col min="12531" max="12531" width="12.42578125" style="145" bestFit="1" customWidth="1"/>
    <col min="12532" max="12532" width="12.5703125" style="145" customWidth="1"/>
    <col min="12533" max="12533" width="12.42578125" style="145" customWidth="1"/>
    <col min="12534" max="12534" width="10.42578125" style="145" customWidth="1"/>
    <col min="12535" max="12535" width="12.42578125" style="145" bestFit="1" customWidth="1"/>
    <col min="12536" max="12536" width="13.5703125" style="145" customWidth="1"/>
    <col min="12537" max="12780" width="8.7109375" style="145"/>
    <col min="12781" max="12781" width="12.5703125" style="145" customWidth="1"/>
    <col min="12782" max="12782" width="4.42578125" style="145" customWidth="1"/>
    <col min="12783" max="12783" width="62.5703125" style="145" customWidth="1"/>
    <col min="12784" max="12784" width="16" style="145" customWidth="1"/>
    <col min="12785" max="12785" width="39.42578125" style="145" customWidth="1"/>
    <col min="12786" max="12786" width="16" style="145" customWidth="1"/>
    <col min="12787" max="12787" width="12.42578125" style="145" bestFit="1" customWidth="1"/>
    <col min="12788" max="12788" width="12.5703125" style="145" customWidth="1"/>
    <col min="12789" max="12789" width="12.42578125" style="145" customWidth="1"/>
    <col min="12790" max="12790" width="10.42578125" style="145" customWidth="1"/>
    <col min="12791" max="12791" width="12.42578125" style="145" bestFit="1" customWidth="1"/>
    <col min="12792" max="12792" width="13.5703125" style="145" customWidth="1"/>
    <col min="12793" max="13036" width="8.7109375" style="145"/>
    <col min="13037" max="13037" width="12.5703125" style="145" customWidth="1"/>
    <col min="13038" max="13038" width="4.42578125" style="145" customWidth="1"/>
    <col min="13039" max="13039" width="62.5703125" style="145" customWidth="1"/>
    <col min="13040" max="13040" width="16" style="145" customWidth="1"/>
    <col min="13041" max="13041" width="39.42578125" style="145" customWidth="1"/>
    <col min="13042" max="13042" width="16" style="145" customWidth="1"/>
    <col min="13043" max="13043" width="12.42578125" style="145" bestFit="1" customWidth="1"/>
    <col min="13044" max="13044" width="12.5703125" style="145" customWidth="1"/>
    <col min="13045" max="13045" width="12.42578125" style="145" customWidth="1"/>
    <col min="13046" max="13046" width="10.42578125" style="145" customWidth="1"/>
    <col min="13047" max="13047" width="12.42578125" style="145" bestFit="1" customWidth="1"/>
    <col min="13048" max="13048" width="13.5703125" style="145" customWidth="1"/>
    <col min="13049" max="13292" width="8.7109375" style="145"/>
    <col min="13293" max="13293" width="12.5703125" style="145" customWidth="1"/>
    <col min="13294" max="13294" width="4.42578125" style="145" customWidth="1"/>
    <col min="13295" max="13295" width="62.5703125" style="145" customWidth="1"/>
    <col min="13296" max="13296" width="16" style="145" customWidth="1"/>
    <col min="13297" max="13297" width="39.42578125" style="145" customWidth="1"/>
    <col min="13298" max="13298" width="16" style="145" customWidth="1"/>
    <col min="13299" max="13299" width="12.42578125" style="145" bestFit="1" customWidth="1"/>
    <col min="13300" max="13300" width="12.5703125" style="145" customWidth="1"/>
    <col min="13301" max="13301" width="12.42578125" style="145" customWidth="1"/>
    <col min="13302" max="13302" width="10.42578125" style="145" customWidth="1"/>
    <col min="13303" max="13303" width="12.42578125" style="145" bestFit="1" customWidth="1"/>
    <col min="13304" max="13304" width="13.5703125" style="145" customWidth="1"/>
    <col min="13305" max="13548" width="8.7109375" style="145"/>
    <col min="13549" max="13549" width="12.5703125" style="145" customWidth="1"/>
    <col min="13550" max="13550" width="4.42578125" style="145" customWidth="1"/>
    <col min="13551" max="13551" width="62.5703125" style="145" customWidth="1"/>
    <col min="13552" max="13552" width="16" style="145" customWidth="1"/>
    <col min="13553" max="13553" width="39.42578125" style="145" customWidth="1"/>
    <col min="13554" max="13554" width="16" style="145" customWidth="1"/>
    <col min="13555" max="13555" width="12.42578125" style="145" bestFit="1" customWidth="1"/>
    <col min="13556" max="13556" width="12.5703125" style="145" customWidth="1"/>
    <col min="13557" max="13557" width="12.42578125" style="145" customWidth="1"/>
    <col min="13558" max="13558" width="10.42578125" style="145" customWidth="1"/>
    <col min="13559" max="13559" width="12.42578125" style="145" bestFit="1" customWidth="1"/>
    <col min="13560" max="13560" width="13.5703125" style="145" customWidth="1"/>
    <col min="13561" max="13804" width="8.7109375" style="145"/>
    <col min="13805" max="13805" width="12.5703125" style="145" customWidth="1"/>
    <col min="13806" max="13806" width="4.42578125" style="145" customWidth="1"/>
    <col min="13807" max="13807" width="62.5703125" style="145" customWidth="1"/>
    <col min="13808" max="13808" width="16" style="145" customWidth="1"/>
    <col min="13809" max="13809" width="39.42578125" style="145" customWidth="1"/>
    <col min="13810" max="13810" width="16" style="145" customWidth="1"/>
    <col min="13811" max="13811" width="12.42578125" style="145" bestFit="1" customWidth="1"/>
    <col min="13812" max="13812" width="12.5703125" style="145" customWidth="1"/>
    <col min="13813" max="13813" width="12.42578125" style="145" customWidth="1"/>
    <col min="13814" max="13814" width="10.42578125" style="145" customWidth="1"/>
    <col min="13815" max="13815" width="12.42578125" style="145" bestFit="1" customWidth="1"/>
    <col min="13816" max="13816" width="13.5703125" style="145" customWidth="1"/>
    <col min="13817" max="14060" width="8.7109375" style="145"/>
    <col min="14061" max="14061" width="12.5703125" style="145" customWidth="1"/>
    <col min="14062" max="14062" width="4.42578125" style="145" customWidth="1"/>
    <col min="14063" max="14063" width="62.5703125" style="145" customWidth="1"/>
    <col min="14064" max="14064" width="16" style="145" customWidth="1"/>
    <col min="14065" max="14065" width="39.42578125" style="145" customWidth="1"/>
    <col min="14066" max="14066" width="16" style="145" customWidth="1"/>
    <col min="14067" max="14067" width="12.42578125" style="145" bestFit="1" customWidth="1"/>
    <col min="14068" max="14068" width="12.5703125" style="145" customWidth="1"/>
    <col min="14069" max="14069" width="12.42578125" style="145" customWidth="1"/>
    <col min="14070" max="14070" width="10.42578125" style="145" customWidth="1"/>
    <col min="14071" max="14071" width="12.42578125" style="145" bestFit="1" customWidth="1"/>
    <col min="14072" max="14072" width="13.5703125" style="145" customWidth="1"/>
    <col min="14073" max="14316" width="8.7109375" style="145"/>
    <col min="14317" max="14317" width="12.5703125" style="145" customWidth="1"/>
    <col min="14318" max="14318" width="4.42578125" style="145" customWidth="1"/>
    <col min="14319" max="14319" width="62.5703125" style="145" customWidth="1"/>
    <col min="14320" max="14320" width="16" style="145" customWidth="1"/>
    <col min="14321" max="14321" width="39.42578125" style="145" customWidth="1"/>
    <col min="14322" max="14322" width="16" style="145" customWidth="1"/>
    <col min="14323" max="14323" width="12.42578125" style="145" bestFit="1" customWidth="1"/>
    <col min="14324" max="14324" width="12.5703125" style="145" customWidth="1"/>
    <col min="14325" max="14325" width="12.42578125" style="145" customWidth="1"/>
    <col min="14326" max="14326" width="10.42578125" style="145" customWidth="1"/>
    <col min="14327" max="14327" width="12.42578125" style="145" bestFit="1" customWidth="1"/>
    <col min="14328" max="14328" width="13.5703125" style="145" customWidth="1"/>
    <col min="14329" max="14572" width="8.7109375" style="145"/>
    <col min="14573" max="14573" width="12.5703125" style="145" customWidth="1"/>
    <col min="14574" max="14574" width="4.42578125" style="145" customWidth="1"/>
    <col min="14575" max="14575" width="62.5703125" style="145" customWidth="1"/>
    <col min="14576" max="14576" width="16" style="145" customWidth="1"/>
    <col min="14577" max="14577" width="39.42578125" style="145" customWidth="1"/>
    <col min="14578" max="14578" width="16" style="145" customWidth="1"/>
    <col min="14579" max="14579" width="12.42578125" style="145" bestFit="1" customWidth="1"/>
    <col min="14580" max="14580" width="12.5703125" style="145" customWidth="1"/>
    <col min="14581" max="14581" width="12.42578125" style="145" customWidth="1"/>
    <col min="14582" max="14582" width="10.42578125" style="145" customWidth="1"/>
    <col min="14583" max="14583" width="12.42578125" style="145" bestFit="1" customWidth="1"/>
    <col min="14584" max="14584" width="13.5703125" style="145" customWidth="1"/>
    <col min="14585" max="14828" width="8.7109375" style="145"/>
    <col min="14829" max="14829" width="12.5703125" style="145" customWidth="1"/>
    <col min="14830" max="14830" width="4.42578125" style="145" customWidth="1"/>
    <col min="14831" max="14831" width="62.5703125" style="145" customWidth="1"/>
    <col min="14832" max="14832" width="16" style="145" customWidth="1"/>
    <col min="14833" max="14833" width="39.42578125" style="145" customWidth="1"/>
    <col min="14834" max="14834" width="16" style="145" customWidth="1"/>
    <col min="14835" max="14835" width="12.42578125" style="145" bestFit="1" customWidth="1"/>
    <col min="14836" max="14836" width="12.5703125" style="145" customWidth="1"/>
    <col min="14837" max="14837" width="12.42578125" style="145" customWidth="1"/>
    <col min="14838" max="14838" width="10.42578125" style="145" customWidth="1"/>
    <col min="14839" max="14839" width="12.42578125" style="145" bestFit="1" customWidth="1"/>
    <col min="14840" max="14840" width="13.5703125" style="145" customWidth="1"/>
    <col min="14841" max="15084" width="8.7109375" style="145"/>
    <col min="15085" max="15085" width="12.5703125" style="145" customWidth="1"/>
    <col min="15086" max="15086" width="4.42578125" style="145" customWidth="1"/>
    <col min="15087" max="15087" width="62.5703125" style="145" customWidth="1"/>
    <col min="15088" max="15088" width="16" style="145" customWidth="1"/>
    <col min="15089" max="15089" width="39.42578125" style="145" customWidth="1"/>
    <col min="15090" max="15090" width="16" style="145" customWidth="1"/>
    <col min="15091" max="15091" width="12.42578125" style="145" bestFit="1" customWidth="1"/>
    <col min="15092" max="15092" width="12.5703125" style="145" customWidth="1"/>
    <col min="15093" max="15093" width="12.42578125" style="145" customWidth="1"/>
    <col min="15094" max="15094" width="10.42578125" style="145" customWidth="1"/>
    <col min="15095" max="15095" width="12.42578125" style="145" bestFit="1" customWidth="1"/>
    <col min="15096" max="15096" width="13.5703125" style="145" customWidth="1"/>
    <col min="15097" max="15340" width="8.7109375" style="145"/>
    <col min="15341" max="15341" width="12.5703125" style="145" customWidth="1"/>
    <col min="15342" max="15342" width="4.42578125" style="145" customWidth="1"/>
    <col min="15343" max="15343" width="62.5703125" style="145" customWidth="1"/>
    <col min="15344" max="15344" width="16" style="145" customWidth="1"/>
    <col min="15345" max="15345" width="39.42578125" style="145" customWidth="1"/>
    <col min="15346" max="15346" width="16" style="145" customWidth="1"/>
    <col min="15347" max="15347" width="12.42578125" style="145" bestFit="1" customWidth="1"/>
    <col min="15348" max="15348" width="12.5703125" style="145" customWidth="1"/>
    <col min="15349" max="15349" width="12.42578125" style="145" customWidth="1"/>
    <col min="15350" max="15350" width="10.42578125" style="145" customWidth="1"/>
    <col min="15351" max="15351" width="12.42578125" style="145" bestFit="1" customWidth="1"/>
    <col min="15352" max="15352" width="13.5703125" style="145" customWidth="1"/>
    <col min="15353" max="15596" width="8.7109375" style="145"/>
    <col min="15597" max="15597" width="12.5703125" style="145" customWidth="1"/>
    <col min="15598" max="15598" width="4.42578125" style="145" customWidth="1"/>
    <col min="15599" max="15599" width="62.5703125" style="145" customWidth="1"/>
    <col min="15600" max="15600" width="16" style="145" customWidth="1"/>
    <col min="15601" max="15601" width="39.42578125" style="145" customWidth="1"/>
    <col min="15602" max="15602" width="16" style="145" customWidth="1"/>
    <col min="15603" max="15603" width="12.42578125" style="145" bestFit="1" customWidth="1"/>
    <col min="15604" max="15604" width="12.5703125" style="145" customWidth="1"/>
    <col min="15605" max="15605" width="12.42578125" style="145" customWidth="1"/>
    <col min="15606" max="15606" width="10.42578125" style="145" customWidth="1"/>
    <col min="15607" max="15607" width="12.42578125" style="145" bestFit="1" customWidth="1"/>
    <col min="15608" max="15608" width="13.5703125" style="145" customWidth="1"/>
    <col min="15609" max="15852" width="8.7109375" style="145"/>
    <col min="15853" max="15853" width="12.5703125" style="145" customWidth="1"/>
    <col min="15854" max="15854" width="4.42578125" style="145" customWidth="1"/>
    <col min="15855" max="15855" width="62.5703125" style="145" customWidth="1"/>
    <col min="15856" max="15856" width="16" style="145" customWidth="1"/>
    <col min="15857" max="15857" width="39.42578125" style="145" customWidth="1"/>
    <col min="15858" max="15858" width="16" style="145" customWidth="1"/>
    <col min="15859" max="15859" width="12.42578125" style="145" bestFit="1" customWidth="1"/>
    <col min="15860" max="15860" width="12.5703125" style="145" customWidth="1"/>
    <col min="15861" max="15861" width="12.42578125" style="145" customWidth="1"/>
    <col min="15862" max="15862" width="10.42578125" style="145" customWidth="1"/>
    <col min="15863" max="15863" width="12.42578125" style="145" bestFit="1" customWidth="1"/>
    <col min="15864" max="15864" width="13.5703125" style="145" customWidth="1"/>
    <col min="15865" max="16108" width="8.7109375" style="145"/>
    <col min="16109" max="16109" width="12.5703125" style="145" customWidth="1"/>
    <col min="16110" max="16110" width="4.42578125" style="145" customWidth="1"/>
    <col min="16111" max="16111" width="62.5703125" style="145" customWidth="1"/>
    <col min="16112" max="16112" width="16" style="145" customWidth="1"/>
    <col min="16113" max="16113" width="39.42578125" style="145" customWidth="1"/>
    <col min="16114" max="16114" width="16" style="145" customWidth="1"/>
    <col min="16115" max="16115" width="12.42578125" style="145" bestFit="1" customWidth="1"/>
    <col min="16116" max="16116" width="12.5703125" style="145" customWidth="1"/>
    <col min="16117" max="16117" width="12.42578125" style="145" customWidth="1"/>
    <col min="16118" max="16118" width="10.42578125" style="145" customWidth="1"/>
    <col min="16119" max="16119" width="12.42578125" style="145" bestFit="1" customWidth="1"/>
    <col min="16120" max="16120" width="13.5703125" style="145" customWidth="1"/>
    <col min="16121" max="16364" width="8.7109375" style="145"/>
    <col min="16365" max="16384" width="9.42578125" style="145" customWidth="1"/>
  </cols>
  <sheetData>
    <row r="1" spans="1:6" ht="33.75" customHeight="1" thickBot="1">
      <c r="A1" s="840" t="s">
        <v>9</v>
      </c>
      <c r="B1" s="144"/>
      <c r="C1" s="746"/>
      <c r="D1" s="746"/>
      <c r="F1" s="530"/>
    </row>
    <row r="2" spans="1:6" ht="97.5" customHeight="1" thickBot="1">
      <c r="B2" s="747" t="s">
        <v>301</v>
      </c>
      <c r="C2" s="748"/>
      <c r="D2" s="749"/>
    </row>
    <row r="3" spans="1:6" ht="15" customHeight="1">
      <c r="B3" s="750" t="s">
        <v>40</v>
      </c>
      <c r="C3" s="751"/>
      <c r="D3" s="752"/>
    </row>
    <row r="4" spans="1:6" ht="12.75" customHeight="1">
      <c r="B4" s="755" t="s">
        <v>102</v>
      </c>
      <c r="C4" s="146" t="s">
        <v>103</v>
      </c>
      <c r="D4" s="147">
        <v>8.2100000000000009</v>
      </c>
    </row>
    <row r="5" spans="1:6" ht="12.75" customHeight="1">
      <c r="B5" s="753"/>
      <c r="C5" s="146" t="s">
        <v>104</v>
      </c>
      <c r="D5" s="147">
        <v>8.02</v>
      </c>
    </row>
    <row r="6" spans="1:6" ht="12.75" customHeight="1">
      <c r="B6" s="753"/>
      <c r="C6" s="146" t="s">
        <v>105</v>
      </c>
      <c r="D6" s="147">
        <v>7.88</v>
      </c>
    </row>
    <row r="7" spans="1:6" ht="12.75" customHeight="1">
      <c r="B7" s="753"/>
      <c r="C7" s="146" t="s">
        <v>106</v>
      </c>
      <c r="D7" s="147">
        <v>7.77</v>
      </c>
    </row>
    <row r="8" spans="1:6" ht="12.75" customHeight="1">
      <c r="B8" s="753"/>
      <c r="C8" s="146" t="s">
        <v>107</v>
      </c>
      <c r="D8" s="147">
        <v>7.67</v>
      </c>
    </row>
    <row r="9" spans="1:6" ht="12.75" customHeight="1">
      <c r="B9" s="753"/>
      <c r="C9" s="146" t="s">
        <v>108</v>
      </c>
      <c r="D9" s="147">
        <v>7.6</v>
      </c>
    </row>
    <row r="10" spans="1:6" ht="12.75" customHeight="1">
      <c r="B10" s="753"/>
      <c r="C10" s="146" t="s">
        <v>109</v>
      </c>
      <c r="D10" s="147">
        <v>7.54</v>
      </c>
    </row>
    <row r="11" spans="1:6" ht="12.75" customHeight="1">
      <c r="B11" s="753"/>
      <c r="C11" s="146" t="s">
        <v>110</v>
      </c>
      <c r="D11" s="147">
        <v>7.45</v>
      </c>
    </row>
    <row r="12" spans="1:6" ht="12.75" customHeight="1">
      <c r="B12" s="753"/>
      <c r="C12" s="146" t="s">
        <v>111</v>
      </c>
      <c r="D12" s="147">
        <v>7.32</v>
      </c>
    </row>
    <row r="13" spans="1:6" ht="12.75" customHeight="1">
      <c r="B13" s="753"/>
      <c r="C13" s="146" t="s">
        <v>112</v>
      </c>
      <c r="D13" s="147">
        <v>7.1</v>
      </c>
    </row>
    <row r="14" spans="1:6" ht="12.75" customHeight="1">
      <c r="B14" s="753"/>
      <c r="C14" s="146" t="s">
        <v>113</v>
      </c>
      <c r="D14" s="147">
        <v>7.04</v>
      </c>
    </row>
    <row r="15" spans="1:6" ht="12.75" customHeight="1">
      <c r="B15" s="753"/>
      <c r="C15" s="146" t="s">
        <v>114</v>
      </c>
      <c r="D15" s="147">
        <v>7.01</v>
      </c>
    </row>
    <row r="16" spans="1:6" ht="12.75" customHeight="1">
      <c r="B16" s="753"/>
      <c r="C16" s="146" t="s">
        <v>115</v>
      </c>
      <c r="D16" s="147">
        <v>6.95</v>
      </c>
    </row>
    <row r="17" spans="2:4" ht="12.75" customHeight="1">
      <c r="B17" s="753"/>
      <c r="C17" s="146" t="s">
        <v>116</v>
      </c>
      <c r="D17" s="147">
        <v>7.1</v>
      </c>
    </row>
    <row r="18" spans="2:4" ht="12.75" customHeight="1">
      <c r="B18" s="753"/>
      <c r="C18" s="146" t="s">
        <v>117</v>
      </c>
      <c r="D18" s="147">
        <v>7.13</v>
      </c>
    </row>
    <row r="19" spans="2:4" ht="12.75" customHeight="1">
      <c r="B19" s="753"/>
      <c r="C19" s="146" t="s">
        <v>118</v>
      </c>
      <c r="D19" s="147">
        <v>7.1</v>
      </c>
    </row>
    <row r="20" spans="2:4" ht="12.75" customHeight="1">
      <c r="B20" s="753"/>
      <c r="C20" s="146" t="s">
        <v>119</v>
      </c>
      <c r="D20" s="147">
        <v>7.09</v>
      </c>
    </row>
    <row r="21" spans="2:4" ht="12.75" customHeight="1">
      <c r="B21" s="753"/>
      <c r="C21" s="146" t="s">
        <v>120</v>
      </c>
      <c r="D21" s="147">
        <v>7.04</v>
      </c>
    </row>
    <row r="22" spans="2:4" ht="12.75" customHeight="1">
      <c r="B22" s="753"/>
      <c r="C22" s="146" t="s">
        <v>121</v>
      </c>
      <c r="D22" s="147">
        <v>6.99</v>
      </c>
    </row>
    <row r="23" spans="2:4" ht="12.75" customHeight="1">
      <c r="B23" s="753"/>
      <c r="C23" s="146" t="s">
        <v>122</v>
      </c>
      <c r="D23" s="147">
        <v>6.92</v>
      </c>
    </row>
    <row r="24" spans="2:4" ht="12.75" customHeight="1">
      <c r="B24" s="753"/>
      <c r="C24" s="146" t="s">
        <v>123</v>
      </c>
      <c r="D24" s="147">
        <v>6.9</v>
      </c>
    </row>
    <row r="25" spans="2:4" ht="12.75" customHeight="1">
      <c r="B25" s="753"/>
      <c r="C25" s="146" t="s">
        <v>124</v>
      </c>
      <c r="D25" s="147">
        <v>6.87</v>
      </c>
    </row>
    <row r="26" spans="2:4" ht="12.75" customHeight="1">
      <c r="B26" s="753"/>
      <c r="C26" s="146" t="s">
        <v>125</v>
      </c>
      <c r="D26" s="147">
        <v>6.92</v>
      </c>
    </row>
    <row r="27" spans="2:4" ht="12.75" customHeight="1">
      <c r="B27" s="753"/>
      <c r="C27" s="146" t="s">
        <v>126</v>
      </c>
      <c r="D27" s="147">
        <v>6.89</v>
      </c>
    </row>
    <row r="28" spans="2:4" ht="12.75" customHeight="1">
      <c r="B28" s="753"/>
      <c r="C28" s="146" t="s">
        <v>127</v>
      </c>
      <c r="D28" s="147">
        <v>6.99</v>
      </c>
    </row>
    <row r="29" spans="2:4" ht="12.75" customHeight="1">
      <c r="B29" s="753"/>
      <c r="C29" s="146" t="s">
        <v>128</v>
      </c>
      <c r="D29" s="147">
        <v>7</v>
      </c>
    </row>
    <row r="30" spans="2:4" ht="12.75" customHeight="1">
      <c r="B30" s="753"/>
      <c r="C30" s="146" t="s">
        <v>129</v>
      </c>
      <c r="D30" s="147">
        <v>7.07</v>
      </c>
    </row>
    <row r="31" spans="2:4" ht="12.75" customHeight="1">
      <c r="B31" s="753"/>
      <c r="C31" s="146" t="s">
        <v>130</v>
      </c>
      <c r="D31" s="147">
        <v>7.19</v>
      </c>
    </row>
    <row r="32" spans="2:4" ht="12.75" customHeight="1">
      <c r="B32" s="753"/>
      <c r="C32" s="146" t="s">
        <v>131</v>
      </c>
      <c r="D32" s="147">
        <v>7.41</v>
      </c>
    </row>
    <row r="33" spans="2:4" ht="12.75" customHeight="1">
      <c r="B33" s="753"/>
      <c r="C33" s="146" t="s">
        <v>132</v>
      </c>
      <c r="D33" s="147">
        <v>7.68</v>
      </c>
    </row>
    <row r="34" spans="2:4" ht="12.75" customHeight="1">
      <c r="B34" s="753"/>
      <c r="C34" s="146" t="s">
        <v>133</v>
      </c>
      <c r="D34" s="147">
        <v>7.91</v>
      </c>
    </row>
    <row r="35" spans="2:4" ht="12.75" customHeight="1">
      <c r="B35" s="753"/>
      <c r="C35" s="146" t="s">
        <v>134</v>
      </c>
      <c r="D35" s="147">
        <v>7.98</v>
      </c>
    </row>
    <row r="36" spans="2:4" ht="12.75" customHeight="1">
      <c r="B36" s="753"/>
      <c r="C36" s="146" t="s">
        <v>135</v>
      </c>
      <c r="D36" s="147">
        <v>8.18</v>
      </c>
    </row>
    <row r="37" spans="2:4" ht="12.75" customHeight="1">
      <c r="B37" s="753"/>
      <c r="C37" s="146" t="s">
        <v>136</v>
      </c>
      <c r="D37" s="147">
        <v>8.4</v>
      </c>
    </row>
    <row r="38" spans="2:4" ht="12.75" customHeight="1">
      <c r="B38" s="753"/>
      <c r="C38" s="146" t="s">
        <v>137</v>
      </c>
      <c r="D38" s="147">
        <v>8.56</v>
      </c>
    </row>
    <row r="39" spans="2:4" ht="12.75" customHeight="1">
      <c r="B39" s="753"/>
      <c r="C39" s="146" t="s">
        <v>138</v>
      </c>
      <c r="D39" s="147">
        <v>8.64</v>
      </c>
    </row>
    <row r="40" spans="2:4" ht="12.75" customHeight="1">
      <c r="B40" s="753"/>
      <c r="C40" s="146" t="s">
        <v>139</v>
      </c>
      <c r="D40" s="147">
        <v>8.69</v>
      </c>
    </row>
    <row r="41" spans="2:4" ht="12.75" customHeight="1">
      <c r="B41" s="753"/>
      <c r="C41" s="146" t="s">
        <v>140</v>
      </c>
      <c r="D41" s="147">
        <v>8.8000000000000007</v>
      </c>
    </row>
    <row r="42" spans="2:4" ht="12.75" customHeight="1">
      <c r="B42" s="753"/>
      <c r="C42" s="146" t="s">
        <v>141</v>
      </c>
      <c r="D42" s="147">
        <v>8.84</v>
      </c>
    </row>
    <row r="43" spans="2:4" ht="12.75" customHeight="1" thickBot="1">
      <c r="B43" s="753"/>
      <c r="C43" s="533" t="s">
        <v>142</v>
      </c>
      <c r="D43" s="169">
        <v>8.86</v>
      </c>
    </row>
    <row r="44" spans="2:4" ht="12.75" customHeight="1">
      <c r="B44" s="753" t="s">
        <v>5</v>
      </c>
      <c r="C44" s="146" t="s">
        <v>143</v>
      </c>
      <c r="D44" s="147">
        <v>8.9560072062266194</v>
      </c>
    </row>
    <row r="45" spans="2:4" ht="12.75" customHeight="1">
      <c r="B45" s="753"/>
      <c r="C45" s="146" t="s">
        <v>144</v>
      </c>
      <c r="D45" s="147">
        <v>9.0468895985190567</v>
      </c>
    </row>
    <row r="46" spans="2:4" ht="12.75" customHeight="1">
      <c r="B46" s="753"/>
      <c r="C46" s="146" t="s">
        <v>145</v>
      </c>
      <c r="D46" s="147">
        <v>9.1597976904673839</v>
      </c>
    </row>
    <row r="47" spans="2:4" ht="12.75" customHeight="1">
      <c r="B47" s="753"/>
      <c r="C47" s="146" t="s">
        <v>146</v>
      </c>
      <c r="D47" s="147">
        <v>9.2603802720380912</v>
      </c>
    </row>
    <row r="48" spans="2:4" ht="12.75" customHeight="1">
      <c r="B48" s="753"/>
      <c r="C48" s="146" t="s">
        <v>147</v>
      </c>
      <c r="D48" s="147">
        <v>9.3539502382658206</v>
      </c>
    </row>
    <row r="49" spans="2:4" ht="12.75" customHeight="1">
      <c r="B49" s="753"/>
      <c r="C49" s="146" t="s">
        <v>148</v>
      </c>
      <c r="D49" s="147">
        <v>9.4315780795913327</v>
      </c>
    </row>
    <row r="50" spans="2:4" ht="12.75" customHeight="1">
      <c r="B50" s="753"/>
      <c r="C50" s="146" t="s">
        <v>149</v>
      </c>
      <c r="D50" s="147">
        <v>9.5008681934737282</v>
      </c>
    </row>
    <row r="51" spans="2:4" ht="12.75" customHeight="1">
      <c r="B51" s="753"/>
      <c r="C51" s="146" t="s">
        <v>150</v>
      </c>
      <c r="D51" s="147">
        <v>9.4922623414037979</v>
      </c>
    </row>
    <row r="52" spans="2:4" ht="12.75" customHeight="1">
      <c r="B52" s="753"/>
      <c r="C52" s="146" t="s">
        <v>151</v>
      </c>
      <c r="D52" s="147">
        <v>9.5069523816050356</v>
      </c>
    </row>
    <row r="53" spans="2:4" ht="12.75" customHeight="1">
      <c r="B53" s="753"/>
      <c r="C53" s="146" t="s">
        <v>155</v>
      </c>
      <c r="D53" s="147">
        <v>9.506845002689488</v>
      </c>
    </row>
    <row r="54" spans="2:4" ht="12.75" customHeight="1">
      <c r="B54" s="753"/>
      <c r="C54" s="146" t="s">
        <v>156</v>
      </c>
      <c r="D54" s="147">
        <v>9.4903764069775427</v>
      </c>
    </row>
    <row r="55" spans="2:4" ht="12.75" customHeight="1">
      <c r="B55" s="753"/>
      <c r="C55" s="146" t="s">
        <v>157</v>
      </c>
      <c r="D55" s="147">
        <v>9.4980523010025504</v>
      </c>
    </row>
    <row r="56" spans="2:4" ht="12.75" customHeight="1">
      <c r="B56" s="753"/>
      <c r="C56" s="146" t="s">
        <v>154</v>
      </c>
      <c r="D56" s="147">
        <v>9.518076229935204</v>
      </c>
    </row>
    <row r="57" spans="2:4" ht="12.75" customHeight="1">
      <c r="B57" s="753"/>
      <c r="C57" s="146" t="s">
        <v>195</v>
      </c>
      <c r="D57" s="147">
        <v>9.5323143774047097</v>
      </c>
    </row>
    <row r="58" spans="2:4" ht="12.75" customHeight="1">
      <c r="B58" s="753"/>
      <c r="C58" s="146" t="s">
        <v>196</v>
      </c>
      <c r="D58" s="147">
        <v>9.5583110943610503</v>
      </c>
    </row>
    <row r="59" spans="2:4" ht="12.75" customHeight="1">
      <c r="B59" s="753"/>
      <c r="C59" s="146" t="s">
        <v>197</v>
      </c>
      <c r="D59" s="147">
        <v>9.5791867749234658</v>
      </c>
    </row>
    <row r="60" spans="2:4" ht="12.75" customHeight="1">
      <c r="B60" s="753"/>
      <c r="C60" s="146" t="s">
        <v>198</v>
      </c>
      <c r="D60" s="147">
        <v>9.5975088641838582</v>
      </c>
    </row>
    <row r="61" spans="2:4" ht="12.75" customHeight="1">
      <c r="B61" s="753"/>
      <c r="C61" s="146" t="s">
        <v>275</v>
      </c>
      <c r="D61" s="147">
        <v>9.6246205672153948</v>
      </c>
    </row>
    <row r="62" spans="2:4" ht="12.75" customHeight="1">
      <c r="B62" s="753"/>
      <c r="C62" s="146" t="s">
        <v>276</v>
      </c>
      <c r="D62" s="147">
        <v>9.6540494431679775</v>
      </c>
    </row>
    <row r="63" spans="2:4" ht="12.75" customHeight="1">
      <c r="B63" s="753"/>
      <c r="C63" s="146" t="s">
        <v>277</v>
      </c>
      <c r="D63" s="147">
        <v>9.6875349929794226</v>
      </c>
    </row>
    <row r="64" spans="2:4" ht="12.75" customHeight="1">
      <c r="B64" s="754"/>
      <c r="C64" s="146" t="s">
        <v>278</v>
      </c>
      <c r="D64" s="147">
        <v>9.7245227044309939</v>
      </c>
    </row>
    <row r="65" spans="2:4" ht="153" customHeight="1" thickBot="1">
      <c r="B65" s="743" t="s">
        <v>199</v>
      </c>
      <c r="C65" s="744"/>
      <c r="D65" s="745"/>
    </row>
    <row r="66" spans="2:4">
      <c r="B66" s="145"/>
      <c r="D66" s="145"/>
    </row>
    <row r="67" spans="2:4">
      <c r="B67" s="145"/>
      <c r="D67" s="145"/>
    </row>
    <row r="68" spans="2:4">
      <c r="B68" s="145"/>
      <c r="D68" s="145"/>
    </row>
    <row r="69" spans="2:4">
      <c r="B69" s="145"/>
      <c r="D69" s="145"/>
    </row>
    <row r="70" spans="2:4">
      <c r="B70" s="145"/>
      <c r="D70" s="145"/>
    </row>
    <row r="71" spans="2:4">
      <c r="B71" s="145"/>
      <c r="D71" s="145"/>
    </row>
    <row r="72" spans="2:4">
      <c r="B72" s="145"/>
      <c r="D72" s="145"/>
    </row>
    <row r="73" spans="2:4">
      <c r="B73" s="145"/>
      <c r="D73" s="145"/>
    </row>
    <row r="74" spans="2:4">
      <c r="B74" s="145"/>
      <c r="D74" s="145"/>
    </row>
    <row r="75" spans="2:4">
      <c r="B75" s="145"/>
      <c r="D75" s="145"/>
    </row>
    <row r="76" spans="2:4">
      <c r="B76" s="145"/>
      <c r="D76" s="145"/>
    </row>
    <row r="77" spans="2:4">
      <c r="B77" s="145"/>
      <c r="D77" s="145"/>
    </row>
    <row r="78" spans="2:4">
      <c r="B78" s="145"/>
      <c r="D78" s="145"/>
    </row>
    <row r="79" spans="2:4">
      <c r="B79" s="145"/>
      <c r="D79" s="145"/>
    </row>
    <row r="80" spans="2:4">
      <c r="B80" s="145"/>
      <c r="D80" s="145"/>
    </row>
    <row r="81" s="145" customFormat="1"/>
    <row r="82" s="145" customFormat="1"/>
    <row r="83" s="145" customFormat="1"/>
    <row r="84" s="145" customFormat="1"/>
    <row r="85" s="145" customFormat="1"/>
    <row r="86" s="145" customFormat="1"/>
    <row r="87" s="145" customFormat="1"/>
    <row r="88" s="145" customFormat="1"/>
    <row r="89" s="145" customFormat="1"/>
    <row r="90" s="145" customFormat="1"/>
    <row r="91" s="145" customFormat="1"/>
    <row r="92" s="145" customFormat="1"/>
    <row r="93" s="145" customFormat="1"/>
    <row r="94" s="145" customFormat="1"/>
    <row r="95" s="145" customFormat="1"/>
    <row r="96" s="145" customFormat="1"/>
    <row r="97" s="145" customFormat="1"/>
    <row r="98" s="145" customFormat="1"/>
    <row r="99" s="145" customFormat="1"/>
    <row r="100" s="145" customFormat="1"/>
    <row r="101" s="145" customFormat="1"/>
    <row r="102" s="145" customFormat="1"/>
    <row r="103" s="145" customFormat="1"/>
    <row r="104" s="145" customFormat="1"/>
    <row r="105" s="145" customFormat="1"/>
    <row r="106" s="145" customFormat="1"/>
    <row r="107" s="145" customFormat="1"/>
    <row r="108" s="145" customFormat="1"/>
    <row r="109" s="145" customFormat="1"/>
    <row r="110" s="145" customFormat="1"/>
    <row r="111" s="145" customFormat="1"/>
    <row r="112" s="145" customFormat="1"/>
    <row r="113" s="145" customFormat="1"/>
    <row r="114" s="145" customFormat="1"/>
    <row r="115" s="145" customFormat="1"/>
    <row r="116" s="145" customFormat="1"/>
    <row r="117" s="145" customFormat="1"/>
    <row r="118" s="145" customFormat="1"/>
    <row r="119" s="145" customFormat="1"/>
    <row r="120" s="145" customFormat="1"/>
    <row r="121" s="145" customFormat="1"/>
    <row r="122" s="145" customFormat="1"/>
    <row r="123" s="145" customFormat="1"/>
    <row r="124" s="145" customFormat="1"/>
    <row r="125" s="145" customFormat="1"/>
    <row r="126" s="145" customFormat="1"/>
    <row r="127" s="145" customFormat="1"/>
    <row r="128" s="145" customFormat="1"/>
    <row r="129" s="145" customFormat="1"/>
    <row r="130" s="145" customFormat="1"/>
    <row r="131" s="145" customFormat="1"/>
    <row r="132" s="145" customFormat="1"/>
    <row r="133" s="145" customFormat="1"/>
    <row r="134" s="145" customFormat="1"/>
    <row r="135" s="145" customFormat="1"/>
    <row r="136" s="145" customFormat="1"/>
    <row r="137" s="145" customFormat="1"/>
    <row r="138" s="145" customFormat="1"/>
    <row r="139" s="145" customFormat="1"/>
    <row r="140" s="145" customFormat="1"/>
    <row r="141" s="145" customFormat="1"/>
    <row r="142" s="145" customFormat="1"/>
    <row r="143" s="145" customFormat="1"/>
    <row r="144" s="145" customFormat="1"/>
    <row r="145" s="145" customFormat="1"/>
    <row r="146" s="145" customFormat="1"/>
    <row r="147" s="145" customFormat="1"/>
    <row r="148" s="145" customFormat="1"/>
    <row r="149" s="145" customFormat="1"/>
    <row r="150" s="145" customFormat="1"/>
    <row r="151" s="145" customFormat="1"/>
    <row r="152" s="145" customFormat="1"/>
    <row r="153" s="145" customFormat="1"/>
    <row r="154" s="145" customFormat="1"/>
    <row r="155" s="145" customFormat="1"/>
    <row r="156" s="145" customFormat="1"/>
    <row r="157" s="145" customFormat="1" ht="22.5" customHeight="1"/>
  </sheetData>
  <mergeCells count="6">
    <mergeCell ref="B65:D65"/>
    <mergeCell ref="C1:D1"/>
    <mergeCell ref="B2:D2"/>
    <mergeCell ref="B3:D3"/>
    <mergeCell ref="B44:B64"/>
    <mergeCell ref="B4:B43"/>
  </mergeCells>
  <phoneticPr fontId="40" type="noConversion"/>
  <hyperlinks>
    <hyperlink ref="A1" location="Contents!B44" display="Back to contents" xr:uid="{946EACFC-611A-449B-B833-AC20195BFD16}"/>
  </hyperlinks>
  <pageMargins left="0.25" right="0.25" top="0.75" bottom="0.75" header="0.3" footer="0.3"/>
  <pageSetup paperSize="8" scale="5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7534-DC68-4D19-AD41-D5A7E98F03F8}">
  <sheetPr>
    <tabColor theme="6"/>
  </sheetPr>
  <dimension ref="A1:Z97"/>
  <sheetViews>
    <sheetView zoomScaleNormal="100" workbookViewId="0"/>
  </sheetViews>
  <sheetFormatPr defaultColWidth="9.42578125" defaultRowHeight="12.75"/>
  <cols>
    <col min="1" max="1" width="10.7109375" style="398" customWidth="1"/>
    <col min="2" max="2" width="36" style="398" customWidth="1"/>
    <col min="3" max="8" width="9.42578125" style="398"/>
    <col min="9" max="9" width="9.42578125" style="403"/>
    <col min="10" max="16384" width="9.42578125" style="398"/>
  </cols>
  <sheetData>
    <row r="1" spans="1:26" ht="33.75" customHeight="1" thickBot="1">
      <c r="A1" s="840" t="s">
        <v>9</v>
      </c>
      <c r="B1" s="394"/>
      <c r="C1" s="395"/>
      <c r="D1" s="395"/>
      <c r="E1" s="395"/>
      <c r="F1" s="395"/>
      <c r="G1" s="395"/>
      <c r="H1" s="395"/>
      <c r="I1" s="396"/>
      <c r="J1" s="397"/>
      <c r="K1" s="397"/>
      <c r="L1" s="397"/>
      <c r="M1" s="397"/>
      <c r="N1" s="397"/>
      <c r="O1" s="397"/>
      <c r="P1" s="397"/>
      <c r="Q1" s="397"/>
      <c r="R1" s="397"/>
      <c r="S1" s="397"/>
      <c r="T1" s="397"/>
      <c r="U1" s="397"/>
      <c r="V1" s="397"/>
      <c r="W1" s="397"/>
      <c r="X1" s="397"/>
      <c r="Y1" s="397"/>
      <c r="Z1" s="397"/>
    </row>
    <row r="2" spans="1:26" ht="19.5" thickBot="1">
      <c r="A2" s="397"/>
      <c r="B2" s="756" t="s">
        <v>253</v>
      </c>
      <c r="C2" s="757"/>
      <c r="D2" s="757"/>
      <c r="E2" s="757"/>
      <c r="F2" s="757"/>
      <c r="G2" s="757"/>
      <c r="H2" s="757"/>
      <c r="I2" s="758"/>
      <c r="J2" s="397"/>
      <c r="K2" s="397"/>
      <c r="L2" s="397"/>
      <c r="M2" s="397"/>
      <c r="N2" s="397"/>
      <c r="O2" s="397"/>
      <c r="P2" s="397"/>
      <c r="Q2" s="397"/>
      <c r="R2" s="397"/>
      <c r="S2" s="397"/>
      <c r="T2" s="397"/>
      <c r="U2" s="397"/>
      <c r="V2" s="397"/>
      <c r="W2" s="397"/>
      <c r="X2" s="397"/>
      <c r="Y2" s="397"/>
      <c r="Z2" s="397"/>
    </row>
    <row r="3" spans="1:26" ht="12.75" customHeight="1">
      <c r="A3" s="397"/>
      <c r="B3" s="759" t="s">
        <v>282</v>
      </c>
      <c r="C3" s="760"/>
      <c r="D3" s="760"/>
      <c r="E3" s="760"/>
      <c r="F3" s="760"/>
      <c r="G3" s="760"/>
      <c r="H3" s="760"/>
      <c r="I3" s="761"/>
      <c r="J3" s="397"/>
      <c r="K3" s="397"/>
      <c r="L3" s="397"/>
      <c r="M3" s="397"/>
      <c r="N3" s="397"/>
      <c r="O3" s="397"/>
      <c r="P3" s="397"/>
      <c r="Q3" s="397"/>
      <c r="R3" s="397"/>
      <c r="S3" s="397"/>
      <c r="T3" s="397"/>
      <c r="U3" s="397"/>
      <c r="V3" s="397"/>
      <c r="W3" s="397"/>
      <c r="X3" s="397"/>
      <c r="Y3" s="397"/>
      <c r="Z3" s="397"/>
    </row>
    <row r="4" spans="1:26" ht="12.75" customHeight="1">
      <c r="A4" s="397"/>
      <c r="B4" s="762"/>
      <c r="C4" s="763"/>
      <c r="D4" s="763"/>
      <c r="E4" s="763"/>
      <c r="F4" s="763"/>
      <c r="G4" s="763"/>
      <c r="H4" s="763"/>
      <c r="I4" s="764"/>
      <c r="J4" s="397"/>
      <c r="K4" s="397"/>
      <c r="L4" s="397"/>
      <c r="M4" s="397"/>
      <c r="N4" s="397"/>
      <c r="O4" s="397"/>
      <c r="P4" s="397"/>
      <c r="Q4" s="397"/>
      <c r="R4" s="397"/>
      <c r="S4" s="397"/>
      <c r="T4" s="397"/>
      <c r="U4" s="397"/>
      <c r="V4" s="397"/>
      <c r="W4" s="397"/>
      <c r="X4" s="397"/>
      <c r="Y4" s="397"/>
      <c r="Z4" s="397"/>
    </row>
    <row r="5" spans="1:26" ht="12.75" customHeight="1" thickBot="1">
      <c r="A5" s="397"/>
      <c r="B5" s="765"/>
      <c r="C5" s="766"/>
      <c r="D5" s="766"/>
      <c r="E5" s="766"/>
      <c r="F5" s="766"/>
      <c r="G5" s="766"/>
      <c r="H5" s="766"/>
      <c r="I5" s="767"/>
      <c r="J5" s="397"/>
      <c r="K5" s="397"/>
      <c r="L5" s="397"/>
      <c r="M5" s="397"/>
      <c r="N5" s="397"/>
      <c r="O5" s="397"/>
      <c r="P5" s="397"/>
      <c r="Q5" s="397"/>
      <c r="R5" s="397"/>
      <c r="S5" s="397"/>
      <c r="T5" s="397"/>
      <c r="U5" s="397"/>
      <c r="V5" s="397"/>
      <c r="W5" s="397"/>
      <c r="X5" s="397"/>
      <c r="Y5" s="397"/>
      <c r="Z5" s="397"/>
    </row>
    <row r="6" spans="1:26">
      <c r="A6" s="397"/>
      <c r="B6" s="479"/>
      <c r="C6" s="480"/>
      <c r="D6" s="480"/>
      <c r="E6" s="480"/>
      <c r="F6" s="480"/>
      <c r="G6" s="480"/>
      <c r="H6" s="480"/>
      <c r="I6" s="480"/>
      <c r="J6" s="397"/>
      <c r="K6" s="397"/>
      <c r="L6" s="397"/>
      <c r="M6" s="397"/>
      <c r="N6" s="397"/>
      <c r="O6" s="397"/>
      <c r="P6" s="397"/>
      <c r="Q6" s="397"/>
      <c r="R6" s="397"/>
      <c r="S6" s="397"/>
      <c r="T6" s="397"/>
      <c r="U6" s="397"/>
      <c r="V6" s="397"/>
      <c r="W6" s="397"/>
      <c r="X6" s="397"/>
      <c r="Y6" s="397"/>
      <c r="Z6" s="397"/>
    </row>
    <row r="7" spans="1:26">
      <c r="A7" s="397"/>
      <c r="B7" s="479"/>
      <c r="C7" s="480"/>
      <c r="D7" s="480"/>
      <c r="E7" s="480"/>
      <c r="F7" s="480"/>
      <c r="G7" s="480"/>
      <c r="H7" s="480"/>
      <c r="I7" s="480"/>
      <c r="J7" s="397"/>
      <c r="K7" s="397"/>
      <c r="L7" s="397"/>
      <c r="M7" s="397"/>
      <c r="N7" s="397"/>
      <c r="O7" s="397"/>
      <c r="P7" s="397"/>
      <c r="Q7" s="397"/>
      <c r="R7" s="397"/>
      <c r="S7" s="397"/>
      <c r="T7" s="397"/>
      <c r="U7" s="397"/>
      <c r="V7" s="397"/>
      <c r="W7" s="397"/>
      <c r="X7" s="397"/>
      <c r="Y7" s="397"/>
      <c r="Z7" s="397"/>
    </row>
    <row r="8" spans="1:26">
      <c r="A8" s="397"/>
      <c r="B8" s="479"/>
      <c r="C8" s="480"/>
      <c r="D8" s="480"/>
      <c r="E8" s="480"/>
      <c r="F8" s="480"/>
      <c r="G8" s="480"/>
      <c r="H8" s="480"/>
      <c r="I8" s="480"/>
      <c r="J8" s="397"/>
      <c r="K8" s="397"/>
      <c r="L8" s="397"/>
      <c r="M8" s="397"/>
      <c r="N8" s="397"/>
      <c r="O8" s="397"/>
      <c r="P8" s="397"/>
      <c r="Q8" s="397"/>
      <c r="R8" s="397"/>
      <c r="S8" s="397"/>
      <c r="T8" s="397"/>
      <c r="U8" s="397"/>
      <c r="V8" s="397"/>
      <c r="W8" s="397"/>
      <c r="X8" s="397"/>
      <c r="Y8" s="397"/>
      <c r="Z8" s="397"/>
    </row>
    <row r="9" spans="1:26">
      <c r="A9" s="397"/>
      <c r="B9" s="481"/>
      <c r="C9" s="480"/>
      <c r="D9" s="480"/>
      <c r="E9" s="480"/>
      <c r="F9" s="480"/>
      <c r="G9" s="480"/>
      <c r="H9" s="480"/>
      <c r="I9" s="480"/>
      <c r="J9" s="397"/>
      <c r="K9" s="397"/>
      <c r="L9" s="397"/>
      <c r="M9" s="397"/>
      <c r="N9" s="397"/>
      <c r="O9" s="397"/>
      <c r="P9" s="397"/>
      <c r="Q9" s="397"/>
      <c r="R9" s="397"/>
      <c r="S9" s="397"/>
      <c r="T9" s="397"/>
      <c r="U9" s="397"/>
      <c r="V9" s="397"/>
      <c r="W9" s="397"/>
      <c r="X9" s="397"/>
      <c r="Y9" s="397"/>
      <c r="Z9" s="397"/>
    </row>
    <row r="10" spans="1:26">
      <c r="A10" s="397"/>
      <c r="B10" s="482"/>
      <c r="C10" s="480"/>
      <c r="D10" s="480"/>
      <c r="E10" s="480"/>
      <c r="F10" s="480"/>
      <c r="G10" s="480"/>
      <c r="H10" s="480"/>
      <c r="I10" s="480"/>
      <c r="J10" s="397"/>
      <c r="K10" s="397"/>
      <c r="L10" s="397"/>
      <c r="M10" s="397"/>
      <c r="N10" s="397"/>
      <c r="O10" s="397"/>
      <c r="P10" s="397"/>
      <c r="Q10" s="397"/>
      <c r="R10" s="397"/>
      <c r="S10" s="397"/>
      <c r="T10" s="397"/>
      <c r="U10" s="397"/>
      <c r="V10" s="397"/>
      <c r="W10" s="397"/>
      <c r="X10" s="397"/>
      <c r="Y10" s="397"/>
      <c r="Z10" s="397"/>
    </row>
    <row r="11" spans="1:26">
      <c r="A11" s="397"/>
      <c r="B11" s="482"/>
      <c r="C11" s="483"/>
      <c r="D11" s="483"/>
      <c r="E11" s="483"/>
      <c r="F11" s="483"/>
      <c r="G11" s="483"/>
      <c r="H11" s="483"/>
      <c r="I11" s="483"/>
      <c r="J11" s="397"/>
      <c r="K11" s="397"/>
      <c r="L11" s="397"/>
      <c r="M11" s="397"/>
      <c r="N11" s="397"/>
      <c r="O11" s="397"/>
      <c r="P11" s="397"/>
      <c r="Q11" s="397"/>
      <c r="R11" s="397"/>
      <c r="S11" s="397"/>
      <c r="T11" s="397"/>
      <c r="U11" s="397"/>
      <c r="V11" s="397"/>
      <c r="W11" s="397"/>
      <c r="X11" s="397"/>
      <c r="Y11" s="397"/>
      <c r="Z11" s="397"/>
    </row>
    <row r="12" spans="1:26">
      <c r="A12" s="397"/>
      <c r="B12" s="484"/>
      <c r="C12" s="485"/>
      <c r="D12" s="485"/>
      <c r="E12" s="485"/>
      <c r="F12" s="485"/>
      <c r="G12" s="485"/>
      <c r="H12" s="485"/>
      <c r="I12" s="485"/>
      <c r="J12" s="397"/>
      <c r="K12" s="397"/>
      <c r="L12" s="397"/>
      <c r="M12" s="397"/>
      <c r="N12" s="397"/>
      <c r="O12" s="397"/>
      <c r="P12" s="397"/>
      <c r="Q12" s="397"/>
      <c r="R12" s="397"/>
      <c r="S12" s="397"/>
      <c r="T12" s="397"/>
      <c r="U12" s="397"/>
      <c r="V12" s="397"/>
      <c r="W12" s="397"/>
      <c r="X12" s="397"/>
      <c r="Y12" s="397"/>
      <c r="Z12" s="397"/>
    </row>
    <row r="13" spans="1:26">
      <c r="A13" s="397"/>
      <c r="B13" s="479"/>
      <c r="C13" s="768"/>
      <c r="D13" s="768"/>
      <c r="E13" s="768"/>
      <c r="F13" s="768"/>
      <c r="G13" s="768"/>
      <c r="H13" s="768"/>
      <c r="I13" s="768"/>
      <c r="J13" s="397"/>
      <c r="K13" s="397"/>
      <c r="L13" s="397"/>
      <c r="M13" s="397"/>
      <c r="N13" s="397"/>
      <c r="O13" s="397"/>
      <c r="P13" s="397"/>
      <c r="Q13" s="397"/>
      <c r="R13" s="397"/>
      <c r="S13" s="397"/>
      <c r="T13" s="397"/>
      <c r="U13" s="397"/>
      <c r="V13" s="397"/>
      <c r="W13" s="397"/>
      <c r="X13" s="397"/>
      <c r="Y13" s="397"/>
      <c r="Z13" s="397"/>
    </row>
    <row r="14" spans="1:26">
      <c r="A14" s="397"/>
      <c r="B14" s="479"/>
      <c r="C14" s="486"/>
      <c r="D14" s="486"/>
      <c r="E14" s="486"/>
      <c r="F14" s="486"/>
      <c r="G14" s="486"/>
      <c r="H14" s="486"/>
      <c r="I14" s="486"/>
      <c r="J14" s="397"/>
      <c r="K14" s="397"/>
      <c r="L14" s="397"/>
      <c r="M14" s="397"/>
      <c r="N14" s="397"/>
      <c r="O14" s="397"/>
      <c r="P14" s="397"/>
      <c r="Q14" s="397"/>
      <c r="R14" s="397"/>
      <c r="S14" s="397"/>
      <c r="T14" s="397"/>
      <c r="U14" s="397"/>
      <c r="V14" s="397"/>
      <c r="W14" s="397"/>
      <c r="X14" s="397"/>
      <c r="Y14" s="397"/>
      <c r="Z14" s="397"/>
    </row>
    <row r="15" spans="1:26">
      <c r="A15" s="397"/>
      <c r="B15" s="479"/>
      <c r="C15" s="486"/>
      <c r="D15" s="486"/>
      <c r="E15" s="486"/>
      <c r="F15" s="486"/>
      <c r="G15" s="486"/>
      <c r="H15" s="486"/>
      <c r="I15" s="486"/>
      <c r="J15" s="397"/>
      <c r="K15" s="397"/>
      <c r="L15" s="397"/>
      <c r="M15" s="397"/>
      <c r="N15" s="397"/>
      <c r="O15" s="397"/>
      <c r="P15" s="397"/>
      <c r="Q15" s="397"/>
      <c r="R15" s="397"/>
      <c r="S15" s="397"/>
      <c r="T15" s="397"/>
      <c r="U15" s="397"/>
      <c r="V15" s="397"/>
      <c r="W15" s="397"/>
      <c r="X15" s="397"/>
      <c r="Y15" s="397"/>
      <c r="Z15" s="397"/>
    </row>
    <row r="16" spans="1:26">
      <c r="A16" s="397"/>
      <c r="B16" s="479"/>
      <c r="C16" s="483"/>
      <c r="D16" s="483"/>
      <c r="E16" s="483"/>
      <c r="F16" s="483"/>
      <c r="G16" s="483"/>
      <c r="H16" s="483"/>
      <c r="I16" s="483"/>
      <c r="J16" s="397"/>
      <c r="K16" s="397"/>
      <c r="L16" s="397"/>
      <c r="M16" s="397"/>
      <c r="N16" s="397"/>
      <c r="O16" s="397"/>
      <c r="P16" s="397"/>
      <c r="Q16" s="397"/>
      <c r="R16" s="397"/>
      <c r="S16" s="397"/>
      <c r="T16" s="397"/>
      <c r="U16" s="397"/>
      <c r="V16" s="397"/>
      <c r="W16" s="397"/>
      <c r="X16" s="397"/>
      <c r="Y16" s="397"/>
      <c r="Z16" s="397"/>
    </row>
    <row r="17" spans="1:26">
      <c r="A17" s="397"/>
      <c r="B17" s="481"/>
      <c r="C17" s="487"/>
      <c r="D17" s="487"/>
      <c r="E17" s="487"/>
      <c r="F17" s="487"/>
      <c r="G17" s="487"/>
      <c r="H17" s="487"/>
      <c r="I17" s="487"/>
      <c r="J17" s="397"/>
      <c r="K17" s="397"/>
      <c r="L17" s="397"/>
      <c r="M17" s="397"/>
      <c r="N17" s="397"/>
      <c r="O17" s="397"/>
      <c r="P17" s="397"/>
      <c r="Q17" s="397"/>
      <c r="R17" s="397"/>
      <c r="S17" s="397"/>
      <c r="T17" s="397"/>
      <c r="U17" s="397"/>
      <c r="V17" s="397"/>
      <c r="W17" s="397"/>
      <c r="X17" s="397"/>
      <c r="Y17" s="397"/>
      <c r="Z17" s="397"/>
    </row>
    <row r="18" spans="1:26">
      <c r="A18" s="397"/>
      <c r="B18" s="482"/>
      <c r="C18" s="483"/>
      <c r="D18" s="483"/>
      <c r="E18" s="483"/>
      <c r="F18" s="483"/>
      <c r="G18" s="483"/>
      <c r="H18" s="483"/>
      <c r="I18" s="483"/>
      <c r="J18" s="397"/>
      <c r="K18" s="397"/>
      <c r="L18" s="397"/>
      <c r="M18" s="397"/>
      <c r="N18" s="397"/>
      <c r="O18" s="397"/>
      <c r="P18" s="397"/>
      <c r="Q18" s="397"/>
      <c r="R18" s="397"/>
      <c r="S18" s="397"/>
      <c r="T18" s="397"/>
      <c r="U18" s="397"/>
      <c r="V18" s="397"/>
      <c r="W18" s="397"/>
      <c r="X18" s="397"/>
      <c r="Y18" s="397"/>
      <c r="Z18" s="397"/>
    </row>
    <row r="19" spans="1:26">
      <c r="A19" s="397"/>
      <c r="B19" s="482"/>
      <c r="C19" s="488"/>
      <c r="D19" s="483"/>
      <c r="E19" s="483"/>
      <c r="F19" s="483"/>
      <c r="G19" s="483"/>
      <c r="H19" s="483"/>
      <c r="I19" s="483"/>
      <c r="J19" s="397"/>
      <c r="K19" s="397"/>
      <c r="L19" s="397"/>
      <c r="M19" s="397"/>
      <c r="N19" s="397"/>
      <c r="O19" s="397"/>
      <c r="P19" s="397"/>
      <c r="Q19" s="397"/>
      <c r="R19" s="397"/>
      <c r="S19" s="397"/>
      <c r="T19" s="397"/>
      <c r="U19" s="397"/>
      <c r="V19" s="397"/>
      <c r="W19" s="397"/>
      <c r="X19" s="397"/>
      <c r="Y19" s="397"/>
      <c r="Z19" s="397"/>
    </row>
    <row r="20" spans="1:26">
      <c r="A20" s="397"/>
      <c r="B20" s="482"/>
      <c r="C20" s="397"/>
      <c r="D20" s="483"/>
      <c r="E20" s="483"/>
      <c r="F20" s="483"/>
      <c r="G20" s="483"/>
      <c r="H20" s="483"/>
      <c r="I20" s="483"/>
      <c r="J20" s="397"/>
      <c r="K20" s="397"/>
      <c r="L20" s="397"/>
      <c r="M20" s="397"/>
      <c r="N20" s="397"/>
      <c r="O20" s="397"/>
      <c r="P20" s="397"/>
      <c r="Q20" s="397"/>
      <c r="R20" s="397"/>
      <c r="S20" s="397"/>
      <c r="T20" s="397"/>
      <c r="U20" s="397"/>
      <c r="V20" s="397"/>
      <c r="W20" s="397"/>
      <c r="X20" s="397"/>
      <c r="Y20" s="397"/>
      <c r="Z20" s="397"/>
    </row>
    <row r="21" spans="1:26">
      <c r="A21" s="397"/>
      <c r="B21" s="484"/>
      <c r="C21" s="489"/>
      <c r="D21" s="489"/>
      <c r="E21" s="489"/>
      <c r="F21" s="489"/>
      <c r="G21" s="489"/>
      <c r="H21" s="489"/>
      <c r="I21" s="489"/>
      <c r="J21" s="397"/>
      <c r="K21" s="397"/>
      <c r="L21" s="397"/>
      <c r="M21" s="397"/>
      <c r="N21" s="397"/>
      <c r="O21" s="397"/>
      <c r="P21" s="397"/>
      <c r="Q21" s="397"/>
      <c r="R21" s="397"/>
      <c r="S21" s="397"/>
      <c r="T21" s="397"/>
      <c r="U21" s="397"/>
      <c r="V21" s="397"/>
      <c r="W21" s="397"/>
      <c r="X21" s="397"/>
      <c r="Y21" s="397"/>
      <c r="Z21" s="397"/>
    </row>
    <row r="22" spans="1:26">
      <c r="A22" s="397"/>
      <c r="B22" s="490"/>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row>
    <row r="23" spans="1:26">
      <c r="A23" s="397"/>
      <c r="B23" s="423"/>
      <c r="C23" s="426"/>
      <c r="D23" s="426"/>
      <c r="E23" s="426"/>
      <c r="F23" s="426"/>
      <c r="G23" s="426"/>
      <c r="H23" s="426"/>
      <c r="I23" s="422"/>
      <c r="J23" s="397"/>
      <c r="K23" s="397"/>
      <c r="L23" s="397"/>
      <c r="M23" s="397"/>
      <c r="N23" s="397"/>
      <c r="O23" s="397"/>
      <c r="P23" s="397"/>
      <c r="Q23" s="397"/>
      <c r="R23" s="397"/>
      <c r="S23" s="397"/>
      <c r="T23" s="397"/>
      <c r="U23" s="397"/>
      <c r="V23" s="397"/>
      <c r="W23" s="397"/>
      <c r="X23" s="397"/>
      <c r="Y23" s="397"/>
      <c r="Z23" s="397"/>
    </row>
    <row r="24" spans="1:26">
      <c r="A24" s="397"/>
      <c r="B24" s="423"/>
      <c r="C24" s="397"/>
      <c r="D24" s="491"/>
      <c r="E24" s="491"/>
      <c r="F24" s="491"/>
      <c r="G24" s="491"/>
      <c r="H24" s="491"/>
      <c r="I24" s="491"/>
      <c r="J24" s="397"/>
      <c r="K24" s="397"/>
      <c r="L24" s="397"/>
      <c r="M24" s="397"/>
      <c r="N24" s="397"/>
      <c r="O24" s="397"/>
      <c r="P24" s="397"/>
      <c r="Q24" s="397"/>
      <c r="R24" s="397"/>
      <c r="S24" s="397"/>
      <c r="T24" s="397"/>
      <c r="U24" s="397"/>
      <c r="V24" s="397"/>
      <c r="W24" s="397"/>
      <c r="X24" s="397"/>
      <c r="Y24" s="397"/>
      <c r="Z24" s="397"/>
    </row>
    <row r="25" spans="1:26">
      <c r="A25" s="397"/>
      <c r="B25" s="423"/>
      <c r="C25" s="427"/>
      <c r="D25" s="427"/>
      <c r="E25" s="427"/>
      <c r="F25" s="427"/>
      <c r="G25" s="427"/>
      <c r="H25" s="427"/>
      <c r="I25" s="422"/>
      <c r="J25" s="397"/>
      <c r="K25" s="397"/>
      <c r="L25" s="397"/>
      <c r="M25" s="397"/>
      <c r="N25" s="397"/>
      <c r="O25" s="397"/>
      <c r="P25" s="397"/>
      <c r="Q25" s="397"/>
      <c r="R25" s="397"/>
      <c r="S25" s="397"/>
      <c r="T25" s="397"/>
      <c r="U25" s="397"/>
      <c r="V25" s="397"/>
      <c r="W25" s="397"/>
      <c r="X25" s="397"/>
      <c r="Y25" s="397"/>
      <c r="Z25" s="397"/>
    </row>
    <row r="26" spans="1:26">
      <c r="A26" s="397"/>
      <c r="B26" s="423"/>
      <c r="C26" s="427"/>
      <c r="D26" s="427"/>
      <c r="E26" s="427"/>
      <c r="F26" s="427"/>
      <c r="G26" s="427"/>
      <c r="H26" s="427"/>
      <c r="I26" s="422"/>
      <c r="J26" s="397"/>
      <c r="K26" s="397"/>
      <c r="L26" s="397"/>
      <c r="M26" s="397"/>
      <c r="N26" s="397"/>
      <c r="O26" s="397"/>
      <c r="P26" s="397"/>
      <c r="Q26" s="397"/>
      <c r="R26" s="397"/>
      <c r="S26" s="397"/>
      <c r="T26" s="397"/>
      <c r="U26" s="397"/>
      <c r="V26" s="397"/>
      <c r="W26" s="397"/>
      <c r="X26" s="397"/>
      <c r="Y26" s="397"/>
      <c r="Z26" s="397"/>
    </row>
    <row r="27" spans="1:26">
      <c r="A27" s="397"/>
      <c r="B27" s="423"/>
      <c r="C27" s="427"/>
      <c r="D27" s="427"/>
      <c r="E27" s="427"/>
      <c r="F27" s="427"/>
      <c r="G27" s="427"/>
      <c r="H27" s="427"/>
      <c r="I27" s="422"/>
      <c r="J27" s="397"/>
      <c r="K27" s="397"/>
      <c r="L27" s="397"/>
      <c r="M27" s="397"/>
      <c r="N27" s="397"/>
      <c r="O27" s="397"/>
      <c r="P27" s="397"/>
      <c r="Q27" s="397"/>
      <c r="R27" s="397"/>
      <c r="S27" s="397"/>
      <c r="T27" s="397"/>
      <c r="U27" s="397"/>
      <c r="V27" s="397"/>
      <c r="W27" s="397"/>
      <c r="X27" s="397"/>
      <c r="Y27" s="397"/>
      <c r="Z27" s="397"/>
    </row>
    <row r="28" spans="1:26">
      <c r="A28" s="397"/>
      <c r="B28" s="423"/>
      <c r="C28" s="427"/>
      <c r="D28" s="427"/>
      <c r="E28" s="427"/>
      <c r="F28" s="427"/>
      <c r="G28" s="427"/>
      <c r="H28" s="427"/>
      <c r="I28" s="422"/>
      <c r="J28" s="397"/>
      <c r="K28" s="397"/>
      <c r="L28" s="397"/>
      <c r="M28" s="397"/>
      <c r="N28" s="397"/>
      <c r="O28" s="397"/>
      <c r="P28" s="397"/>
      <c r="Q28" s="397"/>
      <c r="R28" s="397"/>
      <c r="S28" s="397"/>
      <c r="T28" s="397"/>
      <c r="U28" s="397"/>
      <c r="V28" s="397"/>
      <c r="W28" s="397"/>
      <c r="X28" s="397"/>
      <c r="Y28" s="397"/>
      <c r="Z28" s="397"/>
    </row>
    <row r="29" spans="1:26">
      <c r="A29" s="397"/>
      <c r="B29" s="423"/>
      <c r="C29" s="427"/>
      <c r="D29" s="427"/>
      <c r="E29" s="427"/>
      <c r="F29" s="427"/>
      <c r="G29" s="427"/>
      <c r="H29" s="427"/>
      <c r="I29" s="422"/>
      <c r="J29" s="397"/>
      <c r="K29" s="397"/>
      <c r="L29" s="397"/>
      <c r="M29" s="397"/>
      <c r="N29" s="397"/>
      <c r="O29" s="397"/>
      <c r="P29" s="397"/>
      <c r="Q29" s="397"/>
      <c r="R29" s="397"/>
      <c r="S29" s="397"/>
      <c r="T29" s="397"/>
      <c r="U29" s="397"/>
      <c r="V29" s="397"/>
      <c r="W29" s="397"/>
      <c r="X29" s="397"/>
      <c r="Y29" s="397"/>
      <c r="Z29" s="397"/>
    </row>
    <row r="30" spans="1:26">
      <c r="A30" s="397"/>
      <c r="B30" s="423"/>
      <c r="C30" s="427"/>
      <c r="D30" s="427"/>
      <c r="E30" s="427"/>
      <c r="F30" s="427"/>
      <c r="G30" s="427"/>
      <c r="H30" s="427"/>
      <c r="I30" s="422"/>
      <c r="J30" s="397"/>
      <c r="K30" s="397"/>
      <c r="L30" s="397"/>
      <c r="M30" s="397"/>
      <c r="N30" s="397"/>
      <c r="O30" s="397"/>
      <c r="P30" s="397"/>
      <c r="Q30" s="397"/>
      <c r="R30" s="397"/>
      <c r="S30" s="397"/>
      <c r="T30" s="397"/>
      <c r="U30" s="397"/>
      <c r="V30" s="397"/>
      <c r="W30" s="397"/>
      <c r="X30" s="397"/>
      <c r="Y30" s="397"/>
      <c r="Z30" s="397"/>
    </row>
    <row r="31" spans="1:26">
      <c r="A31" s="397"/>
      <c r="B31" s="423"/>
      <c r="C31" s="427"/>
      <c r="D31" s="427"/>
      <c r="E31" s="427"/>
      <c r="F31" s="427"/>
      <c r="G31" s="427"/>
      <c r="H31" s="427"/>
      <c r="I31" s="422"/>
      <c r="J31" s="397"/>
      <c r="K31" s="397"/>
      <c r="L31" s="397"/>
      <c r="M31" s="397"/>
      <c r="N31" s="397"/>
      <c r="O31" s="397"/>
      <c r="P31" s="397"/>
      <c r="Q31" s="397"/>
      <c r="R31" s="397"/>
      <c r="S31" s="397"/>
      <c r="T31" s="397"/>
      <c r="U31" s="397"/>
      <c r="V31" s="397"/>
      <c r="W31" s="397"/>
      <c r="X31" s="397"/>
      <c r="Y31" s="397"/>
      <c r="Z31" s="397"/>
    </row>
    <row r="32" spans="1:26">
      <c r="A32" s="397"/>
      <c r="B32" s="423"/>
      <c r="C32" s="427"/>
      <c r="D32" s="427"/>
      <c r="E32" s="427"/>
      <c r="F32" s="427"/>
      <c r="G32" s="427"/>
      <c r="H32" s="427"/>
      <c r="I32" s="422"/>
      <c r="J32" s="397"/>
      <c r="K32" s="397"/>
      <c r="L32" s="397"/>
      <c r="M32" s="397"/>
      <c r="N32" s="397"/>
      <c r="O32" s="397"/>
      <c r="P32" s="397"/>
      <c r="Q32" s="397"/>
      <c r="R32" s="397"/>
      <c r="S32" s="397"/>
      <c r="T32" s="397"/>
      <c r="U32" s="397"/>
      <c r="V32" s="397"/>
      <c r="W32" s="397"/>
      <c r="X32" s="397"/>
      <c r="Y32" s="397"/>
      <c r="Z32" s="397"/>
    </row>
    <row r="33" spans="1:26">
      <c r="A33" s="397"/>
      <c r="B33" s="423"/>
      <c r="C33" s="427"/>
      <c r="D33" s="427"/>
      <c r="E33" s="427"/>
      <c r="F33" s="427"/>
      <c r="G33" s="427"/>
      <c r="H33" s="427"/>
      <c r="I33" s="422"/>
      <c r="J33" s="397"/>
      <c r="K33" s="397"/>
      <c r="L33" s="397"/>
      <c r="M33" s="397"/>
      <c r="N33" s="397"/>
      <c r="O33" s="397"/>
      <c r="P33" s="397"/>
      <c r="Q33" s="397"/>
      <c r="R33" s="397"/>
      <c r="S33" s="397"/>
      <c r="T33" s="397"/>
      <c r="U33" s="397"/>
      <c r="V33" s="397"/>
      <c r="W33" s="397"/>
      <c r="X33" s="397"/>
      <c r="Y33" s="397"/>
      <c r="Z33" s="397"/>
    </row>
    <row r="34" spans="1:26">
      <c r="A34" s="397"/>
      <c r="B34" s="423"/>
      <c r="C34" s="427"/>
      <c r="D34" s="427"/>
      <c r="E34" s="427"/>
      <c r="F34" s="427"/>
      <c r="G34" s="427"/>
      <c r="H34" s="427"/>
      <c r="I34" s="422"/>
      <c r="J34" s="397"/>
      <c r="K34" s="397"/>
      <c r="L34" s="397"/>
      <c r="M34" s="397"/>
      <c r="N34" s="397"/>
      <c r="O34" s="397"/>
      <c r="P34" s="397"/>
      <c r="Q34" s="397"/>
      <c r="R34" s="397"/>
      <c r="S34" s="397"/>
      <c r="T34" s="397"/>
      <c r="U34" s="397"/>
      <c r="V34" s="397"/>
      <c r="W34" s="397"/>
      <c r="X34" s="397"/>
      <c r="Y34" s="397"/>
      <c r="Z34" s="397"/>
    </row>
    <row r="35" spans="1:26">
      <c r="A35" s="397"/>
      <c r="B35" s="423"/>
      <c r="C35" s="427"/>
      <c r="D35" s="427"/>
      <c r="E35" s="427"/>
      <c r="F35" s="427"/>
      <c r="G35" s="427"/>
      <c r="H35" s="427"/>
      <c r="I35" s="422"/>
      <c r="J35" s="397"/>
      <c r="K35" s="397"/>
      <c r="L35" s="397"/>
      <c r="M35" s="397"/>
      <c r="N35" s="397"/>
      <c r="O35" s="397"/>
      <c r="P35" s="397"/>
      <c r="Q35" s="397"/>
      <c r="R35" s="397"/>
      <c r="S35" s="397"/>
      <c r="T35" s="397"/>
      <c r="U35" s="397"/>
      <c r="V35" s="397"/>
      <c r="W35" s="397"/>
      <c r="X35" s="397"/>
      <c r="Y35" s="397"/>
      <c r="Z35" s="397"/>
    </row>
    <row r="36" spans="1:26">
      <c r="A36" s="397"/>
      <c r="B36" s="423"/>
      <c r="C36" s="427"/>
      <c r="D36" s="427"/>
      <c r="E36" s="427"/>
      <c r="F36" s="427"/>
      <c r="G36" s="427"/>
      <c r="H36" s="427"/>
      <c r="I36" s="422"/>
      <c r="J36" s="397"/>
      <c r="K36" s="397"/>
      <c r="L36" s="397"/>
      <c r="M36" s="397"/>
      <c r="N36" s="397"/>
      <c r="O36" s="397"/>
      <c r="P36" s="397"/>
      <c r="Q36" s="397"/>
      <c r="R36" s="397"/>
      <c r="S36" s="397"/>
      <c r="T36" s="397"/>
      <c r="U36" s="397"/>
      <c r="V36" s="397"/>
      <c r="W36" s="397"/>
      <c r="X36" s="397"/>
      <c r="Y36" s="397"/>
      <c r="Z36" s="397"/>
    </row>
    <row r="37" spans="1:26">
      <c r="A37" s="397"/>
      <c r="B37" s="397"/>
      <c r="C37" s="428"/>
      <c r="D37" s="428"/>
      <c r="E37" s="428"/>
      <c r="F37" s="428"/>
      <c r="G37" s="428"/>
      <c r="H37" s="428"/>
      <c r="I37" s="422"/>
      <c r="J37" s="397"/>
      <c r="K37" s="397"/>
      <c r="L37" s="397"/>
      <c r="M37" s="397"/>
      <c r="N37" s="397"/>
      <c r="O37" s="397"/>
      <c r="P37" s="397"/>
      <c r="Q37" s="397"/>
      <c r="R37" s="397"/>
      <c r="S37" s="397"/>
      <c r="T37" s="397"/>
      <c r="U37" s="397"/>
      <c r="V37" s="397"/>
      <c r="W37" s="397"/>
      <c r="X37" s="397"/>
      <c r="Y37" s="397"/>
      <c r="Z37" s="397"/>
    </row>
    <row r="38" spans="1:26">
      <c r="A38" s="397"/>
      <c r="B38" s="397"/>
      <c r="C38" s="428"/>
      <c r="D38" s="428"/>
      <c r="E38" s="428"/>
      <c r="F38" s="428"/>
      <c r="G38" s="428"/>
      <c r="H38" s="428"/>
      <c r="I38" s="422"/>
      <c r="J38" s="397"/>
      <c r="K38" s="397"/>
      <c r="L38" s="397"/>
      <c r="M38" s="397"/>
      <c r="N38" s="397"/>
      <c r="O38" s="397"/>
      <c r="P38" s="397"/>
      <c r="Q38" s="397"/>
      <c r="R38" s="397"/>
      <c r="S38" s="397"/>
      <c r="T38" s="397"/>
      <c r="U38" s="397"/>
      <c r="V38" s="397"/>
      <c r="W38" s="397"/>
      <c r="X38" s="397"/>
      <c r="Y38" s="397"/>
      <c r="Z38" s="397"/>
    </row>
    <row r="39" spans="1:26">
      <c r="A39" s="397"/>
      <c r="B39" s="397"/>
      <c r="C39" s="397"/>
      <c r="D39" s="397"/>
      <c r="E39" s="397"/>
      <c r="F39" s="397"/>
      <c r="G39" s="397"/>
      <c r="H39" s="397"/>
      <c r="I39" s="422"/>
      <c r="J39" s="397"/>
      <c r="K39" s="397"/>
      <c r="L39" s="397"/>
      <c r="M39" s="397"/>
      <c r="N39" s="397"/>
      <c r="O39" s="397"/>
      <c r="P39" s="397"/>
      <c r="Q39" s="397"/>
      <c r="R39" s="397"/>
      <c r="S39" s="397"/>
      <c r="T39" s="397"/>
      <c r="U39" s="397"/>
      <c r="V39" s="397"/>
      <c r="W39" s="397"/>
      <c r="X39" s="397"/>
      <c r="Y39" s="397"/>
      <c r="Z39" s="397"/>
    </row>
    <row r="40" spans="1:26">
      <c r="A40" s="397"/>
      <c r="B40" s="397"/>
      <c r="C40" s="397"/>
      <c r="D40" s="397"/>
      <c r="E40" s="397"/>
      <c r="F40" s="397"/>
      <c r="G40" s="397"/>
      <c r="H40" s="397"/>
      <c r="I40" s="422"/>
      <c r="J40" s="397"/>
      <c r="K40" s="397"/>
      <c r="L40" s="397"/>
      <c r="M40" s="397"/>
      <c r="N40" s="397"/>
      <c r="O40" s="397"/>
      <c r="P40" s="397"/>
      <c r="Q40" s="397"/>
      <c r="R40" s="397"/>
      <c r="S40" s="397"/>
      <c r="T40" s="397"/>
      <c r="U40" s="397"/>
      <c r="V40" s="397"/>
      <c r="W40" s="397"/>
      <c r="X40" s="397"/>
      <c r="Y40" s="397"/>
      <c r="Z40" s="397"/>
    </row>
    <row r="41" spans="1:26">
      <c r="A41" s="397"/>
      <c r="B41" s="397"/>
      <c r="C41" s="397"/>
      <c r="D41" s="397"/>
      <c r="E41" s="397"/>
      <c r="F41" s="397"/>
      <c r="G41" s="397"/>
      <c r="H41" s="397"/>
      <c r="I41" s="422"/>
      <c r="J41" s="397"/>
      <c r="K41" s="397"/>
      <c r="L41" s="397"/>
      <c r="M41" s="397"/>
      <c r="N41" s="397"/>
      <c r="O41" s="397"/>
      <c r="P41" s="397"/>
      <c r="Q41" s="397"/>
      <c r="R41" s="397"/>
      <c r="S41" s="397"/>
      <c r="T41" s="397"/>
      <c r="U41" s="397"/>
      <c r="V41" s="397"/>
      <c r="W41" s="397"/>
      <c r="X41" s="397"/>
      <c r="Y41" s="397"/>
      <c r="Z41" s="397"/>
    </row>
    <row r="42" spans="1:26">
      <c r="A42" s="397"/>
      <c r="B42" s="397"/>
      <c r="C42" s="397"/>
      <c r="D42" s="397"/>
      <c r="E42" s="397"/>
      <c r="F42" s="397"/>
      <c r="G42" s="397"/>
      <c r="H42" s="397"/>
      <c r="I42" s="422"/>
      <c r="J42" s="397"/>
      <c r="K42" s="397"/>
      <c r="L42" s="397"/>
      <c r="M42" s="397"/>
      <c r="N42" s="397"/>
      <c r="O42" s="397"/>
      <c r="P42" s="397"/>
      <c r="Q42" s="397"/>
      <c r="R42" s="397"/>
      <c r="S42" s="397"/>
      <c r="T42" s="397"/>
      <c r="U42" s="397"/>
      <c r="V42" s="397"/>
      <c r="W42" s="397"/>
      <c r="X42" s="397"/>
      <c r="Y42" s="397"/>
      <c r="Z42" s="397"/>
    </row>
    <row r="43" spans="1:26">
      <c r="A43" s="397"/>
      <c r="B43" s="397"/>
      <c r="C43" s="397"/>
      <c r="D43" s="397"/>
      <c r="E43" s="397"/>
      <c r="F43" s="397"/>
      <c r="G43" s="397"/>
      <c r="H43" s="397"/>
      <c r="I43" s="422"/>
      <c r="J43" s="397"/>
      <c r="K43" s="397"/>
      <c r="L43" s="397"/>
      <c r="M43" s="397"/>
      <c r="N43" s="397"/>
      <c r="O43" s="397"/>
      <c r="P43" s="397"/>
      <c r="Q43" s="397"/>
      <c r="R43" s="397"/>
      <c r="S43" s="397"/>
      <c r="T43" s="397"/>
      <c r="U43" s="397"/>
      <c r="V43" s="397"/>
      <c r="W43" s="397"/>
      <c r="X43" s="397"/>
      <c r="Y43" s="397"/>
      <c r="Z43" s="397"/>
    </row>
    <row r="44" spans="1:26">
      <c r="A44" s="397"/>
      <c r="B44" s="397"/>
      <c r="C44" s="397"/>
      <c r="D44" s="397"/>
      <c r="E44" s="397"/>
      <c r="F44" s="397"/>
      <c r="G44" s="397"/>
      <c r="H44" s="397"/>
      <c r="I44" s="422"/>
      <c r="J44" s="397"/>
      <c r="K44" s="397"/>
      <c r="L44" s="397"/>
      <c r="M44" s="397"/>
      <c r="N44" s="397"/>
      <c r="O44" s="397"/>
      <c r="P44" s="397"/>
      <c r="Q44" s="397"/>
      <c r="R44" s="397"/>
      <c r="S44" s="397"/>
      <c r="T44" s="397"/>
      <c r="U44" s="397"/>
      <c r="V44" s="397"/>
      <c r="W44" s="397"/>
      <c r="X44" s="397"/>
      <c r="Y44" s="397"/>
      <c r="Z44" s="397"/>
    </row>
    <row r="45" spans="1:26">
      <c r="A45" s="397"/>
      <c r="B45" s="397"/>
      <c r="C45" s="397"/>
      <c r="D45" s="397"/>
      <c r="E45" s="397"/>
      <c r="F45" s="397"/>
      <c r="G45" s="397"/>
      <c r="H45" s="397"/>
      <c r="I45" s="422"/>
      <c r="J45" s="397"/>
      <c r="K45" s="397"/>
      <c r="L45" s="397"/>
      <c r="M45" s="397"/>
      <c r="N45" s="397"/>
      <c r="O45" s="397"/>
      <c r="P45" s="397"/>
      <c r="Q45" s="397"/>
      <c r="R45" s="397"/>
      <c r="S45" s="397"/>
      <c r="T45" s="397"/>
      <c r="U45" s="397"/>
      <c r="V45" s="397"/>
      <c r="W45" s="397"/>
      <c r="X45" s="397"/>
      <c r="Y45" s="397"/>
      <c r="Z45" s="397"/>
    </row>
    <row r="46" spans="1:26">
      <c r="A46" s="397"/>
      <c r="B46" s="397"/>
      <c r="C46" s="397"/>
      <c r="D46" s="397"/>
      <c r="E46" s="397"/>
      <c r="F46" s="397"/>
      <c r="G46" s="397"/>
      <c r="H46" s="397"/>
      <c r="I46" s="422"/>
      <c r="J46" s="397"/>
      <c r="K46" s="397"/>
      <c r="L46" s="397"/>
      <c r="M46" s="397"/>
      <c r="N46" s="397"/>
      <c r="O46" s="397"/>
      <c r="P46" s="397"/>
      <c r="Q46" s="397"/>
      <c r="R46" s="397"/>
      <c r="S46" s="397"/>
      <c r="T46" s="397"/>
      <c r="U46" s="397"/>
      <c r="V46" s="397"/>
      <c r="W46" s="397"/>
      <c r="X46" s="397"/>
      <c r="Y46" s="397"/>
      <c r="Z46" s="397"/>
    </row>
    <row r="47" spans="1:26">
      <c r="A47" s="397"/>
      <c r="B47" s="397"/>
      <c r="C47" s="397"/>
      <c r="D47" s="397"/>
      <c r="E47" s="397"/>
      <c r="F47" s="397"/>
      <c r="G47" s="397"/>
      <c r="H47" s="397"/>
      <c r="I47" s="422"/>
      <c r="J47" s="397"/>
      <c r="K47" s="397"/>
      <c r="L47" s="397"/>
      <c r="M47" s="397"/>
      <c r="N47" s="397"/>
      <c r="O47" s="397"/>
      <c r="P47" s="397"/>
      <c r="Q47" s="397"/>
      <c r="R47" s="397"/>
      <c r="S47" s="397"/>
      <c r="T47" s="397"/>
      <c r="U47" s="397"/>
      <c r="V47" s="397"/>
      <c r="W47" s="397"/>
      <c r="X47" s="397"/>
      <c r="Y47" s="397"/>
      <c r="Z47" s="397"/>
    </row>
    <row r="48" spans="1:26">
      <c r="A48" s="397"/>
      <c r="B48" s="397"/>
      <c r="C48" s="397"/>
      <c r="D48" s="397"/>
      <c r="E48" s="397"/>
      <c r="F48" s="397"/>
      <c r="G48" s="397"/>
      <c r="H48" s="397"/>
      <c r="I48" s="422"/>
      <c r="J48" s="397"/>
      <c r="K48" s="397"/>
      <c r="L48" s="397"/>
      <c r="M48" s="397"/>
      <c r="N48" s="397"/>
      <c r="O48" s="397"/>
      <c r="P48" s="397"/>
      <c r="Q48" s="397"/>
      <c r="R48" s="397"/>
      <c r="S48" s="397"/>
      <c r="T48" s="397"/>
      <c r="U48" s="397"/>
      <c r="V48" s="397"/>
      <c r="W48" s="397"/>
      <c r="X48" s="397"/>
      <c r="Y48" s="397"/>
      <c r="Z48" s="397"/>
    </row>
    <row r="49" spans="1:26">
      <c r="A49" s="397"/>
      <c r="B49" s="397"/>
      <c r="C49" s="397"/>
      <c r="D49" s="397"/>
      <c r="E49" s="397"/>
      <c r="F49" s="397"/>
      <c r="G49" s="397"/>
      <c r="H49" s="397"/>
      <c r="I49" s="422"/>
      <c r="J49" s="397"/>
      <c r="K49" s="397"/>
      <c r="L49" s="397"/>
      <c r="M49" s="397"/>
      <c r="N49" s="397"/>
      <c r="O49" s="397"/>
      <c r="P49" s="397"/>
      <c r="Q49" s="397"/>
      <c r="R49" s="397"/>
      <c r="S49" s="397"/>
      <c r="T49" s="397"/>
      <c r="U49" s="397"/>
      <c r="V49" s="397"/>
      <c r="W49" s="397"/>
      <c r="X49" s="397"/>
      <c r="Y49" s="397"/>
      <c r="Z49" s="397"/>
    </row>
    <row r="50" spans="1:26">
      <c r="A50" s="397"/>
      <c r="B50" s="397"/>
      <c r="C50" s="397"/>
      <c r="D50" s="397"/>
      <c r="E50" s="397"/>
      <c r="F50" s="397"/>
      <c r="G50" s="397"/>
      <c r="H50" s="397"/>
      <c r="I50" s="422"/>
      <c r="J50" s="397"/>
      <c r="K50" s="397"/>
      <c r="L50" s="397"/>
      <c r="M50" s="397"/>
      <c r="N50" s="397"/>
      <c r="O50" s="397"/>
      <c r="P50" s="397"/>
      <c r="Q50" s="397"/>
      <c r="R50" s="397"/>
      <c r="S50" s="397"/>
      <c r="T50" s="397"/>
      <c r="U50" s="397"/>
      <c r="V50" s="397"/>
      <c r="W50" s="397"/>
      <c r="X50" s="397"/>
      <c r="Y50" s="397"/>
      <c r="Z50" s="397"/>
    </row>
    <row r="51" spans="1:26">
      <c r="A51" s="397"/>
      <c r="B51" s="397"/>
      <c r="C51" s="397"/>
      <c r="D51" s="397"/>
      <c r="E51" s="397"/>
      <c r="F51" s="397"/>
      <c r="G51" s="397"/>
      <c r="H51" s="397"/>
      <c r="I51" s="422"/>
      <c r="J51" s="397"/>
      <c r="K51" s="397"/>
      <c r="L51" s="397"/>
      <c r="M51" s="397"/>
      <c r="N51" s="397"/>
      <c r="O51" s="397"/>
      <c r="P51" s="397"/>
      <c r="Q51" s="397"/>
      <c r="R51" s="397"/>
      <c r="S51" s="397"/>
      <c r="T51" s="397"/>
      <c r="U51" s="397"/>
      <c r="V51" s="397"/>
      <c r="W51" s="397"/>
      <c r="X51" s="397"/>
      <c r="Y51" s="397"/>
      <c r="Z51" s="397"/>
    </row>
    <row r="52" spans="1:26">
      <c r="A52" s="397"/>
      <c r="B52" s="397"/>
      <c r="C52" s="397"/>
      <c r="D52" s="397"/>
      <c r="E52" s="397"/>
      <c r="F52" s="397"/>
      <c r="G52" s="397"/>
      <c r="H52" s="397"/>
      <c r="I52" s="422"/>
      <c r="J52" s="397"/>
      <c r="K52" s="397"/>
      <c r="L52" s="397"/>
      <c r="M52" s="397"/>
      <c r="N52" s="397"/>
      <c r="O52" s="397"/>
      <c r="P52" s="397"/>
      <c r="Q52" s="397"/>
      <c r="R52" s="397"/>
      <c r="S52" s="397"/>
      <c r="T52" s="397"/>
      <c r="U52" s="397"/>
      <c r="V52" s="397"/>
      <c r="W52" s="397"/>
      <c r="X52" s="397"/>
      <c r="Y52" s="397"/>
      <c r="Z52" s="397"/>
    </row>
    <row r="53" spans="1:26">
      <c r="A53" s="397"/>
      <c r="B53" s="397"/>
      <c r="C53" s="397"/>
      <c r="D53" s="397"/>
      <c r="E53" s="397"/>
      <c r="F53" s="397"/>
      <c r="G53" s="397"/>
      <c r="H53" s="397"/>
      <c r="I53" s="422"/>
      <c r="J53" s="397"/>
      <c r="K53" s="397"/>
      <c r="L53" s="397"/>
      <c r="M53" s="397"/>
      <c r="N53" s="397"/>
      <c r="O53" s="397"/>
      <c r="P53" s="397"/>
      <c r="Q53" s="397"/>
      <c r="R53" s="397"/>
      <c r="S53" s="397"/>
      <c r="T53" s="397"/>
      <c r="U53" s="397"/>
      <c r="V53" s="397"/>
      <c r="W53" s="397"/>
      <c r="X53" s="397"/>
      <c r="Y53" s="397"/>
      <c r="Z53" s="397"/>
    </row>
    <row r="54" spans="1:26">
      <c r="A54" s="397"/>
      <c r="B54" s="397"/>
      <c r="C54" s="397"/>
      <c r="D54" s="397"/>
      <c r="E54" s="397"/>
      <c r="F54" s="397"/>
      <c r="G54" s="397"/>
      <c r="H54" s="397"/>
      <c r="I54" s="422"/>
      <c r="J54" s="397"/>
      <c r="K54" s="397"/>
      <c r="L54" s="397"/>
      <c r="M54" s="397"/>
      <c r="N54" s="397"/>
      <c r="O54" s="397"/>
      <c r="P54" s="397"/>
      <c r="Q54" s="397"/>
      <c r="R54" s="397"/>
      <c r="S54" s="397"/>
      <c r="T54" s="397"/>
      <c r="U54" s="397"/>
      <c r="V54" s="397"/>
      <c r="W54" s="397"/>
      <c r="X54" s="397"/>
      <c r="Y54" s="397"/>
      <c r="Z54" s="397"/>
    </row>
    <row r="55" spans="1:26">
      <c r="A55" s="397"/>
      <c r="B55" s="397"/>
      <c r="C55" s="397"/>
      <c r="D55" s="397"/>
      <c r="E55" s="397"/>
      <c r="F55" s="397"/>
      <c r="G55" s="397"/>
      <c r="H55" s="397"/>
      <c r="I55" s="422"/>
      <c r="J55" s="397"/>
      <c r="K55" s="397"/>
      <c r="L55" s="397"/>
      <c r="M55" s="397"/>
      <c r="N55" s="397"/>
      <c r="O55" s="397"/>
      <c r="P55" s="397"/>
      <c r="Q55" s="397"/>
      <c r="R55" s="397"/>
      <c r="S55" s="397"/>
      <c r="T55" s="397"/>
      <c r="U55" s="397"/>
      <c r="V55" s="397"/>
      <c r="W55" s="397"/>
      <c r="X55" s="397"/>
      <c r="Y55" s="397"/>
      <c r="Z55" s="397"/>
    </row>
    <row r="56" spans="1:26">
      <c r="A56" s="397"/>
      <c r="B56" s="397"/>
      <c r="C56" s="397"/>
      <c r="D56" s="397"/>
      <c r="E56" s="397"/>
      <c r="F56" s="397"/>
      <c r="G56" s="397"/>
      <c r="H56" s="397"/>
      <c r="I56" s="422"/>
      <c r="J56" s="397"/>
      <c r="K56" s="397"/>
      <c r="L56" s="397"/>
      <c r="M56" s="397"/>
      <c r="N56" s="397"/>
      <c r="O56" s="397"/>
      <c r="P56" s="397"/>
      <c r="Q56" s="397"/>
      <c r="R56" s="397"/>
      <c r="S56" s="397"/>
      <c r="T56" s="397"/>
      <c r="U56" s="397"/>
      <c r="V56" s="397"/>
      <c r="W56" s="397"/>
      <c r="X56" s="397"/>
      <c r="Y56" s="397"/>
      <c r="Z56" s="397"/>
    </row>
    <row r="57" spans="1:26">
      <c r="A57" s="397"/>
      <c r="B57" s="397"/>
      <c r="C57" s="397"/>
      <c r="D57" s="397"/>
      <c r="E57" s="397"/>
      <c r="F57" s="397"/>
      <c r="G57" s="397"/>
      <c r="H57" s="397"/>
      <c r="I57" s="422"/>
      <c r="J57" s="397"/>
      <c r="K57" s="397"/>
      <c r="L57" s="397"/>
      <c r="M57" s="397"/>
      <c r="N57" s="397"/>
      <c r="O57" s="397"/>
      <c r="P57" s="397"/>
      <c r="Q57" s="397"/>
      <c r="R57" s="397"/>
      <c r="S57" s="397"/>
      <c r="T57" s="397"/>
      <c r="U57" s="397"/>
      <c r="V57" s="397"/>
      <c r="W57" s="397"/>
      <c r="X57" s="397"/>
      <c r="Y57" s="397"/>
      <c r="Z57" s="397"/>
    </row>
    <row r="58" spans="1:26">
      <c r="A58" s="397"/>
      <c r="B58" s="397"/>
      <c r="C58" s="397"/>
      <c r="D58" s="397"/>
      <c r="E58" s="397"/>
      <c r="F58" s="397"/>
      <c r="G58" s="397"/>
      <c r="H58" s="397"/>
      <c r="I58" s="422"/>
      <c r="J58" s="397"/>
      <c r="K58" s="397"/>
      <c r="L58" s="397"/>
      <c r="M58" s="397"/>
      <c r="N58" s="397"/>
      <c r="O58" s="397"/>
      <c r="P58" s="397"/>
      <c r="Q58" s="397"/>
      <c r="R58" s="397"/>
      <c r="S58" s="397"/>
      <c r="T58" s="397"/>
      <c r="U58" s="397"/>
      <c r="V58" s="397"/>
      <c r="W58" s="397"/>
      <c r="X58" s="397"/>
      <c r="Y58" s="397"/>
      <c r="Z58" s="397"/>
    </row>
    <row r="59" spans="1:26">
      <c r="A59" s="397"/>
      <c r="B59" s="397"/>
      <c r="C59" s="397"/>
      <c r="D59" s="397"/>
      <c r="E59" s="397"/>
      <c r="F59" s="397"/>
      <c r="G59" s="397"/>
      <c r="H59" s="397"/>
      <c r="I59" s="422"/>
      <c r="J59" s="397"/>
      <c r="K59" s="397"/>
      <c r="L59" s="397"/>
      <c r="M59" s="397"/>
      <c r="N59" s="397"/>
      <c r="O59" s="397"/>
      <c r="P59" s="397"/>
      <c r="Q59" s="397"/>
      <c r="R59" s="397"/>
      <c r="S59" s="397"/>
      <c r="T59" s="397"/>
      <c r="U59" s="397"/>
      <c r="V59" s="397"/>
      <c r="W59" s="397"/>
      <c r="X59" s="397"/>
      <c r="Y59" s="397"/>
      <c r="Z59" s="397"/>
    </row>
    <row r="60" spans="1:26">
      <c r="A60" s="397"/>
      <c r="B60" s="397"/>
      <c r="C60" s="397"/>
      <c r="D60" s="397"/>
      <c r="E60" s="397"/>
      <c r="F60" s="397"/>
      <c r="G60" s="397"/>
      <c r="H60" s="397"/>
      <c r="I60" s="422"/>
      <c r="J60" s="397"/>
      <c r="K60" s="397"/>
      <c r="L60" s="397"/>
      <c r="M60" s="397"/>
      <c r="N60" s="397"/>
      <c r="O60" s="397"/>
      <c r="P60" s="397"/>
      <c r="Q60" s="397"/>
      <c r="R60" s="397"/>
      <c r="S60" s="397"/>
      <c r="T60" s="397"/>
      <c r="U60" s="397"/>
      <c r="V60" s="397"/>
      <c r="W60" s="397"/>
      <c r="X60" s="397"/>
      <c r="Y60" s="397"/>
      <c r="Z60" s="397"/>
    </row>
    <row r="61" spans="1:26">
      <c r="A61" s="397"/>
      <c r="B61" s="397"/>
      <c r="C61" s="397"/>
      <c r="D61" s="397"/>
      <c r="E61" s="397"/>
      <c r="F61" s="397"/>
      <c r="G61" s="397"/>
      <c r="H61" s="397"/>
      <c r="I61" s="422"/>
      <c r="J61" s="397"/>
      <c r="K61" s="397"/>
      <c r="L61" s="397"/>
      <c r="M61" s="397"/>
      <c r="N61" s="397"/>
      <c r="O61" s="397"/>
      <c r="P61" s="397"/>
      <c r="Q61" s="397"/>
      <c r="R61" s="397"/>
      <c r="S61" s="397"/>
      <c r="T61" s="397"/>
      <c r="U61" s="397"/>
      <c r="V61" s="397"/>
      <c r="W61" s="397"/>
      <c r="X61" s="397"/>
      <c r="Y61" s="397"/>
      <c r="Z61" s="397"/>
    </row>
    <row r="62" spans="1:26">
      <c r="A62" s="397"/>
      <c r="B62" s="397"/>
      <c r="C62" s="397"/>
      <c r="D62" s="397"/>
      <c r="E62" s="397"/>
      <c r="F62" s="397"/>
      <c r="G62" s="397"/>
      <c r="H62" s="397"/>
      <c r="I62" s="422"/>
      <c r="J62" s="397"/>
      <c r="K62" s="397"/>
      <c r="L62" s="397"/>
      <c r="M62" s="397"/>
      <c r="N62" s="397"/>
      <c r="O62" s="397"/>
      <c r="P62" s="397"/>
      <c r="Q62" s="397"/>
      <c r="R62" s="397"/>
      <c r="S62" s="397"/>
      <c r="T62" s="397"/>
      <c r="U62" s="397"/>
      <c r="V62" s="397"/>
      <c r="W62" s="397"/>
      <c r="X62" s="397"/>
      <c r="Y62" s="397"/>
      <c r="Z62" s="397"/>
    </row>
    <row r="63" spans="1:26">
      <c r="A63" s="397"/>
      <c r="B63" s="397"/>
      <c r="C63" s="397"/>
      <c r="D63" s="397"/>
      <c r="E63" s="397"/>
      <c r="F63" s="397"/>
      <c r="G63" s="397"/>
      <c r="H63" s="397"/>
      <c r="I63" s="422"/>
      <c r="J63" s="397"/>
      <c r="K63" s="397"/>
      <c r="L63" s="397"/>
      <c r="M63" s="397"/>
      <c r="N63" s="397"/>
      <c r="O63" s="397"/>
      <c r="P63" s="397"/>
      <c r="Q63" s="397"/>
      <c r="R63" s="397"/>
      <c r="S63" s="397"/>
      <c r="T63" s="397"/>
      <c r="U63" s="397"/>
      <c r="V63" s="397"/>
      <c r="W63" s="397"/>
      <c r="X63" s="397"/>
      <c r="Y63" s="397"/>
      <c r="Z63" s="397"/>
    </row>
    <row r="64" spans="1:26">
      <c r="A64" s="397"/>
      <c r="B64" s="397"/>
      <c r="C64" s="397"/>
      <c r="D64" s="397"/>
      <c r="E64" s="397"/>
      <c r="F64" s="397"/>
      <c r="G64" s="397"/>
      <c r="H64" s="397"/>
      <c r="I64" s="422"/>
      <c r="J64" s="397"/>
      <c r="K64" s="397"/>
      <c r="L64" s="397"/>
      <c r="M64" s="397"/>
      <c r="N64" s="397"/>
      <c r="O64" s="397"/>
      <c r="P64" s="397"/>
      <c r="Q64" s="397"/>
      <c r="R64" s="397"/>
      <c r="S64" s="397"/>
      <c r="T64" s="397"/>
      <c r="U64" s="397"/>
      <c r="V64" s="397"/>
      <c r="W64" s="397"/>
      <c r="X64" s="397"/>
      <c r="Y64" s="397"/>
      <c r="Z64" s="397"/>
    </row>
    <row r="65" spans="1:26">
      <c r="A65" s="397"/>
      <c r="B65" s="397"/>
      <c r="C65" s="397"/>
      <c r="D65" s="397"/>
      <c r="E65" s="397"/>
      <c r="F65" s="397"/>
      <c r="G65" s="397"/>
      <c r="H65" s="397"/>
      <c r="I65" s="422"/>
      <c r="J65" s="397"/>
      <c r="K65" s="397"/>
      <c r="L65" s="397"/>
      <c r="M65" s="397"/>
      <c r="N65" s="397"/>
      <c r="O65" s="397"/>
      <c r="P65" s="397"/>
      <c r="Q65" s="397"/>
      <c r="R65" s="397"/>
      <c r="S65" s="397"/>
      <c r="T65" s="397"/>
      <c r="U65" s="397"/>
      <c r="V65" s="397"/>
      <c r="W65" s="397"/>
      <c r="X65" s="397"/>
      <c r="Y65" s="397"/>
      <c r="Z65" s="397"/>
    </row>
    <row r="66" spans="1:26">
      <c r="A66" s="397"/>
      <c r="B66" s="397"/>
      <c r="C66" s="397"/>
      <c r="D66" s="397"/>
      <c r="E66" s="397"/>
      <c r="F66" s="397"/>
      <c r="G66" s="397"/>
      <c r="H66" s="397"/>
      <c r="I66" s="422"/>
      <c r="J66" s="397"/>
      <c r="K66" s="397"/>
      <c r="L66" s="397"/>
      <c r="M66" s="397"/>
      <c r="N66" s="397"/>
      <c r="O66" s="397"/>
      <c r="P66" s="397"/>
      <c r="Q66" s="397"/>
      <c r="R66" s="397"/>
      <c r="S66" s="397"/>
      <c r="T66" s="397"/>
      <c r="U66" s="397"/>
      <c r="V66" s="397"/>
      <c r="W66" s="397"/>
      <c r="X66" s="397"/>
      <c r="Y66" s="397"/>
      <c r="Z66" s="397"/>
    </row>
    <row r="67" spans="1:26">
      <c r="A67" s="397"/>
      <c r="B67" s="397"/>
      <c r="C67" s="397"/>
      <c r="D67" s="397"/>
      <c r="E67" s="397"/>
      <c r="F67" s="397"/>
      <c r="G67" s="397"/>
      <c r="H67" s="397"/>
      <c r="I67" s="422"/>
      <c r="J67" s="397"/>
      <c r="K67" s="397"/>
      <c r="L67" s="397"/>
      <c r="M67" s="397"/>
      <c r="N67" s="397"/>
      <c r="O67" s="397"/>
      <c r="P67" s="397"/>
      <c r="Q67" s="397"/>
      <c r="R67" s="397"/>
      <c r="S67" s="397"/>
      <c r="T67" s="397"/>
      <c r="U67" s="397"/>
      <c r="V67" s="397"/>
      <c r="W67" s="397"/>
      <c r="X67" s="397"/>
      <c r="Y67" s="397"/>
      <c r="Z67" s="397"/>
    </row>
    <row r="68" spans="1:26">
      <c r="A68" s="397"/>
      <c r="B68" s="397"/>
      <c r="C68" s="397"/>
      <c r="D68" s="397"/>
      <c r="E68" s="397"/>
      <c r="F68" s="397"/>
      <c r="G68" s="397"/>
      <c r="H68" s="397"/>
      <c r="I68" s="422"/>
      <c r="J68" s="397"/>
      <c r="K68" s="397"/>
      <c r="L68" s="397"/>
      <c r="M68" s="397"/>
      <c r="N68" s="397"/>
      <c r="O68" s="397"/>
      <c r="P68" s="397"/>
      <c r="Q68" s="397"/>
      <c r="R68" s="397"/>
      <c r="S68" s="397"/>
      <c r="T68" s="397"/>
      <c r="U68" s="397"/>
      <c r="V68" s="397"/>
      <c r="W68" s="397"/>
      <c r="X68" s="397"/>
      <c r="Y68" s="397"/>
      <c r="Z68" s="397"/>
    </row>
    <row r="69" spans="1:26">
      <c r="A69" s="397"/>
      <c r="B69" s="397"/>
      <c r="C69" s="397"/>
      <c r="D69" s="397"/>
      <c r="E69" s="397"/>
      <c r="F69" s="397"/>
      <c r="G69" s="397"/>
      <c r="H69" s="397"/>
      <c r="I69" s="422"/>
      <c r="J69" s="397"/>
      <c r="K69" s="397"/>
      <c r="L69" s="397"/>
      <c r="M69" s="397"/>
      <c r="N69" s="397"/>
      <c r="O69" s="397"/>
      <c r="P69" s="397"/>
      <c r="Q69" s="397"/>
      <c r="R69" s="397"/>
      <c r="S69" s="397"/>
      <c r="T69" s="397"/>
      <c r="U69" s="397"/>
      <c r="V69" s="397"/>
      <c r="W69" s="397"/>
      <c r="X69" s="397"/>
      <c r="Y69" s="397"/>
      <c r="Z69" s="397"/>
    </row>
    <row r="70" spans="1:26">
      <c r="A70" s="397"/>
      <c r="B70" s="397"/>
      <c r="C70" s="397"/>
      <c r="D70" s="397"/>
      <c r="E70" s="397"/>
      <c r="F70" s="397"/>
      <c r="G70" s="397"/>
      <c r="H70" s="397"/>
      <c r="I70" s="422"/>
      <c r="J70" s="397"/>
      <c r="K70" s="397"/>
      <c r="L70" s="397"/>
      <c r="M70" s="397"/>
      <c r="N70" s="397"/>
      <c r="O70" s="397"/>
      <c r="P70" s="397"/>
      <c r="Q70" s="397"/>
      <c r="R70" s="397"/>
      <c r="S70" s="397"/>
      <c r="T70" s="397"/>
      <c r="U70" s="397"/>
      <c r="V70" s="397"/>
      <c r="W70" s="397"/>
      <c r="X70" s="397"/>
      <c r="Y70" s="397"/>
      <c r="Z70" s="397"/>
    </row>
    <row r="71" spans="1:26">
      <c r="A71" s="397"/>
      <c r="B71" s="397"/>
      <c r="C71" s="397"/>
      <c r="D71" s="397"/>
      <c r="E71" s="397"/>
      <c r="F71" s="397"/>
      <c r="G71" s="397"/>
      <c r="H71" s="397"/>
      <c r="I71" s="422"/>
      <c r="J71" s="397"/>
      <c r="K71" s="397"/>
      <c r="L71" s="397"/>
      <c r="M71" s="397"/>
      <c r="N71" s="397"/>
      <c r="O71" s="397"/>
      <c r="P71" s="397"/>
      <c r="Q71" s="397"/>
      <c r="R71" s="397"/>
      <c r="S71" s="397"/>
      <c r="T71" s="397"/>
      <c r="U71" s="397"/>
      <c r="V71" s="397"/>
      <c r="W71" s="397"/>
      <c r="X71" s="397"/>
      <c r="Y71" s="397"/>
      <c r="Z71" s="397"/>
    </row>
    <row r="72" spans="1:26">
      <c r="A72" s="397"/>
      <c r="B72" s="397"/>
      <c r="C72" s="397"/>
      <c r="D72" s="397"/>
      <c r="E72" s="397"/>
      <c r="F72" s="397"/>
      <c r="G72" s="397"/>
      <c r="H72" s="397"/>
      <c r="I72" s="422"/>
      <c r="J72" s="397"/>
      <c r="K72" s="397"/>
      <c r="L72" s="397"/>
      <c r="M72" s="397"/>
      <c r="N72" s="397"/>
      <c r="O72" s="397"/>
      <c r="P72" s="397"/>
      <c r="Q72" s="397"/>
      <c r="R72" s="397"/>
      <c r="S72" s="397"/>
      <c r="T72" s="397"/>
      <c r="U72" s="397"/>
      <c r="V72" s="397"/>
      <c r="W72" s="397"/>
      <c r="X72" s="397"/>
      <c r="Y72" s="397"/>
      <c r="Z72" s="397"/>
    </row>
    <row r="73" spans="1:26">
      <c r="A73" s="397"/>
      <c r="B73" s="397"/>
      <c r="C73" s="397"/>
      <c r="D73" s="397"/>
      <c r="E73" s="397"/>
      <c r="F73" s="397"/>
      <c r="G73" s="397"/>
      <c r="H73" s="397"/>
      <c r="I73" s="422"/>
      <c r="J73" s="397"/>
      <c r="K73" s="397"/>
      <c r="L73" s="397"/>
      <c r="M73" s="397"/>
      <c r="N73" s="397"/>
      <c r="O73" s="397"/>
      <c r="P73" s="397"/>
      <c r="Q73" s="397"/>
      <c r="R73" s="397"/>
      <c r="S73" s="397"/>
      <c r="T73" s="397"/>
      <c r="U73" s="397"/>
      <c r="V73" s="397"/>
      <c r="W73" s="397"/>
      <c r="X73" s="397"/>
      <c r="Y73" s="397"/>
      <c r="Z73" s="397"/>
    </row>
    <row r="74" spans="1:26">
      <c r="A74" s="397"/>
      <c r="B74" s="397"/>
      <c r="C74" s="397"/>
      <c r="D74" s="397"/>
      <c r="E74" s="397"/>
      <c r="F74" s="397"/>
      <c r="G74" s="397"/>
      <c r="H74" s="397"/>
      <c r="I74" s="422"/>
      <c r="J74" s="397"/>
      <c r="K74" s="397"/>
      <c r="L74" s="397"/>
      <c r="M74" s="397"/>
      <c r="N74" s="397"/>
      <c r="O74" s="397"/>
      <c r="P74" s="397"/>
      <c r="Q74" s="397"/>
      <c r="R74" s="397"/>
      <c r="S74" s="397"/>
      <c r="T74" s="397"/>
      <c r="U74" s="397"/>
      <c r="V74" s="397"/>
      <c r="W74" s="397"/>
      <c r="X74" s="397"/>
      <c r="Y74" s="397"/>
      <c r="Z74" s="397"/>
    </row>
    <row r="75" spans="1:26">
      <c r="A75" s="397"/>
      <c r="B75" s="397"/>
      <c r="C75" s="397"/>
      <c r="D75" s="397"/>
      <c r="E75" s="397"/>
      <c r="F75" s="397"/>
      <c r="G75" s="397"/>
      <c r="H75" s="397"/>
      <c r="I75" s="422"/>
      <c r="J75" s="397"/>
      <c r="K75" s="397"/>
      <c r="L75" s="397"/>
      <c r="M75" s="397"/>
      <c r="N75" s="397"/>
      <c r="O75" s="397"/>
      <c r="P75" s="397"/>
      <c r="Q75" s="397"/>
      <c r="R75" s="397"/>
      <c r="S75" s="397"/>
      <c r="T75" s="397"/>
      <c r="U75" s="397"/>
      <c r="V75" s="397"/>
      <c r="W75" s="397"/>
      <c r="X75" s="397"/>
      <c r="Y75" s="397"/>
      <c r="Z75" s="397"/>
    </row>
    <row r="76" spans="1:26">
      <c r="A76" s="397"/>
      <c r="B76" s="397"/>
      <c r="C76" s="397"/>
      <c r="D76" s="397"/>
      <c r="E76" s="397"/>
      <c r="F76" s="397"/>
      <c r="G76" s="397"/>
      <c r="H76" s="397"/>
      <c r="I76" s="422"/>
      <c r="J76" s="397"/>
      <c r="K76" s="397"/>
      <c r="L76" s="397"/>
      <c r="M76" s="397"/>
      <c r="N76" s="397"/>
      <c r="O76" s="397"/>
      <c r="P76" s="397"/>
      <c r="Q76" s="397"/>
      <c r="R76" s="397"/>
      <c r="S76" s="397"/>
      <c r="T76" s="397"/>
      <c r="U76" s="397"/>
      <c r="V76" s="397"/>
      <c r="W76" s="397"/>
      <c r="X76" s="397"/>
      <c r="Y76" s="397"/>
      <c r="Z76" s="397"/>
    </row>
    <row r="77" spans="1:26">
      <c r="A77" s="397"/>
      <c r="B77" s="397"/>
      <c r="C77" s="397"/>
      <c r="D77" s="397"/>
      <c r="E77" s="397"/>
      <c r="F77" s="397"/>
      <c r="G77" s="397"/>
      <c r="H77" s="397"/>
      <c r="I77" s="422"/>
      <c r="J77" s="397"/>
      <c r="K77" s="397"/>
      <c r="L77" s="397"/>
      <c r="M77" s="397"/>
      <c r="N77" s="397"/>
      <c r="O77" s="397"/>
      <c r="P77" s="397"/>
      <c r="Q77" s="397"/>
      <c r="R77" s="397"/>
      <c r="S77" s="397"/>
      <c r="T77" s="397"/>
      <c r="U77" s="397"/>
      <c r="V77" s="397"/>
      <c r="W77" s="397"/>
      <c r="X77" s="397"/>
      <c r="Y77" s="397"/>
      <c r="Z77" s="397"/>
    </row>
    <row r="78" spans="1:26">
      <c r="A78" s="397"/>
      <c r="B78" s="397"/>
      <c r="C78" s="397"/>
      <c r="D78" s="397"/>
      <c r="E78" s="397"/>
      <c r="F78" s="397"/>
      <c r="G78" s="397"/>
      <c r="H78" s="397"/>
      <c r="I78" s="422"/>
      <c r="J78" s="397"/>
      <c r="K78" s="397"/>
      <c r="L78" s="397"/>
      <c r="M78" s="397"/>
      <c r="N78" s="397"/>
      <c r="O78" s="397"/>
      <c r="P78" s="397"/>
      <c r="Q78" s="397"/>
      <c r="R78" s="397"/>
      <c r="S78" s="397"/>
      <c r="T78" s="397"/>
      <c r="U78" s="397"/>
      <c r="V78" s="397"/>
      <c r="W78" s="397"/>
      <c r="X78" s="397"/>
      <c r="Y78" s="397"/>
      <c r="Z78" s="397"/>
    </row>
    <row r="79" spans="1:26">
      <c r="A79" s="397"/>
      <c r="B79" s="397"/>
      <c r="C79" s="397"/>
      <c r="D79" s="397"/>
      <c r="E79" s="397"/>
      <c r="F79" s="397"/>
      <c r="G79" s="397"/>
      <c r="H79" s="397"/>
      <c r="I79" s="422"/>
      <c r="J79" s="397"/>
      <c r="K79" s="397"/>
      <c r="L79" s="397"/>
      <c r="M79" s="397"/>
      <c r="N79" s="397"/>
      <c r="O79" s="397"/>
      <c r="P79" s="397"/>
      <c r="Q79" s="397"/>
      <c r="R79" s="397"/>
      <c r="S79" s="397"/>
      <c r="T79" s="397"/>
      <c r="U79" s="397"/>
      <c r="V79" s="397"/>
      <c r="W79" s="397"/>
      <c r="X79" s="397"/>
      <c r="Y79" s="397"/>
      <c r="Z79" s="397"/>
    </row>
    <row r="80" spans="1:26">
      <c r="A80" s="397"/>
      <c r="B80" s="397"/>
      <c r="C80" s="397"/>
      <c r="D80" s="397"/>
      <c r="E80" s="397"/>
      <c r="F80" s="397"/>
      <c r="G80" s="397"/>
      <c r="H80" s="397"/>
      <c r="I80" s="422"/>
      <c r="J80" s="397"/>
      <c r="K80" s="397"/>
      <c r="L80" s="397"/>
      <c r="M80" s="397"/>
      <c r="N80" s="397"/>
      <c r="O80" s="397"/>
      <c r="P80" s="397"/>
      <c r="Q80" s="397"/>
      <c r="R80" s="397"/>
      <c r="S80" s="397"/>
      <c r="T80" s="397"/>
      <c r="U80" s="397"/>
      <c r="V80" s="397"/>
      <c r="W80" s="397"/>
      <c r="X80" s="397"/>
      <c r="Y80" s="397"/>
      <c r="Z80" s="397"/>
    </row>
    <row r="81" spans="1:26">
      <c r="A81" s="397"/>
      <c r="B81" s="397"/>
      <c r="C81" s="397"/>
      <c r="D81" s="397"/>
      <c r="E81" s="397"/>
      <c r="F81" s="397"/>
      <c r="G81" s="397"/>
      <c r="H81" s="397"/>
      <c r="I81" s="422"/>
      <c r="J81" s="397"/>
      <c r="K81" s="397"/>
      <c r="L81" s="397"/>
      <c r="M81" s="397"/>
      <c r="N81" s="397"/>
      <c r="O81" s="397"/>
      <c r="P81" s="397"/>
      <c r="Q81" s="397"/>
      <c r="R81" s="397"/>
      <c r="S81" s="397"/>
      <c r="T81" s="397"/>
      <c r="U81" s="397"/>
      <c r="V81" s="397"/>
      <c r="W81" s="397"/>
      <c r="X81" s="397"/>
      <c r="Y81" s="397"/>
      <c r="Z81" s="397"/>
    </row>
    <row r="82" spans="1:26">
      <c r="A82" s="397"/>
      <c r="B82" s="397"/>
      <c r="C82" s="397"/>
      <c r="D82" s="397"/>
      <c r="E82" s="397"/>
      <c r="F82" s="397"/>
      <c r="G82" s="397"/>
      <c r="H82" s="397"/>
      <c r="I82" s="422"/>
      <c r="J82" s="397"/>
      <c r="K82" s="397"/>
      <c r="L82" s="397"/>
      <c r="M82" s="397"/>
      <c r="N82" s="397"/>
      <c r="O82" s="397"/>
      <c r="P82" s="397"/>
      <c r="Q82" s="397"/>
      <c r="R82" s="397"/>
      <c r="S82" s="397"/>
      <c r="T82" s="397"/>
      <c r="U82" s="397"/>
      <c r="V82" s="397"/>
      <c r="W82" s="397"/>
      <c r="X82" s="397"/>
      <c r="Y82" s="397"/>
      <c r="Z82" s="397"/>
    </row>
    <row r="83" spans="1:26">
      <c r="A83" s="397"/>
      <c r="B83" s="397"/>
      <c r="C83" s="397"/>
      <c r="D83" s="397"/>
      <c r="E83" s="397"/>
      <c r="F83" s="397"/>
      <c r="G83" s="397"/>
      <c r="H83" s="397"/>
      <c r="I83" s="422"/>
      <c r="J83" s="397"/>
      <c r="K83" s="397"/>
      <c r="L83" s="397"/>
      <c r="M83" s="397"/>
      <c r="N83" s="397"/>
      <c r="O83" s="397"/>
      <c r="P83" s="397"/>
      <c r="Q83" s="397"/>
      <c r="R83" s="397"/>
      <c r="S83" s="397"/>
      <c r="T83" s="397"/>
      <c r="U83" s="397"/>
      <c r="V83" s="397"/>
      <c r="W83" s="397"/>
      <c r="X83" s="397"/>
      <c r="Y83" s="397"/>
      <c r="Z83" s="397"/>
    </row>
    <row r="84" spans="1:26">
      <c r="A84" s="397"/>
      <c r="B84" s="397"/>
      <c r="C84" s="397"/>
      <c r="D84" s="397"/>
      <c r="E84" s="397"/>
      <c r="F84" s="397"/>
      <c r="G84" s="397"/>
      <c r="H84" s="397"/>
      <c r="I84" s="422"/>
      <c r="J84" s="397"/>
      <c r="K84" s="397"/>
      <c r="L84" s="397"/>
      <c r="M84" s="397"/>
      <c r="N84" s="397"/>
      <c r="O84" s="397"/>
      <c r="P84" s="397"/>
      <c r="Q84" s="397"/>
      <c r="R84" s="397"/>
      <c r="S84" s="397"/>
      <c r="T84" s="397"/>
      <c r="U84" s="397"/>
      <c r="V84" s="397"/>
      <c r="W84" s="397"/>
      <c r="X84" s="397"/>
      <c r="Y84" s="397"/>
      <c r="Z84" s="397"/>
    </row>
    <row r="85" spans="1:26">
      <c r="A85" s="397"/>
      <c r="B85" s="397"/>
      <c r="C85" s="397"/>
      <c r="D85" s="397"/>
      <c r="E85" s="397"/>
      <c r="F85" s="397"/>
      <c r="G85" s="397"/>
      <c r="H85" s="397"/>
      <c r="I85" s="422"/>
      <c r="J85" s="397"/>
      <c r="K85" s="397"/>
      <c r="L85" s="397"/>
      <c r="M85" s="397"/>
      <c r="N85" s="397"/>
      <c r="O85" s="397"/>
      <c r="P85" s="397"/>
      <c r="Q85" s="397"/>
      <c r="R85" s="397"/>
      <c r="S85" s="397"/>
      <c r="T85" s="397"/>
      <c r="U85" s="397"/>
      <c r="V85" s="397"/>
      <c r="W85" s="397"/>
      <c r="X85" s="397"/>
      <c r="Y85" s="397"/>
      <c r="Z85" s="397"/>
    </row>
    <row r="86" spans="1:26">
      <c r="A86" s="397"/>
      <c r="B86" s="397"/>
      <c r="C86" s="397"/>
      <c r="D86" s="397"/>
      <c r="E86" s="397"/>
      <c r="F86" s="397"/>
      <c r="G86" s="397"/>
      <c r="H86" s="397"/>
      <c r="I86" s="422"/>
      <c r="J86" s="397"/>
      <c r="K86" s="397"/>
      <c r="L86" s="397"/>
      <c r="M86" s="397"/>
      <c r="N86" s="397"/>
      <c r="O86" s="397"/>
      <c r="P86" s="397"/>
      <c r="Q86" s="397"/>
      <c r="R86" s="397"/>
      <c r="S86" s="397"/>
      <c r="T86" s="397"/>
      <c r="U86" s="397"/>
      <c r="V86" s="397"/>
      <c r="W86" s="397"/>
      <c r="X86" s="397"/>
      <c r="Y86" s="397"/>
      <c r="Z86" s="397"/>
    </row>
    <row r="87" spans="1:26">
      <c r="A87" s="397"/>
      <c r="B87" s="397"/>
      <c r="C87" s="397"/>
      <c r="D87" s="397"/>
      <c r="E87" s="397"/>
      <c r="F87" s="397"/>
      <c r="G87" s="397"/>
      <c r="H87" s="397"/>
      <c r="I87" s="422"/>
      <c r="J87" s="397"/>
      <c r="K87" s="397"/>
      <c r="L87" s="397"/>
      <c r="M87" s="397"/>
      <c r="N87" s="397"/>
      <c r="O87" s="397"/>
      <c r="P87" s="397"/>
      <c r="Q87" s="397"/>
      <c r="R87" s="397"/>
      <c r="S87" s="397"/>
      <c r="T87" s="397"/>
      <c r="U87" s="397"/>
      <c r="V87" s="397"/>
      <c r="W87" s="397"/>
      <c r="X87" s="397"/>
      <c r="Y87" s="397"/>
      <c r="Z87" s="397"/>
    </row>
    <row r="88" spans="1:26">
      <c r="A88" s="397"/>
      <c r="B88" s="397"/>
      <c r="C88" s="397"/>
      <c r="D88" s="397"/>
      <c r="E88" s="397"/>
      <c r="F88" s="397"/>
      <c r="G88" s="397"/>
      <c r="H88" s="397"/>
      <c r="I88" s="422"/>
      <c r="J88" s="397"/>
      <c r="K88" s="397"/>
      <c r="L88" s="397"/>
      <c r="M88" s="397"/>
      <c r="N88" s="397"/>
      <c r="O88" s="397"/>
      <c r="P88" s="397"/>
      <c r="Q88" s="397"/>
      <c r="R88" s="397"/>
      <c r="S88" s="397"/>
      <c r="T88" s="397"/>
      <c r="U88" s="397"/>
      <c r="V88" s="397"/>
      <c r="W88" s="397"/>
      <c r="X88" s="397"/>
      <c r="Y88" s="397"/>
      <c r="Z88" s="397"/>
    </row>
    <row r="89" spans="1:26">
      <c r="A89" s="397"/>
      <c r="B89" s="397"/>
      <c r="C89" s="397"/>
      <c r="D89" s="397"/>
      <c r="E89" s="397"/>
      <c r="F89" s="397"/>
      <c r="G89" s="397"/>
      <c r="H89" s="397"/>
      <c r="I89" s="422"/>
      <c r="J89" s="397"/>
      <c r="K89" s="397"/>
      <c r="L89" s="397"/>
      <c r="M89" s="397"/>
      <c r="N89" s="397"/>
      <c r="O89" s="397"/>
      <c r="P89" s="397"/>
      <c r="Q89" s="397"/>
      <c r="R89" s="397"/>
      <c r="S89" s="397"/>
      <c r="T89" s="397"/>
      <c r="U89" s="397"/>
      <c r="V89" s="397"/>
      <c r="W89" s="397"/>
      <c r="X89" s="397"/>
      <c r="Y89" s="397"/>
      <c r="Z89" s="397"/>
    </row>
    <row r="90" spans="1:26">
      <c r="A90" s="397"/>
      <c r="B90" s="397"/>
      <c r="C90" s="397"/>
      <c r="D90" s="397"/>
      <c r="E90" s="397"/>
      <c r="F90" s="397"/>
      <c r="G90" s="397"/>
      <c r="H90" s="397"/>
      <c r="I90" s="422"/>
      <c r="J90" s="397"/>
      <c r="K90" s="397"/>
      <c r="L90" s="397"/>
      <c r="M90" s="397"/>
      <c r="N90" s="397"/>
      <c r="O90" s="397"/>
      <c r="P90" s="397"/>
      <c r="Q90" s="397"/>
      <c r="R90" s="397"/>
      <c r="S90" s="397"/>
      <c r="T90" s="397"/>
      <c r="U90" s="397"/>
      <c r="V90" s="397"/>
      <c r="W90" s="397"/>
      <c r="X90" s="397"/>
      <c r="Y90" s="397"/>
      <c r="Z90" s="397"/>
    </row>
    <row r="91" spans="1:26">
      <c r="A91" s="397"/>
      <c r="B91" s="397"/>
      <c r="C91" s="397"/>
      <c r="D91" s="397"/>
      <c r="E91" s="397"/>
      <c r="F91" s="397"/>
      <c r="G91" s="397"/>
      <c r="H91" s="397"/>
      <c r="I91" s="422"/>
      <c r="J91" s="397"/>
      <c r="K91" s="397"/>
      <c r="L91" s="397"/>
      <c r="M91" s="397"/>
      <c r="N91" s="397"/>
      <c r="O91" s="397"/>
      <c r="P91" s="397"/>
      <c r="Q91" s="397"/>
      <c r="R91" s="397"/>
      <c r="S91" s="397"/>
      <c r="T91" s="397"/>
      <c r="U91" s="397"/>
      <c r="V91" s="397"/>
      <c r="W91" s="397"/>
      <c r="X91" s="397"/>
      <c r="Y91" s="397"/>
      <c r="Z91" s="397"/>
    </row>
    <row r="92" spans="1:26">
      <c r="A92" s="397"/>
      <c r="B92" s="397"/>
      <c r="C92" s="397"/>
      <c r="D92" s="397"/>
      <c r="E92" s="397"/>
      <c r="F92" s="397"/>
      <c r="G92" s="397"/>
      <c r="H92" s="397"/>
      <c r="I92" s="422"/>
      <c r="J92" s="397"/>
      <c r="K92" s="397"/>
      <c r="L92" s="397"/>
      <c r="M92" s="397"/>
      <c r="N92" s="397"/>
      <c r="O92" s="397"/>
      <c r="P92" s="397"/>
      <c r="Q92" s="397"/>
      <c r="R92" s="397"/>
      <c r="S92" s="397"/>
      <c r="T92" s="397"/>
      <c r="U92" s="397"/>
      <c r="V92" s="397"/>
      <c r="W92" s="397"/>
      <c r="X92" s="397"/>
      <c r="Y92" s="397"/>
      <c r="Z92" s="397"/>
    </row>
    <row r="93" spans="1:26">
      <c r="A93" s="397"/>
      <c r="B93" s="397"/>
      <c r="C93" s="397"/>
      <c r="D93" s="397"/>
      <c r="E93" s="397"/>
      <c r="F93" s="397"/>
      <c r="G93" s="397"/>
      <c r="H93" s="397"/>
      <c r="I93" s="422"/>
      <c r="J93" s="397"/>
      <c r="K93" s="397"/>
      <c r="L93" s="397"/>
      <c r="M93" s="397"/>
      <c r="N93" s="397"/>
      <c r="O93" s="397"/>
      <c r="P93" s="397"/>
      <c r="Q93" s="397"/>
      <c r="R93" s="397"/>
      <c r="S93" s="397"/>
      <c r="T93" s="397"/>
      <c r="U93" s="397"/>
      <c r="V93" s="397"/>
      <c r="W93" s="397"/>
      <c r="X93" s="397"/>
      <c r="Y93" s="397"/>
      <c r="Z93" s="397"/>
    </row>
    <row r="94" spans="1:26">
      <c r="A94" s="397"/>
      <c r="B94" s="397"/>
      <c r="C94" s="397"/>
      <c r="D94" s="397"/>
      <c r="E94" s="397"/>
      <c r="F94" s="397"/>
      <c r="G94" s="397"/>
      <c r="H94" s="397"/>
      <c r="I94" s="422"/>
      <c r="J94" s="397"/>
      <c r="K94" s="397"/>
      <c r="L94" s="397"/>
      <c r="M94" s="397"/>
      <c r="N94" s="397"/>
      <c r="O94" s="397"/>
      <c r="P94" s="397"/>
      <c r="Q94" s="397"/>
      <c r="R94" s="397"/>
      <c r="S94" s="397"/>
      <c r="T94" s="397"/>
      <c r="U94" s="397"/>
      <c r="V94" s="397"/>
      <c r="W94" s="397"/>
      <c r="X94" s="397"/>
      <c r="Y94" s="397"/>
      <c r="Z94" s="397"/>
    </row>
    <row r="95" spans="1:26">
      <c r="A95" s="397"/>
      <c r="B95" s="397"/>
      <c r="C95" s="397"/>
      <c r="D95" s="397"/>
      <c r="E95" s="397"/>
      <c r="F95" s="397"/>
      <c r="G95" s="397"/>
      <c r="H95" s="397"/>
      <c r="I95" s="422"/>
      <c r="J95" s="397"/>
      <c r="K95" s="397"/>
      <c r="L95" s="397"/>
      <c r="M95" s="397"/>
      <c r="N95" s="397"/>
      <c r="O95" s="397"/>
      <c r="P95" s="397"/>
      <c r="Q95" s="397"/>
      <c r="R95" s="397"/>
      <c r="S95" s="397"/>
      <c r="T95" s="397"/>
      <c r="U95" s="397"/>
      <c r="V95" s="397"/>
      <c r="W95" s="397"/>
      <c r="X95" s="397"/>
      <c r="Y95" s="397"/>
      <c r="Z95" s="397"/>
    </row>
    <row r="96" spans="1:26">
      <c r="A96" s="397"/>
      <c r="B96" s="397"/>
      <c r="C96" s="397"/>
      <c r="D96" s="397"/>
      <c r="E96" s="397"/>
      <c r="F96" s="397"/>
      <c r="G96" s="397"/>
      <c r="H96" s="397"/>
      <c r="I96" s="422"/>
      <c r="J96" s="397"/>
      <c r="K96" s="397"/>
      <c r="L96" s="397"/>
      <c r="M96" s="397"/>
      <c r="N96" s="397"/>
      <c r="O96" s="397"/>
      <c r="P96" s="397"/>
      <c r="Q96" s="397"/>
      <c r="R96" s="397"/>
      <c r="S96" s="397"/>
      <c r="T96" s="397"/>
      <c r="U96" s="397"/>
      <c r="V96" s="397"/>
      <c r="W96" s="397"/>
      <c r="X96" s="397"/>
      <c r="Y96" s="397"/>
      <c r="Z96" s="397"/>
    </row>
    <row r="97" spans="1:26">
      <c r="A97" s="397"/>
      <c r="B97" s="397"/>
      <c r="C97" s="397"/>
      <c r="D97" s="397"/>
      <c r="E97" s="397"/>
      <c r="F97" s="397"/>
      <c r="G97" s="397"/>
      <c r="H97" s="397"/>
      <c r="I97" s="422"/>
      <c r="J97" s="397"/>
      <c r="K97" s="397"/>
      <c r="L97" s="397"/>
      <c r="M97" s="397"/>
      <c r="N97" s="397"/>
      <c r="O97" s="397"/>
      <c r="P97" s="397"/>
      <c r="Q97" s="397"/>
      <c r="R97" s="397"/>
      <c r="S97" s="397"/>
      <c r="T97" s="397"/>
      <c r="U97" s="397"/>
      <c r="V97" s="397"/>
      <c r="W97" s="397"/>
      <c r="X97" s="397"/>
      <c r="Y97" s="397"/>
      <c r="Z97" s="397"/>
    </row>
  </sheetData>
  <mergeCells count="3">
    <mergeCell ref="B2:I2"/>
    <mergeCell ref="B3:I5"/>
    <mergeCell ref="C13:I13"/>
  </mergeCells>
  <hyperlinks>
    <hyperlink ref="A1" location="Contents!B2" display="Back to contents" xr:uid="{A9D19B10-34C4-47AF-993D-7113BACB79E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8E8F-B0A2-4BE3-855C-8886D3DFD5E3}">
  <sheetPr codeName="Sheet54">
    <tabColor theme="6"/>
  </sheetPr>
  <dimension ref="A1:Z96"/>
  <sheetViews>
    <sheetView zoomScaleNormal="100" workbookViewId="0"/>
  </sheetViews>
  <sheetFormatPr defaultColWidth="9.42578125" defaultRowHeight="12.75"/>
  <cols>
    <col min="1" max="1" width="10.7109375" style="398" customWidth="1"/>
    <col min="2" max="2" width="36" style="398" customWidth="1"/>
    <col min="3" max="8" width="9.42578125" style="398"/>
    <col min="9" max="9" width="9.42578125" style="403"/>
    <col min="10" max="16384" width="9.42578125" style="398"/>
  </cols>
  <sheetData>
    <row r="1" spans="1:26" ht="33.75" customHeight="1" thickBot="1">
      <c r="A1" s="841" t="s">
        <v>9</v>
      </c>
      <c r="B1" s="394"/>
      <c r="C1" s="395"/>
      <c r="D1" s="395"/>
      <c r="E1" s="395"/>
      <c r="F1" s="395"/>
      <c r="G1" s="395"/>
      <c r="H1" s="395"/>
      <c r="I1" s="396"/>
      <c r="J1" s="423"/>
      <c r="K1" s="397"/>
      <c r="L1" s="397"/>
      <c r="M1" s="397"/>
      <c r="N1" s="397"/>
      <c r="O1" s="397"/>
      <c r="P1" s="397"/>
      <c r="Q1" s="397"/>
      <c r="R1" s="397"/>
      <c r="S1" s="397"/>
      <c r="T1" s="397"/>
      <c r="U1" s="397"/>
      <c r="V1" s="397"/>
      <c r="W1" s="397"/>
      <c r="X1" s="397"/>
      <c r="Y1" s="397"/>
      <c r="Z1" s="397"/>
    </row>
    <row r="2" spans="1:26" ht="19.5" thickBot="1">
      <c r="A2" s="397"/>
      <c r="B2" s="769" t="s">
        <v>188</v>
      </c>
      <c r="C2" s="770"/>
      <c r="D2" s="770"/>
      <c r="E2" s="770"/>
      <c r="F2" s="770"/>
      <c r="G2" s="770"/>
      <c r="H2" s="771"/>
      <c r="I2" s="399"/>
      <c r="J2" s="397"/>
      <c r="K2" s="397"/>
      <c r="L2" s="397"/>
      <c r="M2" s="397"/>
      <c r="N2" s="397"/>
      <c r="O2" s="397"/>
      <c r="P2" s="397"/>
      <c r="Q2" s="397"/>
      <c r="R2" s="397"/>
      <c r="S2" s="397"/>
      <c r="T2" s="397"/>
      <c r="U2" s="397"/>
      <c r="V2" s="397"/>
      <c r="W2" s="397"/>
      <c r="X2" s="397"/>
      <c r="Y2" s="397"/>
      <c r="Z2" s="397"/>
    </row>
    <row r="3" spans="1:26" ht="15" customHeight="1">
      <c r="A3" s="397"/>
      <c r="B3" s="400"/>
      <c r="C3" s="772" t="s">
        <v>3</v>
      </c>
      <c r="D3" s="772"/>
      <c r="E3" s="772"/>
      <c r="F3" s="772"/>
      <c r="G3" s="772"/>
      <c r="H3" s="773"/>
      <c r="I3" s="401"/>
      <c r="J3" s="397"/>
      <c r="K3" s="397"/>
      <c r="L3" s="397"/>
      <c r="M3" s="397"/>
      <c r="N3" s="397"/>
      <c r="O3" s="397"/>
      <c r="P3" s="397"/>
      <c r="Q3" s="397"/>
      <c r="R3" s="397"/>
      <c r="S3" s="397"/>
      <c r="T3" s="397"/>
      <c r="U3" s="397"/>
      <c r="V3" s="397"/>
      <c r="W3" s="397"/>
      <c r="X3" s="397"/>
      <c r="Y3" s="397"/>
      <c r="Z3" s="397"/>
    </row>
    <row r="4" spans="1:26" ht="15" customHeight="1">
      <c r="A4" s="397"/>
      <c r="B4" s="402"/>
      <c r="C4" s="774" t="s">
        <v>5</v>
      </c>
      <c r="D4" s="774"/>
      <c r="E4" s="774"/>
      <c r="F4" s="774"/>
      <c r="G4" s="774"/>
      <c r="H4" s="775"/>
      <c r="J4" s="397"/>
      <c r="K4" s="397"/>
      <c r="L4" s="397"/>
      <c r="M4" s="397"/>
      <c r="N4" s="397"/>
      <c r="O4" s="397"/>
      <c r="P4" s="397"/>
      <c r="Q4" s="397"/>
      <c r="R4" s="397"/>
      <c r="S4" s="397"/>
      <c r="T4" s="397"/>
      <c r="U4" s="397"/>
      <c r="V4" s="397"/>
      <c r="W4" s="397"/>
      <c r="X4" s="397"/>
      <c r="Y4" s="397"/>
      <c r="Z4" s="397"/>
    </row>
    <row r="5" spans="1:26" ht="15" customHeight="1">
      <c r="A5" s="397"/>
      <c r="B5" s="402"/>
      <c r="C5" s="404" t="s">
        <v>29</v>
      </c>
      <c r="D5" s="405" t="s">
        <v>30</v>
      </c>
      <c r="E5" s="405" t="s">
        <v>31</v>
      </c>
      <c r="F5" s="405" t="s">
        <v>152</v>
      </c>
      <c r="G5" s="405" t="s">
        <v>193</v>
      </c>
      <c r="H5" s="405" t="s">
        <v>230</v>
      </c>
      <c r="I5" s="537"/>
      <c r="J5" s="397"/>
      <c r="K5" s="397"/>
      <c r="L5" s="397"/>
      <c r="M5" s="397"/>
      <c r="N5" s="397"/>
      <c r="O5" s="397"/>
      <c r="P5" s="397"/>
      <c r="Q5" s="397"/>
      <c r="R5" s="397"/>
      <c r="S5" s="397"/>
      <c r="T5" s="397"/>
      <c r="U5" s="397"/>
      <c r="V5" s="397"/>
      <c r="W5" s="397"/>
      <c r="X5" s="397"/>
      <c r="Y5" s="397"/>
      <c r="Z5" s="397"/>
    </row>
    <row r="6" spans="1:26" ht="12.75" customHeight="1">
      <c r="A6" s="397"/>
      <c r="B6" s="406" t="s">
        <v>231</v>
      </c>
      <c r="C6" s="407">
        <v>144.65949207792846</v>
      </c>
      <c r="D6" s="407">
        <v>137.16628026121924</v>
      </c>
      <c r="E6" s="407">
        <v>145.05613753059299</v>
      </c>
      <c r="F6" s="407">
        <v>138.39475386900597</v>
      </c>
      <c r="G6" s="407">
        <v>93.184967212794646</v>
      </c>
      <c r="H6" s="407">
        <v>105.89814178525724</v>
      </c>
      <c r="I6" s="537"/>
      <c r="J6" s="397"/>
      <c r="K6" s="397"/>
      <c r="L6" s="397"/>
      <c r="M6" s="397"/>
      <c r="N6" s="397"/>
      <c r="O6" s="397"/>
      <c r="P6" s="397"/>
      <c r="Q6" s="397"/>
      <c r="R6" s="397"/>
      <c r="S6" s="397"/>
      <c r="T6" s="397"/>
      <c r="U6" s="397"/>
      <c r="V6" s="397"/>
      <c r="W6" s="397"/>
      <c r="X6" s="397"/>
      <c r="Y6" s="397"/>
      <c r="Z6" s="397"/>
    </row>
    <row r="7" spans="1:26" ht="12.75" customHeight="1">
      <c r="A7" s="397"/>
      <c r="B7" s="408" t="s">
        <v>232</v>
      </c>
      <c r="C7" s="409">
        <v>168.24473612335106</v>
      </c>
      <c r="D7" s="409">
        <v>141.46450264609999</v>
      </c>
      <c r="E7" s="409">
        <v>160.82509382094293</v>
      </c>
      <c r="F7" s="409">
        <v>147.86554751913212</v>
      </c>
      <c r="G7" s="409">
        <v>167.68900320987385</v>
      </c>
      <c r="H7" s="409">
        <v>191.56815088737073</v>
      </c>
      <c r="I7" s="537"/>
      <c r="J7" s="397"/>
      <c r="K7" s="397"/>
      <c r="L7" s="397"/>
      <c r="M7" s="397"/>
      <c r="N7" s="397"/>
      <c r="O7" s="397"/>
      <c r="P7" s="397"/>
      <c r="Q7" s="397"/>
      <c r="R7" s="397"/>
      <c r="S7" s="397"/>
      <c r="T7" s="397"/>
      <c r="U7" s="397"/>
      <c r="V7" s="397"/>
      <c r="W7" s="397"/>
      <c r="X7" s="397"/>
      <c r="Y7" s="397"/>
      <c r="Z7" s="397"/>
    </row>
    <row r="8" spans="1:26" ht="12.75" customHeight="1">
      <c r="A8" s="397"/>
      <c r="B8" s="411" t="s">
        <v>316</v>
      </c>
      <c r="C8" s="409">
        <v>11.6</v>
      </c>
      <c r="D8" s="409">
        <v>-2.6929669938132408</v>
      </c>
      <c r="E8" s="409">
        <v>0</v>
      </c>
      <c r="F8" s="409">
        <v>0</v>
      </c>
      <c r="G8" s="409">
        <v>0</v>
      </c>
      <c r="H8" s="409">
        <v>0</v>
      </c>
      <c r="I8" s="537"/>
      <c r="J8" s="397"/>
      <c r="K8" s="397"/>
      <c r="L8" s="397"/>
      <c r="M8" s="397"/>
      <c r="N8" s="397"/>
      <c r="O8" s="397"/>
      <c r="P8" s="397"/>
      <c r="Q8" s="397"/>
      <c r="R8" s="397"/>
      <c r="S8" s="397"/>
      <c r="T8" s="397"/>
      <c r="U8" s="397"/>
      <c r="V8" s="397"/>
      <c r="W8" s="397"/>
      <c r="X8" s="397"/>
      <c r="Y8" s="397"/>
      <c r="Z8" s="397"/>
    </row>
    <row r="9" spans="1:26" ht="13.5" customHeight="1">
      <c r="A9" s="397"/>
      <c r="B9" s="627" t="s">
        <v>317</v>
      </c>
      <c r="C9" s="412">
        <v>324.50422820127955</v>
      </c>
      <c r="D9" s="412">
        <v>275.93781591350603</v>
      </c>
      <c r="E9" s="412">
        <v>305.88123135153592</v>
      </c>
      <c r="F9" s="412">
        <v>286.26030138813809</v>
      </c>
      <c r="G9" s="412">
        <v>260.87397042266849</v>
      </c>
      <c r="H9" s="412">
        <v>297.46629267262796</v>
      </c>
      <c r="I9" s="537"/>
      <c r="J9" s="397"/>
      <c r="K9" s="397"/>
      <c r="L9" s="397"/>
      <c r="M9" s="397"/>
      <c r="N9" s="397"/>
      <c r="O9" s="397"/>
      <c r="P9" s="397"/>
      <c r="Q9" s="397"/>
      <c r="R9" s="397"/>
      <c r="S9" s="397"/>
      <c r="T9" s="397"/>
      <c r="U9" s="397"/>
      <c r="V9" s="397"/>
      <c r="W9" s="397"/>
      <c r="X9" s="397"/>
      <c r="Y9" s="397"/>
      <c r="Z9" s="397"/>
    </row>
    <row r="10" spans="1:26" ht="12.75" customHeight="1">
      <c r="A10" s="397"/>
      <c r="B10" s="413" t="s">
        <v>6</v>
      </c>
      <c r="C10" s="414"/>
      <c r="D10" s="414"/>
      <c r="E10" s="414"/>
      <c r="F10" s="414"/>
      <c r="G10" s="414"/>
      <c r="H10" s="414"/>
      <c r="I10" s="537"/>
      <c r="J10" s="397"/>
      <c r="K10" s="397"/>
      <c r="L10" s="397"/>
      <c r="M10" s="397"/>
      <c r="N10" s="397"/>
      <c r="O10" s="397"/>
      <c r="P10" s="397"/>
      <c r="Q10" s="397"/>
      <c r="R10" s="397"/>
      <c r="S10" s="397"/>
      <c r="T10" s="397"/>
      <c r="U10" s="397"/>
      <c r="V10" s="397"/>
      <c r="W10" s="397"/>
      <c r="X10" s="397"/>
      <c r="Y10" s="397"/>
      <c r="Z10" s="397"/>
    </row>
    <row r="11" spans="1:26" ht="12.75" customHeight="1">
      <c r="A11" s="397"/>
      <c r="B11" s="415" t="s">
        <v>233</v>
      </c>
      <c r="C11" s="409">
        <v>269.92616790792101</v>
      </c>
      <c r="D11" s="409">
        <v>228.40764476786364</v>
      </c>
      <c r="E11" s="409">
        <v>259.71995932728441</v>
      </c>
      <c r="F11" s="409">
        <v>242.04249830942368</v>
      </c>
      <c r="G11" s="409">
        <v>219.20235721619378</v>
      </c>
      <c r="H11" s="409">
        <v>251.99533755350336</v>
      </c>
      <c r="I11" s="537"/>
      <c r="J11" s="397"/>
      <c r="K11" s="397"/>
      <c r="L11" s="397"/>
      <c r="M11" s="397"/>
      <c r="N11" s="397"/>
      <c r="O11" s="397"/>
      <c r="P11" s="397"/>
      <c r="Q11" s="397"/>
      <c r="R11" s="397"/>
      <c r="S11" s="397"/>
      <c r="T11" s="397"/>
      <c r="U11" s="397"/>
      <c r="V11" s="397"/>
      <c r="W11" s="397"/>
      <c r="X11" s="397"/>
      <c r="Y11" s="397"/>
      <c r="Z11" s="397"/>
    </row>
    <row r="12" spans="1:26" ht="12.75" customHeight="1">
      <c r="A12" s="397"/>
      <c r="B12" s="415" t="s">
        <v>234</v>
      </c>
      <c r="C12" s="409">
        <v>31.973832092078538</v>
      </c>
      <c r="D12" s="409">
        <v>26.044671683690193</v>
      </c>
      <c r="E12" s="409">
        <v>29.617875567161605</v>
      </c>
      <c r="F12" s="409">
        <v>27.601905153193975</v>
      </c>
      <c r="G12" s="409">
        <v>24.997473815403215</v>
      </c>
      <c r="H12" s="409">
        <v>28.73711660217857</v>
      </c>
      <c r="I12" s="537"/>
      <c r="J12" s="397"/>
      <c r="K12" s="397"/>
      <c r="L12" s="397"/>
      <c r="M12" s="397"/>
      <c r="N12" s="397"/>
      <c r="O12" s="397"/>
      <c r="P12" s="397"/>
      <c r="Q12" s="397"/>
      <c r="R12" s="397"/>
      <c r="S12" s="397"/>
      <c r="T12" s="397"/>
      <c r="U12" s="397"/>
      <c r="V12" s="397"/>
      <c r="W12" s="397"/>
      <c r="X12" s="397"/>
      <c r="Y12" s="397"/>
      <c r="Z12" s="397"/>
    </row>
    <row r="13" spans="1:26" ht="12.75" customHeight="1">
      <c r="A13" s="397"/>
      <c r="B13" s="415" t="s">
        <v>235</v>
      </c>
      <c r="C13" s="409">
        <v>11</v>
      </c>
      <c r="D13" s="409">
        <v>5</v>
      </c>
      <c r="E13" s="409">
        <v>0</v>
      </c>
      <c r="F13" s="409">
        <v>0</v>
      </c>
      <c r="G13" s="409">
        <v>0</v>
      </c>
      <c r="H13" s="410">
        <v>0</v>
      </c>
      <c r="J13" s="397"/>
      <c r="K13" s="397"/>
      <c r="L13" s="397"/>
      <c r="M13" s="397"/>
      <c r="N13" s="397"/>
      <c r="O13" s="397"/>
      <c r="P13" s="397"/>
      <c r="Q13" s="397"/>
      <c r="R13" s="397"/>
      <c r="S13" s="397"/>
      <c r="T13" s="397"/>
      <c r="U13" s="397"/>
      <c r="V13" s="397"/>
      <c r="W13" s="397"/>
      <c r="X13" s="397"/>
      <c r="Y13" s="397"/>
      <c r="Z13" s="397"/>
    </row>
    <row r="14" spans="1:26" ht="12.75" customHeight="1">
      <c r="A14" s="397"/>
      <c r="B14" s="415" t="s">
        <v>236</v>
      </c>
      <c r="C14" s="409">
        <v>12.6</v>
      </c>
      <c r="D14" s="409">
        <v>15</v>
      </c>
      <c r="E14" s="409">
        <v>15</v>
      </c>
      <c r="F14" s="409">
        <v>15</v>
      </c>
      <c r="G14" s="409">
        <v>15</v>
      </c>
      <c r="H14" s="410">
        <v>15</v>
      </c>
      <c r="J14" s="397"/>
      <c r="K14" s="397"/>
      <c r="L14" s="397"/>
      <c r="M14" s="397"/>
      <c r="N14" s="397"/>
      <c r="O14" s="397"/>
      <c r="P14" s="397"/>
      <c r="Q14" s="397"/>
      <c r="R14" s="397"/>
      <c r="S14" s="397"/>
      <c r="T14" s="397"/>
      <c r="U14" s="397"/>
      <c r="V14" s="397"/>
      <c r="W14" s="397"/>
      <c r="X14" s="397"/>
      <c r="Y14" s="397"/>
      <c r="Z14" s="397"/>
    </row>
    <row r="15" spans="1:26" ht="12.75" customHeight="1">
      <c r="A15" s="397"/>
      <c r="B15" s="416" t="s">
        <v>237</v>
      </c>
      <c r="C15" s="417">
        <v>1.6971951950931528</v>
      </c>
      <c r="D15" s="417">
        <v>1.4854994619521882</v>
      </c>
      <c r="E15" s="417">
        <v>1.5433964570898813</v>
      </c>
      <c r="F15" s="417">
        <v>1.6158979255204331</v>
      </c>
      <c r="G15" s="417">
        <v>1.6741393910714946</v>
      </c>
      <c r="H15" s="418">
        <v>1.7338385169460317</v>
      </c>
      <c r="J15" s="397"/>
      <c r="K15" s="397"/>
      <c r="L15" s="397"/>
      <c r="M15" s="397"/>
      <c r="N15" s="397"/>
      <c r="O15" s="397"/>
      <c r="P15" s="397"/>
      <c r="Q15" s="397"/>
      <c r="R15" s="397"/>
      <c r="S15" s="397"/>
      <c r="T15" s="397"/>
      <c r="U15" s="397"/>
      <c r="V15" s="397"/>
      <c r="W15" s="397"/>
      <c r="X15" s="397"/>
      <c r="Y15" s="397"/>
      <c r="Z15" s="397"/>
    </row>
    <row r="16" spans="1:26">
      <c r="A16" s="397"/>
      <c r="B16" s="419" t="s">
        <v>238</v>
      </c>
      <c r="C16" s="420"/>
      <c r="D16" s="420"/>
      <c r="E16" s="420"/>
      <c r="F16" s="420"/>
      <c r="G16" s="420"/>
      <c r="H16" s="421"/>
      <c r="I16" s="422"/>
      <c r="J16" s="397"/>
      <c r="K16" s="397"/>
      <c r="L16" s="397"/>
      <c r="M16" s="397"/>
      <c r="N16" s="397"/>
      <c r="O16" s="397"/>
      <c r="P16" s="397"/>
      <c r="Q16" s="397"/>
      <c r="R16" s="397"/>
      <c r="S16" s="397"/>
      <c r="T16" s="397"/>
      <c r="U16" s="397"/>
      <c r="V16" s="397"/>
      <c r="W16" s="397"/>
      <c r="X16" s="397"/>
      <c r="Y16" s="397"/>
      <c r="Z16" s="397"/>
    </row>
    <row r="17" spans="1:26" ht="25.5" customHeight="1" thickBot="1">
      <c r="A17" s="397"/>
      <c r="B17" s="776" t="s">
        <v>294</v>
      </c>
      <c r="C17" s="777"/>
      <c r="D17" s="777"/>
      <c r="E17" s="777"/>
      <c r="F17" s="777"/>
      <c r="G17" s="777"/>
      <c r="H17" s="778"/>
      <c r="I17" s="422"/>
      <c r="J17" s="397"/>
      <c r="K17" s="397"/>
      <c r="L17" s="397"/>
      <c r="M17" s="397"/>
      <c r="N17" s="397"/>
      <c r="O17" s="397"/>
      <c r="P17" s="397"/>
      <c r="Q17" s="397"/>
      <c r="R17" s="397"/>
      <c r="S17" s="397"/>
      <c r="T17" s="397"/>
      <c r="U17" s="397"/>
      <c r="V17" s="397"/>
      <c r="W17" s="397"/>
      <c r="X17" s="397"/>
      <c r="Y17" s="397"/>
      <c r="Z17" s="397"/>
    </row>
    <row r="18" spans="1:26">
      <c r="A18" s="397"/>
      <c r="B18" s="423"/>
      <c r="C18" s="427"/>
      <c r="D18" s="427"/>
      <c r="E18" s="427"/>
      <c r="F18" s="427"/>
      <c r="G18" s="427"/>
      <c r="H18" s="427"/>
      <c r="I18" s="424"/>
      <c r="J18" s="397"/>
      <c r="K18" s="397"/>
      <c r="L18" s="397"/>
      <c r="M18" s="397"/>
      <c r="N18" s="397"/>
      <c r="O18" s="397"/>
      <c r="P18" s="397"/>
      <c r="Q18" s="397"/>
      <c r="R18" s="397"/>
      <c r="S18" s="397"/>
      <c r="T18" s="397"/>
      <c r="U18" s="397"/>
      <c r="V18" s="397"/>
      <c r="W18" s="397"/>
      <c r="X18" s="397"/>
      <c r="Y18" s="397"/>
      <c r="Z18" s="397"/>
    </row>
    <row r="19" spans="1:26">
      <c r="A19" s="397"/>
      <c r="B19" s="423"/>
      <c r="C19" s="425"/>
      <c r="D19" s="427"/>
      <c r="E19" s="427"/>
      <c r="F19" s="427"/>
      <c r="G19" s="427"/>
      <c r="H19" s="427"/>
      <c r="I19" s="422"/>
      <c r="J19" s="397"/>
      <c r="K19" s="397"/>
      <c r="L19" s="397"/>
      <c r="M19" s="397"/>
      <c r="N19" s="397"/>
      <c r="O19" s="397"/>
      <c r="P19" s="397"/>
      <c r="Q19" s="397"/>
      <c r="R19" s="397"/>
      <c r="S19" s="397"/>
      <c r="T19" s="397"/>
      <c r="U19" s="397"/>
      <c r="V19" s="397"/>
      <c r="W19" s="397"/>
      <c r="X19" s="397"/>
      <c r="Y19" s="397"/>
      <c r="Z19" s="397"/>
    </row>
    <row r="20" spans="1:26">
      <c r="A20" s="397"/>
      <c r="B20" s="423"/>
      <c r="C20" s="425"/>
      <c r="D20" s="425"/>
      <c r="E20" s="425"/>
      <c r="F20" s="425"/>
      <c r="G20" s="425"/>
      <c r="H20" s="425"/>
      <c r="I20" s="422"/>
      <c r="J20" s="397"/>
      <c r="K20" s="397"/>
      <c r="L20" s="397"/>
      <c r="M20" s="397"/>
      <c r="N20" s="397"/>
      <c r="O20" s="397"/>
      <c r="P20" s="397"/>
      <c r="Q20" s="397"/>
      <c r="R20" s="397"/>
      <c r="S20" s="397"/>
      <c r="T20" s="397"/>
      <c r="U20" s="397"/>
      <c r="V20" s="397"/>
      <c r="W20" s="397"/>
      <c r="X20" s="397"/>
      <c r="Y20" s="397"/>
      <c r="Z20" s="397"/>
    </row>
    <row r="21" spans="1:26">
      <c r="A21" s="397"/>
      <c r="B21" s="423"/>
      <c r="C21" s="425"/>
      <c r="D21" s="425"/>
      <c r="E21" s="425"/>
      <c r="F21" s="425"/>
      <c r="G21" s="425"/>
      <c r="H21" s="425"/>
      <c r="I21" s="422"/>
      <c r="J21" s="397"/>
      <c r="K21" s="397"/>
      <c r="L21" s="397"/>
      <c r="M21" s="397"/>
      <c r="N21" s="397"/>
      <c r="O21" s="397"/>
      <c r="P21" s="397"/>
      <c r="Q21" s="397"/>
      <c r="R21" s="397"/>
      <c r="S21" s="397"/>
      <c r="T21" s="397"/>
      <c r="U21" s="397"/>
      <c r="V21" s="397"/>
      <c r="W21" s="397"/>
      <c r="X21" s="397"/>
      <c r="Y21" s="397"/>
      <c r="Z21" s="397"/>
    </row>
    <row r="22" spans="1:26">
      <c r="A22" s="397"/>
      <c r="B22" s="423"/>
      <c r="C22" s="426"/>
      <c r="D22" s="426"/>
      <c r="E22" s="426"/>
      <c r="F22" s="426"/>
      <c r="G22" s="426"/>
      <c r="H22" s="426"/>
      <c r="I22" s="422"/>
      <c r="J22" s="397"/>
      <c r="K22" s="397"/>
      <c r="L22" s="397"/>
      <c r="M22" s="397"/>
      <c r="N22" s="397"/>
      <c r="O22" s="397"/>
      <c r="P22" s="397"/>
      <c r="Q22" s="397"/>
      <c r="R22" s="397"/>
      <c r="S22" s="397"/>
      <c r="T22" s="397"/>
      <c r="U22" s="397"/>
      <c r="V22" s="397"/>
      <c r="W22" s="397"/>
      <c r="X22" s="397"/>
      <c r="Y22" s="397"/>
      <c r="Z22" s="397"/>
    </row>
    <row r="23" spans="1:26">
      <c r="A23" s="397"/>
      <c r="B23" s="423"/>
      <c r="C23" s="397"/>
      <c r="D23" s="427"/>
      <c r="E23" s="427"/>
      <c r="F23" s="427"/>
      <c r="G23" s="427"/>
      <c r="H23" s="427"/>
      <c r="I23" s="422"/>
      <c r="J23" s="397"/>
      <c r="K23" s="397"/>
      <c r="L23" s="397"/>
      <c r="M23" s="397"/>
      <c r="N23" s="397"/>
      <c r="O23" s="397"/>
      <c r="P23" s="397"/>
      <c r="Q23" s="397"/>
      <c r="R23" s="397"/>
      <c r="S23" s="397"/>
      <c r="T23" s="397"/>
      <c r="U23" s="397"/>
      <c r="V23" s="397"/>
      <c r="W23" s="397"/>
      <c r="X23" s="397"/>
      <c r="Y23" s="397"/>
      <c r="Z23" s="397"/>
    </row>
    <row r="24" spans="1:26">
      <c r="A24" s="397"/>
      <c r="B24" s="423"/>
      <c r="C24" s="427"/>
      <c r="D24" s="427"/>
      <c r="E24" s="427"/>
      <c r="F24" s="427"/>
      <c r="G24" s="427"/>
      <c r="H24" s="427"/>
      <c r="I24" s="422"/>
      <c r="J24" s="397"/>
      <c r="K24" s="397"/>
      <c r="L24" s="397"/>
      <c r="M24" s="397"/>
      <c r="N24" s="397"/>
      <c r="O24" s="397"/>
      <c r="P24" s="397"/>
      <c r="Q24" s="397"/>
      <c r="R24" s="397"/>
      <c r="S24" s="397"/>
      <c r="T24" s="397"/>
      <c r="U24" s="397"/>
      <c r="V24" s="397"/>
      <c r="W24" s="397"/>
      <c r="X24" s="397"/>
      <c r="Y24" s="397"/>
      <c r="Z24" s="397"/>
    </row>
    <row r="25" spans="1:26">
      <c r="A25" s="397"/>
      <c r="B25" s="423"/>
      <c r="C25" s="427"/>
      <c r="D25" s="427"/>
      <c r="E25" s="427"/>
      <c r="F25" s="427"/>
      <c r="G25" s="427"/>
      <c r="H25" s="427"/>
      <c r="I25" s="422"/>
      <c r="J25" s="397"/>
      <c r="K25" s="397"/>
      <c r="L25" s="397"/>
      <c r="M25" s="397"/>
      <c r="N25" s="397"/>
      <c r="O25" s="397"/>
      <c r="P25" s="397"/>
      <c r="Q25" s="397"/>
      <c r="R25" s="397"/>
      <c r="S25" s="397"/>
      <c r="T25" s="397"/>
      <c r="U25" s="397"/>
      <c r="V25" s="397"/>
      <c r="W25" s="397"/>
      <c r="X25" s="397"/>
      <c r="Y25" s="397"/>
      <c r="Z25" s="397"/>
    </row>
    <row r="26" spans="1:26">
      <c r="A26" s="397"/>
      <c r="B26" s="423"/>
      <c r="C26" s="427"/>
      <c r="D26" s="427"/>
      <c r="E26" s="427"/>
      <c r="F26" s="427"/>
      <c r="G26" s="427"/>
      <c r="H26" s="427"/>
      <c r="I26" s="422"/>
      <c r="J26" s="397"/>
      <c r="K26" s="397"/>
      <c r="L26" s="397"/>
      <c r="M26" s="397"/>
      <c r="N26" s="397"/>
      <c r="O26" s="397"/>
      <c r="P26" s="397"/>
      <c r="Q26" s="397"/>
      <c r="R26" s="397"/>
      <c r="S26" s="397"/>
      <c r="T26" s="397"/>
      <c r="U26" s="397"/>
      <c r="V26" s="397"/>
      <c r="W26" s="397"/>
      <c r="X26" s="397"/>
      <c r="Y26" s="397"/>
      <c r="Z26" s="397"/>
    </row>
    <row r="27" spans="1:26">
      <c r="A27" s="397"/>
      <c r="B27" s="423"/>
      <c r="C27" s="427"/>
      <c r="D27" s="427"/>
      <c r="E27" s="427"/>
      <c r="F27" s="427"/>
      <c r="G27" s="427"/>
      <c r="H27" s="427"/>
      <c r="I27" s="422"/>
      <c r="J27" s="397"/>
      <c r="K27" s="397"/>
      <c r="L27" s="397"/>
      <c r="M27" s="397"/>
      <c r="N27" s="397"/>
      <c r="O27" s="397"/>
      <c r="P27" s="397"/>
      <c r="Q27" s="397"/>
      <c r="R27" s="397"/>
      <c r="S27" s="397"/>
      <c r="T27" s="397"/>
      <c r="U27" s="397"/>
      <c r="V27" s="397"/>
      <c r="W27" s="397"/>
      <c r="X27" s="397"/>
      <c r="Y27" s="397"/>
      <c r="Z27" s="397"/>
    </row>
    <row r="28" spans="1:26">
      <c r="A28" s="397"/>
      <c r="B28" s="423"/>
      <c r="C28" s="427"/>
      <c r="D28" s="427"/>
      <c r="E28" s="427"/>
      <c r="F28" s="427"/>
      <c r="G28" s="427"/>
      <c r="H28" s="427"/>
      <c r="I28" s="422"/>
      <c r="J28" s="397"/>
      <c r="K28" s="397"/>
      <c r="L28" s="397"/>
      <c r="M28" s="397"/>
      <c r="N28" s="397"/>
      <c r="O28" s="397"/>
      <c r="P28" s="397"/>
      <c r="Q28" s="397"/>
      <c r="R28" s="397"/>
      <c r="S28" s="397"/>
      <c r="T28" s="397"/>
      <c r="U28" s="397"/>
      <c r="V28" s="397"/>
      <c r="W28" s="397"/>
      <c r="X28" s="397"/>
      <c r="Y28" s="397"/>
      <c r="Z28" s="397"/>
    </row>
    <row r="29" spans="1:26">
      <c r="A29" s="397"/>
      <c r="B29" s="423"/>
      <c r="C29" s="427"/>
      <c r="D29" s="427"/>
      <c r="E29" s="427"/>
      <c r="F29" s="427"/>
      <c r="G29" s="427"/>
      <c r="H29" s="427"/>
      <c r="I29" s="422"/>
      <c r="J29" s="397"/>
      <c r="K29" s="397"/>
      <c r="L29" s="397"/>
      <c r="M29" s="397"/>
      <c r="N29" s="397"/>
      <c r="O29" s="397"/>
      <c r="P29" s="397"/>
      <c r="Q29" s="397"/>
      <c r="R29" s="397"/>
      <c r="S29" s="397"/>
      <c r="T29" s="397"/>
      <c r="U29" s="397"/>
      <c r="V29" s="397"/>
      <c r="W29" s="397"/>
      <c r="X29" s="397"/>
      <c r="Y29" s="397"/>
      <c r="Z29" s="397"/>
    </row>
    <row r="30" spans="1:26">
      <c r="A30" s="397"/>
      <c r="B30" s="423"/>
      <c r="C30" s="427"/>
      <c r="D30" s="427"/>
      <c r="E30" s="427"/>
      <c r="F30" s="427"/>
      <c r="G30" s="427"/>
      <c r="H30" s="427"/>
      <c r="I30" s="422"/>
      <c r="J30" s="397"/>
      <c r="K30" s="397"/>
      <c r="L30" s="397"/>
      <c r="M30" s="397"/>
      <c r="N30" s="397"/>
      <c r="O30" s="397"/>
      <c r="P30" s="397"/>
      <c r="Q30" s="397"/>
      <c r="R30" s="397"/>
      <c r="S30" s="397"/>
      <c r="T30" s="397"/>
      <c r="U30" s="397"/>
      <c r="V30" s="397"/>
      <c r="W30" s="397"/>
      <c r="X30" s="397"/>
      <c r="Y30" s="397"/>
      <c r="Z30" s="397"/>
    </row>
    <row r="31" spans="1:26">
      <c r="A31" s="397"/>
      <c r="B31" s="423"/>
      <c r="C31" s="427"/>
      <c r="D31" s="427"/>
      <c r="E31" s="427"/>
      <c r="F31" s="427"/>
      <c r="G31" s="427"/>
      <c r="H31" s="427"/>
      <c r="I31" s="422"/>
      <c r="J31" s="397"/>
      <c r="K31" s="397"/>
      <c r="L31" s="397"/>
      <c r="M31" s="397"/>
      <c r="N31" s="397"/>
      <c r="O31" s="397"/>
      <c r="P31" s="397"/>
      <c r="Q31" s="397"/>
      <c r="R31" s="397"/>
      <c r="S31" s="397"/>
      <c r="T31" s="397"/>
      <c r="U31" s="397"/>
      <c r="V31" s="397"/>
      <c r="W31" s="397"/>
      <c r="X31" s="397"/>
      <c r="Y31" s="397"/>
      <c r="Z31" s="397"/>
    </row>
    <row r="32" spans="1:26">
      <c r="A32" s="397"/>
      <c r="B32" s="423"/>
      <c r="C32" s="427"/>
      <c r="D32" s="427"/>
      <c r="E32" s="427"/>
      <c r="F32" s="427"/>
      <c r="G32" s="427"/>
      <c r="H32" s="427"/>
      <c r="I32" s="422"/>
      <c r="J32" s="397"/>
      <c r="K32" s="397"/>
      <c r="L32" s="397"/>
      <c r="M32" s="397"/>
      <c r="N32" s="397"/>
      <c r="O32" s="397"/>
      <c r="P32" s="397"/>
      <c r="Q32" s="397"/>
      <c r="R32" s="397"/>
      <c r="S32" s="397"/>
      <c r="T32" s="397"/>
      <c r="U32" s="397"/>
      <c r="V32" s="397"/>
      <c r="W32" s="397"/>
      <c r="X32" s="397"/>
      <c r="Y32" s="397"/>
      <c r="Z32" s="397"/>
    </row>
    <row r="33" spans="1:26">
      <c r="A33" s="397"/>
      <c r="B33" s="423"/>
      <c r="C33" s="427"/>
      <c r="D33" s="427"/>
      <c r="E33" s="427"/>
      <c r="F33" s="427"/>
      <c r="G33" s="427"/>
      <c r="H33" s="427"/>
      <c r="I33" s="422"/>
      <c r="J33" s="397"/>
      <c r="K33" s="397"/>
      <c r="L33" s="397"/>
      <c r="M33" s="397"/>
      <c r="N33" s="397"/>
      <c r="O33" s="397"/>
      <c r="P33" s="397"/>
      <c r="Q33" s="397"/>
      <c r="R33" s="397"/>
      <c r="S33" s="397"/>
      <c r="T33" s="397"/>
      <c r="U33" s="397"/>
      <c r="V33" s="397"/>
      <c r="W33" s="397"/>
      <c r="X33" s="397"/>
      <c r="Y33" s="397"/>
      <c r="Z33" s="397"/>
    </row>
    <row r="34" spans="1:26">
      <c r="A34" s="397"/>
      <c r="B34" s="423"/>
      <c r="C34" s="427"/>
      <c r="D34" s="427"/>
      <c r="E34" s="427"/>
      <c r="F34" s="427"/>
      <c r="G34" s="427"/>
      <c r="H34" s="427"/>
      <c r="I34" s="422"/>
      <c r="J34" s="397"/>
      <c r="K34" s="397"/>
      <c r="L34" s="397"/>
      <c r="M34" s="397"/>
      <c r="N34" s="397"/>
      <c r="O34" s="397"/>
      <c r="P34" s="397"/>
      <c r="Q34" s="397"/>
      <c r="R34" s="397"/>
      <c r="S34" s="397"/>
      <c r="T34" s="397"/>
      <c r="U34" s="397"/>
      <c r="V34" s="397"/>
      <c r="W34" s="397"/>
      <c r="X34" s="397"/>
      <c r="Y34" s="397"/>
      <c r="Z34" s="397"/>
    </row>
    <row r="35" spans="1:26">
      <c r="A35" s="397"/>
      <c r="B35" s="423"/>
      <c r="C35" s="427"/>
      <c r="D35" s="427"/>
      <c r="E35" s="427"/>
      <c r="F35" s="427"/>
      <c r="G35" s="427"/>
      <c r="H35" s="427"/>
      <c r="I35" s="422"/>
      <c r="J35" s="397"/>
      <c r="K35" s="397"/>
      <c r="L35" s="397"/>
      <c r="M35" s="397"/>
      <c r="N35" s="397"/>
      <c r="O35" s="397"/>
      <c r="P35" s="397"/>
      <c r="Q35" s="397"/>
      <c r="R35" s="397"/>
      <c r="S35" s="397"/>
      <c r="T35" s="397"/>
      <c r="U35" s="397"/>
      <c r="V35" s="397"/>
      <c r="W35" s="397"/>
      <c r="X35" s="397"/>
      <c r="Y35" s="397"/>
      <c r="Z35" s="397"/>
    </row>
    <row r="36" spans="1:26">
      <c r="A36" s="397"/>
      <c r="B36" s="397"/>
      <c r="C36" s="428"/>
      <c r="D36" s="428"/>
      <c r="E36" s="428"/>
      <c r="F36" s="428"/>
      <c r="G36" s="428"/>
      <c r="H36" s="428"/>
      <c r="I36" s="422"/>
      <c r="J36" s="397"/>
      <c r="K36" s="397"/>
      <c r="L36" s="397"/>
      <c r="M36" s="397"/>
      <c r="N36" s="397"/>
      <c r="O36" s="397"/>
      <c r="P36" s="397"/>
      <c r="Q36" s="397"/>
      <c r="R36" s="397"/>
      <c r="S36" s="397"/>
      <c r="T36" s="397"/>
      <c r="U36" s="397"/>
      <c r="V36" s="397"/>
      <c r="W36" s="397"/>
      <c r="X36" s="397"/>
      <c r="Y36" s="397"/>
      <c r="Z36" s="397"/>
    </row>
    <row r="37" spans="1:26">
      <c r="A37" s="397"/>
      <c r="B37" s="397"/>
      <c r="C37" s="428"/>
      <c r="D37" s="428"/>
      <c r="E37" s="428"/>
      <c r="F37" s="428"/>
      <c r="G37" s="428"/>
      <c r="H37" s="428"/>
      <c r="I37" s="422"/>
      <c r="J37" s="397"/>
      <c r="K37" s="397"/>
      <c r="L37" s="397"/>
      <c r="M37" s="397"/>
      <c r="N37" s="397"/>
      <c r="O37" s="397"/>
      <c r="P37" s="397"/>
      <c r="Q37" s="397"/>
      <c r="R37" s="397"/>
      <c r="S37" s="397"/>
      <c r="T37" s="397"/>
      <c r="U37" s="397"/>
      <c r="V37" s="397"/>
      <c r="W37" s="397"/>
      <c r="X37" s="397"/>
      <c r="Y37" s="397"/>
      <c r="Z37" s="397"/>
    </row>
    <row r="38" spans="1:26">
      <c r="A38" s="397"/>
      <c r="B38" s="397"/>
      <c r="C38" s="397"/>
      <c r="D38" s="397"/>
      <c r="E38" s="397"/>
      <c r="F38" s="397"/>
      <c r="G38" s="397"/>
      <c r="H38" s="397"/>
      <c r="I38" s="422"/>
      <c r="J38" s="397"/>
      <c r="K38" s="397"/>
      <c r="L38" s="397"/>
      <c r="M38" s="397"/>
      <c r="N38" s="397"/>
      <c r="O38" s="397"/>
      <c r="P38" s="397"/>
      <c r="Q38" s="397"/>
      <c r="R38" s="397"/>
      <c r="S38" s="397"/>
      <c r="T38" s="397"/>
      <c r="U38" s="397"/>
      <c r="V38" s="397"/>
      <c r="W38" s="397"/>
      <c r="X38" s="397"/>
      <c r="Y38" s="397"/>
      <c r="Z38" s="397"/>
    </row>
    <row r="39" spans="1:26">
      <c r="A39" s="397"/>
      <c r="B39" s="397"/>
      <c r="C39" s="397"/>
      <c r="D39" s="397"/>
      <c r="E39" s="397"/>
      <c r="F39" s="397"/>
      <c r="G39" s="397"/>
      <c r="H39" s="397"/>
      <c r="I39" s="422"/>
      <c r="J39" s="397"/>
      <c r="K39" s="397"/>
      <c r="L39" s="397"/>
      <c r="M39" s="397"/>
      <c r="N39" s="397"/>
      <c r="O39" s="397"/>
      <c r="P39" s="397"/>
      <c r="Q39" s="397"/>
      <c r="R39" s="397"/>
      <c r="S39" s="397"/>
      <c r="T39" s="397"/>
      <c r="U39" s="397"/>
      <c r="V39" s="397"/>
      <c r="W39" s="397"/>
      <c r="X39" s="397"/>
      <c r="Y39" s="397"/>
      <c r="Z39" s="397"/>
    </row>
    <row r="40" spans="1:26">
      <c r="A40" s="397"/>
      <c r="B40" s="397"/>
      <c r="C40" s="397"/>
      <c r="D40" s="397"/>
      <c r="E40" s="397"/>
      <c r="F40" s="397"/>
      <c r="G40" s="397"/>
      <c r="H40" s="397"/>
      <c r="I40" s="422"/>
      <c r="J40" s="397"/>
      <c r="K40" s="397"/>
      <c r="L40" s="397"/>
      <c r="M40" s="397"/>
      <c r="N40" s="397"/>
      <c r="O40" s="397"/>
      <c r="P40" s="397"/>
      <c r="Q40" s="397"/>
      <c r="R40" s="397"/>
      <c r="S40" s="397"/>
      <c r="T40" s="397"/>
      <c r="U40" s="397"/>
      <c r="V40" s="397"/>
      <c r="W40" s="397"/>
      <c r="X40" s="397"/>
      <c r="Y40" s="397"/>
      <c r="Z40" s="397"/>
    </row>
    <row r="41" spans="1:26">
      <c r="A41" s="397"/>
      <c r="B41" s="397"/>
      <c r="C41" s="397"/>
      <c r="D41" s="397"/>
      <c r="E41" s="397"/>
      <c r="F41" s="397"/>
      <c r="G41" s="397"/>
      <c r="H41" s="397"/>
      <c r="I41" s="422"/>
      <c r="J41" s="397"/>
      <c r="K41" s="397"/>
      <c r="L41" s="397"/>
      <c r="M41" s="397"/>
      <c r="N41" s="397"/>
      <c r="O41" s="397"/>
      <c r="P41" s="397"/>
      <c r="Q41" s="397"/>
      <c r="R41" s="397"/>
      <c r="S41" s="397"/>
      <c r="T41" s="397"/>
      <c r="U41" s="397"/>
      <c r="V41" s="397"/>
      <c r="W41" s="397"/>
      <c r="X41" s="397"/>
      <c r="Y41" s="397"/>
      <c r="Z41" s="397"/>
    </row>
    <row r="42" spans="1:26">
      <c r="A42" s="397"/>
      <c r="B42" s="397"/>
      <c r="C42" s="397"/>
      <c r="D42" s="397"/>
      <c r="E42" s="397"/>
      <c r="F42" s="397"/>
      <c r="G42" s="397"/>
      <c r="H42" s="397"/>
      <c r="I42" s="422"/>
      <c r="J42" s="397"/>
      <c r="K42" s="397"/>
      <c r="L42" s="397"/>
      <c r="M42" s="397"/>
      <c r="N42" s="397"/>
      <c r="O42" s="397"/>
      <c r="P42" s="397"/>
      <c r="Q42" s="397"/>
      <c r="R42" s="397"/>
      <c r="S42" s="397"/>
      <c r="T42" s="397"/>
      <c r="U42" s="397"/>
      <c r="V42" s="397"/>
      <c r="W42" s="397"/>
      <c r="X42" s="397"/>
      <c r="Y42" s="397"/>
      <c r="Z42" s="397"/>
    </row>
    <row r="43" spans="1:26">
      <c r="A43" s="397"/>
      <c r="B43" s="397"/>
      <c r="C43" s="397"/>
      <c r="D43" s="397"/>
      <c r="E43" s="397"/>
      <c r="F43" s="397"/>
      <c r="G43" s="397"/>
      <c r="H43" s="397"/>
      <c r="I43" s="422"/>
      <c r="J43" s="397"/>
      <c r="K43" s="397"/>
      <c r="L43" s="397"/>
      <c r="M43" s="397"/>
      <c r="N43" s="397"/>
      <c r="O43" s="397"/>
      <c r="P43" s="397"/>
      <c r="Q43" s="397"/>
      <c r="R43" s="397"/>
      <c r="S43" s="397"/>
      <c r="T43" s="397"/>
      <c r="U43" s="397"/>
      <c r="V43" s="397"/>
      <c r="W43" s="397"/>
      <c r="X43" s="397"/>
      <c r="Y43" s="397"/>
      <c r="Z43" s="397"/>
    </row>
    <row r="44" spans="1:26">
      <c r="A44" s="397"/>
      <c r="B44" s="397"/>
      <c r="C44" s="397"/>
      <c r="D44" s="397"/>
      <c r="E44" s="397"/>
      <c r="F44" s="397"/>
      <c r="G44" s="397"/>
      <c r="H44" s="397"/>
      <c r="I44" s="422"/>
      <c r="J44" s="397"/>
      <c r="K44" s="397"/>
      <c r="L44" s="397"/>
      <c r="M44" s="397"/>
      <c r="N44" s="397"/>
      <c r="O44" s="397"/>
      <c r="P44" s="397"/>
      <c r="Q44" s="397"/>
      <c r="R44" s="397"/>
      <c r="S44" s="397"/>
      <c r="T44" s="397"/>
      <c r="U44" s="397"/>
      <c r="V44" s="397"/>
      <c r="W44" s="397"/>
      <c r="X44" s="397"/>
      <c r="Y44" s="397"/>
      <c r="Z44" s="397"/>
    </row>
    <row r="45" spans="1:26">
      <c r="A45" s="397"/>
      <c r="B45" s="397"/>
      <c r="C45" s="397"/>
      <c r="D45" s="397"/>
      <c r="E45" s="397"/>
      <c r="F45" s="397"/>
      <c r="G45" s="397"/>
      <c r="H45" s="397"/>
      <c r="I45" s="422"/>
      <c r="J45" s="397"/>
      <c r="K45" s="397"/>
      <c r="L45" s="397"/>
      <c r="M45" s="397"/>
      <c r="N45" s="397"/>
      <c r="O45" s="397"/>
      <c r="P45" s="397"/>
      <c r="Q45" s="397"/>
      <c r="R45" s="397"/>
      <c r="S45" s="397"/>
      <c r="T45" s="397"/>
      <c r="U45" s="397"/>
      <c r="V45" s="397"/>
      <c r="W45" s="397"/>
      <c r="X45" s="397"/>
      <c r="Y45" s="397"/>
      <c r="Z45" s="397"/>
    </row>
    <row r="46" spans="1:26">
      <c r="A46" s="397"/>
      <c r="B46" s="397"/>
      <c r="C46" s="397"/>
      <c r="D46" s="397"/>
      <c r="E46" s="397"/>
      <c r="F46" s="397"/>
      <c r="G46" s="397"/>
      <c r="H46" s="397"/>
      <c r="I46" s="422"/>
      <c r="J46" s="397"/>
      <c r="K46" s="397"/>
      <c r="L46" s="397"/>
      <c r="M46" s="397"/>
      <c r="N46" s="397"/>
      <c r="O46" s="397"/>
      <c r="P46" s="397"/>
      <c r="Q46" s="397"/>
      <c r="R46" s="397"/>
      <c r="S46" s="397"/>
      <c r="T46" s="397"/>
      <c r="U46" s="397"/>
      <c r="V46" s="397"/>
      <c r="W46" s="397"/>
      <c r="X46" s="397"/>
      <c r="Y46" s="397"/>
      <c r="Z46" s="397"/>
    </row>
    <row r="47" spans="1:26">
      <c r="A47" s="397"/>
      <c r="B47" s="397"/>
      <c r="C47" s="397"/>
      <c r="D47" s="397"/>
      <c r="E47" s="397"/>
      <c r="F47" s="397"/>
      <c r="G47" s="397"/>
      <c r="H47" s="397"/>
      <c r="I47" s="422"/>
      <c r="J47" s="397"/>
      <c r="K47" s="397"/>
      <c r="L47" s="397"/>
      <c r="M47" s="397"/>
      <c r="N47" s="397"/>
      <c r="O47" s="397"/>
      <c r="P47" s="397"/>
      <c r="Q47" s="397"/>
      <c r="R47" s="397"/>
      <c r="S47" s="397"/>
      <c r="T47" s="397"/>
      <c r="U47" s="397"/>
      <c r="V47" s="397"/>
      <c r="W47" s="397"/>
      <c r="X47" s="397"/>
      <c r="Y47" s="397"/>
      <c r="Z47" s="397"/>
    </row>
    <row r="48" spans="1:26">
      <c r="A48" s="397"/>
      <c r="B48" s="397"/>
      <c r="C48" s="397"/>
      <c r="D48" s="397"/>
      <c r="E48" s="397"/>
      <c r="F48" s="397"/>
      <c r="G48" s="397"/>
      <c r="H48" s="397"/>
      <c r="I48" s="422"/>
      <c r="J48" s="397"/>
      <c r="K48" s="397"/>
      <c r="L48" s="397"/>
      <c r="M48" s="397"/>
      <c r="N48" s="397"/>
      <c r="O48" s="397"/>
      <c r="P48" s="397"/>
      <c r="Q48" s="397"/>
      <c r="R48" s="397"/>
      <c r="S48" s="397"/>
      <c r="T48" s="397"/>
      <c r="U48" s="397"/>
      <c r="V48" s="397"/>
      <c r="W48" s="397"/>
      <c r="X48" s="397"/>
      <c r="Y48" s="397"/>
      <c r="Z48" s="397"/>
    </row>
    <row r="49" spans="1:26">
      <c r="A49" s="397"/>
      <c r="B49" s="397"/>
      <c r="C49" s="397"/>
      <c r="D49" s="397"/>
      <c r="E49" s="397"/>
      <c r="F49" s="397"/>
      <c r="G49" s="397"/>
      <c r="H49" s="397"/>
      <c r="I49" s="422"/>
      <c r="J49" s="397"/>
      <c r="K49" s="397"/>
      <c r="L49" s="397"/>
      <c r="M49" s="397"/>
      <c r="N49" s="397"/>
      <c r="O49" s="397"/>
      <c r="P49" s="397"/>
      <c r="Q49" s="397"/>
      <c r="R49" s="397"/>
      <c r="S49" s="397"/>
      <c r="T49" s="397"/>
      <c r="U49" s="397"/>
      <c r="V49" s="397"/>
      <c r="W49" s="397"/>
      <c r="X49" s="397"/>
      <c r="Y49" s="397"/>
      <c r="Z49" s="397"/>
    </row>
    <row r="50" spans="1:26">
      <c r="A50" s="397"/>
      <c r="B50" s="397"/>
      <c r="C50" s="397"/>
      <c r="D50" s="397"/>
      <c r="E50" s="397"/>
      <c r="F50" s="397"/>
      <c r="G50" s="397"/>
      <c r="H50" s="397"/>
      <c r="I50" s="422"/>
      <c r="J50" s="397"/>
      <c r="K50" s="397"/>
      <c r="L50" s="397"/>
      <c r="M50" s="397"/>
      <c r="N50" s="397"/>
      <c r="O50" s="397"/>
      <c r="P50" s="397"/>
      <c r="Q50" s="397"/>
      <c r="R50" s="397"/>
      <c r="S50" s="397"/>
      <c r="T50" s="397"/>
      <c r="U50" s="397"/>
      <c r="V50" s="397"/>
      <c r="W50" s="397"/>
      <c r="X50" s="397"/>
      <c r="Y50" s="397"/>
      <c r="Z50" s="397"/>
    </row>
    <row r="51" spans="1:26">
      <c r="A51" s="397"/>
      <c r="B51" s="397"/>
      <c r="C51" s="397"/>
      <c r="D51" s="397"/>
      <c r="E51" s="397"/>
      <c r="F51" s="397"/>
      <c r="G51" s="397"/>
      <c r="H51" s="397"/>
      <c r="I51" s="422"/>
      <c r="J51" s="397"/>
      <c r="K51" s="397"/>
      <c r="L51" s="397"/>
      <c r="M51" s="397"/>
      <c r="N51" s="397"/>
      <c r="O51" s="397"/>
      <c r="P51" s="397"/>
      <c r="Q51" s="397"/>
      <c r="R51" s="397"/>
      <c r="S51" s="397"/>
      <c r="T51" s="397"/>
      <c r="U51" s="397"/>
      <c r="V51" s="397"/>
      <c r="W51" s="397"/>
      <c r="X51" s="397"/>
      <c r="Y51" s="397"/>
      <c r="Z51" s="397"/>
    </row>
    <row r="52" spans="1:26">
      <c r="A52" s="397"/>
      <c r="B52" s="397"/>
      <c r="C52" s="397"/>
      <c r="D52" s="397"/>
      <c r="E52" s="397"/>
      <c r="F52" s="397"/>
      <c r="G52" s="397"/>
      <c r="H52" s="397"/>
      <c r="I52" s="422"/>
      <c r="J52" s="397"/>
      <c r="K52" s="397"/>
      <c r="L52" s="397"/>
      <c r="M52" s="397"/>
      <c r="N52" s="397"/>
      <c r="O52" s="397"/>
      <c r="P52" s="397"/>
      <c r="Q52" s="397"/>
      <c r="R52" s="397"/>
      <c r="S52" s="397"/>
      <c r="T52" s="397"/>
      <c r="U52" s="397"/>
      <c r="V52" s="397"/>
      <c r="W52" s="397"/>
      <c r="X52" s="397"/>
      <c r="Y52" s="397"/>
      <c r="Z52" s="397"/>
    </row>
    <row r="53" spans="1:26">
      <c r="A53" s="397"/>
      <c r="B53" s="397"/>
      <c r="C53" s="397"/>
      <c r="D53" s="397"/>
      <c r="E53" s="397"/>
      <c r="F53" s="397"/>
      <c r="G53" s="397"/>
      <c r="H53" s="397"/>
      <c r="I53" s="422"/>
      <c r="J53" s="397"/>
      <c r="K53" s="397"/>
      <c r="L53" s="397"/>
      <c r="M53" s="397"/>
      <c r="N53" s="397"/>
      <c r="O53" s="397"/>
      <c r="P53" s="397"/>
      <c r="Q53" s="397"/>
      <c r="R53" s="397"/>
      <c r="S53" s="397"/>
      <c r="T53" s="397"/>
      <c r="U53" s="397"/>
      <c r="V53" s="397"/>
      <c r="W53" s="397"/>
      <c r="X53" s="397"/>
      <c r="Y53" s="397"/>
      <c r="Z53" s="397"/>
    </row>
    <row r="54" spans="1:26">
      <c r="A54" s="397"/>
      <c r="B54" s="397"/>
      <c r="C54" s="397"/>
      <c r="D54" s="397"/>
      <c r="E54" s="397"/>
      <c r="F54" s="397"/>
      <c r="G54" s="397"/>
      <c r="H54" s="397"/>
      <c r="I54" s="422"/>
      <c r="J54" s="397"/>
      <c r="K54" s="397"/>
      <c r="L54" s="397"/>
      <c r="M54" s="397"/>
      <c r="N54" s="397"/>
      <c r="O54" s="397"/>
      <c r="P54" s="397"/>
      <c r="Q54" s="397"/>
      <c r="R54" s="397"/>
      <c r="S54" s="397"/>
      <c r="T54" s="397"/>
      <c r="U54" s="397"/>
      <c r="V54" s="397"/>
      <c r="W54" s="397"/>
      <c r="X54" s="397"/>
      <c r="Y54" s="397"/>
      <c r="Z54" s="397"/>
    </row>
    <row r="55" spans="1:26">
      <c r="A55" s="397"/>
      <c r="B55" s="397"/>
      <c r="C55" s="397"/>
      <c r="D55" s="397"/>
      <c r="E55" s="397"/>
      <c r="F55" s="397"/>
      <c r="G55" s="397"/>
      <c r="H55" s="397"/>
      <c r="I55" s="422"/>
      <c r="J55" s="397"/>
      <c r="K55" s="397"/>
      <c r="L55" s="397"/>
      <c r="M55" s="397"/>
      <c r="N55" s="397"/>
      <c r="O55" s="397"/>
      <c r="P55" s="397"/>
      <c r="Q55" s="397"/>
      <c r="R55" s="397"/>
      <c r="S55" s="397"/>
      <c r="T55" s="397"/>
      <c r="U55" s="397"/>
      <c r="V55" s="397"/>
      <c r="W55" s="397"/>
      <c r="X55" s="397"/>
      <c r="Y55" s="397"/>
      <c r="Z55" s="397"/>
    </row>
    <row r="56" spans="1:26">
      <c r="A56" s="397"/>
      <c r="B56" s="397"/>
      <c r="C56" s="397"/>
      <c r="D56" s="397"/>
      <c r="E56" s="397"/>
      <c r="F56" s="397"/>
      <c r="G56" s="397"/>
      <c r="H56" s="397"/>
      <c r="I56" s="422"/>
      <c r="J56" s="397"/>
      <c r="K56" s="397"/>
      <c r="L56" s="397"/>
      <c r="M56" s="397"/>
      <c r="N56" s="397"/>
      <c r="O56" s="397"/>
      <c r="P56" s="397"/>
      <c r="Q56" s="397"/>
      <c r="R56" s="397"/>
      <c r="S56" s="397"/>
      <c r="T56" s="397"/>
      <c r="U56" s="397"/>
      <c r="V56" s="397"/>
      <c r="W56" s="397"/>
      <c r="X56" s="397"/>
      <c r="Y56" s="397"/>
      <c r="Z56" s="397"/>
    </row>
    <row r="57" spans="1:26">
      <c r="A57" s="397"/>
      <c r="B57" s="397"/>
      <c r="C57" s="397"/>
      <c r="D57" s="397"/>
      <c r="E57" s="397"/>
      <c r="F57" s="397"/>
      <c r="G57" s="397"/>
      <c r="H57" s="397"/>
      <c r="I57" s="422"/>
      <c r="J57" s="397"/>
      <c r="K57" s="397"/>
      <c r="L57" s="397"/>
      <c r="M57" s="397"/>
      <c r="N57" s="397"/>
      <c r="O57" s="397"/>
      <c r="P57" s="397"/>
      <c r="Q57" s="397"/>
      <c r="R57" s="397"/>
      <c r="S57" s="397"/>
      <c r="T57" s="397"/>
      <c r="U57" s="397"/>
      <c r="V57" s="397"/>
      <c r="W57" s="397"/>
      <c r="X57" s="397"/>
      <c r="Y57" s="397"/>
      <c r="Z57" s="397"/>
    </row>
    <row r="58" spans="1:26">
      <c r="A58" s="397"/>
      <c r="B58" s="397"/>
      <c r="C58" s="397"/>
      <c r="D58" s="397"/>
      <c r="E58" s="397"/>
      <c r="F58" s="397"/>
      <c r="G58" s="397"/>
      <c r="H58" s="397"/>
      <c r="I58" s="422"/>
      <c r="J58" s="397"/>
      <c r="K58" s="397"/>
      <c r="L58" s="397"/>
      <c r="M58" s="397"/>
      <c r="N58" s="397"/>
      <c r="O58" s="397"/>
      <c r="P58" s="397"/>
      <c r="Q58" s="397"/>
      <c r="R58" s="397"/>
      <c r="S58" s="397"/>
      <c r="T58" s="397"/>
      <c r="U58" s="397"/>
      <c r="V58" s="397"/>
      <c r="W58" s="397"/>
      <c r="X58" s="397"/>
      <c r="Y58" s="397"/>
      <c r="Z58" s="397"/>
    </row>
    <row r="59" spans="1:26">
      <c r="A59" s="397"/>
      <c r="B59" s="397"/>
      <c r="C59" s="397"/>
      <c r="D59" s="397"/>
      <c r="E59" s="397"/>
      <c r="F59" s="397"/>
      <c r="G59" s="397"/>
      <c r="H59" s="397"/>
      <c r="I59" s="422"/>
      <c r="J59" s="397"/>
      <c r="K59" s="397"/>
      <c r="L59" s="397"/>
      <c r="M59" s="397"/>
      <c r="N59" s="397"/>
      <c r="O59" s="397"/>
      <c r="P59" s="397"/>
      <c r="Q59" s="397"/>
      <c r="R59" s="397"/>
      <c r="S59" s="397"/>
      <c r="T59" s="397"/>
      <c r="U59" s="397"/>
      <c r="V59" s="397"/>
      <c r="W59" s="397"/>
      <c r="X59" s="397"/>
      <c r="Y59" s="397"/>
      <c r="Z59" s="397"/>
    </row>
    <row r="60" spans="1:26">
      <c r="A60" s="397"/>
      <c r="B60" s="397"/>
      <c r="C60" s="397"/>
      <c r="D60" s="397"/>
      <c r="E60" s="397"/>
      <c r="F60" s="397"/>
      <c r="G60" s="397"/>
      <c r="H60" s="397"/>
      <c r="I60" s="422"/>
      <c r="J60" s="397"/>
      <c r="K60" s="397"/>
      <c r="L60" s="397"/>
      <c r="M60" s="397"/>
      <c r="N60" s="397"/>
      <c r="O60" s="397"/>
      <c r="P60" s="397"/>
      <c r="Q60" s="397"/>
      <c r="R60" s="397"/>
      <c r="S60" s="397"/>
      <c r="T60" s="397"/>
      <c r="U60" s="397"/>
      <c r="V60" s="397"/>
      <c r="W60" s="397"/>
      <c r="X60" s="397"/>
      <c r="Y60" s="397"/>
      <c r="Z60" s="397"/>
    </row>
    <row r="61" spans="1:26">
      <c r="A61" s="397"/>
      <c r="B61" s="397"/>
      <c r="C61" s="397"/>
      <c r="D61" s="397"/>
      <c r="E61" s="397"/>
      <c r="F61" s="397"/>
      <c r="G61" s="397"/>
      <c r="H61" s="397"/>
      <c r="I61" s="422"/>
      <c r="J61" s="397"/>
      <c r="K61" s="397"/>
      <c r="L61" s="397"/>
      <c r="M61" s="397"/>
      <c r="N61" s="397"/>
      <c r="O61" s="397"/>
      <c r="P61" s="397"/>
      <c r="Q61" s="397"/>
      <c r="R61" s="397"/>
      <c r="S61" s="397"/>
      <c r="T61" s="397"/>
      <c r="U61" s="397"/>
      <c r="V61" s="397"/>
      <c r="W61" s="397"/>
      <c r="X61" s="397"/>
      <c r="Y61" s="397"/>
      <c r="Z61" s="397"/>
    </row>
    <row r="62" spans="1:26">
      <c r="A62" s="397"/>
      <c r="B62" s="397"/>
      <c r="C62" s="397"/>
      <c r="D62" s="397"/>
      <c r="E62" s="397"/>
      <c r="F62" s="397"/>
      <c r="G62" s="397"/>
      <c r="H62" s="397"/>
      <c r="I62" s="422"/>
      <c r="J62" s="397"/>
      <c r="K62" s="397"/>
      <c r="L62" s="397"/>
      <c r="M62" s="397"/>
      <c r="N62" s="397"/>
      <c r="O62" s="397"/>
      <c r="P62" s="397"/>
      <c r="Q62" s="397"/>
      <c r="R62" s="397"/>
      <c r="S62" s="397"/>
      <c r="T62" s="397"/>
      <c r="U62" s="397"/>
      <c r="V62" s="397"/>
      <c r="W62" s="397"/>
      <c r="X62" s="397"/>
      <c r="Y62" s="397"/>
      <c r="Z62" s="397"/>
    </row>
    <row r="63" spans="1:26">
      <c r="A63" s="397"/>
      <c r="B63" s="397"/>
      <c r="C63" s="397"/>
      <c r="D63" s="397"/>
      <c r="E63" s="397"/>
      <c r="F63" s="397"/>
      <c r="G63" s="397"/>
      <c r="H63" s="397"/>
      <c r="I63" s="422"/>
      <c r="J63" s="397"/>
      <c r="K63" s="397"/>
      <c r="L63" s="397"/>
      <c r="M63" s="397"/>
      <c r="N63" s="397"/>
      <c r="O63" s="397"/>
      <c r="P63" s="397"/>
      <c r="Q63" s="397"/>
      <c r="R63" s="397"/>
      <c r="S63" s="397"/>
      <c r="T63" s="397"/>
      <c r="U63" s="397"/>
      <c r="V63" s="397"/>
      <c r="W63" s="397"/>
      <c r="X63" s="397"/>
      <c r="Y63" s="397"/>
      <c r="Z63" s="397"/>
    </row>
    <row r="64" spans="1:26">
      <c r="A64" s="397"/>
      <c r="B64" s="397"/>
      <c r="C64" s="397"/>
      <c r="D64" s="397"/>
      <c r="E64" s="397"/>
      <c r="F64" s="397"/>
      <c r="G64" s="397"/>
      <c r="H64" s="397"/>
      <c r="I64" s="422"/>
      <c r="J64" s="397"/>
      <c r="K64" s="397"/>
      <c r="L64" s="397"/>
      <c r="M64" s="397"/>
      <c r="N64" s="397"/>
      <c r="O64" s="397"/>
      <c r="P64" s="397"/>
      <c r="Q64" s="397"/>
      <c r="R64" s="397"/>
      <c r="S64" s="397"/>
      <c r="T64" s="397"/>
      <c r="U64" s="397"/>
      <c r="V64" s="397"/>
      <c r="W64" s="397"/>
      <c r="X64" s="397"/>
      <c r="Y64" s="397"/>
      <c r="Z64" s="397"/>
    </row>
    <row r="65" spans="1:26">
      <c r="A65" s="397"/>
      <c r="B65" s="397"/>
      <c r="C65" s="397"/>
      <c r="D65" s="397"/>
      <c r="E65" s="397"/>
      <c r="F65" s="397"/>
      <c r="G65" s="397"/>
      <c r="H65" s="397"/>
      <c r="I65" s="422"/>
      <c r="J65" s="397"/>
      <c r="K65" s="397"/>
      <c r="L65" s="397"/>
      <c r="M65" s="397"/>
      <c r="N65" s="397"/>
      <c r="O65" s="397"/>
      <c r="P65" s="397"/>
      <c r="Q65" s="397"/>
      <c r="R65" s="397"/>
      <c r="S65" s="397"/>
      <c r="T65" s="397"/>
      <c r="U65" s="397"/>
      <c r="V65" s="397"/>
      <c r="W65" s="397"/>
      <c r="X65" s="397"/>
      <c r="Y65" s="397"/>
      <c r="Z65" s="397"/>
    </row>
    <row r="66" spans="1:26">
      <c r="A66" s="397"/>
      <c r="B66" s="397"/>
      <c r="C66" s="397"/>
      <c r="D66" s="397"/>
      <c r="E66" s="397"/>
      <c r="F66" s="397"/>
      <c r="G66" s="397"/>
      <c r="H66" s="397"/>
      <c r="I66" s="422"/>
      <c r="J66" s="397"/>
      <c r="K66" s="397"/>
      <c r="L66" s="397"/>
      <c r="M66" s="397"/>
      <c r="N66" s="397"/>
      <c r="O66" s="397"/>
      <c r="P66" s="397"/>
      <c r="Q66" s="397"/>
      <c r="R66" s="397"/>
      <c r="S66" s="397"/>
      <c r="T66" s="397"/>
      <c r="U66" s="397"/>
      <c r="V66" s="397"/>
      <c r="W66" s="397"/>
      <c r="X66" s="397"/>
      <c r="Y66" s="397"/>
      <c r="Z66" s="397"/>
    </row>
    <row r="67" spans="1:26">
      <c r="A67" s="397"/>
      <c r="B67" s="397"/>
      <c r="C67" s="397"/>
      <c r="D67" s="397"/>
      <c r="E67" s="397"/>
      <c r="F67" s="397"/>
      <c r="G67" s="397"/>
      <c r="H67" s="397"/>
      <c r="I67" s="422"/>
      <c r="J67" s="397"/>
      <c r="K67" s="397"/>
      <c r="L67" s="397"/>
      <c r="M67" s="397"/>
      <c r="N67" s="397"/>
      <c r="O67" s="397"/>
      <c r="P67" s="397"/>
      <c r="Q67" s="397"/>
      <c r="R67" s="397"/>
      <c r="S67" s="397"/>
      <c r="T67" s="397"/>
      <c r="U67" s="397"/>
      <c r="V67" s="397"/>
      <c r="W67" s="397"/>
      <c r="X67" s="397"/>
      <c r="Y67" s="397"/>
      <c r="Z67" s="397"/>
    </row>
    <row r="68" spans="1:26">
      <c r="A68" s="397"/>
      <c r="B68" s="397"/>
      <c r="C68" s="397"/>
      <c r="D68" s="397"/>
      <c r="E68" s="397"/>
      <c r="F68" s="397"/>
      <c r="G68" s="397"/>
      <c r="H68" s="397"/>
      <c r="I68" s="422"/>
      <c r="J68" s="397"/>
      <c r="K68" s="397"/>
      <c r="L68" s="397"/>
      <c r="M68" s="397"/>
      <c r="N68" s="397"/>
      <c r="O68" s="397"/>
      <c r="P68" s="397"/>
      <c r="Q68" s="397"/>
      <c r="R68" s="397"/>
      <c r="S68" s="397"/>
      <c r="T68" s="397"/>
      <c r="U68" s="397"/>
      <c r="V68" s="397"/>
      <c r="W68" s="397"/>
      <c r="X68" s="397"/>
      <c r="Y68" s="397"/>
      <c r="Z68" s="397"/>
    </row>
    <row r="69" spans="1:26">
      <c r="A69" s="397"/>
      <c r="B69" s="397"/>
      <c r="C69" s="397"/>
      <c r="D69" s="397"/>
      <c r="E69" s="397"/>
      <c r="F69" s="397"/>
      <c r="G69" s="397"/>
      <c r="H69" s="397"/>
      <c r="I69" s="422"/>
      <c r="J69" s="397"/>
      <c r="K69" s="397"/>
      <c r="L69" s="397"/>
      <c r="M69" s="397"/>
      <c r="N69" s="397"/>
      <c r="O69" s="397"/>
      <c r="P69" s="397"/>
      <c r="Q69" s="397"/>
      <c r="R69" s="397"/>
      <c r="S69" s="397"/>
      <c r="T69" s="397"/>
      <c r="U69" s="397"/>
      <c r="V69" s="397"/>
      <c r="W69" s="397"/>
      <c r="X69" s="397"/>
      <c r="Y69" s="397"/>
      <c r="Z69" s="397"/>
    </row>
    <row r="70" spans="1:26">
      <c r="A70" s="397"/>
      <c r="B70" s="397"/>
      <c r="C70" s="397"/>
      <c r="D70" s="397"/>
      <c r="E70" s="397"/>
      <c r="F70" s="397"/>
      <c r="G70" s="397"/>
      <c r="H70" s="397"/>
      <c r="I70" s="422"/>
      <c r="J70" s="397"/>
      <c r="K70" s="397"/>
      <c r="L70" s="397"/>
      <c r="M70" s="397"/>
      <c r="N70" s="397"/>
      <c r="O70" s="397"/>
      <c r="P70" s="397"/>
      <c r="Q70" s="397"/>
      <c r="R70" s="397"/>
      <c r="S70" s="397"/>
      <c r="T70" s="397"/>
      <c r="U70" s="397"/>
      <c r="V70" s="397"/>
      <c r="W70" s="397"/>
      <c r="X70" s="397"/>
      <c r="Y70" s="397"/>
      <c r="Z70" s="397"/>
    </row>
    <row r="71" spans="1:26">
      <c r="A71" s="397"/>
      <c r="B71" s="397"/>
      <c r="C71" s="397"/>
      <c r="D71" s="397"/>
      <c r="E71" s="397"/>
      <c r="F71" s="397"/>
      <c r="G71" s="397"/>
      <c r="H71" s="397"/>
      <c r="I71" s="422"/>
      <c r="J71" s="397"/>
      <c r="K71" s="397"/>
      <c r="L71" s="397"/>
      <c r="M71" s="397"/>
      <c r="N71" s="397"/>
      <c r="O71" s="397"/>
      <c r="P71" s="397"/>
      <c r="Q71" s="397"/>
      <c r="R71" s="397"/>
      <c r="S71" s="397"/>
      <c r="T71" s="397"/>
      <c r="U71" s="397"/>
      <c r="V71" s="397"/>
      <c r="W71" s="397"/>
      <c r="X71" s="397"/>
      <c r="Y71" s="397"/>
      <c r="Z71" s="397"/>
    </row>
    <row r="72" spans="1:26">
      <c r="A72" s="397"/>
      <c r="B72" s="397"/>
      <c r="C72" s="397"/>
      <c r="D72" s="397"/>
      <c r="E72" s="397"/>
      <c r="F72" s="397"/>
      <c r="G72" s="397"/>
      <c r="H72" s="397"/>
      <c r="I72" s="422"/>
      <c r="J72" s="397"/>
      <c r="K72" s="397"/>
      <c r="L72" s="397"/>
      <c r="M72" s="397"/>
      <c r="N72" s="397"/>
      <c r="O72" s="397"/>
      <c r="P72" s="397"/>
      <c r="Q72" s="397"/>
      <c r="R72" s="397"/>
      <c r="S72" s="397"/>
      <c r="T72" s="397"/>
      <c r="U72" s="397"/>
      <c r="V72" s="397"/>
      <c r="W72" s="397"/>
      <c r="X72" s="397"/>
      <c r="Y72" s="397"/>
      <c r="Z72" s="397"/>
    </row>
    <row r="73" spans="1:26">
      <c r="A73" s="397"/>
      <c r="B73" s="397"/>
      <c r="C73" s="397"/>
      <c r="D73" s="397"/>
      <c r="E73" s="397"/>
      <c r="F73" s="397"/>
      <c r="G73" s="397"/>
      <c r="H73" s="397"/>
      <c r="I73" s="422"/>
      <c r="J73" s="397"/>
      <c r="K73" s="397"/>
      <c r="L73" s="397"/>
      <c r="M73" s="397"/>
      <c r="N73" s="397"/>
      <c r="O73" s="397"/>
      <c r="P73" s="397"/>
      <c r="Q73" s="397"/>
      <c r="R73" s="397"/>
      <c r="S73" s="397"/>
      <c r="T73" s="397"/>
      <c r="U73" s="397"/>
      <c r="V73" s="397"/>
      <c r="W73" s="397"/>
      <c r="X73" s="397"/>
      <c r="Y73" s="397"/>
      <c r="Z73" s="397"/>
    </row>
    <row r="74" spans="1:26">
      <c r="A74" s="397"/>
      <c r="B74" s="397"/>
      <c r="C74" s="397"/>
      <c r="D74" s="397"/>
      <c r="E74" s="397"/>
      <c r="F74" s="397"/>
      <c r="G74" s="397"/>
      <c r="H74" s="397"/>
      <c r="I74" s="422"/>
      <c r="J74" s="397"/>
      <c r="K74" s="397"/>
      <c r="L74" s="397"/>
      <c r="M74" s="397"/>
      <c r="N74" s="397"/>
      <c r="O74" s="397"/>
      <c r="P74" s="397"/>
      <c r="Q74" s="397"/>
      <c r="R74" s="397"/>
      <c r="S74" s="397"/>
      <c r="T74" s="397"/>
      <c r="U74" s="397"/>
      <c r="V74" s="397"/>
      <c r="W74" s="397"/>
      <c r="X74" s="397"/>
      <c r="Y74" s="397"/>
      <c r="Z74" s="397"/>
    </row>
    <row r="75" spans="1:26">
      <c r="A75" s="397"/>
      <c r="B75" s="397"/>
      <c r="C75" s="397"/>
      <c r="D75" s="397"/>
      <c r="E75" s="397"/>
      <c r="F75" s="397"/>
      <c r="G75" s="397"/>
      <c r="H75" s="397"/>
      <c r="I75" s="422"/>
      <c r="J75" s="397"/>
      <c r="K75" s="397"/>
      <c r="L75" s="397"/>
      <c r="M75" s="397"/>
      <c r="N75" s="397"/>
      <c r="O75" s="397"/>
      <c r="P75" s="397"/>
      <c r="Q75" s="397"/>
      <c r="R75" s="397"/>
      <c r="S75" s="397"/>
      <c r="T75" s="397"/>
      <c r="U75" s="397"/>
      <c r="V75" s="397"/>
      <c r="W75" s="397"/>
      <c r="X75" s="397"/>
      <c r="Y75" s="397"/>
      <c r="Z75" s="397"/>
    </row>
    <row r="76" spans="1:26">
      <c r="A76" s="397"/>
      <c r="B76" s="397"/>
      <c r="C76" s="397"/>
      <c r="D76" s="397"/>
      <c r="E76" s="397"/>
      <c r="F76" s="397"/>
      <c r="G76" s="397"/>
      <c r="H76" s="397"/>
      <c r="I76" s="422"/>
      <c r="J76" s="397"/>
      <c r="K76" s="397"/>
      <c r="L76" s="397"/>
      <c r="M76" s="397"/>
      <c r="N76" s="397"/>
      <c r="O76" s="397"/>
      <c r="P76" s="397"/>
      <c r="Q76" s="397"/>
      <c r="R76" s="397"/>
      <c r="S76" s="397"/>
      <c r="T76" s="397"/>
      <c r="U76" s="397"/>
      <c r="V76" s="397"/>
      <c r="W76" s="397"/>
      <c r="X76" s="397"/>
      <c r="Y76" s="397"/>
      <c r="Z76" s="397"/>
    </row>
    <row r="77" spans="1:26">
      <c r="A77" s="397"/>
      <c r="B77" s="397"/>
      <c r="C77" s="397"/>
      <c r="D77" s="397"/>
      <c r="E77" s="397"/>
      <c r="F77" s="397"/>
      <c r="G77" s="397"/>
      <c r="H77" s="397"/>
      <c r="I77" s="422"/>
      <c r="J77" s="397"/>
      <c r="K77" s="397"/>
      <c r="L77" s="397"/>
      <c r="M77" s="397"/>
      <c r="N77" s="397"/>
      <c r="O77" s="397"/>
      <c r="P77" s="397"/>
      <c r="Q77" s="397"/>
      <c r="R77" s="397"/>
      <c r="S77" s="397"/>
      <c r="T77" s="397"/>
      <c r="U77" s="397"/>
      <c r="V77" s="397"/>
      <c r="W77" s="397"/>
      <c r="X77" s="397"/>
      <c r="Y77" s="397"/>
      <c r="Z77" s="397"/>
    </row>
    <row r="78" spans="1:26">
      <c r="A78" s="397"/>
      <c r="B78" s="397"/>
      <c r="C78" s="397"/>
      <c r="D78" s="397"/>
      <c r="E78" s="397"/>
      <c r="F78" s="397"/>
      <c r="G78" s="397"/>
      <c r="H78" s="397"/>
      <c r="I78" s="422"/>
      <c r="J78" s="397"/>
      <c r="K78" s="397"/>
      <c r="L78" s="397"/>
      <c r="M78" s="397"/>
      <c r="N78" s="397"/>
      <c r="O78" s="397"/>
      <c r="P78" s="397"/>
      <c r="Q78" s="397"/>
      <c r="R78" s="397"/>
      <c r="S78" s="397"/>
      <c r="T78" s="397"/>
      <c r="U78" s="397"/>
      <c r="V78" s="397"/>
      <c r="W78" s="397"/>
      <c r="X78" s="397"/>
      <c r="Y78" s="397"/>
      <c r="Z78" s="397"/>
    </row>
    <row r="79" spans="1:26">
      <c r="A79" s="397"/>
      <c r="B79" s="397"/>
      <c r="C79" s="397"/>
      <c r="D79" s="397"/>
      <c r="E79" s="397"/>
      <c r="F79" s="397"/>
      <c r="G79" s="397"/>
      <c r="H79" s="397"/>
      <c r="I79" s="422"/>
      <c r="J79" s="397"/>
      <c r="K79" s="397"/>
      <c r="L79" s="397"/>
      <c r="M79" s="397"/>
      <c r="N79" s="397"/>
      <c r="O79" s="397"/>
      <c r="P79" s="397"/>
      <c r="Q79" s="397"/>
      <c r="R79" s="397"/>
      <c r="S79" s="397"/>
      <c r="T79" s="397"/>
      <c r="U79" s="397"/>
      <c r="V79" s="397"/>
      <c r="W79" s="397"/>
      <c r="X79" s="397"/>
      <c r="Y79" s="397"/>
      <c r="Z79" s="397"/>
    </row>
    <row r="80" spans="1:26">
      <c r="A80" s="397"/>
      <c r="B80" s="397"/>
      <c r="C80" s="397"/>
      <c r="D80" s="397"/>
      <c r="E80" s="397"/>
      <c r="F80" s="397"/>
      <c r="G80" s="397"/>
      <c r="H80" s="397"/>
      <c r="I80" s="422"/>
      <c r="J80" s="397"/>
      <c r="K80" s="397"/>
      <c r="L80" s="397"/>
      <c r="M80" s="397"/>
      <c r="N80" s="397"/>
      <c r="O80" s="397"/>
      <c r="P80" s="397"/>
      <c r="Q80" s="397"/>
      <c r="R80" s="397"/>
      <c r="S80" s="397"/>
      <c r="T80" s="397"/>
      <c r="U80" s="397"/>
      <c r="V80" s="397"/>
      <c r="W80" s="397"/>
      <c r="X80" s="397"/>
      <c r="Y80" s="397"/>
      <c r="Z80" s="397"/>
    </row>
    <row r="81" spans="1:26">
      <c r="A81" s="397"/>
      <c r="B81" s="397"/>
      <c r="C81" s="397"/>
      <c r="D81" s="397"/>
      <c r="E81" s="397"/>
      <c r="F81" s="397"/>
      <c r="G81" s="397"/>
      <c r="H81" s="397"/>
      <c r="I81" s="422"/>
      <c r="J81" s="397"/>
      <c r="K81" s="397"/>
      <c r="L81" s="397"/>
      <c r="M81" s="397"/>
      <c r="N81" s="397"/>
      <c r="O81" s="397"/>
      <c r="P81" s="397"/>
      <c r="Q81" s="397"/>
      <c r="R81" s="397"/>
      <c r="S81" s="397"/>
      <c r="T81" s="397"/>
      <c r="U81" s="397"/>
      <c r="V81" s="397"/>
      <c r="W81" s="397"/>
      <c r="X81" s="397"/>
      <c r="Y81" s="397"/>
      <c r="Z81" s="397"/>
    </row>
    <row r="82" spans="1:26">
      <c r="A82" s="397"/>
      <c r="B82" s="397"/>
      <c r="C82" s="397"/>
      <c r="D82" s="397"/>
      <c r="E82" s="397"/>
      <c r="F82" s="397"/>
      <c r="G82" s="397"/>
      <c r="H82" s="397"/>
      <c r="I82" s="422"/>
      <c r="J82" s="397"/>
      <c r="K82" s="397"/>
      <c r="L82" s="397"/>
      <c r="M82" s="397"/>
      <c r="N82" s="397"/>
      <c r="O82" s="397"/>
      <c r="P82" s="397"/>
      <c r="Q82" s="397"/>
      <c r="R82" s="397"/>
      <c r="S82" s="397"/>
      <c r="T82" s="397"/>
      <c r="U82" s="397"/>
      <c r="V82" s="397"/>
      <c r="W82" s="397"/>
      <c r="X82" s="397"/>
      <c r="Y82" s="397"/>
      <c r="Z82" s="397"/>
    </row>
    <row r="83" spans="1:26">
      <c r="A83" s="397"/>
      <c r="B83" s="397"/>
      <c r="C83" s="397"/>
      <c r="D83" s="397"/>
      <c r="E83" s="397"/>
      <c r="F83" s="397"/>
      <c r="G83" s="397"/>
      <c r="H83" s="397"/>
      <c r="I83" s="422"/>
      <c r="J83" s="397"/>
      <c r="K83" s="397"/>
      <c r="L83" s="397"/>
      <c r="M83" s="397"/>
      <c r="N83" s="397"/>
      <c r="O83" s="397"/>
      <c r="P83" s="397"/>
      <c r="Q83" s="397"/>
      <c r="R83" s="397"/>
      <c r="S83" s="397"/>
      <c r="T83" s="397"/>
      <c r="U83" s="397"/>
      <c r="V83" s="397"/>
      <c r="W83" s="397"/>
      <c r="X83" s="397"/>
      <c r="Y83" s="397"/>
      <c r="Z83" s="397"/>
    </row>
    <row r="84" spans="1:26">
      <c r="A84" s="397"/>
      <c r="B84" s="397"/>
      <c r="C84" s="397"/>
      <c r="D84" s="397"/>
      <c r="E84" s="397"/>
      <c r="F84" s="397"/>
      <c r="G84" s="397"/>
      <c r="H84" s="397"/>
      <c r="I84" s="422"/>
      <c r="J84" s="397"/>
      <c r="K84" s="397"/>
      <c r="L84" s="397"/>
      <c r="M84" s="397"/>
      <c r="N84" s="397"/>
      <c r="O84" s="397"/>
      <c r="P84" s="397"/>
      <c r="Q84" s="397"/>
      <c r="R84" s="397"/>
      <c r="S84" s="397"/>
      <c r="T84" s="397"/>
      <c r="U84" s="397"/>
      <c r="V84" s="397"/>
      <c r="W84" s="397"/>
      <c r="X84" s="397"/>
      <c r="Y84" s="397"/>
      <c r="Z84" s="397"/>
    </row>
    <row r="85" spans="1:26">
      <c r="A85" s="397"/>
      <c r="B85" s="397"/>
      <c r="C85" s="397"/>
      <c r="D85" s="397"/>
      <c r="E85" s="397"/>
      <c r="F85" s="397"/>
      <c r="G85" s="397"/>
      <c r="H85" s="397"/>
      <c r="I85" s="422"/>
      <c r="J85" s="397"/>
      <c r="K85" s="397"/>
      <c r="L85" s="397"/>
      <c r="M85" s="397"/>
      <c r="N85" s="397"/>
      <c r="O85" s="397"/>
      <c r="P85" s="397"/>
      <c r="Q85" s="397"/>
      <c r="R85" s="397"/>
      <c r="S85" s="397"/>
      <c r="T85" s="397"/>
      <c r="U85" s="397"/>
      <c r="V85" s="397"/>
      <c r="W85" s="397"/>
      <c r="X85" s="397"/>
      <c r="Y85" s="397"/>
      <c r="Z85" s="397"/>
    </row>
    <row r="86" spans="1:26">
      <c r="A86" s="397"/>
      <c r="B86" s="397"/>
      <c r="C86" s="397"/>
      <c r="D86" s="397"/>
      <c r="E86" s="397"/>
      <c r="F86" s="397"/>
      <c r="G86" s="397"/>
      <c r="H86" s="397"/>
      <c r="I86" s="422"/>
      <c r="J86" s="397"/>
      <c r="K86" s="397"/>
      <c r="L86" s="397"/>
      <c r="M86" s="397"/>
      <c r="N86" s="397"/>
      <c r="O86" s="397"/>
      <c r="P86" s="397"/>
      <c r="Q86" s="397"/>
      <c r="R86" s="397"/>
      <c r="S86" s="397"/>
      <c r="T86" s="397"/>
      <c r="U86" s="397"/>
      <c r="V86" s="397"/>
      <c r="W86" s="397"/>
      <c r="X86" s="397"/>
      <c r="Y86" s="397"/>
      <c r="Z86" s="397"/>
    </row>
    <row r="87" spans="1:26">
      <c r="A87" s="397"/>
      <c r="B87" s="397"/>
      <c r="C87" s="397"/>
      <c r="D87" s="397"/>
      <c r="E87" s="397"/>
      <c r="F87" s="397"/>
      <c r="G87" s="397"/>
      <c r="H87" s="397"/>
      <c r="I87" s="422"/>
      <c r="J87" s="397"/>
      <c r="K87" s="397"/>
      <c r="L87" s="397"/>
      <c r="M87" s="397"/>
      <c r="N87" s="397"/>
      <c r="O87" s="397"/>
      <c r="P87" s="397"/>
      <c r="Q87" s="397"/>
      <c r="R87" s="397"/>
      <c r="S87" s="397"/>
      <c r="T87" s="397"/>
      <c r="U87" s="397"/>
      <c r="V87" s="397"/>
      <c r="W87" s="397"/>
      <c r="X87" s="397"/>
      <c r="Y87" s="397"/>
      <c r="Z87" s="397"/>
    </row>
    <row r="88" spans="1:26">
      <c r="A88" s="397"/>
      <c r="B88" s="397"/>
      <c r="C88" s="397"/>
      <c r="D88" s="397"/>
      <c r="E88" s="397"/>
      <c r="F88" s="397"/>
      <c r="G88" s="397"/>
      <c r="H88" s="397"/>
      <c r="I88" s="422"/>
      <c r="J88" s="397"/>
      <c r="K88" s="397"/>
      <c r="L88" s="397"/>
      <c r="M88" s="397"/>
      <c r="N88" s="397"/>
      <c r="O88" s="397"/>
      <c r="P88" s="397"/>
      <c r="Q88" s="397"/>
      <c r="R88" s="397"/>
      <c r="S88" s="397"/>
      <c r="T88" s="397"/>
      <c r="U88" s="397"/>
      <c r="V88" s="397"/>
      <c r="W88" s="397"/>
      <c r="X88" s="397"/>
      <c r="Y88" s="397"/>
      <c r="Z88" s="397"/>
    </row>
    <row r="89" spans="1:26">
      <c r="A89" s="397"/>
      <c r="B89" s="397"/>
      <c r="C89" s="397"/>
      <c r="D89" s="397"/>
      <c r="E89" s="397"/>
      <c r="F89" s="397"/>
      <c r="G89" s="397"/>
      <c r="H89" s="397"/>
      <c r="I89" s="422"/>
      <c r="J89" s="397"/>
      <c r="K89" s="397"/>
      <c r="L89" s="397"/>
      <c r="M89" s="397"/>
      <c r="N89" s="397"/>
      <c r="O89" s="397"/>
      <c r="P89" s="397"/>
      <c r="Q89" s="397"/>
      <c r="R89" s="397"/>
      <c r="S89" s="397"/>
      <c r="T89" s="397"/>
      <c r="U89" s="397"/>
      <c r="V89" s="397"/>
      <c r="W89" s="397"/>
      <c r="X89" s="397"/>
      <c r="Y89" s="397"/>
      <c r="Z89" s="397"/>
    </row>
    <row r="90" spans="1:26">
      <c r="A90" s="397"/>
      <c r="B90" s="397"/>
      <c r="C90" s="397"/>
      <c r="D90" s="397"/>
      <c r="E90" s="397"/>
      <c r="F90" s="397"/>
      <c r="G90" s="397"/>
      <c r="H90" s="397"/>
      <c r="I90" s="422"/>
      <c r="J90" s="397"/>
      <c r="K90" s="397"/>
      <c r="L90" s="397"/>
      <c r="M90" s="397"/>
      <c r="N90" s="397"/>
      <c r="O90" s="397"/>
      <c r="P90" s="397"/>
      <c r="Q90" s="397"/>
      <c r="R90" s="397"/>
      <c r="S90" s="397"/>
      <c r="T90" s="397"/>
      <c r="U90" s="397"/>
      <c r="V90" s="397"/>
      <c r="W90" s="397"/>
      <c r="X90" s="397"/>
      <c r="Y90" s="397"/>
      <c r="Z90" s="397"/>
    </row>
    <row r="91" spans="1:26">
      <c r="A91" s="397"/>
      <c r="B91" s="397"/>
      <c r="C91" s="397"/>
      <c r="D91" s="397"/>
      <c r="E91" s="397"/>
      <c r="F91" s="397"/>
      <c r="G91" s="397"/>
      <c r="H91" s="397"/>
      <c r="I91" s="422"/>
      <c r="J91" s="397"/>
      <c r="K91" s="397"/>
      <c r="L91" s="397"/>
      <c r="M91" s="397"/>
      <c r="N91" s="397"/>
      <c r="O91" s="397"/>
      <c r="P91" s="397"/>
      <c r="Q91" s="397"/>
      <c r="R91" s="397"/>
      <c r="S91" s="397"/>
      <c r="T91" s="397"/>
      <c r="U91" s="397"/>
      <c r="V91" s="397"/>
      <c r="W91" s="397"/>
      <c r="X91" s="397"/>
      <c r="Y91" s="397"/>
      <c r="Z91" s="397"/>
    </row>
    <row r="92" spans="1:26">
      <c r="A92" s="397"/>
      <c r="B92" s="397"/>
      <c r="C92" s="397"/>
      <c r="D92" s="397"/>
      <c r="E92" s="397"/>
      <c r="F92" s="397"/>
      <c r="G92" s="397"/>
      <c r="H92" s="397"/>
      <c r="I92" s="422"/>
      <c r="J92" s="397"/>
      <c r="K92" s="397"/>
      <c r="L92" s="397"/>
      <c r="M92" s="397"/>
      <c r="N92" s="397"/>
      <c r="O92" s="397"/>
      <c r="P92" s="397"/>
      <c r="Q92" s="397"/>
      <c r="R92" s="397"/>
      <c r="S92" s="397"/>
      <c r="T92" s="397"/>
      <c r="U92" s="397"/>
      <c r="V92" s="397"/>
      <c r="W92" s="397"/>
      <c r="X92" s="397"/>
      <c r="Y92" s="397"/>
      <c r="Z92" s="397"/>
    </row>
    <row r="93" spans="1:26">
      <c r="A93" s="397"/>
      <c r="B93" s="397"/>
      <c r="C93" s="397"/>
      <c r="D93" s="397"/>
      <c r="E93" s="397"/>
      <c r="F93" s="397"/>
      <c r="G93" s="397"/>
      <c r="H93" s="397"/>
      <c r="I93" s="422"/>
      <c r="J93" s="397"/>
      <c r="K93" s="397"/>
      <c r="L93" s="397"/>
      <c r="M93" s="397"/>
      <c r="N93" s="397"/>
      <c r="O93" s="397"/>
      <c r="P93" s="397"/>
      <c r="Q93" s="397"/>
      <c r="R93" s="397"/>
      <c r="S93" s="397"/>
      <c r="T93" s="397"/>
      <c r="U93" s="397"/>
      <c r="V93" s="397"/>
      <c r="W93" s="397"/>
      <c r="X93" s="397"/>
      <c r="Y93" s="397"/>
      <c r="Z93" s="397"/>
    </row>
    <row r="94" spans="1:26">
      <c r="A94" s="397"/>
      <c r="B94" s="397"/>
      <c r="C94" s="397"/>
      <c r="D94" s="397"/>
      <c r="E94" s="397"/>
      <c r="F94" s="397"/>
      <c r="G94" s="397"/>
      <c r="H94" s="397"/>
      <c r="I94" s="422"/>
      <c r="J94" s="397"/>
      <c r="K94" s="397"/>
      <c r="L94" s="397"/>
      <c r="M94" s="397"/>
      <c r="N94" s="397"/>
      <c r="O94" s="397"/>
      <c r="P94" s="397"/>
      <c r="Q94" s="397"/>
      <c r="R94" s="397"/>
      <c r="S94" s="397"/>
      <c r="T94" s="397"/>
      <c r="U94" s="397"/>
      <c r="V94" s="397"/>
      <c r="W94" s="397"/>
      <c r="X94" s="397"/>
      <c r="Y94" s="397"/>
      <c r="Z94" s="397"/>
    </row>
    <row r="95" spans="1:26">
      <c r="A95" s="397"/>
      <c r="B95" s="397"/>
      <c r="C95" s="397"/>
      <c r="D95" s="397"/>
      <c r="E95" s="397"/>
      <c r="F95" s="397"/>
      <c r="G95" s="397"/>
      <c r="H95" s="397"/>
      <c r="I95" s="422"/>
      <c r="J95" s="397"/>
      <c r="K95" s="397"/>
      <c r="L95" s="397"/>
      <c r="M95" s="397"/>
      <c r="N95" s="397"/>
      <c r="O95" s="397"/>
      <c r="P95" s="397"/>
      <c r="Q95" s="397"/>
      <c r="R95" s="397"/>
      <c r="S95" s="397"/>
      <c r="T95" s="397"/>
      <c r="U95" s="397"/>
      <c r="V95" s="397"/>
      <c r="W95" s="397"/>
      <c r="X95" s="397"/>
      <c r="Y95" s="397"/>
      <c r="Z95" s="397"/>
    </row>
    <row r="96" spans="1:26">
      <c r="A96" s="397"/>
      <c r="B96" s="397"/>
      <c r="C96" s="397"/>
      <c r="D96" s="397"/>
      <c r="E96" s="397"/>
      <c r="F96" s="397"/>
      <c r="G96" s="397"/>
      <c r="H96" s="397"/>
      <c r="I96" s="422"/>
      <c r="J96" s="397"/>
      <c r="K96" s="397"/>
      <c r="L96" s="397"/>
      <c r="M96" s="397"/>
      <c r="N96" s="397"/>
      <c r="O96" s="397"/>
      <c r="P96" s="397"/>
      <c r="Q96" s="397"/>
      <c r="R96" s="397"/>
      <c r="S96" s="397"/>
      <c r="T96" s="397"/>
      <c r="U96" s="397"/>
      <c r="V96" s="397"/>
      <c r="W96" s="397"/>
      <c r="X96" s="397"/>
      <c r="Y96" s="397"/>
      <c r="Z96" s="397"/>
    </row>
  </sheetData>
  <mergeCells count="4">
    <mergeCell ref="B2:H2"/>
    <mergeCell ref="C3:H3"/>
    <mergeCell ref="C4:H4"/>
    <mergeCell ref="B17:H17"/>
  </mergeCells>
  <phoneticPr fontId="40" type="noConversion"/>
  <hyperlinks>
    <hyperlink ref="A1" location="Contents!B44" display="Back to contents" xr:uid="{65C5673F-7337-46D7-A5B2-91DD5B01034D}"/>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576-7080-4548-A47E-92DCA7802950}">
  <sheetPr>
    <tabColor theme="6"/>
  </sheetPr>
  <dimension ref="A1:K50"/>
  <sheetViews>
    <sheetView showGridLines="0" zoomScaleNormal="100" workbookViewId="0"/>
  </sheetViews>
  <sheetFormatPr defaultColWidth="9.42578125" defaultRowHeight="12.75"/>
  <cols>
    <col min="1" max="1" width="10.7109375" style="8" customWidth="1"/>
    <col min="2" max="2" width="43.28515625" style="8" customWidth="1"/>
    <col min="3" max="9" width="9.28515625" style="8" customWidth="1"/>
    <col min="10" max="16384" width="9.42578125" style="8"/>
  </cols>
  <sheetData>
    <row r="1" spans="1:11" ht="33.75" customHeight="1" thickBot="1">
      <c r="A1" s="840" t="s">
        <v>9</v>
      </c>
      <c r="B1" s="492"/>
      <c r="K1" s="531"/>
    </row>
    <row r="2" spans="1:11" ht="19.5" thickBot="1">
      <c r="B2" s="638" t="s">
        <v>254</v>
      </c>
      <c r="C2" s="639"/>
      <c r="D2" s="639"/>
      <c r="E2" s="639"/>
      <c r="F2" s="639"/>
      <c r="G2" s="639"/>
      <c r="H2" s="639"/>
      <c r="I2" s="640"/>
    </row>
    <row r="3" spans="1:11" ht="15" customHeight="1">
      <c r="B3" s="402"/>
      <c r="C3" s="641" t="s">
        <v>255</v>
      </c>
      <c r="D3" s="641"/>
      <c r="E3" s="641"/>
      <c r="F3" s="641"/>
      <c r="G3" s="641"/>
      <c r="H3" s="641"/>
      <c r="I3" s="642"/>
    </row>
    <row r="4" spans="1:11" ht="15" customHeight="1">
      <c r="B4" s="402"/>
      <c r="C4" s="628" t="s">
        <v>4</v>
      </c>
      <c r="D4" s="643" t="s">
        <v>5</v>
      </c>
      <c r="E4" s="643"/>
      <c r="F4" s="643"/>
      <c r="G4" s="643"/>
      <c r="H4" s="643"/>
      <c r="I4" s="644"/>
    </row>
    <row r="5" spans="1:11" ht="15" customHeight="1">
      <c r="B5" s="494"/>
      <c r="C5" s="495" t="s">
        <v>26</v>
      </c>
      <c r="D5" s="495" t="s">
        <v>29</v>
      </c>
      <c r="E5" s="495" t="s">
        <v>30</v>
      </c>
      <c r="F5" s="495" t="s">
        <v>31</v>
      </c>
      <c r="G5" s="495" t="s">
        <v>152</v>
      </c>
      <c r="H5" s="495" t="s">
        <v>193</v>
      </c>
      <c r="I5" s="496" t="s">
        <v>230</v>
      </c>
    </row>
    <row r="6" spans="1:11" ht="13.5" customHeight="1">
      <c r="B6" s="497" t="s">
        <v>256</v>
      </c>
      <c r="C6" s="498">
        <v>96.097199321321369</v>
      </c>
      <c r="D6" s="498">
        <v>99.24287078338773</v>
      </c>
      <c r="E6" s="498">
        <v>100.39931166033908</v>
      </c>
      <c r="F6" s="498">
        <v>101.32878103547273</v>
      </c>
      <c r="G6" s="498">
        <v>102.01491626191526</v>
      </c>
      <c r="H6" s="498">
        <v>101.85900985700435</v>
      </c>
      <c r="I6" s="499">
        <v>101.40423052161103</v>
      </c>
    </row>
    <row r="7" spans="1:11" ht="12.75" customHeight="1">
      <c r="B7" s="500" t="s">
        <v>79</v>
      </c>
      <c r="C7" s="501">
        <v>96.617003636537575</v>
      </c>
      <c r="D7" s="501">
        <v>99.772156421926468</v>
      </c>
      <c r="E7" s="501">
        <v>100.94374247156553</v>
      </c>
      <c r="F7" s="501">
        <v>101.88565247882724</v>
      </c>
      <c r="G7" s="501">
        <v>102.58495589514898</v>
      </c>
      <c r="H7" s="501">
        <v>102.44532613889396</v>
      </c>
      <c r="I7" s="502">
        <v>102.00644799097162</v>
      </c>
    </row>
    <row r="8" spans="1:11" ht="12.75" customHeight="1">
      <c r="B8" s="522" t="s">
        <v>6</v>
      </c>
      <c r="C8" s="501"/>
      <c r="D8" s="501"/>
      <c r="E8" s="501"/>
      <c r="F8" s="501"/>
      <c r="G8" s="501"/>
      <c r="H8" s="501"/>
      <c r="I8" s="502"/>
    </row>
    <row r="9" spans="1:11" ht="12.75" customHeight="1">
      <c r="B9" s="523" t="s">
        <v>233</v>
      </c>
      <c r="C9" s="501">
        <v>66.595339864131404</v>
      </c>
      <c r="D9" s="501">
        <v>68.682653218761843</v>
      </c>
      <c r="E9" s="501">
        <v>68.841331759412967</v>
      </c>
      <c r="F9" s="501">
        <v>69.952585473299138</v>
      </c>
      <c r="G9" s="501">
        <v>71.40130501457503</v>
      </c>
      <c r="H9" s="501">
        <v>70.469061167182787</v>
      </c>
      <c r="I9" s="502">
        <v>69.82424506573382</v>
      </c>
    </row>
    <row r="10" spans="1:11" ht="12.75" customHeight="1">
      <c r="B10" s="523" t="s">
        <v>234</v>
      </c>
      <c r="C10" s="501">
        <v>15.901747052703886</v>
      </c>
      <c r="D10" s="501">
        <v>16.61436260037123</v>
      </c>
      <c r="E10" s="501">
        <v>17.440980548876226</v>
      </c>
      <c r="F10" s="501">
        <v>17.420198246089498</v>
      </c>
      <c r="G10" s="501">
        <v>16.594851345545472</v>
      </c>
      <c r="H10" s="501">
        <v>17.334708659676281</v>
      </c>
      <c r="I10" s="502">
        <v>17.545523999531508</v>
      </c>
    </row>
    <row r="11" spans="1:11" ht="12.75" customHeight="1">
      <c r="B11" s="523" t="s">
        <v>235</v>
      </c>
      <c r="C11" s="501">
        <v>3.123609060917651</v>
      </c>
      <c r="D11" s="501">
        <v>3.389829512952744</v>
      </c>
      <c r="E11" s="501">
        <v>3.4173073886396588</v>
      </c>
      <c r="F11" s="501">
        <v>3.3010224410179103</v>
      </c>
      <c r="G11" s="501">
        <v>3.1917047758207637</v>
      </c>
      <c r="H11" s="501">
        <v>3.0844323844895416</v>
      </c>
      <c r="I11" s="502">
        <v>2.9766997400726503</v>
      </c>
    </row>
    <row r="12" spans="1:11" ht="12.75" customHeight="1">
      <c r="B12" s="523" t="s">
        <v>236</v>
      </c>
      <c r="C12" s="501">
        <v>7.9221911168568209</v>
      </c>
      <c r="D12" s="501">
        <v>8.1036669620657271</v>
      </c>
      <c r="E12" s="501">
        <v>8.2639845392663478</v>
      </c>
      <c r="F12" s="501">
        <v>8.4327596849726163</v>
      </c>
      <c r="G12" s="501">
        <v>8.5885800135415025</v>
      </c>
      <c r="H12" s="501">
        <v>8.7203791751891657</v>
      </c>
      <c r="I12" s="502">
        <v>8.8215683549062263</v>
      </c>
    </row>
    <row r="13" spans="1:11" ht="12.75" customHeight="1">
      <c r="B13" s="523" t="s">
        <v>237</v>
      </c>
      <c r="C13" s="501">
        <v>3.0741165419277956</v>
      </c>
      <c r="D13" s="501">
        <v>2.9816441277749299</v>
      </c>
      <c r="E13" s="501">
        <v>2.9801382353703465</v>
      </c>
      <c r="F13" s="501">
        <v>2.7790866334480833</v>
      </c>
      <c r="G13" s="501">
        <v>2.8085147456662209</v>
      </c>
      <c r="H13" s="501">
        <v>2.8367447523561964</v>
      </c>
      <c r="I13" s="502">
        <v>2.8384108307274283</v>
      </c>
    </row>
    <row r="14" spans="1:11" ht="12.75" customHeight="1">
      <c r="B14" s="524" t="s">
        <v>257</v>
      </c>
      <c r="C14" s="501">
        <v>0.54677607724287425</v>
      </c>
      <c r="D14" s="501">
        <v>0.54925204279895712</v>
      </c>
      <c r="E14" s="501">
        <v>0.53214160188096171</v>
      </c>
      <c r="F14" s="501">
        <v>0.52252421617926148</v>
      </c>
      <c r="G14" s="501">
        <v>0.51393819708729405</v>
      </c>
      <c r="H14" s="501">
        <v>0.50240122412315424</v>
      </c>
      <c r="I14" s="502">
        <v>0.49044278562908544</v>
      </c>
    </row>
    <row r="15" spans="1:11" ht="12.75" customHeight="1">
      <c r="B15" s="503" t="s">
        <v>258</v>
      </c>
      <c r="C15" s="501">
        <v>-1.0665803924590627</v>
      </c>
      <c r="D15" s="501">
        <v>-1.0785376813377137</v>
      </c>
      <c r="E15" s="501">
        <v>-1.076572413107407</v>
      </c>
      <c r="F15" s="501">
        <v>-1.0793956595337539</v>
      </c>
      <c r="G15" s="501">
        <v>-1.0839778303210248</v>
      </c>
      <c r="H15" s="501">
        <v>-1.0887175060127683</v>
      </c>
      <c r="I15" s="502">
        <v>-1.0926602549896847</v>
      </c>
    </row>
    <row r="16" spans="1:11" ht="13.5" customHeight="1">
      <c r="B16" s="629" t="s">
        <v>259</v>
      </c>
      <c r="C16" s="504">
        <v>8.434521729540986</v>
      </c>
      <c r="D16" s="504">
        <v>8.62961310182944</v>
      </c>
      <c r="E16" s="504">
        <v>8.1363939629928907</v>
      </c>
      <c r="F16" s="504">
        <v>7.7945213929438095</v>
      </c>
      <c r="G16" s="504">
        <v>7.5484979275132797</v>
      </c>
      <c r="H16" s="504">
        <v>7.3221892990890352</v>
      </c>
      <c r="I16" s="505">
        <v>7.1053468362362082</v>
      </c>
    </row>
    <row r="17" spans="2:9" ht="12.75" customHeight="1">
      <c r="B17" s="506" t="s">
        <v>79</v>
      </c>
      <c r="C17" s="507">
        <v>6.8470740952834008</v>
      </c>
      <c r="D17" s="507">
        <v>7.3163598211833989</v>
      </c>
      <c r="E17" s="507">
        <v>6.9855721621415832</v>
      </c>
      <c r="F17" s="507">
        <v>6.7809667043640527</v>
      </c>
      <c r="G17" s="507">
        <v>6.592521652297691</v>
      </c>
      <c r="H17" s="507">
        <v>6.4094940885966372</v>
      </c>
      <c r="I17" s="508">
        <v>6.2264683863235808</v>
      </c>
    </row>
    <row r="18" spans="2:9" ht="12.75" customHeight="1">
      <c r="B18" s="522" t="s">
        <v>6</v>
      </c>
      <c r="C18" s="507"/>
      <c r="D18" s="507"/>
      <c r="E18" s="507"/>
      <c r="F18" s="507"/>
      <c r="G18" s="507"/>
      <c r="H18" s="507"/>
      <c r="I18" s="508"/>
    </row>
    <row r="19" spans="2:9" ht="12.75" customHeight="1">
      <c r="B19" s="523" t="s">
        <v>260</v>
      </c>
      <c r="C19" s="507">
        <v>5.0973640749416393</v>
      </c>
      <c r="D19" s="507">
        <v>5.242018327870988</v>
      </c>
      <c r="E19" s="507">
        <v>5.0730678117636776</v>
      </c>
      <c r="F19" s="507">
        <v>4.9335415063472929</v>
      </c>
      <c r="G19" s="507">
        <v>4.8062763501713697</v>
      </c>
      <c r="H19" s="507">
        <v>4.6832840398919044</v>
      </c>
      <c r="I19" s="508">
        <v>4.5605511727936996</v>
      </c>
    </row>
    <row r="20" spans="2:9" ht="12.75" customHeight="1">
      <c r="B20" s="523" t="s">
        <v>237</v>
      </c>
      <c r="C20" s="507">
        <v>1.7497100203417617</v>
      </c>
      <c r="D20" s="507">
        <v>2.0743414933124127</v>
      </c>
      <c r="E20" s="507">
        <v>1.9125043503779058</v>
      </c>
      <c r="F20" s="507">
        <v>1.8474251980167598</v>
      </c>
      <c r="G20" s="507">
        <v>1.7862453021263203</v>
      </c>
      <c r="H20" s="507">
        <v>1.7262100487047336</v>
      </c>
      <c r="I20" s="508">
        <v>1.6659172135298814</v>
      </c>
    </row>
    <row r="21" spans="2:9" ht="12.75" customHeight="1">
      <c r="B21" s="524" t="s">
        <v>257</v>
      </c>
      <c r="C21" s="507">
        <v>0.74687200636692974</v>
      </c>
      <c r="D21" s="507">
        <v>0.40462978283092388</v>
      </c>
      <c r="E21" s="507">
        <v>0.20368746557020986</v>
      </c>
      <c r="F21" s="507">
        <v>2.712085135527777E-2</v>
      </c>
      <c r="G21" s="507">
        <v>-7.0751987689141455E-2</v>
      </c>
      <c r="H21" s="507">
        <v>-0.15390367259859114</v>
      </c>
      <c r="I21" s="508">
        <v>-0.21331862163152518</v>
      </c>
    </row>
    <row r="22" spans="2:9" ht="12.75" customHeight="1">
      <c r="B22" s="509" t="s">
        <v>261</v>
      </c>
      <c r="C22" s="507">
        <v>0.84057562789065576</v>
      </c>
      <c r="D22" s="507">
        <v>0.90862349781511675</v>
      </c>
      <c r="E22" s="507">
        <v>0.94713433528109703</v>
      </c>
      <c r="F22" s="507">
        <v>0.98643383722447875</v>
      </c>
      <c r="G22" s="507">
        <v>1.0267282629047305</v>
      </c>
      <c r="H22" s="507">
        <v>1.0665988830909887</v>
      </c>
      <c r="I22" s="508">
        <v>1.0921970715441529</v>
      </c>
    </row>
    <row r="23" spans="2:9" ht="12.75" customHeight="1">
      <c r="B23" s="510" t="s">
        <v>262</v>
      </c>
      <c r="C23" s="511">
        <v>87.662677591780394</v>
      </c>
      <c r="D23" s="511">
        <v>90.613257681558281</v>
      </c>
      <c r="E23" s="511">
        <v>92.262917697346197</v>
      </c>
      <c r="F23" s="511">
        <v>93.534259642528923</v>
      </c>
      <c r="G23" s="511">
        <v>94.466418334401979</v>
      </c>
      <c r="H23" s="511">
        <v>94.53682055791532</v>
      </c>
      <c r="I23" s="512">
        <v>94.298883685374818</v>
      </c>
    </row>
    <row r="24" spans="2:9" ht="12.75" customHeight="1">
      <c r="B24" s="500" t="s">
        <v>263</v>
      </c>
      <c r="C24" s="513">
        <v>9.3511630409798059</v>
      </c>
      <c r="D24" s="513">
        <v>7.3746654686244071</v>
      </c>
      <c r="E24" s="513">
        <v>6.0775699181136753</v>
      </c>
      <c r="F24" s="513">
        <v>5.5998705723692925</v>
      </c>
      <c r="G24" s="513">
        <v>5.0826008848061273</v>
      </c>
      <c r="H24" s="513">
        <v>4.6780006562739711</v>
      </c>
      <c r="I24" s="514">
        <v>3.7885441565407816</v>
      </c>
    </row>
    <row r="25" spans="2:9" ht="12.75" customHeight="1">
      <c r="B25" s="522" t="s">
        <v>6</v>
      </c>
      <c r="C25" s="513"/>
      <c r="D25" s="513"/>
      <c r="E25" s="513"/>
      <c r="F25" s="513"/>
      <c r="G25" s="513"/>
      <c r="H25" s="513"/>
      <c r="I25" s="514"/>
    </row>
    <row r="26" spans="2:9" ht="12.75" customHeight="1">
      <c r="B26" s="523" t="s">
        <v>264</v>
      </c>
      <c r="C26" s="513">
        <v>3.0049930976205053</v>
      </c>
      <c r="D26" s="513">
        <v>2.7863999709470857</v>
      </c>
      <c r="E26" s="513">
        <v>2.481971741580923</v>
      </c>
      <c r="F26" s="513">
        <v>2.1266242647427216</v>
      </c>
      <c r="G26" s="513">
        <v>1.7243756604313456</v>
      </c>
      <c r="H26" s="513">
        <v>1.4326445334453601</v>
      </c>
      <c r="I26" s="514">
        <v>1.0758406065421877</v>
      </c>
    </row>
    <row r="27" spans="2:9" ht="12.75" customHeight="1">
      <c r="B27" s="523" t="s">
        <v>265</v>
      </c>
      <c r="C27" s="513">
        <v>3.0152569824311524</v>
      </c>
      <c r="D27" s="513">
        <v>1.352020388960588</v>
      </c>
      <c r="E27" s="513">
        <v>0.48136338831962333</v>
      </c>
      <c r="F27" s="513">
        <v>0.46498344059122859</v>
      </c>
      <c r="G27" s="513">
        <v>0.44958490726132649</v>
      </c>
      <c r="H27" s="513">
        <v>0.43447447208771423</v>
      </c>
      <c r="I27" s="514">
        <v>0</v>
      </c>
    </row>
    <row r="28" spans="2:9" ht="12.75" customHeight="1">
      <c r="B28" s="515" t="s">
        <v>266</v>
      </c>
      <c r="C28" s="513">
        <v>3.3309129609281478</v>
      </c>
      <c r="D28" s="513">
        <v>3.2362451087167328</v>
      </c>
      <c r="E28" s="513">
        <v>3.1142347882131292</v>
      </c>
      <c r="F28" s="513">
        <v>3.0082628670353424</v>
      </c>
      <c r="G28" s="513">
        <v>2.9086403171134552</v>
      </c>
      <c r="H28" s="513">
        <v>2.8108816507408965</v>
      </c>
      <c r="I28" s="514">
        <v>2.7127035499985941</v>
      </c>
    </row>
    <row r="29" spans="2:9" ht="12.75" customHeight="1">
      <c r="B29" s="524" t="s">
        <v>267</v>
      </c>
      <c r="C29" s="513">
        <v>3.8524777482963275</v>
      </c>
      <c r="D29" s="513">
        <v>3.6780194410396052</v>
      </c>
      <c r="E29" s="513">
        <v>3.525501054517989</v>
      </c>
      <c r="F29" s="513">
        <v>3.3954221869930379</v>
      </c>
      <c r="G29" s="513">
        <v>3.2679505530359094</v>
      </c>
      <c r="H29" s="513">
        <v>3.1497301729189866</v>
      </c>
      <c r="I29" s="514">
        <v>3.0364635418736445</v>
      </c>
    </row>
    <row r="30" spans="2:9" ht="13.5" customHeight="1">
      <c r="B30" s="516" t="s">
        <v>268</v>
      </c>
      <c r="C30" s="517">
        <v>5.4986852926834775</v>
      </c>
      <c r="D30" s="517">
        <v>3.6966460275848019</v>
      </c>
      <c r="E30" s="517">
        <v>2.5520688635956859</v>
      </c>
      <c r="F30" s="517">
        <v>2.2044483853762555</v>
      </c>
      <c r="G30" s="517">
        <v>1.8146503317702178</v>
      </c>
      <c r="H30" s="517">
        <v>1.5282704833549841</v>
      </c>
      <c r="I30" s="518">
        <v>0.75208061466713705</v>
      </c>
    </row>
    <row r="31" spans="2:9" ht="13.5" customHeight="1">
      <c r="B31" s="519" t="s">
        <v>269</v>
      </c>
      <c r="C31" s="636">
        <v>93.16136288446387</v>
      </c>
      <c r="D31" s="636">
        <v>94.3099037091431</v>
      </c>
      <c r="E31" s="636">
        <v>94.81498656094189</v>
      </c>
      <c r="F31" s="636">
        <v>95.73870802790519</v>
      </c>
      <c r="G31" s="636">
        <v>96.281068666172203</v>
      </c>
      <c r="H31" s="636">
        <v>96.065091041270307</v>
      </c>
      <c r="I31" s="637">
        <v>95.050964300041954</v>
      </c>
    </row>
    <row r="32" spans="2:9" ht="12.75" customHeight="1">
      <c r="B32" s="587" t="s">
        <v>270</v>
      </c>
      <c r="C32" s="588">
        <f>C6-C15</f>
        <v>97.163779713780428</v>
      </c>
      <c r="D32" s="588">
        <f t="shared" ref="D32:I32" si="0">D6-D15</f>
        <v>100.32140846472544</v>
      </c>
      <c r="E32" s="588">
        <f t="shared" si="0"/>
        <v>101.47588407344649</v>
      </c>
      <c r="F32" s="588">
        <f t="shared" si="0"/>
        <v>102.40817669500649</v>
      </c>
      <c r="G32" s="588">
        <f t="shared" si="0"/>
        <v>103.09889409223628</v>
      </c>
      <c r="H32" s="588">
        <f t="shared" si="0"/>
        <v>102.94772736301712</v>
      </c>
      <c r="I32" s="589">
        <f t="shared" si="0"/>
        <v>102.49689077660071</v>
      </c>
    </row>
    <row r="33" spans="2:9" ht="12.75" customHeight="1">
      <c r="B33" s="587" t="s">
        <v>271</v>
      </c>
      <c r="C33" s="590">
        <v>99.562237257598952</v>
      </c>
      <c r="D33" s="590">
        <v>100.85558249433117</v>
      </c>
      <c r="E33" s="590">
        <v>102.89546782367074</v>
      </c>
      <c r="F33" s="590">
        <v>103.95238825640831</v>
      </c>
      <c r="G33" s="590">
        <v>104.66371257529154</v>
      </c>
      <c r="H33" s="590">
        <v>104.77369487062391</v>
      </c>
      <c r="I33" s="591">
        <v>104.44818227933128</v>
      </c>
    </row>
    <row r="34" spans="2:9" ht="12.75" customHeight="1">
      <c r="B34" s="520" t="s">
        <v>272</v>
      </c>
      <c r="C34" s="525"/>
      <c r="D34" s="525"/>
      <c r="E34" s="525"/>
      <c r="F34" s="525"/>
      <c r="G34" s="525"/>
      <c r="H34" s="525"/>
      <c r="I34" s="526"/>
    </row>
    <row r="35" spans="2:9" ht="12.75" customHeight="1">
      <c r="B35" s="521" t="s">
        <v>273</v>
      </c>
      <c r="C35" s="527"/>
      <c r="D35" s="527"/>
      <c r="E35" s="527"/>
      <c r="F35" s="527"/>
      <c r="G35" s="527"/>
      <c r="H35" s="527"/>
      <c r="I35" s="528"/>
    </row>
    <row r="36" spans="2:9" ht="12.75" customHeight="1" thickBot="1">
      <c r="B36" s="645" t="s">
        <v>274</v>
      </c>
      <c r="C36" s="646"/>
      <c r="D36" s="646"/>
      <c r="E36" s="646"/>
      <c r="F36" s="646"/>
      <c r="G36" s="646"/>
      <c r="H36" s="646"/>
      <c r="I36" s="647"/>
    </row>
    <row r="37" spans="2:9">
      <c r="C37" s="242"/>
      <c r="D37" s="242"/>
      <c r="E37" s="242"/>
      <c r="F37" s="242"/>
      <c r="G37" s="242"/>
      <c r="H37" s="242"/>
      <c r="I37" s="242"/>
    </row>
    <row r="38" spans="2:9" ht="63.75" customHeight="1">
      <c r="B38" s="648" t="s">
        <v>319</v>
      </c>
      <c r="C38" s="648"/>
      <c r="D38" s="648"/>
      <c r="E38" s="648"/>
      <c r="F38" s="648"/>
      <c r="G38" s="648"/>
      <c r="H38" s="648"/>
      <c r="I38" s="648"/>
    </row>
    <row r="43" spans="2:9">
      <c r="D43" s="529"/>
      <c r="E43" s="529"/>
      <c r="F43" s="529"/>
      <c r="G43" s="529"/>
      <c r="H43" s="529"/>
      <c r="I43" s="529"/>
    </row>
    <row r="50" ht="12.95" customHeight="1"/>
  </sheetData>
  <mergeCells count="5">
    <mergeCell ref="B2:I2"/>
    <mergeCell ref="C3:I3"/>
    <mergeCell ref="D4:I4"/>
    <mergeCell ref="B36:I36"/>
    <mergeCell ref="B38:I38"/>
  </mergeCells>
  <phoneticPr fontId="40" type="noConversion"/>
  <hyperlinks>
    <hyperlink ref="A1" location="Contents!B52" display="Back to contents" xr:uid="{14AAFA38-D08A-41E5-B359-EB4F8425771B}"/>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4CE-CDE1-422B-8DB1-F13DF8D6C98D}">
  <sheetPr>
    <tabColor theme="6"/>
    <pageSetUpPr fitToPage="1"/>
  </sheetPr>
  <dimension ref="A1:Z45"/>
  <sheetViews>
    <sheetView zoomScaleNormal="100" workbookViewId="0"/>
  </sheetViews>
  <sheetFormatPr defaultColWidth="11.7109375" defaultRowHeight="15.75"/>
  <cols>
    <col min="1" max="1" width="10.7109375" style="323" customWidth="1"/>
    <col min="2" max="2" width="2.28515625" style="323" customWidth="1"/>
    <col min="3" max="3" width="24.140625" style="323" customWidth="1"/>
    <col min="4" max="9" width="11.28515625" style="323" customWidth="1"/>
    <col min="10" max="10" width="11.28515625" style="324" customWidth="1"/>
    <col min="11" max="11" width="11.28515625" style="323" customWidth="1"/>
    <col min="12" max="16384" width="11.7109375" style="323"/>
  </cols>
  <sheetData>
    <row r="1" spans="1:25" ht="33.75" customHeight="1" thickBot="1">
      <c r="A1" s="840" t="s">
        <v>9</v>
      </c>
      <c r="L1" s="354"/>
    </row>
    <row r="2" spans="1:25" ht="19.5" customHeight="1" thickBot="1">
      <c r="B2" s="779" t="s">
        <v>190</v>
      </c>
      <c r="C2" s="780"/>
      <c r="D2" s="780"/>
      <c r="E2" s="780"/>
      <c r="F2" s="780"/>
      <c r="G2" s="780"/>
      <c r="H2" s="780"/>
      <c r="I2" s="780"/>
      <c r="J2" s="781"/>
    </row>
    <row r="3" spans="1:25" ht="15" customHeight="1">
      <c r="B3" s="325"/>
      <c r="C3" s="326"/>
      <c r="D3" s="782" t="s">
        <v>208</v>
      </c>
      <c r="E3" s="782"/>
      <c r="F3" s="782"/>
      <c r="G3" s="782"/>
      <c r="H3" s="782"/>
      <c r="I3" s="782"/>
      <c r="J3" s="783"/>
    </row>
    <row r="4" spans="1:25" ht="15" customHeight="1">
      <c r="B4" s="327"/>
      <c r="C4" s="328"/>
      <c r="D4" s="329" t="s">
        <v>4</v>
      </c>
      <c r="E4" s="784" t="s">
        <v>5</v>
      </c>
      <c r="F4" s="784"/>
      <c r="G4" s="784"/>
      <c r="H4" s="784"/>
      <c r="I4" s="784"/>
      <c r="J4" s="784"/>
      <c r="K4" s="538"/>
    </row>
    <row r="5" spans="1:25" s="330" customFormat="1" ht="15" customHeight="1">
      <c r="B5" s="331"/>
      <c r="C5" s="332"/>
      <c r="D5" s="534" t="s">
        <v>26</v>
      </c>
      <c r="E5" s="333" t="s">
        <v>29</v>
      </c>
      <c r="F5" s="333" t="s">
        <v>30</v>
      </c>
      <c r="G5" s="333" t="s">
        <v>31</v>
      </c>
      <c r="H5" s="333" t="s">
        <v>152</v>
      </c>
      <c r="I5" s="333" t="s">
        <v>193</v>
      </c>
      <c r="J5" s="333" t="s">
        <v>230</v>
      </c>
      <c r="K5" s="539"/>
    </row>
    <row r="6" spans="1:25" ht="13.5" customHeight="1">
      <c r="B6" s="334" t="s">
        <v>209</v>
      </c>
      <c r="C6" s="335"/>
      <c r="D6" s="336">
        <v>111.93301170946495</v>
      </c>
      <c r="E6" s="336">
        <v>112.99608743275627</v>
      </c>
      <c r="F6" s="336">
        <v>113.05883859355816</v>
      </c>
      <c r="G6" s="336">
        <v>113.81095619765679</v>
      </c>
      <c r="H6" s="336">
        <v>114.46289552258222</v>
      </c>
      <c r="I6" s="336">
        <v>115.10688329259142</v>
      </c>
      <c r="J6" s="336">
        <v>115.83220392805129</v>
      </c>
      <c r="K6" s="538"/>
      <c r="L6" s="337"/>
      <c r="M6" s="337"/>
      <c r="N6" s="337"/>
      <c r="O6" s="337"/>
      <c r="P6" s="337"/>
      <c r="Q6" s="337"/>
    </row>
    <row r="7" spans="1:25" s="340" customFormat="1" ht="13.5" customHeight="1">
      <c r="A7" s="323"/>
      <c r="B7" s="338" t="s">
        <v>210</v>
      </c>
      <c r="C7" s="339"/>
      <c r="D7" s="336"/>
      <c r="E7" s="336"/>
      <c r="F7" s="336"/>
      <c r="G7" s="336"/>
      <c r="H7" s="336"/>
      <c r="I7" s="336"/>
      <c r="J7" s="336"/>
      <c r="K7" s="538"/>
      <c r="L7" s="337"/>
      <c r="M7" s="337"/>
      <c r="N7" s="337"/>
      <c r="O7" s="337"/>
      <c r="P7" s="337"/>
      <c r="Q7" s="337"/>
      <c r="R7" s="323"/>
      <c r="S7" s="323"/>
      <c r="T7" s="323"/>
      <c r="U7" s="323"/>
      <c r="V7" s="323"/>
      <c r="W7" s="323"/>
      <c r="X7" s="323"/>
      <c r="Y7" s="323"/>
    </row>
    <row r="8" spans="1:25" ht="13.5" customHeight="1">
      <c r="B8" s="341"/>
      <c r="C8" s="339" t="s">
        <v>211</v>
      </c>
      <c r="D8" s="342">
        <v>7.0812833244091795</v>
      </c>
      <c r="E8" s="342">
        <v>6.9184673105734129</v>
      </c>
      <c r="F8" s="342">
        <v>6.4510286661919656</v>
      </c>
      <c r="G8" s="342">
        <v>6.1255912273736328</v>
      </c>
      <c r="H8" s="342">
        <v>5.8850847678315406</v>
      </c>
      <c r="I8" s="342">
        <v>5.6685941598716578</v>
      </c>
      <c r="J8" s="342">
        <v>5.4659194378710243</v>
      </c>
      <c r="K8" s="538"/>
      <c r="L8" s="337"/>
      <c r="M8" s="337"/>
      <c r="N8" s="337"/>
      <c r="O8" s="337"/>
      <c r="P8" s="337"/>
      <c r="Q8" s="337"/>
    </row>
    <row r="9" spans="1:25" ht="13.5" customHeight="1">
      <c r="B9" s="341"/>
      <c r="C9" s="343" t="s">
        <v>212</v>
      </c>
      <c r="D9" s="342">
        <v>4.7816748799889464</v>
      </c>
      <c r="E9" s="342">
        <v>4.712446363237218</v>
      </c>
      <c r="F9" s="342">
        <v>4.6203329396783408</v>
      </c>
      <c r="G9" s="342">
        <v>4.5481596308891099</v>
      </c>
      <c r="H9" s="342">
        <v>4.4853305924533284</v>
      </c>
      <c r="I9" s="342">
        <v>4.4244448242837526</v>
      </c>
      <c r="J9" s="342">
        <v>4.361402240552362</v>
      </c>
      <c r="K9" s="538"/>
      <c r="L9" s="337"/>
      <c r="M9" s="337"/>
      <c r="N9" s="337"/>
      <c r="O9" s="337"/>
      <c r="P9" s="337"/>
      <c r="Q9" s="337"/>
    </row>
    <row r="10" spans="1:25" ht="13.5" customHeight="1">
      <c r="B10" s="341"/>
      <c r="C10" s="343" t="s">
        <v>213</v>
      </c>
      <c r="D10" s="342">
        <v>10.461555938504382</v>
      </c>
      <c r="E10" s="342">
        <v>9.3518681531719334</v>
      </c>
      <c r="F10" s="342">
        <v>9.1734183779470921</v>
      </c>
      <c r="G10" s="342">
        <v>9.7187127470950063</v>
      </c>
      <c r="H10" s="342">
        <v>10.263391682197632</v>
      </c>
      <c r="I10" s="342">
        <v>10.75844199624785</v>
      </c>
      <c r="J10" s="342">
        <v>10.748829733756301</v>
      </c>
      <c r="K10" s="538"/>
      <c r="L10" s="337"/>
      <c r="M10" s="337"/>
      <c r="N10" s="337"/>
      <c r="O10" s="337"/>
      <c r="P10" s="337"/>
      <c r="Q10" s="337"/>
    </row>
    <row r="11" spans="1:25" s="340" customFormat="1" ht="13.5" customHeight="1">
      <c r="A11" s="323"/>
      <c r="B11" s="341"/>
      <c r="C11" s="339" t="s">
        <v>214</v>
      </c>
      <c r="D11" s="342">
        <v>18.738764533860188</v>
      </c>
      <c r="E11" s="342">
        <v>19.571230167253432</v>
      </c>
      <c r="F11" s="342">
        <v>20.077040258746898</v>
      </c>
      <c r="G11" s="342">
        <v>20.217629355659231</v>
      </c>
      <c r="H11" s="342">
        <v>20.364248549682628</v>
      </c>
      <c r="I11" s="342">
        <v>20.493058775752345</v>
      </c>
      <c r="J11" s="342">
        <v>20.61273117788885</v>
      </c>
      <c r="K11" s="538"/>
      <c r="L11" s="337"/>
      <c r="M11" s="337"/>
      <c r="N11" s="337"/>
      <c r="O11" s="337"/>
      <c r="P11" s="337"/>
      <c r="Q11" s="337"/>
      <c r="R11" s="323"/>
      <c r="S11" s="323"/>
      <c r="T11" s="323"/>
      <c r="U11" s="323"/>
      <c r="V11" s="323"/>
      <c r="W11" s="323"/>
      <c r="X11" s="323"/>
      <c r="Y11" s="323"/>
    </row>
    <row r="12" spans="1:25" ht="13.5" customHeight="1">
      <c r="B12" s="341"/>
      <c r="C12" s="339" t="s">
        <v>215</v>
      </c>
      <c r="D12" s="342">
        <v>63.351786181688695</v>
      </c>
      <c r="E12" s="342">
        <v>64.435057057454088</v>
      </c>
      <c r="F12" s="342">
        <v>64.747603859897225</v>
      </c>
      <c r="G12" s="342">
        <v>65.18890961917937</v>
      </c>
      <c r="H12" s="342">
        <v>65.450291496560084</v>
      </c>
      <c r="I12" s="342">
        <v>65.706502288231164</v>
      </c>
      <c r="J12" s="342">
        <v>66.569150743648862</v>
      </c>
      <c r="K12" s="538"/>
      <c r="L12" s="337"/>
      <c r="M12" s="337"/>
      <c r="N12" s="337"/>
      <c r="O12" s="337"/>
      <c r="P12" s="337"/>
      <c r="Q12" s="337"/>
    </row>
    <row r="13" spans="1:25" ht="13.5" customHeight="1">
      <c r="B13" s="344"/>
      <c r="C13" s="345" t="s">
        <v>216</v>
      </c>
      <c r="D13" s="342">
        <v>7.5179468510135621</v>
      </c>
      <c r="E13" s="342">
        <v>8.0070183810661888</v>
      </c>
      <c r="F13" s="342">
        <v>7.9894144910966389</v>
      </c>
      <c r="G13" s="342">
        <v>8.0119536174604491</v>
      </c>
      <c r="H13" s="342">
        <v>8.0145484338570014</v>
      </c>
      <c r="I13" s="342">
        <v>8.0558412482046435</v>
      </c>
      <c r="J13" s="342">
        <v>8.0741705943338786</v>
      </c>
      <c r="K13" s="538"/>
      <c r="L13" s="337"/>
      <c r="M13" s="337"/>
      <c r="N13" s="337"/>
      <c r="O13" s="337"/>
      <c r="P13" s="337"/>
      <c r="Q13" s="337"/>
    </row>
    <row r="14" spans="1:25" ht="13.5" customHeight="1">
      <c r="B14" s="346" t="s">
        <v>217</v>
      </c>
      <c r="C14" s="347"/>
      <c r="D14" s="348">
        <v>-174.88806054429813</v>
      </c>
      <c r="E14" s="348">
        <v>-177.2203249542691</v>
      </c>
      <c r="F14" s="348">
        <v>-176.72050048563148</v>
      </c>
      <c r="G14" s="348">
        <v>-177.11198160399366</v>
      </c>
      <c r="H14" s="348">
        <v>-177.35859645894757</v>
      </c>
      <c r="I14" s="348">
        <v>-176.82362382542337</v>
      </c>
      <c r="J14" s="348">
        <v>-175.46487713510265</v>
      </c>
      <c r="K14" s="538"/>
      <c r="L14" s="337"/>
      <c r="M14" s="337"/>
      <c r="N14" s="337"/>
      <c r="O14" s="337"/>
      <c r="P14" s="337"/>
      <c r="Q14" s="337"/>
    </row>
    <row r="15" spans="1:25" s="340" customFormat="1" ht="13.5" customHeight="1">
      <c r="A15" s="323"/>
      <c r="B15" s="338" t="s">
        <v>210</v>
      </c>
      <c r="C15" s="349"/>
      <c r="D15" s="350"/>
      <c r="E15" s="350"/>
      <c r="F15" s="350"/>
      <c r="G15" s="350"/>
      <c r="H15" s="350"/>
      <c r="I15" s="350"/>
      <c r="J15" s="350"/>
      <c r="K15" s="538"/>
      <c r="L15" s="337"/>
      <c r="M15" s="337"/>
      <c r="N15" s="337"/>
      <c r="O15" s="337"/>
      <c r="P15" s="337"/>
      <c r="Q15" s="337"/>
      <c r="R15" s="323"/>
      <c r="S15" s="323"/>
      <c r="T15" s="323"/>
      <c r="U15" s="323"/>
      <c r="V15" s="323"/>
      <c r="W15" s="323"/>
      <c r="X15" s="323"/>
      <c r="Y15" s="323"/>
    </row>
    <row r="16" spans="1:25" ht="13.5" customHeight="1">
      <c r="B16" s="341"/>
      <c r="C16" s="339" t="s">
        <v>211</v>
      </c>
      <c r="D16" s="350">
        <v>-36.643530298057897</v>
      </c>
      <c r="E16" s="350">
        <v>-31.355598263046719</v>
      </c>
      <c r="F16" s="350">
        <v>-28.080679515860947</v>
      </c>
      <c r="G16" s="350">
        <v>-24.935279001345879</v>
      </c>
      <c r="H16" s="350">
        <v>-22.737687930317247</v>
      </c>
      <c r="I16" s="350">
        <v>-20.866989796866847</v>
      </c>
      <c r="J16" s="546">
        <v>-18.349841967858474</v>
      </c>
      <c r="L16" s="337"/>
      <c r="M16" s="337"/>
      <c r="N16" s="337"/>
      <c r="O16" s="337"/>
      <c r="P16" s="337"/>
      <c r="Q16" s="337"/>
    </row>
    <row r="17" spans="1:26" ht="13.5" customHeight="1">
      <c r="B17" s="341"/>
      <c r="C17" s="339" t="s">
        <v>212</v>
      </c>
      <c r="D17" s="350">
        <v>-67.698425141402453</v>
      </c>
      <c r="E17" s="350">
        <v>-74.026033022501352</v>
      </c>
      <c r="F17" s="350">
        <v>-77.24079853030635</v>
      </c>
      <c r="G17" s="350">
        <v>-80.834567350325656</v>
      </c>
      <c r="H17" s="350">
        <v>-83.214541469774545</v>
      </c>
      <c r="I17" s="350">
        <v>-84.530634711702106</v>
      </c>
      <c r="J17" s="546">
        <v>-85.729845745487225</v>
      </c>
      <c r="L17" s="337"/>
      <c r="M17" s="337"/>
      <c r="N17" s="337"/>
      <c r="O17" s="337"/>
      <c r="P17" s="337"/>
      <c r="Q17" s="337"/>
    </row>
    <row r="18" spans="1:26" ht="13.5" customHeight="1">
      <c r="B18" s="341"/>
      <c r="C18" s="339" t="s">
        <v>218</v>
      </c>
      <c r="D18" s="350">
        <v>-18.433604955363727</v>
      </c>
      <c r="E18" s="350">
        <v>-18.904882912132855</v>
      </c>
      <c r="F18" s="350">
        <v>-19.130756025661004</v>
      </c>
      <c r="G18" s="350">
        <v>-19.426927135825768</v>
      </c>
      <c r="H18" s="350">
        <v>-19.740311146482952</v>
      </c>
      <c r="I18" s="350">
        <v>-20.042709103684125</v>
      </c>
      <c r="J18" s="546">
        <v>-20.307349421600033</v>
      </c>
      <c r="L18" s="337"/>
      <c r="M18" s="337"/>
      <c r="N18" s="337"/>
      <c r="O18" s="337"/>
      <c r="P18" s="337"/>
      <c r="Q18" s="337"/>
    </row>
    <row r="19" spans="1:26" s="340" customFormat="1" ht="13.5" customHeight="1">
      <c r="A19" s="323"/>
      <c r="B19" s="334"/>
      <c r="C19" s="339" t="s">
        <v>219</v>
      </c>
      <c r="D19" s="350">
        <v>-44.666167976945125</v>
      </c>
      <c r="E19" s="350">
        <v>-45.688052338079551</v>
      </c>
      <c r="F19" s="350">
        <v>-45.269897493775154</v>
      </c>
      <c r="G19" s="350">
        <v>-45.109393523679387</v>
      </c>
      <c r="H19" s="350">
        <v>-45.036805516429787</v>
      </c>
      <c r="I19" s="350">
        <v>-44.924660413869653</v>
      </c>
      <c r="J19" s="546">
        <v>-44.789659996918559</v>
      </c>
      <c r="K19" s="323"/>
      <c r="L19" s="337"/>
      <c r="M19" s="337"/>
      <c r="N19" s="337"/>
      <c r="O19" s="337"/>
      <c r="P19" s="337"/>
      <c r="Q19" s="337"/>
      <c r="R19" s="323"/>
      <c r="S19" s="323"/>
      <c r="T19" s="323"/>
      <c r="U19" s="323"/>
      <c r="V19" s="323"/>
      <c r="W19" s="323"/>
      <c r="X19" s="323"/>
      <c r="Y19" s="323"/>
    </row>
    <row r="20" spans="1:26" ht="13.5" customHeight="1">
      <c r="B20" s="341"/>
      <c r="C20" s="339" t="s">
        <v>216</v>
      </c>
      <c r="D20" s="350">
        <v>-7.446332172528912</v>
      </c>
      <c r="E20" s="350">
        <v>-7.2457584185086148</v>
      </c>
      <c r="F20" s="350">
        <v>-6.9983689200280139</v>
      </c>
      <c r="G20" s="350">
        <v>-6.8058145928169722</v>
      </c>
      <c r="H20" s="350">
        <v>-6.6292503959430462</v>
      </c>
      <c r="I20" s="350">
        <v>-6.4586297993006383</v>
      </c>
      <c r="J20" s="546">
        <v>-6.2881800032383808</v>
      </c>
      <c r="L20" s="337"/>
      <c r="M20" s="337"/>
      <c r="N20" s="337"/>
      <c r="O20" s="337"/>
      <c r="P20" s="337"/>
      <c r="Q20" s="337"/>
    </row>
    <row r="21" spans="1:26" ht="13.5" customHeight="1">
      <c r="B21" s="351" t="s">
        <v>220</v>
      </c>
      <c r="C21" s="352"/>
      <c r="D21" s="353">
        <v>-62.955048834833178</v>
      </c>
      <c r="E21" s="353">
        <v>-64.224237521512833</v>
      </c>
      <c r="F21" s="353">
        <v>-63.661661892073312</v>
      </c>
      <c r="G21" s="353">
        <v>-63.301025406336862</v>
      </c>
      <c r="H21" s="353">
        <v>-62.895700936365358</v>
      </c>
      <c r="I21" s="353">
        <v>-61.716740532831949</v>
      </c>
      <c r="J21" s="547">
        <v>-59.632673207051369</v>
      </c>
      <c r="L21" s="337"/>
      <c r="M21" s="337"/>
      <c r="N21" s="337"/>
      <c r="O21" s="337"/>
      <c r="P21" s="337"/>
      <c r="Q21" s="337"/>
    </row>
    <row r="22" spans="1:26" ht="27" customHeight="1" thickBot="1">
      <c r="B22" s="785" t="s">
        <v>221</v>
      </c>
      <c r="C22" s="786"/>
      <c r="D22" s="786"/>
      <c r="E22" s="786"/>
      <c r="F22" s="786"/>
      <c r="G22" s="786"/>
      <c r="H22" s="786"/>
      <c r="I22" s="786"/>
      <c r="J22" s="787"/>
    </row>
    <row r="23" spans="1:26" ht="13.5" customHeight="1">
      <c r="J23" s="323"/>
    </row>
    <row r="24" spans="1:26">
      <c r="C24" s="354"/>
      <c r="D24" s="355"/>
      <c r="E24" s="355"/>
      <c r="F24" s="355"/>
      <c r="G24" s="355"/>
      <c r="H24" s="355"/>
      <c r="I24" s="355"/>
      <c r="J24" s="355"/>
    </row>
    <row r="25" spans="1:26">
      <c r="C25" s="354"/>
      <c r="D25" s="355"/>
      <c r="E25" s="355"/>
      <c r="F25" s="355"/>
      <c r="G25" s="355"/>
      <c r="H25" s="355"/>
      <c r="I25" s="355"/>
      <c r="J25" s="355"/>
    </row>
    <row r="26" spans="1:26" ht="15" customHeight="1">
      <c r="C26" s="354"/>
      <c r="D26" s="355"/>
      <c r="E26" s="355"/>
      <c r="F26" s="355"/>
      <c r="G26" s="355"/>
      <c r="H26" s="355"/>
      <c r="I26" s="355"/>
      <c r="J26" s="355"/>
    </row>
    <row r="27" spans="1:26">
      <c r="C27" s="354"/>
      <c r="D27" s="355"/>
      <c r="E27" s="355"/>
      <c r="F27" s="355"/>
      <c r="G27" s="355"/>
      <c r="H27" s="355"/>
      <c r="I27" s="355"/>
      <c r="J27" s="355"/>
    </row>
    <row r="28" spans="1:26">
      <c r="J28" s="323"/>
    </row>
    <row r="29" spans="1:26">
      <c r="J29" s="323"/>
    </row>
    <row r="30" spans="1:26">
      <c r="D30" s="545"/>
      <c r="E30" s="545"/>
      <c r="F30" s="545"/>
      <c r="G30" s="545"/>
      <c r="H30" s="545"/>
      <c r="I30" s="545"/>
      <c r="J30" s="545"/>
    </row>
    <row r="31" spans="1:26">
      <c r="J31" s="323"/>
    </row>
    <row r="32" spans="1:26" s="324" customFormat="1">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row>
    <row r="33" spans="1:26" s="324" customFormat="1">
      <c r="A33" s="323"/>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row>
    <row r="34" spans="1:26">
      <c r="J34" s="323"/>
    </row>
    <row r="35" spans="1:26">
      <c r="J35" s="323"/>
    </row>
    <row r="36" spans="1:26">
      <c r="J36" s="323"/>
    </row>
    <row r="37" spans="1:26">
      <c r="J37" s="323"/>
    </row>
    <row r="38" spans="1:26">
      <c r="J38" s="323"/>
    </row>
    <row r="39" spans="1:26">
      <c r="J39" s="323"/>
    </row>
    <row r="40" spans="1:26">
      <c r="J40" s="323"/>
    </row>
    <row r="41" spans="1:26">
      <c r="J41" s="323"/>
    </row>
    <row r="42" spans="1:26">
      <c r="J42" s="323"/>
    </row>
    <row r="43" spans="1:26">
      <c r="J43" s="323"/>
    </row>
    <row r="44" spans="1:26">
      <c r="J44" s="323"/>
    </row>
    <row r="45" spans="1:26">
      <c r="J45" s="323"/>
    </row>
  </sheetData>
  <mergeCells count="4">
    <mergeCell ref="B2:J2"/>
    <mergeCell ref="D3:J3"/>
    <mergeCell ref="E4:J4"/>
    <mergeCell ref="B22:J22"/>
  </mergeCells>
  <phoneticPr fontId="40" type="noConversion"/>
  <conditionalFormatting sqref="B14">
    <cfRule type="cellIs" dxfId="3" priority="5" stopIfTrue="1" operator="equal">
      <formula>"End"</formula>
    </cfRule>
  </conditionalFormatting>
  <conditionalFormatting sqref="C5:C20">
    <cfRule type="cellIs" dxfId="2" priority="2" stopIfTrue="1" operator="equal">
      <formula>"End"</formula>
    </cfRule>
  </conditionalFormatting>
  <conditionalFormatting sqref="D4 B5:B6 D14:J21 B19">
    <cfRule type="cellIs" dxfId="1" priority="6" stopIfTrue="1" operator="equal">
      <formula>"End"</formula>
    </cfRule>
  </conditionalFormatting>
  <conditionalFormatting sqref="D5:J5">
    <cfRule type="cellIs" dxfId="0" priority="1" stopIfTrue="1" operator="equal">
      <formula>"End"</formula>
    </cfRule>
  </conditionalFormatting>
  <hyperlinks>
    <hyperlink ref="A1" location="Contents!B3" display="Back to contents" xr:uid="{00946225-2EB5-4E0B-B8DC-F20D557D477C}"/>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47BC-25EC-4E3A-BE9E-FCBC7E140516}">
  <sheetPr>
    <tabColor theme="6"/>
  </sheetPr>
  <dimension ref="A1:H9"/>
  <sheetViews>
    <sheetView showGridLines="0" zoomScaleNormal="100" workbookViewId="0"/>
  </sheetViews>
  <sheetFormatPr defaultColWidth="9.42578125" defaultRowHeight="12.75"/>
  <cols>
    <col min="1" max="1" width="10.7109375" style="8" customWidth="1"/>
    <col min="2" max="2" width="41.5703125" style="8" customWidth="1"/>
    <col min="3" max="7" width="10" style="8" customWidth="1"/>
    <col min="8" max="16384" width="9.42578125" style="8"/>
  </cols>
  <sheetData>
    <row r="1" spans="1:8" ht="33.75" customHeight="1" thickBot="1">
      <c r="A1" s="840" t="s">
        <v>9</v>
      </c>
      <c r="B1" s="492"/>
    </row>
    <row r="2" spans="1:8" ht="19.5" thickBot="1">
      <c r="B2" s="788" t="s">
        <v>191</v>
      </c>
      <c r="C2" s="789"/>
      <c r="D2" s="789"/>
      <c r="E2" s="789"/>
      <c r="F2" s="789"/>
      <c r="G2" s="789"/>
      <c r="H2" s="790"/>
    </row>
    <row r="3" spans="1:8" ht="12.75" customHeight="1">
      <c r="B3" s="791" t="s">
        <v>283</v>
      </c>
      <c r="C3" s="792"/>
      <c r="D3" s="792"/>
      <c r="E3" s="792"/>
      <c r="F3" s="792"/>
      <c r="G3" s="792"/>
      <c r="H3" s="793"/>
    </row>
    <row r="4" spans="1:8" ht="12.75" customHeight="1">
      <c r="B4" s="794"/>
      <c r="C4" s="795"/>
      <c r="D4" s="795"/>
      <c r="E4" s="795"/>
      <c r="F4" s="795"/>
      <c r="G4" s="795"/>
      <c r="H4" s="796"/>
    </row>
    <row r="5" spans="1:8" ht="12.75" customHeight="1">
      <c r="B5" s="794"/>
      <c r="C5" s="795"/>
      <c r="D5" s="795"/>
      <c r="E5" s="795"/>
      <c r="F5" s="795"/>
      <c r="G5" s="795"/>
      <c r="H5" s="796"/>
    </row>
    <row r="6" spans="1:8" ht="12.75" customHeight="1" thickBot="1">
      <c r="B6" s="797"/>
      <c r="C6" s="798"/>
      <c r="D6" s="798"/>
      <c r="E6" s="798"/>
      <c r="F6" s="798"/>
      <c r="G6" s="798"/>
      <c r="H6" s="799"/>
    </row>
    <row r="9" spans="1:8">
      <c r="C9" s="493"/>
      <c r="D9" s="493"/>
      <c r="E9" s="493"/>
      <c r="F9" s="493"/>
      <c r="G9" s="493"/>
      <c r="H9" s="493"/>
    </row>
  </sheetData>
  <mergeCells count="2">
    <mergeCell ref="B2:H2"/>
    <mergeCell ref="B3:H6"/>
  </mergeCells>
  <hyperlinks>
    <hyperlink ref="A1" location="Contents!B2" display="Back to contents" xr:uid="{E5F32457-77D9-4C8D-B98E-CD1584A94D74}"/>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59AB-6EA6-408E-8A2C-C933DDA401E1}">
  <sheetPr>
    <tabColor theme="6"/>
  </sheetPr>
  <dimension ref="A1:V38"/>
  <sheetViews>
    <sheetView zoomScaleNormal="100" workbookViewId="0"/>
  </sheetViews>
  <sheetFormatPr defaultColWidth="11.85546875" defaultRowHeight="12.75"/>
  <cols>
    <col min="1" max="1" width="10.7109375" style="2" customWidth="1"/>
    <col min="2" max="2" width="40.140625" style="2" customWidth="1"/>
    <col min="3" max="9" width="11.5703125" style="2" customWidth="1"/>
    <col min="10" max="10" width="11.85546875" style="2"/>
    <col min="11" max="16" width="11.85546875" style="16"/>
    <col min="17" max="16384" width="11.85546875" style="2"/>
  </cols>
  <sheetData>
    <row r="1" spans="1:22" ht="33.75" customHeight="1" thickBot="1">
      <c r="A1" s="840" t="s">
        <v>9</v>
      </c>
      <c r="I1" s="3"/>
      <c r="K1" s="20"/>
    </row>
    <row r="2" spans="1:22" ht="19.5" customHeight="1" thickBot="1">
      <c r="B2" s="800" t="s">
        <v>239</v>
      </c>
      <c r="C2" s="801"/>
      <c r="D2" s="801"/>
      <c r="E2" s="801"/>
      <c r="F2" s="801"/>
      <c r="G2" s="801"/>
      <c r="H2" s="801"/>
      <c r="I2" s="802"/>
      <c r="K2" s="458"/>
      <c r="L2" s="429"/>
      <c r="M2" s="429"/>
      <c r="N2" s="429"/>
      <c r="O2" s="429"/>
      <c r="P2" s="429"/>
    </row>
    <row r="3" spans="1:22" ht="15" customHeight="1">
      <c r="B3" s="430"/>
      <c r="C3" s="803" t="s">
        <v>3</v>
      </c>
      <c r="D3" s="803"/>
      <c r="E3" s="803"/>
      <c r="F3" s="803"/>
      <c r="G3" s="803"/>
      <c r="H3" s="803"/>
      <c r="I3" s="804"/>
      <c r="K3" s="431"/>
      <c r="L3" s="431"/>
      <c r="M3" s="431"/>
      <c r="N3" s="431"/>
      <c r="O3" s="431"/>
      <c r="P3" s="431"/>
    </row>
    <row r="4" spans="1:22" ht="15" customHeight="1">
      <c r="B4" s="430"/>
      <c r="C4" s="432" t="s">
        <v>4</v>
      </c>
      <c r="D4" s="805" t="s">
        <v>5</v>
      </c>
      <c r="E4" s="805"/>
      <c r="F4" s="805"/>
      <c r="G4" s="805"/>
      <c r="H4" s="805"/>
      <c r="I4" s="806"/>
      <c r="J4" s="4"/>
      <c r="K4" s="431"/>
      <c r="L4" s="431"/>
      <c r="M4" s="431"/>
      <c r="N4" s="431"/>
      <c r="O4" s="431"/>
      <c r="P4" s="431"/>
    </row>
    <row r="5" spans="1:22" ht="15" customHeight="1">
      <c r="B5" s="430"/>
      <c r="C5" s="433" t="s">
        <v>26</v>
      </c>
      <c r="D5" s="433" t="s">
        <v>29</v>
      </c>
      <c r="E5" s="434" t="s">
        <v>30</v>
      </c>
      <c r="F5" s="434" t="s">
        <v>31</v>
      </c>
      <c r="G5" s="434" t="s">
        <v>152</v>
      </c>
      <c r="H5" s="434" t="s">
        <v>193</v>
      </c>
      <c r="I5" s="434" t="s">
        <v>230</v>
      </c>
      <c r="J5" s="535"/>
      <c r="K5" s="429"/>
      <c r="L5" s="429"/>
      <c r="M5" s="429"/>
      <c r="N5" s="429"/>
      <c r="O5" s="429"/>
      <c r="P5" s="429"/>
    </row>
    <row r="6" spans="1:22" ht="12.75" customHeight="1">
      <c r="B6" s="435" t="s">
        <v>240</v>
      </c>
      <c r="C6" s="436">
        <v>30.448441133163811</v>
      </c>
      <c r="D6" s="436">
        <v>41.979889477717784</v>
      </c>
      <c r="E6" s="436">
        <v>52.514566520562099</v>
      </c>
      <c r="F6" s="436">
        <v>61.787074936323293</v>
      </c>
      <c r="G6" s="436">
        <v>71.274403831038754</v>
      </c>
      <c r="H6" s="436">
        <v>80.347287683395393</v>
      </c>
      <c r="I6" s="436">
        <v>89.250440506261086</v>
      </c>
      <c r="J6" s="535"/>
      <c r="K6" s="437"/>
      <c r="L6" s="437"/>
      <c r="M6" s="437"/>
      <c r="N6" s="437"/>
      <c r="O6" s="437"/>
      <c r="P6" s="437"/>
    </row>
    <row r="7" spans="1:22" ht="12.75" customHeight="1">
      <c r="B7" s="438" t="s">
        <v>6</v>
      </c>
      <c r="C7" s="436"/>
      <c r="D7" s="436"/>
      <c r="E7" s="436"/>
      <c r="F7" s="436"/>
      <c r="G7" s="436"/>
      <c r="H7" s="436"/>
      <c r="I7" s="436"/>
      <c r="J7" s="535"/>
      <c r="K7" s="437"/>
      <c r="L7" s="437"/>
      <c r="M7" s="437"/>
      <c r="N7" s="437"/>
      <c r="O7" s="437"/>
      <c r="P7" s="437"/>
    </row>
    <row r="8" spans="1:22" ht="12.75" customHeight="1">
      <c r="B8" s="435" t="s">
        <v>241</v>
      </c>
      <c r="C8" s="436">
        <f>C6-C9</f>
        <v>30.448441133163811</v>
      </c>
      <c r="D8" s="436">
        <f t="shared" ref="D8:H8" si="0">D6-D9</f>
        <v>39.164760258143986</v>
      </c>
      <c r="E8" s="436">
        <f t="shared" si="0"/>
        <v>34.931940022098672</v>
      </c>
      <c r="F8" s="436">
        <f t="shared" si="0"/>
        <v>32.76194869623734</v>
      </c>
      <c r="G8" s="436">
        <f t="shared" si="0"/>
        <v>31.308403580993122</v>
      </c>
      <c r="H8" s="436">
        <f t="shared" si="0"/>
        <v>30.221939931005267</v>
      </c>
      <c r="I8" s="436">
        <f t="shared" ref="I8" si="1">I6-I9</f>
        <v>29.784061847629339</v>
      </c>
      <c r="J8" s="536"/>
      <c r="K8" s="437"/>
      <c r="L8" s="437"/>
      <c r="M8" s="437"/>
      <c r="N8" s="437"/>
      <c r="O8" s="437"/>
      <c r="P8" s="437"/>
    </row>
    <row r="9" spans="1:22" ht="12.75" customHeight="1">
      <c r="B9" s="435" t="s">
        <v>242</v>
      </c>
      <c r="C9" s="436">
        <v>0</v>
      </c>
      <c r="D9" s="436">
        <v>2.8151292195737945</v>
      </c>
      <c r="E9" s="436">
        <v>17.582626498463423</v>
      </c>
      <c r="F9" s="436">
        <v>29.025126240085957</v>
      </c>
      <c r="G9" s="436">
        <v>39.966000250045632</v>
      </c>
      <c r="H9" s="436">
        <v>50.125347752390127</v>
      </c>
      <c r="I9" s="436">
        <v>59.466378658631747</v>
      </c>
      <c r="J9" s="535"/>
      <c r="K9" s="437"/>
      <c r="L9" s="437"/>
      <c r="M9" s="437"/>
      <c r="N9" s="437"/>
      <c r="O9" s="437"/>
      <c r="P9" s="437"/>
    </row>
    <row r="10" spans="1:22" ht="12.75" customHeight="1">
      <c r="B10" s="435" t="s">
        <v>243</v>
      </c>
      <c r="C10" s="436">
        <v>33.26</v>
      </c>
      <c r="D10" s="436">
        <v>23.15</v>
      </c>
      <c r="E10" s="436">
        <v>16.88</v>
      </c>
      <c r="F10" s="436">
        <v>15.149999999999999</v>
      </c>
      <c r="G10" s="436">
        <v>13.2</v>
      </c>
      <c r="H10" s="436">
        <v>11.27</v>
      </c>
      <c r="I10" s="436">
        <v>9.1800000000000015</v>
      </c>
      <c r="J10" s="535"/>
      <c r="K10" s="437"/>
      <c r="L10" s="437"/>
      <c r="M10" s="437"/>
      <c r="N10" s="437"/>
      <c r="O10" s="437"/>
      <c r="P10" s="437"/>
    </row>
    <row r="11" spans="1:22" ht="12.75" customHeight="1">
      <c r="B11" s="435" t="s">
        <v>234</v>
      </c>
      <c r="C11" s="436">
        <v>21.589133923976384</v>
      </c>
      <c r="D11" s="436">
        <v>25.619969526693112</v>
      </c>
      <c r="E11" s="436">
        <v>21.670209004945736</v>
      </c>
      <c r="F11" s="436">
        <v>21.700228927505663</v>
      </c>
      <c r="G11" s="436">
        <v>22.87168015649948</v>
      </c>
      <c r="H11" s="436">
        <v>23.775808633511684</v>
      </c>
      <c r="I11" s="436">
        <v>18.879260795870501</v>
      </c>
      <c r="J11" s="535"/>
      <c r="K11" s="437"/>
      <c r="L11" s="437"/>
      <c r="M11" s="437"/>
      <c r="N11" s="437"/>
      <c r="O11" s="437"/>
      <c r="P11" s="437"/>
    </row>
    <row r="12" spans="1:22" ht="12.75" customHeight="1">
      <c r="B12" s="438" t="s">
        <v>6</v>
      </c>
      <c r="C12" s="436"/>
      <c r="D12" s="436"/>
      <c r="E12" s="436"/>
      <c r="F12" s="436"/>
      <c r="G12" s="436"/>
      <c r="H12" s="436"/>
      <c r="I12" s="436"/>
      <c r="J12" s="536"/>
      <c r="K12" s="437"/>
      <c r="L12" s="437"/>
      <c r="M12" s="437"/>
      <c r="N12" s="437"/>
      <c r="O12" s="437"/>
      <c r="P12" s="437"/>
      <c r="Q12" s="3"/>
      <c r="R12" s="3"/>
      <c r="S12" s="3"/>
      <c r="T12" s="3"/>
      <c r="U12" s="3"/>
      <c r="V12" s="3"/>
    </row>
    <row r="13" spans="1:22" ht="12.75" customHeight="1">
      <c r="B13" s="435" t="s">
        <v>241</v>
      </c>
      <c r="C13" s="436">
        <v>21.589133923976384</v>
      </c>
      <c r="D13" s="436">
        <v>25.543563402216186</v>
      </c>
      <c r="E13" s="436">
        <v>19.901457219143623</v>
      </c>
      <c r="F13" s="436">
        <v>19.152293869030864</v>
      </c>
      <c r="G13" s="436">
        <v>19.146830699181869</v>
      </c>
      <c r="H13" s="436">
        <v>18.810593003929998</v>
      </c>
      <c r="I13" s="436">
        <v>14.134262313834714</v>
      </c>
      <c r="J13" s="535"/>
      <c r="K13" s="437"/>
      <c r="L13" s="437"/>
      <c r="M13" s="437"/>
      <c r="N13" s="437"/>
      <c r="O13" s="437"/>
      <c r="P13" s="437"/>
      <c r="Q13" s="3"/>
      <c r="R13" s="3"/>
      <c r="S13" s="3"/>
      <c r="T13" s="3"/>
      <c r="U13" s="3"/>
      <c r="V13" s="3"/>
    </row>
    <row r="14" spans="1:22" ht="12.75" customHeight="1">
      <c r="B14" s="435" t="s">
        <v>242</v>
      </c>
      <c r="C14" s="436">
        <v>0</v>
      </c>
      <c r="D14" s="436">
        <v>7.6406124476925727E-2</v>
      </c>
      <c r="E14" s="436">
        <v>1.7687517858021131</v>
      </c>
      <c r="F14" s="436">
        <v>2.5479350584747991</v>
      </c>
      <c r="G14" s="436">
        <v>3.7248494573176103</v>
      </c>
      <c r="H14" s="436">
        <v>4.9652156295816861</v>
      </c>
      <c r="I14" s="436">
        <v>4.7449984820357853</v>
      </c>
      <c r="J14" s="535"/>
      <c r="K14" s="437"/>
      <c r="L14" s="437"/>
      <c r="M14" s="437"/>
      <c r="N14" s="437"/>
      <c r="O14" s="437"/>
      <c r="P14" s="437"/>
      <c r="Q14" s="3"/>
      <c r="R14" s="3"/>
      <c r="S14" s="3"/>
      <c r="T14" s="3"/>
      <c r="U14" s="3"/>
      <c r="V14" s="3"/>
    </row>
    <row r="15" spans="1:22" ht="12.75" customHeight="1">
      <c r="B15" s="435" t="s">
        <v>244</v>
      </c>
      <c r="C15" s="436">
        <v>8.3696635999999991</v>
      </c>
      <c r="D15" s="436">
        <v>8.4821343647047858</v>
      </c>
      <c r="E15" s="436">
        <v>7.8305368432881339</v>
      </c>
      <c r="F15" s="436">
        <v>7.6778605460380547</v>
      </c>
      <c r="G15" s="436">
        <v>8.0440509006860612</v>
      </c>
      <c r="H15" s="436">
        <v>8.4705742913433166</v>
      </c>
      <c r="I15" s="436">
        <v>8.8001046754838033</v>
      </c>
      <c r="J15" s="535"/>
      <c r="K15" s="437"/>
      <c r="L15" s="437"/>
      <c r="M15" s="437"/>
      <c r="N15" s="437"/>
      <c r="O15" s="437"/>
      <c r="P15" s="437"/>
      <c r="Q15" s="3"/>
      <c r="R15" s="3"/>
      <c r="S15" s="3"/>
      <c r="T15" s="3"/>
      <c r="U15" s="3"/>
      <c r="V15" s="3"/>
    </row>
    <row r="16" spans="1:22" ht="12.75" customHeight="1">
      <c r="B16" s="439" t="s">
        <v>245</v>
      </c>
      <c r="C16" s="440">
        <v>12.027761342859804</v>
      </c>
      <c r="D16" s="440">
        <v>10.449588448956206</v>
      </c>
      <c r="E16" s="440">
        <v>10.470723941942296</v>
      </c>
      <c r="F16" s="440">
        <v>10.393875914702875</v>
      </c>
      <c r="G16" s="440">
        <v>10.532976806376936</v>
      </c>
      <c r="H16" s="440">
        <v>10.84053307122231</v>
      </c>
      <c r="I16" s="440">
        <v>11.001603899577574</v>
      </c>
      <c r="J16" s="536"/>
      <c r="K16" s="437"/>
      <c r="L16" s="437"/>
      <c r="M16" s="437"/>
      <c r="N16" s="437"/>
      <c r="O16" s="437"/>
      <c r="P16" s="437"/>
      <c r="Q16" s="441"/>
      <c r="R16" s="441"/>
      <c r="S16" s="441"/>
      <c r="T16" s="441"/>
      <c r="U16" s="441"/>
      <c r="V16" s="3"/>
    </row>
    <row r="17" spans="2:22" ht="12.75" customHeight="1">
      <c r="B17" s="630" t="s">
        <v>246</v>
      </c>
      <c r="C17" s="436">
        <v>105.69499999999999</v>
      </c>
      <c r="D17" s="436">
        <v>109.68158181807188</v>
      </c>
      <c r="E17" s="436">
        <v>109.36603631073825</v>
      </c>
      <c r="F17" s="436">
        <v>116.70904032456988</v>
      </c>
      <c r="G17" s="436">
        <v>125.92311169460123</v>
      </c>
      <c r="H17" s="436">
        <v>134.7042036794727</v>
      </c>
      <c r="I17" s="436">
        <v>137.11140987719298</v>
      </c>
      <c r="J17" s="535"/>
      <c r="K17" s="437"/>
      <c r="L17" s="437"/>
      <c r="M17" s="437"/>
      <c r="N17" s="437"/>
      <c r="O17" s="437"/>
      <c r="P17" s="437"/>
      <c r="Q17" s="441"/>
      <c r="R17" s="441"/>
      <c r="S17" s="441"/>
      <c r="T17" s="441"/>
      <c r="U17" s="441"/>
      <c r="V17" s="3"/>
    </row>
    <row r="18" spans="2:22" ht="38.25" customHeight="1" thickBot="1">
      <c r="B18" s="807" t="s">
        <v>247</v>
      </c>
      <c r="C18" s="808"/>
      <c r="D18" s="808"/>
      <c r="E18" s="808"/>
      <c r="F18" s="808"/>
      <c r="G18" s="808"/>
      <c r="H18" s="808"/>
      <c r="I18" s="809"/>
      <c r="J18" s="442"/>
      <c r="K18" s="443"/>
      <c r="L18" s="443"/>
      <c r="M18" s="443"/>
      <c r="N18" s="443"/>
      <c r="O18" s="443"/>
      <c r="P18" s="443"/>
      <c r="Q18" s="441"/>
      <c r="R18" s="441"/>
      <c r="S18" s="441"/>
      <c r="T18" s="441"/>
      <c r="U18" s="441"/>
      <c r="V18" s="3"/>
    </row>
    <row r="19" spans="2:22" ht="15">
      <c r="B19" s="23"/>
      <c r="C19" s="23"/>
      <c r="D19" s="23"/>
      <c r="E19" s="23"/>
      <c r="F19" s="23"/>
      <c r="G19" s="23"/>
      <c r="H19" s="23"/>
      <c r="J19" s="3"/>
      <c r="K19" s="443"/>
      <c r="L19" s="443"/>
      <c r="M19" s="443"/>
      <c r="N19" s="443"/>
      <c r="O19" s="443"/>
      <c r="P19" s="443"/>
      <c r="Q19" s="441"/>
      <c r="R19" s="441"/>
      <c r="S19" s="441"/>
      <c r="T19" s="441"/>
      <c r="U19" s="441"/>
      <c r="V19" s="3"/>
    </row>
    <row r="20" spans="2:22" ht="15">
      <c r="B20" s="4"/>
      <c r="C20" s="444"/>
      <c r="D20" s="444"/>
      <c r="E20" s="444"/>
      <c r="F20" s="444"/>
      <c r="G20" s="444"/>
      <c r="H20" s="444"/>
      <c r="I20" s="444"/>
      <c r="J20" s="3"/>
      <c r="K20" s="443"/>
      <c r="L20" s="443"/>
      <c r="M20" s="443"/>
      <c r="N20" s="443"/>
      <c r="O20" s="443"/>
      <c r="P20" s="443"/>
      <c r="Q20" s="441"/>
      <c r="R20" s="441"/>
      <c r="S20" s="441"/>
      <c r="T20" s="441"/>
      <c r="U20" s="441"/>
      <c r="V20" s="3"/>
    </row>
    <row r="21" spans="2:22" ht="15">
      <c r="B21" s="4"/>
      <c r="C21" s="444"/>
      <c r="D21" s="444"/>
      <c r="E21" s="444"/>
      <c r="F21" s="444"/>
      <c r="G21" s="444"/>
      <c r="H21" s="444"/>
      <c r="I21" s="444"/>
      <c r="J21" s="3"/>
      <c r="K21" s="443"/>
      <c r="L21" s="443"/>
      <c r="M21" s="443"/>
      <c r="N21" s="443"/>
      <c r="O21" s="443"/>
      <c r="P21" s="443"/>
      <c r="Q21" s="441"/>
      <c r="R21" s="441"/>
      <c r="S21" s="441"/>
      <c r="T21" s="441"/>
      <c r="U21" s="441"/>
      <c r="V21" s="3"/>
    </row>
    <row r="22" spans="2:22" ht="15">
      <c r="B22" s="4"/>
      <c r="C22" s="444"/>
      <c r="D22" s="444"/>
      <c r="E22" s="444"/>
      <c r="F22" s="444"/>
      <c r="G22" s="444"/>
      <c r="H22" s="444"/>
      <c r="I22" s="444"/>
      <c r="K22" s="443"/>
      <c r="L22" s="443"/>
      <c r="M22" s="443"/>
      <c r="N22" s="443"/>
      <c r="O22" s="443"/>
      <c r="P22" s="443"/>
      <c r="Q22" s="441"/>
      <c r="R22" s="441"/>
      <c r="S22" s="441"/>
      <c r="T22" s="441"/>
      <c r="U22" s="441"/>
      <c r="V22" s="3"/>
    </row>
    <row r="23" spans="2:22" ht="15">
      <c r="K23" s="443"/>
      <c r="L23" s="443"/>
      <c r="M23" s="443"/>
      <c r="N23" s="443"/>
      <c r="O23" s="443"/>
      <c r="P23" s="443"/>
      <c r="Q23" s="441"/>
      <c r="R23" s="441"/>
      <c r="S23" s="441"/>
      <c r="T23" s="441"/>
      <c r="U23" s="441"/>
      <c r="V23" s="3"/>
    </row>
    <row r="24" spans="2:22" ht="15">
      <c r="K24" s="443"/>
      <c r="L24" s="443"/>
      <c r="M24" s="443"/>
      <c r="N24" s="443"/>
      <c r="O24" s="443"/>
      <c r="P24" s="443"/>
      <c r="Q24" s="441"/>
      <c r="R24" s="441"/>
      <c r="S24" s="441"/>
      <c r="T24" s="441"/>
      <c r="U24" s="441"/>
      <c r="V24" s="3"/>
    </row>
    <row r="25" spans="2:22" ht="15">
      <c r="K25" s="443"/>
      <c r="L25" s="443"/>
      <c r="M25" s="443"/>
      <c r="N25" s="443"/>
      <c r="O25" s="443"/>
      <c r="P25" s="443"/>
      <c r="Q25" s="445"/>
      <c r="R25" s="445"/>
      <c r="S25" s="445"/>
      <c r="T25" s="3"/>
      <c r="U25" s="3"/>
      <c r="V25" s="3"/>
    </row>
    <row r="26" spans="2:22" ht="15">
      <c r="B26" s="4"/>
      <c r="C26" s="444"/>
      <c r="D26" s="444"/>
      <c r="E26" s="444"/>
      <c r="F26" s="444"/>
      <c r="G26" s="444"/>
      <c r="H26" s="444"/>
      <c r="I26" s="444"/>
      <c r="K26" s="443"/>
      <c r="L26" s="443"/>
      <c r="M26" s="443"/>
      <c r="N26" s="443"/>
      <c r="O26" s="443"/>
      <c r="P26" s="443"/>
      <c r="Q26" s="445"/>
      <c r="R26" s="445"/>
      <c r="S26" s="445"/>
      <c r="T26" s="3"/>
      <c r="U26" s="3"/>
      <c r="V26" s="3"/>
    </row>
    <row r="27" spans="2:22" ht="15">
      <c r="K27" s="443"/>
      <c r="L27" s="443"/>
      <c r="M27" s="443"/>
      <c r="N27" s="443"/>
      <c r="O27" s="443"/>
      <c r="P27" s="443"/>
      <c r="Q27" s="445"/>
      <c r="R27" s="445"/>
      <c r="S27" s="445"/>
      <c r="T27" s="3"/>
      <c r="U27" s="3"/>
      <c r="V27" s="3"/>
    </row>
    <row r="28" spans="2:22" ht="15">
      <c r="K28" s="443"/>
      <c r="L28" s="443"/>
      <c r="M28" s="443"/>
      <c r="N28" s="443"/>
      <c r="O28" s="443"/>
      <c r="P28" s="443"/>
      <c r="Q28" s="445"/>
      <c r="R28" s="445"/>
      <c r="S28" s="445"/>
      <c r="T28" s="3"/>
      <c r="U28" s="3"/>
      <c r="V28" s="3"/>
    </row>
    <row r="29" spans="2:22" ht="15">
      <c r="K29" s="443"/>
      <c r="L29" s="443"/>
      <c r="M29" s="443"/>
      <c r="N29" s="443"/>
      <c r="O29" s="443"/>
      <c r="P29" s="443"/>
      <c r="Q29" s="446"/>
      <c r="R29" s="446"/>
      <c r="S29" s="446"/>
    </row>
    <row r="30" spans="2:22" ht="15">
      <c r="K30" s="443"/>
      <c r="L30" s="443"/>
      <c r="M30" s="443"/>
      <c r="N30" s="443"/>
      <c r="O30" s="443"/>
      <c r="P30" s="443"/>
      <c r="Q30" s="446"/>
      <c r="R30" s="446"/>
      <c r="S30" s="446"/>
    </row>
    <row r="31" spans="2:22" ht="15">
      <c r="K31" s="443"/>
      <c r="L31" s="443"/>
      <c r="M31" s="443"/>
      <c r="N31" s="443"/>
      <c r="O31" s="443"/>
      <c r="P31" s="443"/>
      <c r="Q31" s="446"/>
      <c r="R31" s="446"/>
      <c r="S31" s="446"/>
    </row>
    <row r="32" spans="2:22" ht="15">
      <c r="K32" s="443"/>
      <c r="L32" s="443"/>
      <c r="M32" s="443"/>
      <c r="N32" s="443"/>
      <c r="O32" s="443"/>
      <c r="P32" s="443"/>
      <c r="Q32" s="446"/>
      <c r="R32" s="446"/>
      <c r="S32" s="446"/>
    </row>
    <row r="33" spans="11:19" ht="15">
      <c r="K33" s="443"/>
      <c r="L33" s="443"/>
      <c r="M33" s="443"/>
      <c r="N33" s="443"/>
      <c r="O33" s="443"/>
      <c r="P33" s="443"/>
      <c r="Q33" s="446"/>
      <c r="R33" s="446"/>
      <c r="S33" s="446"/>
    </row>
    <row r="34" spans="11:19" ht="15">
      <c r="K34" s="443"/>
      <c r="L34" s="443"/>
      <c r="M34" s="443"/>
      <c r="N34" s="443"/>
      <c r="O34" s="443"/>
      <c r="P34" s="443"/>
      <c r="Q34" s="446"/>
      <c r="R34" s="446"/>
      <c r="S34" s="446"/>
    </row>
    <row r="35" spans="11:19" ht="15">
      <c r="K35" s="443"/>
      <c r="L35" s="443"/>
      <c r="M35" s="443"/>
      <c r="N35" s="443"/>
      <c r="O35" s="443"/>
      <c r="P35" s="443"/>
      <c r="Q35" s="446"/>
      <c r="R35" s="446"/>
      <c r="S35" s="446"/>
    </row>
    <row r="36" spans="11:19" ht="15">
      <c r="K36" s="443"/>
      <c r="L36" s="443"/>
      <c r="M36" s="443"/>
      <c r="N36" s="443"/>
      <c r="O36" s="443"/>
      <c r="P36" s="443"/>
    </row>
    <row r="37" spans="11:19" ht="15">
      <c r="K37" s="443"/>
      <c r="L37" s="443"/>
      <c r="M37" s="443"/>
      <c r="N37" s="443"/>
      <c r="O37" s="443"/>
      <c r="P37" s="443"/>
    </row>
    <row r="38" spans="11:19" ht="15">
      <c r="K38" s="443"/>
      <c r="L38" s="443"/>
      <c r="M38" s="443"/>
      <c r="N38" s="443"/>
      <c r="O38" s="443"/>
      <c r="P38" s="443"/>
    </row>
  </sheetData>
  <mergeCells count="4">
    <mergeCell ref="B2:I2"/>
    <mergeCell ref="C3:I3"/>
    <mergeCell ref="D4:I4"/>
    <mergeCell ref="B18:I18"/>
  </mergeCells>
  <phoneticPr fontId="40" type="noConversion"/>
  <hyperlinks>
    <hyperlink ref="A1" location="Contents!B22" display="Back to contents" xr:uid="{5AA66F7A-AA39-43C2-AA15-BC2A569D35DD}"/>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9674-27AF-4BEA-81B0-02484813DC62}">
  <sheetPr>
    <tabColor theme="6"/>
    <pageSetUpPr fitToPage="1"/>
  </sheetPr>
  <dimension ref="A1:Z100"/>
  <sheetViews>
    <sheetView zoomScaleNormal="100" workbookViewId="0"/>
  </sheetViews>
  <sheetFormatPr defaultColWidth="11.85546875" defaultRowHeight="15"/>
  <cols>
    <col min="1" max="1" width="10.7109375" style="451" customWidth="1"/>
    <col min="2" max="2" width="52.85546875" style="451" customWidth="1"/>
    <col min="3" max="9" width="10.85546875" style="451" customWidth="1"/>
    <col min="10" max="10" width="11.85546875" style="451"/>
    <col min="11" max="16" width="11.85546875" style="472"/>
    <col min="17" max="16384" width="11.85546875" style="451"/>
  </cols>
  <sheetData>
    <row r="1" spans="1:26" s="449" customFormat="1" ht="33.75" customHeight="1" thickBot="1">
      <c r="A1" s="840" t="s">
        <v>9</v>
      </c>
      <c r="B1" s="447"/>
      <c r="C1" s="447"/>
      <c r="D1" s="447"/>
      <c r="E1" s="447"/>
      <c r="F1" s="447"/>
      <c r="G1" s="447"/>
      <c r="H1" s="447"/>
      <c r="I1" s="447"/>
      <c r="J1" s="447"/>
      <c r="K1" s="532"/>
      <c r="L1" s="448"/>
      <c r="M1" s="448"/>
      <c r="N1" s="448"/>
      <c r="O1" s="448"/>
      <c r="P1" s="448"/>
      <c r="Q1" s="447"/>
      <c r="R1" s="447"/>
      <c r="S1" s="447"/>
      <c r="T1" s="447"/>
      <c r="U1" s="447"/>
      <c r="V1" s="447"/>
      <c r="W1" s="447"/>
      <c r="X1" s="447"/>
      <c r="Y1" s="447"/>
      <c r="Z1" s="447"/>
    </row>
    <row r="2" spans="1:26" ht="19.5" customHeight="1" thickBot="1">
      <c r="A2" s="450"/>
      <c r="B2" s="810" t="s">
        <v>248</v>
      </c>
      <c r="C2" s="811"/>
      <c r="D2" s="811"/>
      <c r="E2" s="811"/>
      <c r="F2" s="811"/>
      <c r="G2" s="811"/>
      <c r="H2" s="811"/>
      <c r="I2" s="812"/>
      <c r="J2" s="450"/>
      <c r="K2" s="429"/>
      <c r="L2" s="429"/>
      <c r="M2" s="429"/>
      <c r="N2" s="429"/>
      <c r="O2" s="429"/>
      <c r="P2" s="429"/>
      <c r="Q2" s="450"/>
      <c r="R2" s="450"/>
      <c r="S2" s="450"/>
      <c r="T2" s="450"/>
      <c r="U2" s="450"/>
      <c r="V2" s="450"/>
      <c r="W2" s="450"/>
      <c r="X2" s="450"/>
      <c r="Y2" s="450"/>
      <c r="Z2" s="450"/>
    </row>
    <row r="3" spans="1:26" s="456" customFormat="1" ht="15" customHeight="1">
      <c r="A3" s="452"/>
      <c r="B3" s="453"/>
      <c r="C3" s="803" t="s">
        <v>3</v>
      </c>
      <c r="D3" s="803"/>
      <c r="E3" s="803"/>
      <c r="F3" s="803"/>
      <c r="G3" s="803"/>
      <c r="H3" s="803"/>
      <c r="I3" s="813"/>
      <c r="J3" s="452"/>
      <c r="K3" s="454"/>
      <c r="L3" s="454"/>
      <c r="M3" s="454"/>
      <c r="N3" s="454"/>
      <c r="O3" s="454"/>
      <c r="P3" s="454"/>
      <c r="Q3" s="455"/>
      <c r="R3" s="452"/>
      <c r="S3" s="452"/>
      <c r="T3" s="452"/>
      <c r="U3" s="452"/>
      <c r="V3" s="452"/>
      <c r="W3" s="452"/>
      <c r="X3" s="452"/>
      <c r="Y3" s="452"/>
      <c r="Z3" s="452"/>
    </row>
    <row r="4" spans="1:26" s="456" customFormat="1" ht="15" customHeight="1">
      <c r="A4" s="452"/>
      <c r="B4" s="453"/>
      <c r="C4" s="432" t="s">
        <v>4</v>
      </c>
      <c r="D4" s="805" t="s">
        <v>5</v>
      </c>
      <c r="E4" s="805"/>
      <c r="F4" s="805"/>
      <c r="G4" s="805"/>
      <c r="H4" s="805"/>
      <c r="I4" s="814"/>
      <c r="J4" s="452"/>
      <c r="K4" s="540"/>
      <c r="L4" s="454"/>
      <c r="M4" s="454"/>
      <c r="N4" s="454"/>
      <c r="O4" s="454"/>
      <c r="P4" s="454"/>
      <c r="Q4" s="455"/>
      <c r="R4" s="452"/>
      <c r="S4" s="452"/>
      <c r="T4" s="452"/>
      <c r="U4" s="452"/>
      <c r="V4" s="452"/>
      <c r="W4" s="452"/>
      <c r="X4" s="452"/>
      <c r="Y4" s="452"/>
      <c r="Z4" s="452"/>
    </row>
    <row r="5" spans="1:26" ht="15" customHeight="1">
      <c r="A5" s="450"/>
      <c r="B5" s="453"/>
      <c r="C5" s="433" t="s">
        <v>26</v>
      </c>
      <c r="D5" s="433" t="s">
        <v>29</v>
      </c>
      <c r="E5" s="434" t="s">
        <v>30</v>
      </c>
      <c r="F5" s="434" t="s">
        <v>31</v>
      </c>
      <c r="G5" s="434" t="s">
        <v>152</v>
      </c>
      <c r="H5" s="434" t="s">
        <v>193</v>
      </c>
      <c r="I5" s="457" t="s">
        <v>230</v>
      </c>
      <c r="J5" s="450"/>
      <c r="K5" s="458"/>
      <c r="L5" s="458"/>
      <c r="M5" s="458"/>
      <c r="N5" s="458"/>
      <c r="O5" s="458"/>
      <c r="P5" s="458"/>
      <c r="Q5" s="459"/>
      <c r="R5" s="450"/>
      <c r="S5" s="450"/>
      <c r="T5" s="450"/>
      <c r="U5" s="450"/>
      <c r="V5" s="450"/>
      <c r="W5" s="450"/>
      <c r="X5" s="450"/>
      <c r="Y5" s="450"/>
      <c r="Z5" s="450"/>
    </row>
    <row r="6" spans="1:26" ht="12.75" customHeight="1">
      <c r="A6" s="450"/>
      <c r="B6" s="460" t="s">
        <v>302</v>
      </c>
      <c r="C6" s="461"/>
      <c r="D6" s="461"/>
      <c r="E6" s="461"/>
      <c r="F6" s="461"/>
      <c r="G6" s="461"/>
      <c r="H6" s="461"/>
      <c r="I6" s="549"/>
      <c r="J6" s="450"/>
      <c r="K6" s="458"/>
      <c r="L6" s="458"/>
      <c r="M6" s="458"/>
      <c r="N6" s="458"/>
      <c r="O6" s="458"/>
      <c r="P6" s="458"/>
      <c r="Q6" s="459"/>
      <c r="R6" s="450"/>
      <c r="S6" s="450"/>
      <c r="T6" s="450"/>
      <c r="U6" s="450"/>
      <c r="V6" s="450"/>
      <c r="W6" s="450"/>
      <c r="X6" s="450"/>
      <c r="Y6" s="450"/>
      <c r="Z6" s="450"/>
    </row>
    <row r="7" spans="1:26" ht="12.75" customHeight="1">
      <c r="A7" s="450"/>
      <c r="B7" s="462" t="s">
        <v>303</v>
      </c>
      <c r="C7" s="463">
        <v>1278.9955</v>
      </c>
      <c r="D7" s="463">
        <v>1579.7758705029376</v>
      </c>
      <c r="E7" s="463">
        <v>1758.4853835552908</v>
      </c>
      <c r="F7" s="463">
        <v>1925.4604578478588</v>
      </c>
      <c r="G7" s="463">
        <v>2112.9224340644687</v>
      </c>
      <c r="H7" s="463">
        <v>2256.4613596467693</v>
      </c>
      <c r="I7" s="550">
        <v>2370.1888431086359</v>
      </c>
      <c r="J7" s="450"/>
      <c r="K7" s="464"/>
      <c r="L7" s="464"/>
      <c r="M7" s="464"/>
      <c r="N7" s="464"/>
      <c r="O7" s="464"/>
      <c r="P7" s="464"/>
      <c r="Q7" s="464"/>
      <c r="R7" s="450"/>
      <c r="S7" s="450"/>
      <c r="T7" s="450"/>
      <c r="U7" s="450"/>
      <c r="V7" s="450"/>
      <c r="W7" s="450"/>
      <c r="X7" s="450"/>
      <c r="Y7" s="450"/>
      <c r="Z7" s="450"/>
    </row>
    <row r="8" spans="1:26" ht="12.75" customHeight="1">
      <c r="A8" s="450"/>
      <c r="B8" s="462" t="s">
        <v>251</v>
      </c>
      <c r="C8" s="463">
        <v>30.448441133163811</v>
      </c>
      <c r="D8" s="463">
        <v>41.979889477717784</v>
      </c>
      <c r="E8" s="463">
        <v>52.514566520562099</v>
      </c>
      <c r="F8" s="463">
        <v>61.787074936323293</v>
      </c>
      <c r="G8" s="463">
        <v>71.274403831038754</v>
      </c>
      <c r="H8" s="463">
        <v>80.347287683395393</v>
      </c>
      <c r="I8" s="550">
        <v>89.250440506261086</v>
      </c>
      <c r="J8" s="450"/>
      <c r="K8" s="464"/>
      <c r="L8" s="464"/>
      <c r="M8" s="464"/>
      <c r="N8" s="464"/>
      <c r="O8" s="464"/>
      <c r="P8" s="464"/>
      <c r="Q8" s="464"/>
      <c r="R8" s="450"/>
      <c r="S8" s="450"/>
      <c r="T8" s="450"/>
      <c r="U8" s="450"/>
      <c r="V8" s="450"/>
      <c r="W8" s="450"/>
      <c r="X8" s="450"/>
      <c r="Y8" s="450"/>
      <c r="Z8" s="450"/>
    </row>
    <row r="9" spans="1:26" ht="12.75" customHeight="1">
      <c r="A9" s="450"/>
      <c r="B9" s="465" t="s">
        <v>252</v>
      </c>
      <c r="C9" s="461">
        <v>2.3806527179465302</v>
      </c>
      <c r="D9" s="461">
        <v>2.6573319837043128</v>
      </c>
      <c r="E9" s="461">
        <v>2.9863521762341061</v>
      </c>
      <c r="F9" s="461">
        <v>3.2089506011141062</v>
      </c>
      <c r="G9" s="461">
        <v>3.3732617289662445</v>
      </c>
      <c r="H9" s="461">
        <v>3.5607650598534115</v>
      </c>
      <c r="I9" s="549">
        <v>3.7655413308419807</v>
      </c>
      <c r="J9" s="450"/>
      <c r="K9" s="464"/>
      <c r="L9" s="464"/>
      <c r="M9" s="464"/>
      <c r="N9" s="464"/>
      <c r="O9" s="464"/>
      <c r="P9" s="464"/>
      <c r="Q9" s="464"/>
      <c r="R9" s="450"/>
      <c r="S9" s="450"/>
      <c r="T9" s="450"/>
      <c r="U9" s="450"/>
      <c r="V9" s="450"/>
      <c r="W9" s="450"/>
      <c r="X9" s="450"/>
      <c r="Y9" s="450"/>
      <c r="Z9" s="450"/>
    </row>
    <row r="10" spans="1:26" ht="12.75" customHeight="1">
      <c r="A10" s="450"/>
      <c r="B10" s="460" t="s">
        <v>304</v>
      </c>
      <c r="C10" s="466"/>
      <c r="D10" s="466"/>
      <c r="E10" s="466"/>
      <c r="F10" s="466"/>
      <c r="G10" s="466"/>
      <c r="H10" s="466"/>
      <c r="I10" s="551"/>
      <c r="J10" s="450"/>
      <c r="K10" s="464"/>
      <c r="L10" s="464"/>
      <c r="M10" s="464"/>
      <c r="N10" s="464"/>
      <c r="O10" s="464"/>
      <c r="P10" s="464"/>
      <c r="Q10" s="464"/>
      <c r="R10" s="450"/>
      <c r="S10" s="450"/>
      <c r="T10" s="450"/>
      <c r="U10" s="450"/>
      <c r="V10" s="450"/>
      <c r="W10" s="450"/>
      <c r="X10" s="450"/>
      <c r="Y10" s="450"/>
      <c r="Z10" s="450"/>
    </row>
    <row r="11" spans="1:26" ht="12.75" customHeight="1">
      <c r="A11" s="450"/>
      <c r="B11" s="462" t="s">
        <v>303</v>
      </c>
      <c r="C11" s="463">
        <v>578.71450000000004</v>
      </c>
      <c r="D11" s="463">
        <v>486.77699999999999</v>
      </c>
      <c r="E11" s="463">
        <v>413.97500000000002</v>
      </c>
      <c r="F11" s="463">
        <v>348.81</v>
      </c>
      <c r="G11" s="463">
        <v>283.82000000000005</v>
      </c>
      <c r="H11" s="463">
        <v>231.36500000000001</v>
      </c>
      <c r="I11" s="550">
        <v>177.39</v>
      </c>
      <c r="J11" s="450"/>
      <c r="K11" s="464"/>
      <c r="L11" s="464"/>
      <c r="M11" s="464"/>
      <c r="N11" s="464"/>
      <c r="O11" s="464"/>
      <c r="P11" s="464"/>
      <c r="Q11" s="464"/>
      <c r="R11" s="450"/>
      <c r="S11" s="450"/>
      <c r="T11" s="450"/>
      <c r="U11" s="450"/>
      <c r="V11" s="450"/>
      <c r="W11" s="450"/>
      <c r="X11" s="450"/>
      <c r="Y11" s="450"/>
      <c r="Z11" s="450"/>
    </row>
    <row r="12" spans="1:26" ht="12.75" customHeight="1">
      <c r="A12" s="450"/>
      <c r="B12" s="462" t="s">
        <v>251</v>
      </c>
      <c r="C12" s="463">
        <v>33.26</v>
      </c>
      <c r="D12" s="463">
        <v>23.15</v>
      </c>
      <c r="E12" s="463">
        <v>16.88</v>
      </c>
      <c r="F12" s="463">
        <v>15.149999999999999</v>
      </c>
      <c r="G12" s="463">
        <v>13.2</v>
      </c>
      <c r="H12" s="463">
        <v>11.27</v>
      </c>
      <c r="I12" s="550">
        <v>9.1800000000000015</v>
      </c>
      <c r="J12" s="450"/>
      <c r="K12" s="464"/>
      <c r="L12" s="464"/>
      <c r="M12" s="464"/>
      <c r="N12" s="464"/>
      <c r="O12" s="464"/>
      <c r="P12" s="464"/>
      <c r="Q12" s="464"/>
      <c r="R12" s="450"/>
      <c r="S12" s="450"/>
      <c r="T12" s="450"/>
      <c r="U12" s="450"/>
      <c r="V12" s="450"/>
      <c r="W12" s="450"/>
      <c r="X12" s="450"/>
      <c r="Y12" s="450"/>
      <c r="Z12" s="450"/>
    </row>
    <row r="13" spans="1:26" ht="12.75" customHeight="1">
      <c r="A13" s="450"/>
      <c r="B13" s="465" t="s">
        <v>252</v>
      </c>
      <c r="C13" s="461">
        <v>2.4087870616685771</v>
      </c>
      <c r="D13" s="461">
        <v>2.4487599044326251</v>
      </c>
      <c r="E13" s="461">
        <v>2.6402560541095479</v>
      </c>
      <c r="F13" s="461">
        <v>2.8181531492789769</v>
      </c>
      <c r="G13" s="461">
        <v>2.8644915791698957</v>
      </c>
      <c r="H13" s="461">
        <v>2.7964471722170599</v>
      </c>
      <c r="I13" s="549">
        <v>3.0892384012627545</v>
      </c>
      <c r="J13" s="450"/>
      <c r="K13" s="464"/>
      <c r="L13" s="464"/>
      <c r="M13" s="464"/>
      <c r="N13" s="464"/>
      <c r="O13" s="464"/>
      <c r="P13" s="464"/>
      <c r="Q13" s="464"/>
      <c r="R13" s="450"/>
      <c r="S13" s="450"/>
      <c r="T13" s="450"/>
      <c r="U13" s="450"/>
      <c r="V13" s="450"/>
      <c r="W13" s="450"/>
      <c r="X13" s="450"/>
      <c r="Y13" s="450"/>
      <c r="Z13" s="450"/>
    </row>
    <row r="14" spans="1:26" ht="12.75" customHeight="1">
      <c r="A14" s="450"/>
      <c r="B14" s="460" t="s">
        <v>234</v>
      </c>
      <c r="C14" s="466"/>
      <c r="D14" s="466"/>
      <c r="E14" s="466"/>
      <c r="F14" s="466"/>
      <c r="G14" s="466"/>
      <c r="H14" s="466"/>
      <c r="I14" s="551"/>
      <c r="J14" s="450"/>
      <c r="K14" s="464"/>
      <c r="L14" s="464"/>
      <c r="M14" s="464"/>
      <c r="N14" s="464"/>
      <c r="O14" s="464"/>
      <c r="P14" s="464"/>
      <c r="Q14" s="464"/>
      <c r="R14" s="450"/>
      <c r="S14" s="450"/>
      <c r="T14" s="450"/>
      <c r="U14" s="450"/>
      <c r="V14" s="450"/>
      <c r="W14" s="450"/>
      <c r="X14" s="450"/>
      <c r="Y14" s="450"/>
      <c r="Z14" s="450"/>
    </row>
    <row r="15" spans="1:26" ht="12.75" customHeight="1">
      <c r="A15" s="450"/>
      <c r="B15" s="462" t="s">
        <v>303</v>
      </c>
      <c r="C15" s="463">
        <v>537.59999999999991</v>
      </c>
      <c r="D15" s="463">
        <v>496.77363987097431</v>
      </c>
      <c r="E15" s="463">
        <v>538.20971833260842</v>
      </c>
      <c r="F15" s="463">
        <v>571.14855562609432</v>
      </c>
      <c r="G15" s="463">
        <v>576.41106839789063</v>
      </c>
      <c r="H15" s="463">
        <v>595.27441483874679</v>
      </c>
      <c r="I15" s="550">
        <v>633.50812628079348</v>
      </c>
      <c r="J15" s="450"/>
      <c r="K15" s="464"/>
      <c r="L15" s="464"/>
      <c r="M15" s="464"/>
      <c r="N15" s="464"/>
      <c r="O15" s="464"/>
      <c r="P15" s="464"/>
      <c r="Q15" s="464"/>
      <c r="R15" s="450"/>
      <c r="S15" s="450"/>
      <c r="T15" s="450"/>
      <c r="U15" s="450"/>
      <c r="V15" s="450"/>
      <c r="W15" s="450"/>
      <c r="X15" s="450"/>
      <c r="Y15" s="450"/>
      <c r="Z15" s="450"/>
    </row>
    <row r="16" spans="1:26" ht="12.75" customHeight="1">
      <c r="A16" s="450"/>
      <c r="B16" s="462" t="s">
        <v>251</v>
      </c>
      <c r="C16" s="463">
        <v>21.589133923976384</v>
      </c>
      <c r="D16" s="463">
        <v>25.619969526693112</v>
      </c>
      <c r="E16" s="463">
        <v>21.670209004945736</v>
      </c>
      <c r="F16" s="463">
        <v>21.700228927505663</v>
      </c>
      <c r="G16" s="463">
        <v>22.87168015649948</v>
      </c>
      <c r="H16" s="463">
        <v>23.775808633511684</v>
      </c>
      <c r="I16" s="550">
        <v>18.879260795870501</v>
      </c>
      <c r="J16" s="450"/>
      <c r="K16" s="464"/>
      <c r="L16" s="464"/>
      <c r="M16" s="464"/>
      <c r="N16" s="464"/>
      <c r="O16" s="464"/>
      <c r="P16" s="464"/>
      <c r="Q16" s="464"/>
      <c r="R16" s="450"/>
      <c r="S16" s="450"/>
      <c r="T16" s="450"/>
      <c r="U16" s="450"/>
      <c r="V16" s="450"/>
      <c r="W16" s="450"/>
      <c r="X16" s="450"/>
      <c r="Y16" s="450"/>
      <c r="Z16" s="450"/>
    </row>
    <row r="17" spans="1:26" ht="12.75" customHeight="1">
      <c r="A17" s="450"/>
      <c r="B17" s="462" t="s">
        <v>252</v>
      </c>
      <c r="C17" s="461">
        <v>4.0158359233587033</v>
      </c>
      <c r="D17" s="461">
        <v>5.1572723410500041</v>
      </c>
      <c r="E17" s="461">
        <v>4.026350373620299</v>
      </c>
      <c r="F17" s="461">
        <v>3.799401874301831</v>
      </c>
      <c r="G17" s="461">
        <v>3.9679460389388974</v>
      </c>
      <c r="H17" s="461">
        <v>3.9940921431928644</v>
      </c>
      <c r="I17" s="549">
        <v>2.9801134370141509</v>
      </c>
      <c r="J17" s="450"/>
      <c r="K17" s="464"/>
      <c r="L17" s="464"/>
      <c r="M17" s="464"/>
      <c r="N17" s="464"/>
      <c r="O17" s="464"/>
      <c r="P17" s="464"/>
      <c r="Q17" s="464"/>
      <c r="R17" s="450"/>
      <c r="S17" s="450"/>
      <c r="T17" s="450"/>
      <c r="U17" s="450"/>
      <c r="V17" s="450"/>
      <c r="W17" s="450"/>
      <c r="X17" s="450"/>
      <c r="Y17" s="450"/>
      <c r="Z17" s="450"/>
    </row>
    <row r="18" spans="1:26" ht="12.75" customHeight="1">
      <c r="A18" s="450"/>
      <c r="B18" s="462" t="s">
        <v>305</v>
      </c>
      <c r="C18" s="461">
        <v>3.6243386243386189</v>
      </c>
      <c r="D18" s="461">
        <v>3.7986432849127949</v>
      </c>
      <c r="E18" s="461">
        <v>3.039351901632803</v>
      </c>
      <c r="F18" s="461">
        <v>2.7814459204530406</v>
      </c>
      <c r="G18" s="461">
        <v>2.8471290513753411</v>
      </c>
      <c r="H18" s="461">
        <v>2.9010445978164823</v>
      </c>
      <c r="I18" s="549">
        <v>2.1539243650368745</v>
      </c>
      <c r="J18" s="450"/>
      <c r="K18" s="464"/>
      <c r="L18" s="464"/>
      <c r="M18" s="464"/>
      <c r="N18" s="464"/>
      <c r="O18" s="464"/>
      <c r="P18" s="464"/>
      <c r="Q18" s="464"/>
      <c r="R18" s="450"/>
      <c r="S18" s="450"/>
      <c r="T18" s="450"/>
      <c r="U18" s="450"/>
      <c r="V18" s="450"/>
      <c r="W18" s="450"/>
      <c r="X18" s="450"/>
      <c r="Y18" s="450"/>
      <c r="Z18" s="450"/>
    </row>
    <row r="19" spans="1:26" ht="12.75" customHeight="1">
      <c r="A19" s="450"/>
      <c r="B19" s="465" t="s">
        <v>306</v>
      </c>
      <c r="C19" s="461">
        <v>0.39149729902008445</v>
      </c>
      <c r="D19" s="461">
        <v>1.3586290561372092</v>
      </c>
      <c r="E19" s="461">
        <v>0.98699847198749602</v>
      </c>
      <c r="F19" s="461">
        <v>1.0179559538487903</v>
      </c>
      <c r="G19" s="461">
        <v>1.1208169875635563</v>
      </c>
      <c r="H19" s="461">
        <v>1.0930475453763822</v>
      </c>
      <c r="I19" s="549">
        <v>0.82618907197727642</v>
      </c>
      <c r="J19" s="450"/>
      <c r="K19" s="464"/>
      <c r="L19" s="464"/>
      <c r="M19" s="464"/>
      <c r="N19" s="464"/>
      <c r="O19" s="464"/>
      <c r="P19" s="464"/>
      <c r="Q19" s="464"/>
      <c r="R19" s="450"/>
      <c r="S19" s="450"/>
      <c r="T19" s="450"/>
      <c r="U19" s="450"/>
      <c r="V19" s="450"/>
      <c r="W19" s="450"/>
      <c r="X19" s="450"/>
      <c r="Y19" s="450"/>
      <c r="Z19" s="450"/>
    </row>
    <row r="20" spans="1:26" ht="12.75" customHeight="1">
      <c r="A20" s="450"/>
      <c r="B20" s="460" t="s">
        <v>236</v>
      </c>
      <c r="C20" s="466"/>
      <c r="D20" s="466"/>
      <c r="E20" s="466"/>
      <c r="F20" s="466"/>
      <c r="G20" s="466"/>
      <c r="H20" s="466"/>
      <c r="I20" s="551"/>
      <c r="J20" s="450"/>
      <c r="K20" s="464"/>
      <c r="L20" s="464"/>
      <c r="M20" s="464"/>
      <c r="N20" s="464"/>
      <c r="O20" s="464"/>
      <c r="P20" s="464"/>
      <c r="Q20" s="464"/>
      <c r="R20" s="450"/>
      <c r="S20" s="450"/>
      <c r="T20" s="450"/>
      <c r="U20" s="450"/>
      <c r="V20" s="450"/>
      <c r="W20" s="450"/>
      <c r="X20" s="450"/>
      <c r="Y20" s="450"/>
      <c r="Z20" s="450"/>
    </row>
    <row r="21" spans="1:26" ht="12.75" customHeight="1">
      <c r="A21" s="450"/>
      <c r="B21" s="462" t="s">
        <v>303</v>
      </c>
      <c r="C21" s="463">
        <v>233.67950000000002</v>
      </c>
      <c r="D21" s="463">
        <v>244.80200000000002</v>
      </c>
      <c r="E21" s="463">
        <v>258.60199999999998</v>
      </c>
      <c r="F21" s="463">
        <v>273.60199999999998</v>
      </c>
      <c r="G21" s="463">
        <v>288.60199999999998</v>
      </c>
      <c r="H21" s="463">
        <v>303.60199999999998</v>
      </c>
      <c r="I21" s="550">
        <v>318.60199999999998</v>
      </c>
      <c r="J21" s="450"/>
      <c r="K21" s="464"/>
      <c r="L21" s="464"/>
      <c r="M21" s="464"/>
      <c r="N21" s="464"/>
      <c r="O21" s="464"/>
      <c r="P21" s="464"/>
      <c r="Q21" s="464"/>
      <c r="R21" s="450"/>
      <c r="S21" s="450"/>
      <c r="T21" s="450"/>
      <c r="U21" s="450"/>
      <c r="V21" s="450"/>
      <c r="W21" s="450"/>
      <c r="X21" s="450"/>
      <c r="Y21" s="450"/>
      <c r="Z21" s="450"/>
    </row>
    <row r="22" spans="1:26" ht="12.75" customHeight="1">
      <c r="A22" s="450"/>
      <c r="B22" s="462" t="s">
        <v>251</v>
      </c>
      <c r="C22" s="463">
        <v>8.3696635999999991</v>
      </c>
      <c r="D22" s="463">
        <v>8.4821343647047858</v>
      </c>
      <c r="E22" s="463">
        <v>7.8305368432881339</v>
      </c>
      <c r="F22" s="463">
        <v>7.6778605460380547</v>
      </c>
      <c r="G22" s="463">
        <v>8.0440509006860612</v>
      </c>
      <c r="H22" s="463">
        <v>8.4705742913433166</v>
      </c>
      <c r="I22" s="550">
        <v>8.8001046754838033</v>
      </c>
      <c r="J22" s="450"/>
      <c r="K22" s="464"/>
      <c r="L22" s="464"/>
      <c r="M22" s="464"/>
      <c r="N22" s="464"/>
      <c r="O22" s="464"/>
      <c r="P22" s="464"/>
      <c r="Q22" s="464"/>
      <c r="R22" s="450"/>
      <c r="S22" s="450"/>
      <c r="T22" s="450"/>
      <c r="U22" s="450"/>
      <c r="V22" s="450"/>
      <c r="W22" s="450"/>
      <c r="X22" s="450"/>
      <c r="Y22" s="450"/>
      <c r="Z22" s="450"/>
    </row>
    <row r="23" spans="1:26" ht="12.75" customHeight="1">
      <c r="A23" s="450"/>
      <c r="B23" s="465" t="s">
        <v>252</v>
      </c>
      <c r="C23" s="461">
        <v>3.5816850001818725</v>
      </c>
      <c r="D23" s="461">
        <v>3.4648958606158389</v>
      </c>
      <c r="E23" s="461">
        <v>3.0280264047795975</v>
      </c>
      <c r="F23" s="461">
        <v>2.8062150664242425</v>
      </c>
      <c r="G23" s="461">
        <v>2.787247108712366</v>
      </c>
      <c r="H23" s="461">
        <v>2.7900258533683298</v>
      </c>
      <c r="I23" s="549">
        <v>2.7620996338641324</v>
      </c>
      <c r="J23" s="450"/>
      <c r="K23" s="464"/>
      <c r="L23" s="464"/>
      <c r="M23" s="464"/>
      <c r="N23" s="464"/>
      <c r="O23" s="464"/>
      <c r="P23" s="464"/>
      <c r="Q23" s="464"/>
      <c r="R23" s="450"/>
      <c r="S23" s="450"/>
      <c r="T23" s="450"/>
      <c r="U23" s="450"/>
      <c r="V23" s="450"/>
      <c r="W23" s="450"/>
      <c r="X23" s="450"/>
      <c r="Y23" s="450"/>
      <c r="Z23" s="450"/>
    </row>
    <row r="24" spans="1:26" ht="12.75" customHeight="1">
      <c r="A24" s="450"/>
      <c r="B24" s="460" t="s">
        <v>307</v>
      </c>
      <c r="C24" s="466"/>
      <c r="D24" s="466"/>
      <c r="E24" s="466"/>
      <c r="F24" s="466"/>
      <c r="G24" s="466"/>
      <c r="H24" s="466"/>
      <c r="I24" s="551"/>
      <c r="J24" s="450"/>
      <c r="K24" s="464"/>
      <c r="L24" s="464"/>
      <c r="M24" s="464"/>
      <c r="N24" s="464"/>
      <c r="O24" s="464"/>
      <c r="P24" s="464"/>
      <c r="Q24" s="464"/>
      <c r="R24" s="450"/>
      <c r="S24" s="450"/>
      <c r="T24" s="450"/>
      <c r="U24" s="450"/>
      <c r="V24" s="450"/>
      <c r="W24" s="450"/>
      <c r="X24" s="450"/>
      <c r="Y24" s="450"/>
      <c r="Z24" s="450"/>
    </row>
    <row r="25" spans="1:26" ht="12.75" customHeight="1">
      <c r="A25" s="450"/>
      <c r="B25" s="462" t="s">
        <v>303</v>
      </c>
      <c r="C25" s="463">
        <v>185.28699999999981</v>
      </c>
      <c r="D25" s="463">
        <v>192.00693911073108</v>
      </c>
      <c r="E25" s="463">
        <v>201.713470834894</v>
      </c>
      <c r="F25" s="463">
        <v>204.33829180387033</v>
      </c>
      <c r="G25" s="463">
        <v>204.77128314813535</v>
      </c>
      <c r="H25" s="463">
        <v>209.05235981061992</v>
      </c>
      <c r="I25" s="550">
        <v>213.10181222925985</v>
      </c>
      <c r="J25" s="450"/>
      <c r="K25" s="464"/>
      <c r="L25" s="464"/>
      <c r="M25" s="464"/>
      <c r="N25" s="464"/>
      <c r="O25" s="464"/>
      <c r="P25" s="464"/>
      <c r="Q25" s="464"/>
      <c r="R25" s="450"/>
      <c r="S25" s="450"/>
      <c r="T25" s="450"/>
      <c r="U25" s="450"/>
      <c r="V25" s="450"/>
      <c r="W25" s="450"/>
      <c r="X25" s="450"/>
      <c r="Y25" s="450"/>
      <c r="Z25" s="450"/>
    </row>
    <row r="26" spans="1:26" ht="12.75" customHeight="1">
      <c r="A26" s="450"/>
      <c r="B26" s="462" t="s">
        <v>251</v>
      </c>
      <c r="C26" s="463">
        <v>12.027761342859804</v>
      </c>
      <c r="D26" s="463">
        <v>10.449588448956206</v>
      </c>
      <c r="E26" s="463">
        <v>10.470723941942296</v>
      </c>
      <c r="F26" s="463">
        <v>10.393875914702875</v>
      </c>
      <c r="G26" s="463">
        <v>10.532976806376936</v>
      </c>
      <c r="H26" s="463">
        <v>10.84053307122231</v>
      </c>
      <c r="I26" s="550">
        <v>11.001603899577574</v>
      </c>
      <c r="J26" s="450"/>
      <c r="K26" s="464"/>
      <c r="L26" s="464"/>
      <c r="M26" s="464"/>
      <c r="N26" s="464"/>
      <c r="O26" s="464"/>
      <c r="P26" s="464"/>
      <c r="Q26" s="464"/>
      <c r="R26" s="450"/>
      <c r="S26" s="450"/>
      <c r="T26" s="450"/>
      <c r="U26" s="450"/>
      <c r="V26" s="450"/>
      <c r="W26" s="450"/>
      <c r="X26" s="450"/>
      <c r="Y26" s="450"/>
      <c r="Z26" s="450"/>
    </row>
    <row r="27" spans="1:26" ht="12.75" customHeight="1">
      <c r="A27" s="450"/>
      <c r="B27" s="465" t="s">
        <v>252</v>
      </c>
      <c r="C27" s="461">
        <v>6.4914221412510411</v>
      </c>
      <c r="D27" s="461">
        <v>5.4422972926670585</v>
      </c>
      <c r="E27" s="461">
        <v>5.1908897797474154</v>
      </c>
      <c r="F27" s="461">
        <v>5.0866021355797626</v>
      </c>
      <c r="G27" s="461">
        <v>5.143776336429549</v>
      </c>
      <c r="H27" s="461">
        <v>5.185558814568143</v>
      </c>
      <c r="I27" s="549">
        <v>5.1626045712562005</v>
      </c>
      <c r="J27" s="450"/>
      <c r="K27" s="464"/>
      <c r="L27" s="464"/>
      <c r="M27" s="464"/>
      <c r="N27" s="464"/>
      <c r="O27" s="464"/>
      <c r="P27" s="464"/>
      <c r="Q27" s="464"/>
      <c r="R27" s="450"/>
      <c r="S27" s="450"/>
      <c r="T27" s="450"/>
      <c r="U27" s="450"/>
      <c r="V27" s="450"/>
      <c r="W27" s="450"/>
      <c r="X27" s="450"/>
      <c r="Y27" s="450"/>
      <c r="Z27" s="450"/>
    </row>
    <row r="28" spans="1:26" ht="12.75" customHeight="1">
      <c r="A28" s="450"/>
      <c r="B28" s="460" t="s">
        <v>79</v>
      </c>
      <c r="C28" s="466"/>
      <c r="D28" s="466"/>
      <c r="E28" s="466"/>
      <c r="F28" s="466"/>
      <c r="G28" s="466"/>
      <c r="H28" s="466"/>
      <c r="I28" s="551"/>
      <c r="J28" s="450"/>
      <c r="K28" s="464"/>
      <c r="L28" s="464"/>
      <c r="M28" s="464"/>
      <c r="N28" s="464"/>
      <c r="O28" s="464"/>
      <c r="P28" s="464"/>
      <c r="Q28" s="464"/>
      <c r="R28" s="450"/>
      <c r="S28" s="450"/>
      <c r="T28" s="450"/>
      <c r="U28" s="450"/>
      <c r="V28" s="450"/>
      <c r="W28" s="450"/>
      <c r="X28" s="450"/>
      <c r="Y28" s="450"/>
      <c r="Z28" s="450"/>
    </row>
    <row r="29" spans="1:26" ht="12.75" customHeight="1">
      <c r="A29" s="450"/>
      <c r="B29" s="462" t="s">
        <v>250</v>
      </c>
      <c r="C29" s="463">
        <v>2814.2764999999999</v>
      </c>
      <c r="D29" s="463">
        <v>3000.1354494846428</v>
      </c>
      <c r="E29" s="463">
        <v>3170.9855727227932</v>
      </c>
      <c r="F29" s="463">
        <v>3323.3593052778233</v>
      </c>
      <c r="G29" s="463">
        <v>3466.5267856104947</v>
      </c>
      <c r="H29" s="463">
        <v>3595.755134296136</v>
      </c>
      <c r="I29" s="550">
        <v>3712.7907816186889</v>
      </c>
      <c r="J29" s="450"/>
      <c r="K29" s="464"/>
      <c r="L29" s="464"/>
      <c r="M29" s="464"/>
      <c r="N29" s="464"/>
      <c r="O29" s="464"/>
      <c r="P29" s="464"/>
      <c r="Q29" s="464"/>
      <c r="R29" s="450"/>
      <c r="S29" s="450"/>
      <c r="T29" s="450"/>
      <c r="U29" s="450"/>
      <c r="V29" s="450"/>
      <c r="W29" s="450"/>
      <c r="X29" s="450"/>
      <c r="Y29" s="450"/>
      <c r="Z29" s="450"/>
    </row>
    <row r="30" spans="1:26" ht="12.75" customHeight="1">
      <c r="A30" s="450"/>
      <c r="B30" s="462" t="s">
        <v>308</v>
      </c>
      <c r="C30" s="463">
        <v>105.69499999999999</v>
      </c>
      <c r="D30" s="463">
        <v>109.68158181807188</v>
      </c>
      <c r="E30" s="463">
        <v>109.36603631073825</v>
      </c>
      <c r="F30" s="463">
        <v>116.70904032456988</v>
      </c>
      <c r="G30" s="463">
        <v>125.92311169460123</v>
      </c>
      <c r="H30" s="463">
        <v>134.7042036794727</v>
      </c>
      <c r="I30" s="550">
        <v>137.11140987719298</v>
      </c>
      <c r="J30" s="450"/>
      <c r="K30" s="464"/>
      <c r="L30" s="464"/>
      <c r="M30" s="464"/>
      <c r="N30" s="464"/>
      <c r="O30" s="464"/>
      <c r="P30" s="464"/>
      <c r="Q30" s="464"/>
      <c r="R30" s="450"/>
      <c r="S30" s="450"/>
      <c r="T30" s="450"/>
      <c r="U30" s="450"/>
      <c r="V30" s="450"/>
      <c r="W30" s="450"/>
      <c r="X30" s="450"/>
      <c r="Y30" s="450"/>
      <c r="Z30" s="450"/>
    </row>
    <row r="31" spans="1:26" ht="12.75" customHeight="1">
      <c r="A31" s="450"/>
      <c r="B31" s="465" t="s">
        <v>252</v>
      </c>
      <c r="C31" s="461">
        <v>3.7556721949673388</v>
      </c>
      <c r="D31" s="461">
        <v>3.6558876645690366</v>
      </c>
      <c r="E31" s="461">
        <v>3.4489603879474666</v>
      </c>
      <c r="F31" s="461">
        <v>3.5117791849717959</v>
      </c>
      <c r="G31" s="461">
        <v>3.6325440269870795</v>
      </c>
      <c r="H31" s="461">
        <v>3.7462006907720333</v>
      </c>
      <c r="I31" s="549">
        <v>3.6929473795293051</v>
      </c>
      <c r="J31" s="450"/>
      <c r="K31" s="464"/>
      <c r="L31" s="464"/>
      <c r="M31" s="464"/>
      <c r="N31" s="464"/>
      <c r="O31" s="464"/>
      <c r="P31" s="464"/>
      <c r="Q31" s="464"/>
      <c r="R31" s="450"/>
      <c r="S31" s="450"/>
      <c r="T31" s="450"/>
      <c r="U31" s="450"/>
      <c r="V31" s="450"/>
      <c r="W31" s="450"/>
      <c r="X31" s="450"/>
      <c r="Y31" s="450"/>
      <c r="Z31" s="450"/>
    </row>
    <row r="32" spans="1:26" ht="12.75" customHeight="1">
      <c r="A32" s="450"/>
      <c r="B32" s="460" t="s">
        <v>249</v>
      </c>
      <c r="C32" s="466"/>
      <c r="D32" s="466"/>
      <c r="E32" s="466"/>
      <c r="F32" s="466"/>
      <c r="G32" s="466"/>
      <c r="H32" s="466"/>
      <c r="I32" s="551"/>
      <c r="J32" s="450"/>
      <c r="K32" s="464"/>
      <c r="L32" s="464"/>
      <c r="M32" s="464"/>
      <c r="N32" s="464"/>
      <c r="O32" s="464"/>
      <c r="P32" s="464"/>
      <c r="Q32" s="464"/>
      <c r="R32" s="450"/>
      <c r="S32" s="450"/>
      <c r="T32" s="450"/>
      <c r="U32" s="450"/>
      <c r="V32" s="450"/>
      <c r="W32" s="450"/>
      <c r="X32" s="450"/>
      <c r="Y32" s="450"/>
      <c r="Z32" s="450"/>
    </row>
    <row r="33" spans="1:26" ht="12.75" customHeight="1">
      <c r="A33" s="450"/>
      <c r="B33" s="462" t="s">
        <v>250</v>
      </c>
      <c r="C33" s="463">
        <v>3076.2709999999997</v>
      </c>
      <c r="D33" s="463">
        <v>3239.1281691035201</v>
      </c>
      <c r="E33" s="463">
        <v>3366.12590035427</v>
      </c>
      <c r="F33" s="463">
        <v>3496.4963920377304</v>
      </c>
      <c r="G33" s="463">
        <v>3628.3678509568886</v>
      </c>
      <c r="H33" s="463">
        <v>3746.5292210832304</v>
      </c>
      <c r="I33" s="550">
        <v>3844.6703630577535</v>
      </c>
      <c r="J33" s="450"/>
      <c r="K33" s="464"/>
      <c r="L33" s="464"/>
      <c r="M33" s="464"/>
      <c r="N33" s="464"/>
      <c r="O33" s="464"/>
      <c r="P33" s="464"/>
      <c r="Q33" s="464"/>
      <c r="R33" s="450"/>
      <c r="S33" s="450"/>
      <c r="T33" s="450"/>
      <c r="U33" s="450"/>
      <c r="V33" s="450"/>
      <c r="W33" s="450"/>
      <c r="X33" s="450"/>
      <c r="Y33" s="450"/>
      <c r="Z33" s="450"/>
    </row>
    <row r="34" spans="1:26" ht="12.75" customHeight="1">
      <c r="A34" s="450"/>
      <c r="B34" s="462" t="s">
        <v>251</v>
      </c>
      <c r="C34" s="463">
        <v>126.532</v>
      </c>
      <c r="D34" s="463">
        <v>131.1209052747206</v>
      </c>
      <c r="E34" s="463">
        <v>131.87142954701912</v>
      </c>
      <c r="F34" s="463">
        <v>140.25642924841762</v>
      </c>
      <c r="G34" s="463">
        <v>150.5153899188175</v>
      </c>
      <c r="H34" s="463">
        <v>160.41963460244938</v>
      </c>
      <c r="I34" s="550">
        <v>164.00101880114451</v>
      </c>
      <c r="J34" s="450"/>
      <c r="K34" s="464"/>
      <c r="L34" s="464"/>
      <c r="M34" s="464"/>
      <c r="N34" s="464"/>
      <c r="O34" s="464"/>
      <c r="P34" s="464"/>
      <c r="Q34" s="464"/>
      <c r="R34" s="450"/>
      <c r="S34" s="450"/>
      <c r="T34" s="450"/>
      <c r="U34" s="450"/>
      <c r="V34" s="450"/>
      <c r="W34" s="450"/>
      <c r="X34" s="450"/>
      <c r="Y34" s="450"/>
      <c r="Z34" s="450"/>
    </row>
    <row r="35" spans="1:26" ht="12.75" customHeight="1">
      <c r="A35" s="450"/>
      <c r="B35" s="465" t="s">
        <v>252</v>
      </c>
      <c r="C35" s="461">
        <v>4.1131616817894141</v>
      </c>
      <c r="D35" s="461">
        <v>4.0480307795603645</v>
      </c>
      <c r="E35" s="461">
        <v>3.9176024144890196</v>
      </c>
      <c r="F35" s="461">
        <v>4.0113420270591869</v>
      </c>
      <c r="G35" s="461">
        <v>4.1482946630982562</v>
      </c>
      <c r="H35" s="461">
        <v>4.2818199228155871</v>
      </c>
      <c r="I35" s="549">
        <v>4.2656717823452306</v>
      </c>
      <c r="J35" s="450"/>
      <c r="K35" s="464"/>
      <c r="L35" s="464"/>
      <c r="M35" s="464"/>
      <c r="N35" s="464"/>
      <c r="O35" s="464"/>
      <c r="P35" s="464"/>
      <c r="Q35" s="464"/>
      <c r="R35" s="450"/>
      <c r="S35" s="450"/>
      <c r="T35" s="450"/>
      <c r="U35" s="450"/>
      <c r="V35" s="450"/>
      <c r="W35" s="450"/>
      <c r="X35" s="450"/>
      <c r="Y35" s="450"/>
      <c r="Z35" s="450"/>
    </row>
    <row r="36" spans="1:26" ht="12.75" customHeight="1">
      <c r="A36" s="450"/>
      <c r="B36" s="582" t="s">
        <v>309</v>
      </c>
      <c r="C36" s="583"/>
      <c r="D36" s="583"/>
      <c r="E36" s="583"/>
      <c r="F36" s="583"/>
      <c r="G36" s="583"/>
      <c r="H36" s="583"/>
      <c r="I36" s="584"/>
      <c r="J36" s="450"/>
      <c r="K36" s="464"/>
      <c r="L36" s="464"/>
      <c r="M36" s="464"/>
      <c r="N36" s="464"/>
      <c r="O36" s="464"/>
      <c r="P36" s="464"/>
      <c r="Q36" s="464"/>
      <c r="R36" s="450"/>
      <c r="S36" s="450"/>
      <c r="T36" s="450"/>
      <c r="U36" s="450"/>
      <c r="V36" s="450"/>
      <c r="W36" s="450"/>
      <c r="X36" s="450"/>
      <c r="Y36" s="450"/>
      <c r="Z36" s="450"/>
    </row>
    <row r="37" spans="1:26" ht="12.75" customHeight="1">
      <c r="A37" s="450"/>
      <c r="B37" s="585" t="s">
        <v>310</v>
      </c>
      <c r="C37" s="632">
        <v>3.0346698343250917</v>
      </c>
      <c r="D37" s="632">
        <v>3.2815712315583516</v>
      </c>
      <c r="E37" s="632">
        <v>3.2613215651416292</v>
      </c>
      <c r="F37" s="632">
        <v>3.3517001952714858</v>
      </c>
      <c r="G37" s="632">
        <v>3.4862881255168969</v>
      </c>
      <c r="H37" s="632">
        <v>3.61270995459209</v>
      </c>
      <c r="I37" s="586">
        <v>3.5932918853840929</v>
      </c>
      <c r="J37" s="450"/>
      <c r="K37" s="464"/>
      <c r="L37" s="464"/>
      <c r="M37" s="464"/>
      <c r="N37" s="464"/>
      <c r="O37" s="464"/>
      <c r="P37" s="464"/>
      <c r="Q37" s="464"/>
      <c r="R37" s="450"/>
      <c r="S37" s="450"/>
      <c r="T37" s="450"/>
      <c r="U37" s="450"/>
      <c r="V37" s="450"/>
      <c r="W37" s="450"/>
      <c r="X37" s="450"/>
      <c r="Y37" s="450"/>
      <c r="Z37" s="450"/>
    </row>
    <row r="38" spans="1:26" ht="12.75" customHeight="1" thickBot="1">
      <c r="A38" s="450"/>
      <c r="B38" s="633" t="s">
        <v>233</v>
      </c>
      <c r="C38" s="634">
        <v>2.389417139013291</v>
      </c>
      <c r="D38" s="634">
        <v>2.6082027828593692</v>
      </c>
      <c r="E38" s="634">
        <v>2.9204015410735975</v>
      </c>
      <c r="F38" s="634">
        <v>3.1490131127189902</v>
      </c>
      <c r="G38" s="634">
        <v>3.3130136431215234</v>
      </c>
      <c r="H38" s="634">
        <v>3.4896843723338482</v>
      </c>
      <c r="I38" s="635">
        <v>3.7184498043117689</v>
      </c>
      <c r="J38" s="450"/>
      <c r="K38" s="464"/>
      <c r="L38" s="464"/>
      <c r="M38" s="464"/>
      <c r="N38" s="464"/>
      <c r="O38" s="464"/>
      <c r="P38" s="464"/>
      <c r="Q38" s="464"/>
      <c r="R38" s="450"/>
      <c r="S38" s="450"/>
      <c r="T38" s="450"/>
      <c r="U38" s="450"/>
      <c r="V38" s="450"/>
      <c r="W38" s="450"/>
      <c r="X38" s="450"/>
      <c r="Y38" s="450"/>
      <c r="Z38" s="450"/>
    </row>
    <row r="39" spans="1:26">
      <c r="A39" s="450"/>
      <c r="B39" s="467"/>
      <c r="C39" s="450"/>
      <c r="D39" s="450"/>
      <c r="E39" s="450"/>
      <c r="F39" s="450"/>
      <c r="G39" s="450"/>
      <c r="H39" s="450"/>
      <c r="I39" s="450"/>
      <c r="J39" s="450"/>
      <c r="K39" s="429"/>
      <c r="L39" s="429"/>
      <c r="M39" s="429"/>
      <c r="N39" s="429"/>
      <c r="O39" s="429"/>
      <c r="P39" s="429"/>
      <c r="Q39" s="450"/>
      <c r="R39" s="450"/>
      <c r="S39" s="450"/>
      <c r="T39" s="450"/>
      <c r="U39" s="450"/>
      <c r="V39" s="450"/>
      <c r="W39" s="450"/>
      <c r="X39" s="450"/>
      <c r="Y39" s="450"/>
      <c r="Z39" s="450"/>
    </row>
    <row r="40" spans="1:26">
      <c r="A40" s="450"/>
      <c r="B40" s="450"/>
      <c r="C40" s="468"/>
      <c r="D40" s="468"/>
      <c r="E40" s="468"/>
      <c r="F40" s="468"/>
      <c r="G40" s="468"/>
      <c r="H40" s="468"/>
      <c r="I40" s="450"/>
      <c r="J40" s="450"/>
      <c r="K40" s="429"/>
      <c r="L40" s="429"/>
      <c r="M40" s="429"/>
      <c r="N40" s="429"/>
      <c r="O40" s="429"/>
      <c r="P40" s="429"/>
      <c r="Q40" s="450"/>
      <c r="R40" s="450"/>
      <c r="S40" s="450"/>
      <c r="T40" s="450"/>
      <c r="U40" s="450"/>
      <c r="V40" s="450"/>
      <c r="W40" s="450"/>
      <c r="X40" s="450"/>
      <c r="Y40" s="450"/>
      <c r="Z40" s="450"/>
    </row>
    <row r="41" spans="1:26">
      <c r="A41" s="450"/>
      <c r="B41" s="450"/>
      <c r="C41" s="468"/>
      <c r="D41" s="468"/>
      <c r="E41" s="468"/>
      <c r="F41" s="468"/>
      <c r="G41" s="468"/>
      <c r="H41" s="468"/>
      <c r="I41" s="450"/>
      <c r="J41" s="450"/>
      <c r="K41" s="429"/>
      <c r="L41" s="429"/>
      <c r="M41" s="429"/>
      <c r="N41" s="429"/>
      <c r="O41" s="429"/>
      <c r="P41" s="429"/>
      <c r="Q41" s="450"/>
      <c r="R41" s="450"/>
      <c r="S41" s="450"/>
      <c r="T41" s="450"/>
      <c r="U41" s="450"/>
      <c r="V41" s="450"/>
      <c r="W41" s="450"/>
      <c r="X41" s="450"/>
      <c r="Y41" s="450"/>
      <c r="Z41" s="450"/>
    </row>
    <row r="42" spans="1:26">
      <c r="A42" s="450"/>
      <c r="B42" s="450"/>
      <c r="C42" s="450"/>
      <c r="D42" s="450"/>
      <c r="E42" s="450"/>
      <c r="F42" s="450"/>
      <c r="G42" s="450"/>
      <c r="H42" s="450"/>
      <c r="I42" s="450"/>
      <c r="J42" s="450"/>
      <c r="K42" s="429"/>
      <c r="L42" s="429"/>
      <c r="M42" s="429"/>
      <c r="N42" s="429"/>
      <c r="O42" s="429"/>
      <c r="P42" s="429"/>
      <c r="Q42" s="450"/>
      <c r="R42" s="450"/>
      <c r="S42" s="450"/>
      <c r="T42" s="450"/>
      <c r="U42" s="450"/>
      <c r="V42" s="450"/>
      <c r="W42" s="450"/>
      <c r="X42" s="450"/>
      <c r="Y42" s="450"/>
      <c r="Z42" s="450"/>
    </row>
    <row r="43" spans="1:26">
      <c r="A43" s="450"/>
      <c r="B43" s="469"/>
      <c r="C43" s="450"/>
      <c r="D43" s="450"/>
      <c r="E43" s="450"/>
      <c r="F43" s="450"/>
      <c r="G43" s="450"/>
      <c r="H43" s="450"/>
      <c r="I43" s="450"/>
      <c r="J43" s="450"/>
      <c r="K43" s="429"/>
      <c r="L43" s="429"/>
      <c r="M43" s="429"/>
      <c r="N43" s="429"/>
      <c r="O43" s="429"/>
      <c r="P43" s="429"/>
      <c r="Q43" s="450"/>
      <c r="R43" s="450"/>
      <c r="S43" s="450"/>
      <c r="T43" s="450"/>
      <c r="U43" s="450"/>
      <c r="V43" s="450"/>
      <c r="W43" s="450"/>
      <c r="X43" s="450"/>
      <c r="Y43" s="450"/>
      <c r="Z43" s="450"/>
    </row>
    <row r="44" spans="1:26">
      <c r="A44" s="450"/>
      <c r="B44" s="469"/>
      <c r="C44" s="450"/>
      <c r="D44" s="450"/>
      <c r="E44" s="450"/>
      <c r="F44" s="450"/>
      <c r="G44" s="450"/>
      <c r="H44" s="450"/>
      <c r="I44" s="450"/>
      <c r="J44" s="450"/>
      <c r="K44" s="429"/>
      <c r="L44" s="429"/>
      <c r="M44" s="429"/>
      <c r="N44" s="429"/>
      <c r="O44" s="429"/>
      <c r="P44" s="429"/>
      <c r="Q44" s="450"/>
      <c r="R44" s="450"/>
      <c r="S44" s="450"/>
      <c r="T44" s="450"/>
      <c r="U44" s="450"/>
      <c r="V44" s="450"/>
      <c r="W44" s="450"/>
      <c r="X44" s="450"/>
      <c r="Y44" s="450"/>
      <c r="Z44" s="450"/>
    </row>
    <row r="45" spans="1:26">
      <c r="A45" s="450"/>
      <c r="B45" s="469"/>
      <c r="C45" s="470"/>
      <c r="D45" s="470"/>
      <c r="E45" s="470"/>
      <c r="F45" s="470"/>
      <c r="G45" s="470"/>
      <c r="H45" s="470"/>
      <c r="I45" s="450"/>
      <c r="J45" s="450"/>
      <c r="K45" s="429"/>
      <c r="L45" s="429"/>
      <c r="M45" s="429"/>
      <c r="N45" s="429"/>
      <c r="O45" s="429"/>
      <c r="P45" s="429"/>
      <c r="Q45" s="450"/>
      <c r="R45" s="450"/>
      <c r="S45" s="450"/>
      <c r="T45" s="450"/>
      <c r="U45" s="450"/>
      <c r="V45" s="450"/>
      <c r="W45" s="450"/>
      <c r="X45" s="450"/>
      <c r="Y45" s="450"/>
      <c r="Z45" s="450"/>
    </row>
    <row r="46" spans="1:26">
      <c r="A46" s="450"/>
      <c r="B46" s="469"/>
      <c r="C46" s="470"/>
      <c r="D46" s="470"/>
      <c r="E46" s="470"/>
      <c r="F46" s="470"/>
      <c r="G46" s="470"/>
      <c r="H46" s="470"/>
      <c r="I46" s="450"/>
      <c r="J46" s="450"/>
      <c r="K46" s="429"/>
      <c r="L46" s="429"/>
      <c r="M46" s="429"/>
      <c r="N46" s="429"/>
      <c r="O46" s="429"/>
      <c r="P46" s="429"/>
      <c r="Q46" s="450"/>
      <c r="R46" s="450"/>
      <c r="S46" s="450"/>
      <c r="T46" s="450"/>
      <c r="U46" s="450"/>
      <c r="V46" s="450"/>
      <c r="W46" s="450"/>
      <c r="X46" s="450"/>
      <c r="Y46" s="450"/>
      <c r="Z46" s="450"/>
    </row>
    <row r="47" spans="1:26">
      <c r="A47" s="450"/>
      <c r="B47" s="450"/>
      <c r="C47" s="450"/>
      <c r="D47" s="450"/>
      <c r="E47" s="450"/>
      <c r="F47" s="450"/>
      <c r="G47" s="450"/>
      <c r="H47" s="450"/>
      <c r="I47" s="450"/>
      <c r="J47" s="450"/>
      <c r="K47" s="429"/>
      <c r="L47" s="429"/>
      <c r="M47" s="429"/>
      <c r="N47" s="429"/>
      <c r="O47" s="429"/>
      <c r="P47" s="429"/>
      <c r="Q47" s="450"/>
      <c r="R47" s="450"/>
      <c r="S47" s="450"/>
      <c r="T47" s="450"/>
      <c r="U47" s="450"/>
      <c r="V47" s="450"/>
      <c r="W47" s="450"/>
      <c r="X47" s="450"/>
      <c r="Y47" s="450"/>
      <c r="Z47" s="450"/>
    </row>
    <row r="48" spans="1:26">
      <c r="A48" s="450"/>
      <c r="B48" s="450"/>
      <c r="C48" s="450"/>
      <c r="D48" s="450"/>
      <c r="E48" s="450"/>
      <c r="F48" s="450"/>
      <c r="G48" s="450"/>
      <c r="H48" s="450"/>
      <c r="I48" s="450"/>
      <c r="J48" s="450"/>
      <c r="K48" s="429"/>
      <c r="L48" s="429"/>
      <c r="M48" s="429"/>
      <c r="N48" s="429"/>
      <c r="O48" s="429"/>
      <c r="P48" s="429"/>
      <c r="Q48" s="450"/>
      <c r="R48" s="450"/>
      <c r="S48" s="450"/>
      <c r="T48" s="450"/>
      <c r="U48" s="450"/>
      <c r="V48" s="450"/>
      <c r="W48" s="450"/>
      <c r="X48" s="450"/>
      <c r="Y48" s="450"/>
      <c r="Z48" s="450"/>
    </row>
    <row r="49" spans="1:26">
      <c r="A49" s="450"/>
      <c r="B49" s="469"/>
      <c r="C49" s="471"/>
      <c r="D49" s="471"/>
      <c r="E49" s="471"/>
      <c r="F49" s="471"/>
      <c r="G49" s="471"/>
      <c r="H49" s="471"/>
      <c r="I49" s="450"/>
      <c r="J49" s="450"/>
      <c r="K49" s="429"/>
      <c r="L49" s="429"/>
      <c r="M49" s="429"/>
      <c r="N49" s="429"/>
      <c r="O49" s="429"/>
      <c r="P49" s="429"/>
      <c r="Q49" s="450"/>
      <c r="R49" s="450"/>
      <c r="S49" s="450"/>
      <c r="T49" s="450"/>
      <c r="U49" s="450"/>
      <c r="V49" s="450"/>
      <c r="W49" s="450"/>
      <c r="X49" s="450"/>
      <c r="Y49" s="450"/>
      <c r="Z49" s="450"/>
    </row>
    <row r="50" spans="1:26">
      <c r="A50" s="450"/>
      <c r="B50" s="469"/>
      <c r="C50" s="470"/>
      <c r="D50" s="470"/>
      <c r="E50" s="470"/>
      <c r="F50" s="470"/>
      <c r="G50" s="470"/>
      <c r="H50" s="470"/>
      <c r="I50" s="450"/>
      <c r="J50" s="450"/>
      <c r="K50" s="429"/>
      <c r="L50" s="429"/>
      <c r="M50" s="429"/>
      <c r="N50" s="429"/>
      <c r="O50" s="429"/>
      <c r="P50" s="429"/>
      <c r="Q50" s="450"/>
      <c r="R50" s="450"/>
      <c r="S50" s="450"/>
      <c r="T50" s="450"/>
      <c r="U50" s="450"/>
      <c r="V50" s="450"/>
      <c r="W50" s="450"/>
      <c r="X50" s="450"/>
      <c r="Y50" s="450"/>
      <c r="Z50" s="450"/>
    </row>
    <row r="51" spans="1:26">
      <c r="A51" s="450"/>
      <c r="B51" s="469"/>
      <c r="C51" s="470"/>
      <c r="D51" s="470"/>
      <c r="E51" s="470"/>
      <c r="F51" s="470"/>
      <c r="G51" s="470"/>
      <c r="H51" s="470"/>
      <c r="I51" s="470"/>
      <c r="J51" s="450"/>
      <c r="K51" s="429"/>
      <c r="L51" s="429"/>
      <c r="M51" s="429"/>
      <c r="N51" s="429"/>
      <c r="O51" s="429"/>
      <c r="P51" s="429"/>
      <c r="Q51" s="450"/>
      <c r="R51" s="450"/>
      <c r="S51" s="450"/>
      <c r="T51" s="450"/>
      <c r="U51" s="450"/>
      <c r="V51" s="450"/>
      <c r="W51" s="450"/>
      <c r="X51" s="450"/>
      <c r="Y51" s="450"/>
      <c r="Z51" s="450"/>
    </row>
    <row r="52" spans="1:26">
      <c r="A52" s="450"/>
      <c r="B52" s="469"/>
      <c r="C52" s="470"/>
      <c r="D52" s="470"/>
      <c r="E52" s="470"/>
      <c r="F52" s="470"/>
      <c r="G52" s="470"/>
      <c r="H52" s="470"/>
      <c r="I52" s="450"/>
      <c r="J52" s="450"/>
      <c r="K52" s="429"/>
      <c r="L52" s="429"/>
      <c r="M52" s="429"/>
      <c r="N52" s="429"/>
      <c r="O52" s="429"/>
      <c r="P52" s="429"/>
      <c r="Q52" s="450"/>
      <c r="R52" s="450"/>
      <c r="S52" s="450"/>
      <c r="T52" s="450"/>
      <c r="U52" s="450"/>
      <c r="V52" s="450"/>
      <c r="W52" s="450"/>
      <c r="X52" s="450"/>
      <c r="Y52" s="450"/>
      <c r="Z52" s="450"/>
    </row>
    <row r="53" spans="1:26">
      <c r="A53" s="450"/>
      <c r="B53" s="469"/>
      <c r="C53" s="470"/>
      <c r="D53" s="470"/>
      <c r="E53" s="470"/>
      <c r="F53" s="470"/>
      <c r="G53" s="470"/>
      <c r="H53" s="470"/>
      <c r="I53" s="450"/>
      <c r="J53" s="450"/>
      <c r="K53" s="429"/>
      <c r="L53" s="429"/>
      <c r="M53" s="429"/>
      <c r="N53" s="429"/>
      <c r="O53" s="429"/>
      <c r="P53" s="429"/>
      <c r="Q53" s="450"/>
      <c r="R53" s="450"/>
      <c r="S53" s="450"/>
      <c r="T53" s="450"/>
      <c r="U53" s="450"/>
      <c r="V53" s="450"/>
      <c r="W53" s="450"/>
      <c r="X53" s="450"/>
      <c r="Y53" s="450"/>
      <c r="Z53" s="450"/>
    </row>
    <row r="54" spans="1:26">
      <c r="A54" s="450"/>
      <c r="B54" s="450"/>
      <c r="C54" s="450"/>
      <c r="D54" s="450"/>
      <c r="E54" s="450"/>
      <c r="F54" s="450"/>
      <c r="G54" s="450"/>
      <c r="H54" s="450"/>
      <c r="I54" s="450"/>
      <c r="J54" s="450"/>
      <c r="K54" s="429"/>
      <c r="L54" s="429"/>
      <c r="M54" s="429"/>
      <c r="N54" s="429"/>
      <c r="O54" s="429"/>
      <c r="P54" s="429"/>
      <c r="Q54" s="450"/>
      <c r="R54" s="450"/>
      <c r="S54" s="450"/>
      <c r="T54" s="450"/>
      <c r="U54" s="450"/>
      <c r="V54" s="450"/>
      <c r="W54" s="450"/>
      <c r="X54" s="450"/>
      <c r="Y54" s="450"/>
      <c r="Z54" s="450"/>
    </row>
    <row r="55" spans="1:26">
      <c r="A55" s="450"/>
      <c r="B55" s="450"/>
      <c r="C55" s="450"/>
      <c r="D55" s="450"/>
      <c r="E55" s="450"/>
      <c r="F55" s="450"/>
      <c r="G55" s="450"/>
      <c r="H55" s="450"/>
      <c r="I55" s="450"/>
      <c r="J55" s="450"/>
      <c r="K55" s="429"/>
      <c r="L55" s="429"/>
      <c r="M55" s="429"/>
      <c r="N55" s="429"/>
      <c r="O55" s="429"/>
      <c r="P55" s="429"/>
      <c r="Q55" s="450"/>
      <c r="R55" s="450"/>
      <c r="S55" s="450"/>
      <c r="T55" s="450"/>
      <c r="U55" s="450"/>
      <c r="V55" s="450"/>
      <c r="W55" s="450"/>
      <c r="X55" s="450"/>
      <c r="Y55" s="450"/>
      <c r="Z55" s="450"/>
    </row>
    <row r="56" spans="1:26">
      <c r="A56" s="450"/>
      <c r="B56" s="450"/>
      <c r="C56" s="469"/>
      <c r="D56" s="469"/>
      <c r="E56" s="469"/>
      <c r="F56" s="469"/>
      <c r="G56" s="469"/>
      <c r="H56" s="469"/>
      <c r="I56" s="450"/>
      <c r="J56" s="450"/>
      <c r="K56" s="429"/>
      <c r="L56" s="429"/>
      <c r="M56" s="429"/>
      <c r="N56" s="429"/>
      <c r="O56" s="429"/>
      <c r="P56" s="429"/>
      <c r="Q56" s="450"/>
      <c r="R56" s="450"/>
      <c r="S56" s="450"/>
      <c r="T56" s="450"/>
      <c r="U56" s="450"/>
      <c r="V56" s="450"/>
      <c r="W56" s="450"/>
      <c r="X56" s="450"/>
      <c r="Y56" s="450"/>
      <c r="Z56" s="450"/>
    </row>
    <row r="57" spans="1:26">
      <c r="A57" s="450"/>
      <c r="B57" s="469"/>
      <c r="C57" s="471"/>
      <c r="D57" s="471"/>
      <c r="E57" s="471"/>
      <c r="F57" s="471"/>
      <c r="G57" s="471"/>
      <c r="H57" s="471"/>
      <c r="I57" s="450"/>
      <c r="J57" s="450"/>
      <c r="K57" s="429"/>
      <c r="L57" s="429"/>
      <c r="M57" s="429"/>
      <c r="N57" s="429"/>
      <c r="O57" s="429"/>
      <c r="P57" s="429"/>
      <c r="Q57" s="450"/>
      <c r="R57" s="450"/>
      <c r="S57" s="450"/>
      <c r="T57" s="450"/>
      <c r="U57" s="450"/>
      <c r="V57" s="450"/>
      <c r="W57" s="450"/>
      <c r="X57" s="450"/>
      <c r="Y57" s="450"/>
      <c r="Z57" s="450"/>
    </row>
    <row r="58" spans="1:26">
      <c r="A58" s="450"/>
      <c r="B58" s="469"/>
      <c r="C58" s="470"/>
      <c r="D58" s="470"/>
      <c r="E58" s="470"/>
      <c r="F58" s="470"/>
      <c r="G58" s="470"/>
      <c r="H58" s="470"/>
      <c r="I58" s="450"/>
      <c r="J58" s="450"/>
      <c r="K58" s="429"/>
      <c r="L58" s="429"/>
      <c r="M58" s="429"/>
      <c r="N58" s="429"/>
      <c r="O58" s="429"/>
      <c r="P58" s="429"/>
      <c r="Q58" s="450"/>
      <c r="R58" s="450"/>
      <c r="S58" s="450"/>
      <c r="T58" s="450"/>
      <c r="U58" s="450"/>
      <c r="V58" s="450"/>
      <c r="W58" s="450"/>
      <c r="X58" s="450"/>
      <c r="Y58" s="450"/>
      <c r="Z58" s="450"/>
    </row>
    <row r="59" spans="1:26">
      <c r="A59" s="450"/>
      <c r="B59" s="450"/>
      <c r="C59" s="450"/>
      <c r="D59" s="450"/>
      <c r="E59" s="450"/>
      <c r="F59" s="450"/>
      <c r="G59" s="450"/>
      <c r="H59" s="450"/>
      <c r="I59" s="450"/>
      <c r="J59" s="450"/>
      <c r="K59" s="429"/>
      <c r="L59" s="429"/>
      <c r="M59" s="429"/>
      <c r="N59" s="429"/>
      <c r="O59" s="429"/>
      <c r="P59" s="429"/>
      <c r="Q59" s="450"/>
      <c r="R59" s="450"/>
      <c r="S59" s="450"/>
      <c r="T59" s="450"/>
      <c r="U59" s="450"/>
      <c r="V59" s="450"/>
      <c r="W59" s="450"/>
      <c r="X59" s="450"/>
      <c r="Y59" s="450"/>
      <c r="Z59" s="450"/>
    </row>
    <row r="60" spans="1:26">
      <c r="A60" s="450"/>
      <c r="B60" s="450"/>
      <c r="C60" s="450"/>
      <c r="D60" s="450"/>
      <c r="E60" s="450"/>
      <c r="F60" s="450"/>
      <c r="G60" s="450"/>
      <c r="H60" s="450"/>
      <c r="I60" s="450"/>
      <c r="J60" s="450"/>
      <c r="K60" s="429"/>
      <c r="L60" s="429"/>
      <c r="M60" s="429"/>
      <c r="N60" s="429"/>
      <c r="O60" s="429"/>
      <c r="P60" s="429"/>
      <c r="Q60" s="450"/>
      <c r="R60" s="450"/>
      <c r="S60" s="450"/>
      <c r="T60" s="450"/>
      <c r="U60" s="450"/>
      <c r="V60" s="450"/>
      <c r="W60" s="450"/>
      <c r="X60" s="450"/>
      <c r="Y60" s="450"/>
      <c r="Z60" s="450"/>
    </row>
    <row r="61" spans="1:26">
      <c r="A61" s="450"/>
      <c r="B61" s="450"/>
      <c r="C61" s="450"/>
      <c r="D61" s="450"/>
      <c r="E61" s="450"/>
      <c r="F61" s="450"/>
      <c r="G61" s="450"/>
      <c r="H61" s="450"/>
      <c r="I61" s="450"/>
      <c r="J61" s="450"/>
      <c r="K61" s="429"/>
      <c r="L61" s="429"/>
      <c r="M61" s="429"/>
      <c r="N61" s="429"/>
      <c r="O61" s="429"/>
      <c r="P61" s="429"/>
      <c r="Q61" s="450"/>
      <c r="R61" s="450"/>
      <c r="S61" s="450"/>
      <c r="T61" s="450"/>
      <c r="U61" s="450"/>
      <c r="V61" s="450"/>
      <c r="W61" s="450"/>
      <c r="X61" s="450"/>
      <c r="Y61" s="450"/>
      <c r="Z61" s="450"/>
    </row>
    <row r="62" spans="1:26">
      <c r="A62" s="450"/>
      <c r="B62" s="450"/>
      <c r="C62" s="450"/>
      <c r="D62" s="450"/>
      <c r="E62" s="450"/>
      <c r="F62" s="450"/>
      <c r="G62" s="450"/>
      <c r="H62" s="450"/>
      <c r="I62" s="450"/>
      <c r="J62" s="450"/>
      <c r="K62" s="429"/>
      <c r="L62" s="429"/>
      <c r="M62" s="429"/>
      <c r="N62" s="429"/>
      <c r="O62" s="429"/>
      <c r="P62" s="429"/>
      <c r="Q62" s="450"/>
      <c r="R62" s="450"/>
      <c r="S62" s="450"/>
      <c r="T62" s="450"/>
      <c r="U62" s="450"/>
      <c r="V62" s="450"/>
      <c r="W62" s="450"/>
      <c r="X62" s="450"/>
      <c r="Y62" s="450"/>
      <c r="Z62" s="450"/>
    </row>
    <row r="63" spans="1:26">
      <c r="A63" s="450"/>
      <c r="B63" s="450"/>
      <c r="C63" s="450"/>
      <c r="D63" s="450"/>
      <c r="E63" s="450"/>
      <c r="F63" s="450"/>
      <c r="G63" s="450"/>
      <c r="H63" s="450"/>
      <c r="I63" s="450"/>
      <c r="J63" s="450"/>
      <c r="K63" s="429"/>
      <c r="L63" s="429"/>
      <c r="M63" s="429"/>
      <c r="N63" s="429"/>
      <c r="O63" s="429"/>
      <c r="P63" s="429"/>
      <c r="Q63" s="450"/>
      <c r="R63" s="450"/>
      <c r="S63" s="450"/>
      <c r="T63" s="450"/>
      <c r="U63" s="450"/>
      <c r="V63" s="450"/>
      <c r="W63" s="450"/>
      <c r="X63" s="450"/>
      <c r="Y63" s="450"/>
      <c r="Z63" s="450"/>
    </row>
    <row r="64" spans="1:26">
      <c r="A64" s="450"/>
      <c r="B64" s="450"/>
      <c r="C64" s="450"/>
      <c r="D64" s="450"/>
      <c r="E64" s="450"/>
      <c r="F64" s="450"/>
      <c r="G64" s="450"/>
      <c r="H64" s="450"/>
      <c r="I64" s="450"/>
      <c r="J64" s="450"/>
      <c r="K64" s="429"/>
      <c r="L64" s="429"/>
      <c r="M64" s="429"/>
      <c r="N64" s="429"/>
      <c r="O64" s="429"/>
      <c r="P64" s="429"/>
      <c r="Q64" s="450"/>
      <c r="R64" s="450"/>
      <c r="S64" s="450"/>
      <c r="T64" s="450"/>
      <c r="U64" s="450"/>
      <c r="V64" s="450"/>
      <c r="W64" s="450"/>
      <c r="X64" s="450"/>
      <c r="Y64" s="450"/>
      <c r="Z64" s="450"/>
    </row>
    <row r="65" spans="1:26">
      <c r="A65" s="450"/>
      <c r="B65" s="450"/>
      <c r="C65" s="450"/>
      <c r="D65" s="450"/>
      <c r="E65" s="450"/>
      <c r="F65" s="450"/>
      <c r="G65" s="450"/>
      <c r="H65" s="450"/>
      <c r="I65" s="450"/>
      <c r="J65" s="450"/>
      <c r="K65" s="429"/>
      <c r="L65" s="429"/>
      <c r="M65" s="429"/>
      <c r="N65" s="429"/>
      <c r="O65" s="429"/>
      <c r="P65" s="429"/>
      <c r="Q65" s="450"/>
      <c r="R65" s="450"/>
      <c r="S65" s="450"/>
      <c r="T65" s="450"/>
      <c r="U65" s="450"/>
      <c r="V65" s="450"/>
      <c r="W65" s="450"/>
      <c r="X65" s="450"/>
      <c r="Y65" s="450"/>
      <c r="Z65" s="450"/>
    </row>
    <row r="66" spans="1:26">
      <c r="A66" s="450"/>
      <c r="B66" s="450"/>
      <c r="C66" s="450"/>
      <c r="D66" s="450"/>
      <c r="E66" s="450"/>
      <c r="F66" s="450"/>
      <c r="G66" s="450"/>
      <c r="H66" s="450"/>
      <c r="I66" s="450"/>
      <c r="J66" s="450"/>
      <c r="K66" s="429"/>
      <c r="L66" s="429"/>
      <c r="M66" s="429"/>
      <c r="N66" s="429"/>
      <c r="O66" s="429"/>
      <c r="P66" s="429"/>
      <c r="Q66" s="450"/>
      <c r="R66" s="450"/>
      <c r="S66" s="450"/>
      <c r="T66" s="450"/>
      <c r="U66" s="450"/>
      <c r="V66" s="450"/>
      <c r="W66" s="450"/>
      <c r="X66" s="450"/>
      <c r="Y66" s="450"/>
      <c r="Z66" s="450"/>
    </row>
    <row r="67" spans="1:26">
      <c r="A67" s="450"/>
      <c r="B67" s="450"/>
      <c r="C67" s="450"/>
      <c r="D67" s="450"/>
      <c r="E67" s="450"/>
      <c r="F67" s="450"/>
      <c r="G67" s="450"/>
      <c r="H67" s="450"/>
      <c r="I67" s="450"/>
      <c r="J67" s="450"/>
      <c r="K67" s="429"/>
      <c r="L67" s="429"/>
      <c r="M67" s="429"/>
      <c r="N67" s="429"/>
      <c r="O67" s="429"/>
      <c r="P67" s="429"/>
      <c r="Q67" s="450"/>
      <c r="R67" s="450"/>
      <c r="S67" s="450"/>
      <c r="T67" s="450"/>
      <c r="U67" s="450"/>
      <c r="V67" s="450"/>
      <c r="W67" s="450"/>
      <c r="X67" s="450"/>
      <c r="Y67" s="450"/>
      <c r="Z67" s="450"/>
    </row>
    <row r="68" spans="1:26">
      <c r="A68" s="450"/>
      <c r="B68" s="450"/>
      <c r="C68" s="450"/>
      <c r="D68" s="450"/>
      <c r="E68" s="450"/>
      <c r="F68" s="450"/>
      <c r="G68" s="450"/>
      <c r="H68" s="450"/>
      <c r="I68" s="450"/>
      <c r="J68" s="450"/>
      <c r="K68" s="429"/>
      <c r="L68" s="429"/>
      <c r="M68" s="429"/>
      <c r="N68" s="429"/>
      <c r="O68" s="429"/>
      <c r="P68" s="429"/>
      <c r="Q68" s="450"/>
      <c r="R68" s="450"/>
      <c r="S68" s="450"/>
      <c r="T68" s="450"/>
      <c r="U68" s="450"/>
      <c r="V68" s="450"/>
      <c r="W68" s="450"/>
      <c r="X68" s="450"/>
      <c r="Y68" s="450"/>
      <c r="Z68" s="450"/>
    </row>
    <row r="69" spans="1:26">
      <c r="A69" s="450"/>
      <c r="B69" s="450"/>
      <c r="C69" s="450"/>
      <c r="D69" s="450"/>
      <c r="E69" s="450"/>
      <c r="F69" s="450"/>
      <c r="G69" s="450"/>
      <c r="H69" s="450"/>
      <c r="I69" s="450"/>
      <c r="J69" s="450"/>
      <c r="K69" s="429"/>
      <c r="L69" s="429"/>
      <c r="M69" s="429"/>
      <c r="N69" s="429"/>
      <c r="O69" s="429"/>
      <c r="P69" s="429"/>
      <c r="Q69" s="450"/>
      <c r="R69" s="450"/>
      <c r="S69" s="450"/>
      <c r="T69" s="450"/>
      <c r="U69" s="450"/>
      <c r="V69" s="450"/>
      <c r="W69" s="450"/>
      <c r="X69" s="450"/>
      <c r="Y69" s="450"/>
      <c r="Z69" s="450"/>
    </row>
    <row r="70" spans="1:26">
      <c r="A70" s="450"/>
      <c r="B70" s="450"/>
      <c r="C70" s="450"/>
      <c r="D70" s="450"/>
      <c r="E70" s="450"/>
      <c r="F70" s="450"/>
      <c r="G70" s="450"/>
      <c r="H70" s="450"/>
      <c r="I70" s="450"/>
      <c r="J70" s="450"/>
      <c r="K70" s="429"/>
      <c r="L70" s="429"/>
      <c r="M70" s="429"/>
      <c r="N70" s="429"/>
      <c r="O70" s="429"/>
      <c r="P70" s="429"/>
      <c r="Q70" s="450"/>
      <c r="R70" s="450"/>
      <c r="S70" s="450"/>
      <c r="T70" s="450"/>
      <c r="U70" s="450"/>
      <c r="V70" s="450"/>
      <c r="W70" s="450"/>
      <c r="X70" s="450"/>
      <c r="Y70" s="450"/>
      <c r="Z70" s="450"/>
    </row>
    <row r="71" spans="1:26">
      <c r="A71" s="450"/>
      <c r="B71" s="450"/>
      <c r="C71" s="450"/>
      <c r="D71" s="450"/>
      <c r="E71" s="450"/>
      <c r="F71" s="450"/>
      <c r="G71" s="450"/>
      <c r="H71" s="450"/>
      <c r="I71" s="450"/>
      <c r="J71" s="450"/>
      <c r="K71" s="429"/>
      <c r="L71" s="429"/>
      <c r="M71" s="429"/>
      <c r="N71" s="429"/>
      <c r="O71" s="429"/>
      <c r="P71" s="429"/>
      <c r="Q71" s="450"/>
      <c r="R71" s="450"/>
      <c r="S71" s="450"/>
      <c r="T71" s="450"/>
      <c r="U71" s="450"/>
      <c r="V71" s="450"/>
      <c r="W71" s="450"/>
      <c r="X71" s="450"/>
      <c r="Y71" s="450"/>
      <c r="Z71" s="450"/>
    </row>
    <row r="72" spans="1:26">
      <c r="A72" s="450"/>
      <c r="B72" s="450"/>
      <c r="C72" s="450"/>
      <c r="D72" s="450"/>
      <c r="E72" s="450"/>
      <c r="F72" s="450"/>
      <c r="G72" s="450"/>
      <c r="H72" s="450"/>
      <c r="I72" s="450"/>
      <c r="J72" s="450"/>
      <c r="K72" s="429"/>
      <c r="L72" s="429"/>
      <c r="M72" s="429"/>
      <c r="N72" s="429"/>
      <c r="O72" s="429"/>
      <c r="P72" s="429"/>
      <c r="Q72" s="450"/>
      <c r="R72" s="450"/>
      <c r="S72" s="450"/>
      <c r="T72" s="450"/>
      <c r="U72" s="450"/>
      <c r="V72" s="450"/>
      <c r="W72" s="450"/>
      <c r="X72" s="450"/>
      <c r="Y72" s="450"/>
      <c r="Z72" s="450"/>
    </row>
    <row r="73" spans="1:26">
      <c r="A73" s="450"/>
      <c r="B73" s="450"/>
      <c r="C73" s="450"/>
      <c r="D73" s="450"/>
      <c r="E73" s="450"/>
      <c r="F73" s="450"/>
      <c r="G73" s="450"/>
      <c r="H73" s="450"/>
      <c r="I73" s="450"/>
      <c r="J73" s="450"/>
      <c r="K73" s="429"/>
      <c r="L73" s="429"/>
      <c r="M73" s="429"/>
      <c r="N73" s="429"/>
      <c r="O73" s="429"/>
      <c r="P73" s="429"/>
      <c r="Q73" s="450"/>
      <c r="R73" s="450"/>
      <c r="S73" s="450"/>
      <c r="T73" s="450"/>
      <c r="U73" s="450"/>
      <c r="V73" s="450"/>
      <c r="W73" s="450"/>
      <c r="X73" s="450"/>
      <c r="Y73" s="450"/>
      <c r="Z73" s="450"/>
    </row>
    <row r="74" spans="1:26">
      <c r="A74" s="450"/>
      <c r="B74" s="450"/>
      <c r="C74" s="450"/>
      <c r="D74" s="450"/>
      <c r="E74" s="450"/>
      <c r="F74" s="450"/>
      <c r="G74" s="450"/>
      <c r="H74" s="450"/>
      <c r="I74" s="450"/>
      <c r="J74" s="450"/>
      <c r="K74" s="429"/>
      <c r="L74" s="429"/>
      <c r="M74" s="429"/>
      <c r="N74" s="429"/>
      <c r="O74" s="429"/>
      <c r="P74" s="429"/>
      <c r="Q74" s="450"/>
      <c r="R74" s="450"/>
      <c r="S74" s="450"/>
      <c r="T74" s="450"/>
      <c r="U74" s="450"/>
      <c r="V74" s="450"/>
      <c r="W74" s="450"/>
      <c r="X74" s="450"/>
      <c r="Y74" s="450"/>
      <c r="Z74" s="450"/>
    </row>
    <row r="75" spans="1:26">
      <c r="A75" s="450"/>
      <c r="B75" s="450"/>
      <c r="C75" s="450"/>
      <c r="D75" s="450"/>
      <c r="E75" s="450"/>
      <c r="F75" s="450"/>
      <c r="G75" s="450"/>
      <c r="H75" s="450"/>
      <c r="I75" s="450"/>
      <c r="J75" s="450"/>
      <c r="K75" s="429"/>
      <c r="L75" s="429"/>
      <c r="M75" s="429"/>
      <c r="N75" s="429"/>
      <c r="O75" s="429"/>
      <c r="P75" s="429"/>
      <c r="Q75" s="450"/>
      <c r="R75" s="450"/>
      <c r="S75" s="450"/>
      <c r="T75" s="450"/>
      <c r="U75" s="450"/>
      <c r="V75" s="450"/>
      <c r="W75" s="450"/>
      <c r="X75" s="450"/>
      <c r="Y75" s="450"/>
      <c r="Z75" s="450"/>
    </row>
    <row r="76" spans="1:26">
      <c r="A76" s="450"/>
      <c r="B76" s="450"/>
      <c r="C76" s="450"/>
      <c r="D76" s="450"/>
      <c r="E76" s="450"/>
      <c r="F76" s="450"/>
      <c r="G76" s="450"/>
      <c r="H76" s="450"/>
      <c r="I76" s="450"/>
      <c r="J76" s="450"/>
      <c r="K76" s="429"/>
      <c r="L76" s="429"/>
      <c r="M76" s="429"/>
      <c r="N76" s="429"/>
      <c r="O76" s="429"/>
      <c r="P76" s="429"/>
      <c r="Q76" s="450"/>
      <c r="R76" s="450"/>
      <c r="S76" s="450"/>
      <c r="T76" s="450"/>
      <c r="U76" s="450"/>
      <c r="V76" s="450"/>
      <c r="W76" s="450"/>
      <c r="X76" s="450"/>
      <c r="Y76" s="450"/>
      <c r="Z76" s="450"/>
    </row>
    <row r="77" spans="1:26">
      <c r="A77" s="450"/>
      <c r="B77" s="450"/>
      <c r="C77" s="450"/>
      <c r="D77" s="450"/>
      <c r="E77" s="450"/>
      <c r="F77" s="450"/>
      <c r="G77" s="450"/>
      <c r="H77" s="450"/>
      <c r="I77" s="450"/>
      <c r="J77" s="450"/>
      <c r="K77" s="429"/>
      <c r="L77" s="429"/>
      <c r="M77" s="429"/>
      <c r="N77" s="429"/>
      <c r="O77" s="429"/>
      <c r="P77" s="429"/>
      <c r="Q77" s="450"/>
      <c r="R77" s="450"/>
      <c r="S77" s="450"/>
      <c r="T77" s="450"/>
      <c r="U77" s="450"/>
      <c r="V77" s="450"/>
      <c r="W77" s="450"/>
      <c r="X77" s="450"/>
      <c r="Y77" s="450"/>
      <c r="Z77" s="450"/>
    </row>
    <row r="78" spans="1:26">
      <c r="A78" s="450"/>
      <c r="B78" s="450"/>
      <c r="C78" s="450"/>
      <c r="D78" s="450"/>
      <c r="E78" s="450"/>
      <c r="F78" s="450"/>
      <c r="G78" s="450"/>
      <c r="H78" s="450"/>
      <c r="I78" s="450"/>
      <c r="J78" s="450"/>
      <c r="K78" s="429"/>
      <c r="L78" s="429"/>
      <c r="M78" s="429"/>
      <c r="N78" s="429"/>
      <c r="O78" s="429"/>
      <c r="P78" s="429"/>
      <c r="Q78" s="450"/>
      <c r="R78" s="450"/>
      <c r="S78" s="450"/>
      <c r="T78" s="450"/>
      <c r="U78" s="450"/>
      <c r="V78" s="450"/>
      <c r="W78" s="450"/>
      <c r="X78" s="450"/>
      <c r="Y78" s="450"/>
      <c r="Z78" s="450"/>
    </row>
    <row r="79" spans="1:26">
      <c r="A79" s="450"/>
      <c r="B79" s="450"/>
      <c r="C79" s="450"/>
      <c r="D79" s="450"/>
      <c r="E79" s="450"/>
      <c r="F79" s="450"/>
      <c r="G79" s="450"/>
      <c r="H79" s="450"/>
      <c r="I79" s="450"/>
      <c r="J79" s="450"/>
      <c r="K79" s="429"/>
      <c r="L79" s="429"/>
      <c r="M79" s="429"/>
      <c r="N79" s="429"/>
      <c r="O79" s="429"/>
      <c r="P79" s="429"/>
      <c r="Q79" s="450"/>
      <c r="R79" s="450"/>
      <c r="S79" s="450"/>
      <c r="T79" s="450"/>
      <c r="U79" s="450"/>
      <c r="V79" s="450"/>
      <c r="W79" s="450"/>
      <c r="X79" s="450"/>
      <c r="Y79" s="450"/>
      <c r="Z79" s="450"/>
    </row>
    <row r="80" spans="1:26">
      <c r="A80" s="450"/>
      <c r="B80" s="450"/>
      <c r="C80" s="450"/>
      <c r="D80" s="450"/>
      <c r="E80" s="450"/>
      <c r="F80" s="450"/>
      <c r="G80" s="450"/>
      <c r="H80" s="450"/>
      <c r="I80" s="450"/>
      <c r="J80" s="450"/>
      <c r="K80" s="429"/>
      <c r="L80" s="429"/>
      <c r="M80" s="429"/>
      <c r="N80" s="429"/>
      <c r="O80" s="429"/>
      <c r="P80" s="429"/>
      <c r="Q80" s="450"/>
      <c r="R80" s="450"/>
      <c r="S80" s="450"/>
      <c r="T80" s="450"/>
      <c r="U80" s="450"/>
      <c r="V80" s="450"/>
      <c r="W80" s="450"/>
      <c r="X80" s="450"/>
      <c r="Y80" s="450"/>
      <c r="Z80" s="450"/>
    </row>
    <row r="81" spans="1:26">
      <c r="A81" s="450"/>
      <c r="B81" s="450"/>
      <c r="C81" s="450"/>
      <c r="D81" s="450"/>
      <c r="E81" s="450"/>
      <c r="F81" s="450"/>
      <c r="G81" s="450"/>
      <c r="H81" s="450"/>
      <c r="I81" s="450"/>
      <c r="J81" s="450"/>
      <c r="K81" s="429"/>
      <c r="L81" s="429"/>
      <c r="M81" s="429"/>
      <c r="N81" s="429"/>
      <c r="O81" s="429"/>
      <c r="P81" s="429"/>
      <c r="Q81" s="450"/>
      <c r="R81" s="450"/>
      <c r="S81" s="450"/>
      <c r="T81" s="450"/>
      <c r="U81" s="450"/>
      <c r="V81" s="450"/>
      <c r="W81" s="450"/>
      <c r="X81" s="450"/>
      <c r="Y81" s="450"/>
      <c r="Z81" s="450"/>
    </row>
    <row r="82" spans="1:26">
      <c r="A82" s="450"/>
      <c r="B82" s="450"/>
      <c r="C82" s="450"/>
      <c r="D82" s="450"/>
      <c r="E82" s="450"/>
      <c r="F82" s="450"/>
      <c r="G82" s="450"/>
      <c r="H82" s="450"/>
      <c r="I82" s="450"/>
      <c r="J82" s="450"/>
      <c r="K82" s="429"/>
      <c r="L82" s="429"/>
      <c r="M82" s="429"/>
      <c r="N82" s="429"/>
      <c r="O82" s="429"/>
      <c r="P82" s="429"/>
      <c r="Q82" s="450"/>
      <c r="R82" s="450"/>
      <c r="S82" s="450"/>
      <c r="T82" s="450"/>
      <c r="U82" s="450"/>
      <c r="V82" s="450"/>
      <c r="W82" s="450"/>
      <c r="X82" s="450"/>
      <c r="Y82" s="450"/>
      <c r="Z82" s="450"/>
    </row>
    <row r="83" spans="1:26">
      <c r="A83" s="450"/>
      <c r="B83" s="450"/>
      <c r="C83" s="450"/>
      <c r="D83" s="450"/>
      <c r="E83" s="450"/>
      <c r="F83" s="450"/>
      <c r="G83" s="450"/>
      <c r="H83" s="450"/>
      <c r="I83" s="450"/>
      <c r="J83" s="450"/>
      <c r="K83" s="429"/>
      <c r="L83" s="429"/>
      <c r="M83" s="429"/>
      <c r="N83" s="429"/>
      <c r="O83" s="429"/>
      <c r="P83" s="429"/>
      <c r="Q83" s="450"/>
      <c r="R83" s="450"/>
      <c r="S83" s="450"/>
      <c r="T83" s="450"/>
      <c r="U83" s="450"/>
      <c r="V83" s="450"/>
      <c r="W83" s="450"/>
      <c r="X83" s="450"/>
      <c r="Y83" s="450"/>
      <c r="Z83" s="450"/>
    </row>
    <row r="84" spans="1:26">
      <c r="A84" s="450"/>
      <c r="B84" s="450"/>
      <c r="C84" s="450"/>
      <c r="D84" s="450"/>
      <c r="E84" s="450"/>
      <c r="F84" s="450"/>
      <c r="G84" s="450"/>
      <c r="H84" s="450"/>
      <c r="I84" s="450"/>
      <c r="J84" s="450"/>
      <c r="K84" s="429"/>
      <c r="L84" s="429"/>
      <c r="M84" s="429"/>
      <c r="N84" s="429"/>
      <c r="O84" s="429"/>
      <c r="P84" s="429"/>
      <c r="Q84" s="450"/>
      <c r="R84" s="450"/>
      <c r="S84" s="450"/>
      <c r="T84" s="450"/>
      <c r="U84" s="450"/>
      <c r="V84" s="450"/>
      <c r="W84" s="450"/>
      <c r="X84" s="450"/>
      <c r="Y84" s="450"/>
      <c r="Z84" s="450"/>
    </row>
    <row r="85" spans="1:26">
      <c r="A85" s="450"/>
      <c r="B85" s="450"/>
      <c r="C85" s="450"/>
      <c r="D85" s="450"/>
      <c r="E85" s="450"/>
      <c r="F85" s="450"/>
      <c r="G85" s="450"/>
      <c r="H85" s="450"/>
      <c r="I85" s="450"/>
      <c r="J85" s="450"/>
      <c r="K85" s="429"/>
      <c r="L85" s="429"/>
      <c r="M85" s="429"/>
      <c r="N85" s="429"/>
      <c r="O85" s="429"/>
      <c r="P85" s="429"/>
      <c r="Q85" s="450"/>
      <c r="R85" s="450"/>
      <c r="S85" s="450"/>
      <c r="T85" s="450"/>
      <c r="U85" s="450"/>
      <c r="V85" s="450"/>
      <c r="W85" s="450"/>
      <c r="X85" s="450"/>
      <c r="Y85" s="450"/>
      <c r="Z85" s="450"/>
    </row>
    <row r="86" spans="1:26">
      <c r="A86" s="450"/>
      <c r="B86" s="450"/>
      <c r="C86" s="450"/>
      <c r="D86" s="450"/>
      <c r="E86" s="450"/>
      <c r="F86" s="450"/>
      <c r="G86" s="450"/>
      <c r="H86" s="450"/>
      <c r="I86" s="450"/>
      <c r="J86" s="450"/>
      <c r="K86" s="429"/>
      <c r="L86" s="429"/>
      <c r="M86" s="429"/>
      <c r="N86" s="429"/>
      <c r="O86" s="429"/>
      <c r="P86" s="429"/>
      <c r="Q86" s="450"/>
      <c r="R86" s="450"/>
      <c r="S86" s="450"/>
      <c r="T86" s="450"/>
      <c r="U86" s="450"/>
      <c r="V86" s="450"/>
      <c r="W86" s="450"/>
      <c r="X86" s="450"/>
      <c r="Y86" s="450"/>
      <c r="Z86" s="450"/>
    </row>
    <row r="87" spans="1:26">
      <c r="A87" s="450"/>
      <c r="B87" s="450"/>
      <c r="C87" s="450"/>
      <c r="D87" s="450"/>
      <c r="E87" s="450"/>
      <c r="F87" s="450"/>
      <c r="G87" s="450"/>
      <c r="H87" s="450"/>
      <c r="I87" s="450"/>
      <c r="J87" s="450"/>
      <c r="K87" s="429"/>
      <c r="L87" s="429"/>
      <c r="M87" s="429"/>
      <c r="N87" s="429"/>
      <c r="O87" s="429"/>
      <c r="P87" s="429"/>
      <c r="Q87" s="450"/>
      <c r="R87" s="450"/>
      <c r="S87" s="450"/>
      <c r="T87" s="450"/>
      <c r="U87" s="450"/>
      <c r="V87" s="450"/>
      <c r="W87" s="450"/>
      <c r="X87" s="450"/>
      <c r="Y87" s="450"/>
      <c r="Z87" s="450"/>
    </row>
    <row r="88" spans="1:26">
      <c r="A88" s="450"/>
      <c r="B88" s="450"/>
      <c r="C88" s="450"/>
      <c r="D88" s="450"/>
      <c r="E88" s="450"/>
      <c r="F88" s="450"/>
      <c r="G88" s="450"/>
      <c r="H88" s="450"/>
      <c r="I88" s="450"/>
      <c r="J88" s="450"/>
      <c r="K88" s="429"/>
      <c r="L88" s="429"/>
      <c r="M88" s="429"/>
      <c r="N88" s="429"/>
      <c r="O88" s="429"/>
      <c r="P88" s="429"/>
      <c r="Q88" s="450"/>
      <c r="R88" s="450"/>
      <c r="S88" s="450"/>
      <c r="T88" s="450"/>
      <c r="U88" s="450"/>
      <c r="V88" s="450"/>
      <c r="W88" s="450"/>
      <c r="X88" s="450"/>
      <c r="Y88" s="450"/>
      <c r="Z88" s="450"/>
    </row>
    <row r="89" spans="1:26">
      <c r="A89" s="450"/>
      <c r="B89" s="450"/>
      <c r="C89" s="450"/>
      <c r="D89" s="450"/>
      <c r="E89" s="450"/>
      <c r="F89" s="450"/>
      <c r="G89" s="450"/>
      <c r="H89" s="450"/>
      <c r="I89" s="450"/>
      <c r="J89" s="450"/>
      <c r="K89" s="429"/>
      <c r="L89" s="429"/>
      <c r="M89" s="429"/>
      <c r="N89" s="429"/>
      <c r="O89" s="429"/>
      <c r="P89" s="429"/>
      <c r="Q89" s="450"/>
      <c r="R89" s="450"/>
      <c r="S89" s="450"/>
      <c r="T89" s="450"/>
      <c r="U89" s="450"/>
      <c r="V89" s="450"/>
      <c r="W89" s="450"/>
      <c r="X89" s="450"/>
      <c r="Y89" s="450"/>
      <c r="Z89" s="450"/>
    </row>
    <row r="90" spans="1:26">
      <c r="A90" s="450"/>
      <c r="B90" s="450"/>
      <c r="C90" s="450"/>
      <c r="D90" s="450"/>
      <c r="E90" s="450"/>
      <c r="F90" s="450"/>
      <c r="G90" s="450"/>
      <c r="H90" s="450"/>
      <c r="I90" s="450"/>
      <c r="J90" s="450"/>
      <c r="K90" s="429"/>
      <c r="L90" s="429"/>
      <c r="M90" s="429"/>
      <c r="N90" s="429"/>
      <c r="O90" s="429"/>
      <c r="P90" s="429"/>
      <c r="Q90" s="450"/>
      <c r="R90" s="450"/>
      <c r="S90" s="450"/>
      <c r="T90" s="450"/>
      <c r="U90" s="450"/>
      <c r="V90" s="450"/>
      <c r="W90" s="450"/>
      <c r="X90" s="450"/>
      <c r="Y90" s="450"/>
      <c r="Z90" s="450"/>
    </row>
    <row r="91" spans="1:26">
      <c r="A91" s="450"/>
      <c r="B91" s="450"/>
      <c r="C91" s="450"/>
      <c r="D91" s="450"/>
      <c r="E91" s="450"/>
      <c r="F91" s="450"/>
      <c r="G91" s="450"/>
      <c r="H91" s="450"/>
      <c r="I91" s="450"/>
      <c r="J91" s="450"/>
      <c r="K91" s="429"/>
      <c r="L91" s="429"/>
      <c r="M91" s="429"/>
      <c r="N91" s="429"/>
      <c r="O91" s="429"/>
      <c r="P91" s="429"/>
      <c r="Q91" s="450"/>
      <c r="R91" s="450"/>
      <c r="S91" s="450"/>
      <c r="T91" s="450"/>
      <c r="U91" s="450"/>
      <c r="V91" s="450"/>
      <c r="W91" s="450"/>
      <c r="X91" s="450"/>
      <c r="Y91" s="450"/>
      <c r="Z91" s="450"/>
    </row>
    <row r="92" spans="1:26">
      <c r="A92" s="450"/>
      <c r="B92" s="450"/>
      <c r="C92" s="450"/>
      <c r="D92" s="450"/>
      <c r="E92" s="450"/>
      <c r="F92" s="450"/>
      <c r="G92" s="450"/>
      <c r="H92" s="450"/>
      <c r="I92" s="450"/>
      <c r="J92" s="450"/>
      <c r="K92" s="429"/>
      <c r="L92" s="429"/>
      <c r="M92" s="429"/>
      <c r="N92" s="429"/>
      <c r="O92" s="429"/>
      <c r="P92" s="429"/>
      <c r="Q92" s="450"/>
      <c r="R92" s="450"/>
      <c r="S92" s="450"/>
      <c r="T92" s="450"/>
      <c r="U92" s="450"/>
      <c r="V92" s="450"/>
      <c r="W92" s="450"/>
      <c r="X92" s="450"/>
      <c r="Y92" s="450"/>
      <c r="Z92" s="450"/>
    </row>
    <row r="93" spans="1:26">
      <c r="A93" s="450"/>
      <c r="B93" s="450"/>
      <c r="C93" s="450"/>
      <c r="D93" s="450"/>
      <c r="E93" s="450"/>
      <c r="F93" s="450"/>
      <c r="G93" s="450"/>
      <c r="H93" s="450"/>
      <c r="I93" s="450"/>
      <c r="J93" s="450"/>
      <c r="K93" s="429"/>
      <c r="L93" s="429"/>
      <c r="M93" s="429"/>
      <c r="N93" s="429"/>
      <c r="O93" s="429"/>
      <c r="P93" s="429"/>
      <c r="Q93" s="450"/>
      <c r="R93" s="450"/>
      <c r="S93" s="450"/>
      <c r="T93" s="450"/>
      <c r="U93" s="450"/>
      <c r="V93" s="450"/>
      <c r="W93" s="450"/>
      <c r="X93" s="450"/>
      <c r="Y93" s="450"/>
      <c r="Z93" s="450"/>
    </row>
    <row r="94" spans="1:26">
      <c r="A94" s="450"/>
      <c r="B94" s="450"/>
      <c r="C94" s="450"/>
      <c r="D94" s="450"/>
      <c r="E94" s="450"/>
      <c r="F94" s="450"/>
      <c r="G94" s="450"/>
      <c r="H94" s="450"/>
      <c r="I94" s="450"/>
      <c r="J94" s="450"/>
      <c r="K94" s="429"/>
      <c r="L94" s="429"/>
      <c r="M94" s="429"/>
      <c r="N94" s="429"/>
      <c r="O94" s="429"/>
      <c r="P94" s="429"/>
      <c r="Q94" s="450"/>
      <c r="R94" s="450"/>
      <c r="S94" s="450"/>
      <c r="T94" s="450"/>
      <c r="U94" s="450"/>
      <c r="V94" s="450"/>
      <c r="W94" s="450"/>
      <c r="X94" s="450"/>
      <c r="Y94" s="450"/>
      <c r="Z94" s="450"/>
    </row>
    <row r="95" spans="1:26">
      <c r="A95" s="450"/>
      <c r="B95" s="450"/>
      <c r="C95" s="450"/>
      <c r="D95" s="450"/>
      <c r="E95" s="450"/>
      <c r="F95" s="450"/>
      <c r="G95" s="450"/>
      <c r="H95" s="450"/>
      <c r="I95" s="450"/>
      <c r="J95" s="450"/>
      <c r="K95" s="429"/>
      <c r="L95" s="429"/>
      <c r="M95" s="429"/>
      <c r="N95" s="429"/>
      <c r="O95" s="429"/>
      <c r="P95" s="429"/>
      <c r="Q95" s="450"/>
      <c r="R95" s="450"/>
      <c r="S95" s="450"/>
      <c r="T95" s="450"/>
      <c r="U95" s="450"/>
      <c r="V95" s="450"/>
      <c r="W95" s="450"/>
      <c r="X95" s="450"/>
      <c r="Y95" s="450"/>
      <c r="Z95" s="450"/>
    </row>
    <row r="96" spans="1:26">
      <c r="A96" s="450"/>
      <c r="B96" s="450"/>
      <c r="C96" s="450"/>
      <c r="D96" s="450"/>
      <c r="E96" s="450"/>
      <c r="F96" s="450"/>
      <c r="G96" s="450"/>
      <c r="H96" s="450"/>
      <c r="I96" s="450"/>
      <c r="J96" s="450"/>
      <c r="K96" s="429"/>
      <c r="L96" s="429"/>
      <c r="M96" s="429"/>
      <c r="N96" s="429"/>
      <c r="O96" s="429"/>
      <c r="P96" s="429"/>
      <c r="Q96" s="450"/>
      <c r="R96" s="450"/>
      <c r="S96" s="450"/>
      <c r="T96" s="450"/>
      <c r="U96" s="450"/>
      <c r="V96" s="450"/>
      <c r="W96" s="450"/>
      <c r="X96" s="450"/>
      <c r="Y96" s="450"/>
      <c r="Z96" s="450"/>
    </row>
    <row r="97" spans="1:26">
      <c r="A97" s="450"/>
      <c r="B97" s="450"/>
      <c r="C97" s="450"/>
      <c r="D97" s="450"/>
      <c r="E97" s="450"/>
      <c r="F97" s="450"/>
      <c r="G97" s="450"/>
      <c r="H97" s="450"/>
      <c r="I97" s="450"/>
      <c r="J97" s="450"/>
      <c r="K97" s="429"/>
      <c r="L97" s="429"/>
      <c r="M97" s="429"/>
      <c r="N97" s="429"/>
      <c r="O97" s="429"/>
      <c r="P97" s="429"/>
      <c r="Q97" s="450"/>
      <c r="R97" s="450"/>
      <c r="S97" s="450"/>
      <c r="T97" s="450"/>
      <c r="U97" s="450"/>
      <c r="V97" s="450"/>
      <c r="W97" s="450"/>
      <c r="X97" s="450"/>
      <c r="Y97" s="450"/>
      <c r="Z97" s="450"/>
    </row>
    <row r="98" spans="1:26">
      <c r="A98" s="450"/>
      <c r="B98" s="450"/>
      <c r="C98" s="450"/>
      <c r="D98" s="450"/>
      <c r="E98" s="450"/>
      <c r="F98" s="450"/>
      <c r="G98" s="450"/>
      <c r="H98" s="450"/>
      <c r="I98" s="450"/>
      <c r="J98" s="450"/>
      <c r="K98" s="429"/>
      <c r="L98" s="429"/>
      <c r="M98" s="429"/>
      <c r="N98" s="429"/>
      <c r="O98" s="429"/>
      <c r="P98" s="429"/>
      <c r="Q98" s="450"/>
      <c r="R98" s="450"/>
      <c r="S98" s="450"/>
      <c r="T98" s="450"/>
      <c r="U98" s="450"/>
      <c r="V98" s="450"/>
      <c r="W98" s="450"/>
      <c r="X98" s="450"/>
      <c r="Y98" s="450"/>
      <c r="Z98" s="450"/>
    </row>
    <row r="99" spans="1:26">
      <c r="A99" s="450"/>
      <c r="B99" s="450"/>
      <c r="C99" s="450"/>
      <c r="D99" s="450"/>
      <c r="E99" s="450"/>
      <c r="F99" s="450"/>
      <c r="G99" s="450"/>
      <c r="H99" s="450"/>
      <c r="I99" s="450"/>
      <c r="J99" s="450"/>
      <c r="K99" s="429"/>
      <c r="L99" s="429"/>
      <c r="M99" s="429"/>
      <c r="N99" s="429"/>
      <c r="O99" s="429"/>
      <c r="P99" s="429"/>
      <c r="Q99" s="450"/>
      <c r="R99" s="450"/>
      <c r="S99" s="450"/>
      <c r="T99" s="450"/>
      <c r="U99" s="450"/>
      <c r="V99" s="450"/>
      <c r="W99" s="450"/>
      <c r="X99" s="450"/>
      <c r="Y99" s="450"/>
      <c r="Z99" s="450"/>
    </row>
    <row r="100" spans="1:26">
      <c r="A100" s="450"/>
      <c r="B100" s="450"/>
      <c r="C100" s="450"/>
      <c r="D100" s="450"/>
      <c r="E100" s="450"/>
      <c r="F100" s="450"/>
      <c r="G100" s="450"/>
      <c r="H100" s="450"/>
      <c r="I100" s="450"/>
      <c r="J100" s="450"/>
      <c r="K100" s="429"/>
      <c r="L100" s="429"/>
      <c r="M100" s="429"/>
      <c r="N100" s="429"/>
      <c r="O100" s="429"/>
      <c r="P100" s="429"/>
      <c r="Q100" s="450"/>
      <c r="R100" s="450"/>
      <c r="S100" s="450"/>
      <c r="T100" s="450"/>
      <c r="U100" s="450"/>
      <c r="V100" s="450"/>
      <c r="W100" s="450"/>
      <c r="X100" s="450"/>
      <c r="Y100" s="450"/>
      <c r="Z100" s="450"/>
    </row>
  </sheetData>
  <mergeCells count="3">
    <mergeCell ref="B2:I2"/>
    <mergeCell ref="C3:I3"/>
    <mergeCell ref="D4:I4"/>
  </mergeCells>
  <phoneticPr fontId="40" type="noConversion"/>
  <hyperlinks>
    <hyperlink ref="A1" location="Contents!B22" display="Back to contents" xr:uid="{B78C8BE3-4B91-4D01-8BA0-BAE23C6B6816}"/>
  </hyperlinks>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topLeftCell="A128" zoomScaleNormal="100" workbookViewId="0"/>
  </sheetViews>
  <sheetFormatPr defaultColWidth="9.42578125" defaultRowHeight="12.75"/>
  <cols>
    <col min="1" max="1" width="10.7109375" style="1" customWidth="1"/>
    <col min="2" max="16384" width="9.42578125" style="1"/>
  </cols>
  <sheetData>
    <row r="1" spans="1:1" ht="33.75" customHeight="1">
      <c r="A1" s="840"/>
    </row>
  </sheetData>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00E4-27CA-4454-8E25-72C47BBF7727}">
  <sheetPr>
    <tabColor theme="1"/>
  </sheetPr>
  <dimension ref="A1"/>
  <sheetViews>
    <sheetView workbookViewId="0">
      <selection activeCell="P24" sqref="P24"/>
    </sheetView>
  </sheetViews>
  <sheetFormatPr defaultRowHeight="12.7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B359-6A04-44C7-B426-9B74BFEE6283}">
  <sheetPr codeName="Sheet9">
    <tabColor rgb="FFFFC000"/>
  </sheetPr>
  <dimension ref="A1:Y45"/>
  <sheetViews>
    <sheetView zoomScaleNormal="100" workbookViewId="0">
      <selection activeCell="B1" sqref="B1"/>
    </sheetView>
  </sheetViews>
  <sheetFormatPr defaultColWidth="9.42578125" defaultRowHeight="12.75"/>
  <cols>
    <col min="1" max="1" width="9.42578125" style="2" customWidth="1"/>
    <col min="2" max="2" width="31.5703125" style="2" customWidth="1"/>
    <col min="3" max="9" width="10" style="2" customWidth="1"/>
    <col min="10" max="16384" width="9.42578125" style="2"/>
  </cols>
  <sheetData>
    <row r="1" spans="1:25" ht="33.75" customHeight="1" thickBot="1">
      <c r="A1" s="15" t="s">
        <v>9</v>
      </c>
      <c r="B1" s="8"/>
      <c r="D1" s="40"/>
      <c r="E1" s="3"/>
      <c r="F1" s="3"/>
      <c r="G1" s="3"/>
      <c r="H1" s="3"/>
      <c r="K1" s="16"/>
      <c r="L1" s="16"/>
      <c r="M1" s="16"/>
      <c r="N1" s="16"/>
      <c r="O1" s="16"/>
      <c r="P1" s="16"/>
      <c r="Q1" s="16"/>
      <c r="R1" s="16"/>
      <c r="S1" s="16"/>
      <c r="T1" s="16"/>
      <c r="U1" s="16"/>
      <c r="V1" s="16"/>
      <c r="W1" s="16"/>
      <c r="X1" s="16"/>
      <c r="Y1" s="16"/>
    </row>
    <row r="2" spans="1:25" ht="18" customHeight="1" thickBot="1">
      <c r="B2" s="818" t="s">
        <v>32</v>
      </c>
      <c r="C2" s="819"/>
      <c r="D2" s="819"/>
      <c r="E2" s="819"/>
      <c r="F2" s="819"/>
      <c r="G2" s="819"/>
      <c r="H2" s="819"/>
      <c r="I2" s="820"/>
      <c r="J2" s="16"/>
      <c r="K2" s="68"/>
      <c r="L2" s="16"/>
      <c r="M2" s="16"/>
      <c r="N2" s="16"/>
      <c r="O2" s="16"/>
      <c r="P2" s="16"/>
      <c r="Q2" s="16"/>
      <c r="R2" s="691"/>
      <c r="S2" s="691"/>
      <c r="T2" s="16"/>
      <c r="U2" s="16"/>
      <c r="V2" s="16"/>
      <c r="W2" s="16"/>
      <c r="X2" s="16"/>
    </row>
    <row r="3" spans="1:25" ht="12.75" customHeight="1">
      <c r="B3" s="245"/>
      <c r="C3" s="821" t="s">
        <v>3</v>
      </c>
      <c r="D3" s="821"/>
      <c r="E3" s="821"/>
      <c r="F3" s="821"/>
      <c r="G3" s="821"/>
      <c r="H3" s="821"/>
      <c r="I3" s="822"/>
      <c r="J3" s="68"/>
      <c r="K3" s="68"/>
      <c r="L3" s="16"/>
      <c r="M3" s="16"/>
      <c r="N3" s="16"/>
      <c r="O3" s="16"/>
      <c r="P3" s="16"/>
      <c r="Q3" s="16"/>
      <c r="R3" s="16"/>
      <c r="S3" s="16"/>
      <c r="T3" s="16"/>
      <c r="U3" s="16"/>
      <c r="V3" s="16"/>
      <c r="W3" s="16"/>
      <c r="X3" s="16"/>
    </row>
    <row r="4" spans="1:25" ht="12.75" customHeight="1">
      <c r="B4" s="43"/>
      <c r="C4" s="247" t="s">
        <v>4</v>
      </c>
      <c r="D4" s="823" t="s">
        <v>5</v>
      </c>
      <c r="E4" s="823"/>
      <c r="F4" s="823"/>
      <c r="G4" s="823"/>
      <c r="H4" s="823"/>
      <c r="I4" s="824"/>
      <c r="J4" s="68"/>
      <c r="K4" s="68"/>
      <c r="L4" s="68"/>
      <c r="M4" s="68"/>
      <c r="N4" s="68"/>
      <c r="O4" s="68"/>
      <c r="P4" s="68"/>
      <c r="Q4" s="68"/>
      <c r="R4" s="68"/>
      <c r="S4" s="68"/>
      <c r="T4" s="68"/>
      <c r="U4" s="68"/>
      <c r="V4" s="68"/>
      <c r="W4" s="68"/>
      <c r="X4" s="68"/>
    </row>
    <row r="5" spans="1:25" ht="12.75" customHeight="1">
      <c r="B5" s="43"/>
      <c r="C5" s="35" t="s">
        <v>22</v>
      </c>
      <c r="D5" s="35" t="s">
        <v>25</v>
      </c>
      <c r="E5" s="35" t="s">
        <v>26</v>
      </c>
      <c r="F5" s="36" t="s">
        <v>29</v>
      </c>
      <c r="G5" s="36" t="s">
        <v>30</v>
      </c>
      <c r="H5" s="36" t="s">
        <v>31</v>
      </c>
      <c r="I5" s="37" t="s">
        <v>152</v>
      </c>
      <c r="J5" s="68"/>
      <c r="K5" s="68"/>
      <c r="L5" s="68"/>
      <c r="M5" s="68"/>
      <c r="N5" s="68"/>
      <c r="O5" s="68"/>
      <c r="P5" s="68"/>
      <c r="Q5" s="68"/>
      <c r="R5" s="68"/>
      <c r="S5" s="68"/>
      <c r="T5" s="68"/>
      <c r="U5" s="68"/>
      <c r="V5" s="68"/>
      <c r="W5" s="68"/>
      <c r="X5" s="68"/>
    </row>
    <row r="6" spans="1:25" ht="13.5" customHeight="1">
      <c r="B6" s="44" t="s">
        <v>12</v>
      </c>
      <c r="C6" s="248">
        <v>6.7560000000000002</v>
      </c>
      <c r="D6" s="248">
        <v>7.0225139362883784</v>
      </c>
      <c r="E6" s="248">
        <v>7.9439834409403431</v>
      </c>
      <c r="F6" s="248">
        <v>8.4197863345608184</v>
      </c>
      <c r="G6" s="248">
        <v>8.631754668520129</v>
      </c>
      <c r="H6" s="248">
        <v>6.7535569591437588</v>
      </c>
      <c r="I6" s="136">
        <v>6.8786099948011872</v>
      </c>
      <c r="J6" s="16"/>
      <c r="K6" s="68"/>
      <c r="L6" s="68"/>
      <c r="M6" s="68"/>
      <c r="N6" s="68"/>
      <c r="O6" s="68"/>
      <c r="P6" s="68"/>
      <c r="Q6" s="68"/>
      <c r="R6" s="68"/>
      <c r="S6" s="68"/>
      <c r="T6" s="68"/>
      <c r="U6" s="68"/>
      <c r="V6" s="68"/>
      <c r="W6" s="68"/>
      <c r="X6" s="68"/>
    </row>
    <row r="7" spans="1:25" ht="13.5" customHeight="1">
      <c r="B7" s="44" t="s">
        <v>11</v>
      </c>
      <c r="C7" s="248">
        <v>-0.13200000000000001</v>
      </c>
      <c r="D7" s="248">
        <v>1.5239731004500001</v>
      </c>
      <c r="E7" s="248">
        <v>0.9212770342897072</v>
      </c>
      <c r="F7" s="248">
        <v>0.96131170334941662</v>
      </c>
      <c r="G7" s="248">
        <v>1.2108378332051617</v>
      </c>
      <c r="H7" s="248">
        <v>0.73907025349601074</v>
      </c>
      <c r="I7" s="136">
        <v>0.63448317163257661</v>
      </c>
      <c r="J7" s="16"/>
      <c r="K7" s="68"/>
      <c r="L7" s="68"/>
      <c r="M7" s="68"/>
      <c r="N7" s="68"/>
      <c r="O7" s="68"/>
      <c r="P7" s="68"/>
      <c r="Q7" s="68"/>
      <c r="R7" s="68"/>
      <c r="S7" s="68"/>
      <c r="T7" s="68"/>
      <c r="U7" s="68"/>
      <c r="V7" s="68"/>
      <c r="W7" s="68"/>
      <c r="X7" s="68"/>
    </row>
    <row r="8" spans="1:25" ht="13.5" customHeight="1">
      <c r="B8" s="44" t="s">
        <v>35</v>
      </c>
      <c r="C8" s="248">
        <v>0</v>
      </c>
      <c r="D8" s="248">
        <v>1.0574906645725062</v>
      </c>
      <c r="E8" s="248">
        <v>1.4375738294773373</v>
      </c>
      <c r="F8" s="248">
        <v>1.927767157834716</v>
      </c>
      <c r="G8" s="248">
        <v>3.1688878711720214</v>
      </c>
      <c r="H8" s="248">
        <v>3.4237232187536715</v>
      </c>
      <c r="I8" s="136">
        <v>3.0676001032629192</v>
      </c>
      <c r="J8" s="16"/>
      <c r="K8" s="68"/>
      <c r="L8" s="68"/>
      <c r="M8" s="68"/>
      <c r="N8" s="68"/>
      <c r="O8" s="68"/>
      <c r="P8" s="68"/>
      <c r="Q8" s="68"/>
      <c r="R8" s="68"/>
      <c r="S8" s="68"/>
      <c r="T8" s="68"/>
      <c r="U8" s="68"/>
      <c r="V8" s="68"/>
      <c r="W8" s="68"/>
      <c r="X8" s="68"/>
    </row>
    <row r="9" spans="1:25" ht="13.5" customHeight="1">
      <c r="B9" s="44" t="s">
        <v>28</v>
      </c>
      <c r="C9" s="248">
        <v>0</v>
      </c>
      <c r="D9" s="248">
        <v>2.1499999999999998E-2</v>
      </c>
      <c r="E9" s="248">
        <v>5.8700000000000002E-2</v>
      </c>
      <c r="F9" s="248">
        <v>0.10859999999999999</v>
      </c>
      <c r="G9" s="248">
        <v>0.12379999999999999</v>
      </c>
      <c r="H9" s="248">
        <v>0.14180000000000001</v>
      </c>
      <c r="I9" s="136">
        <v>0.1527</v>
      </c>
      <c r="J9" s="16"/>
      <c r="K9" s="68"/>
      <c r="L9" s="68"/>
      <c r="M9" s="68"/>
      <c r="N9" s="68"/>
      <c r="O9" s="68"/>
      <c r="P9" s="68"/>
      <c r="Q9" s="68"/>
      <c r="R9" s="68"/>
      <c r="S9" s="68"/>
      <c r="T9" s="68"/>
      <c r="U9" s="68"/>
      <c r="V9" s="68"/>
      <c r="W9" s="68"/>
      <c r="X9" s="68"/>
    </row>
    <row r="10" spans="1:25" ht="13.5" customHeight="1">
      <c r="B10" s="45" t="s">
        <v>10</v>
      </c>
      <c r="C10" s="46">
        <v>6.6239999999999997</v>
      </c>
      <c r="D10" s="46">
        <v>9.625477701310885</v>
      </c>
      <c r="E10" s="46">
        <v>10.361534304707387</v>
      </c>
      <c r="F10" s="46">
        <v>11.417465195744951</v>
      </c>
      <c r="G10" s="46">
        <v>13.135280372897313</v>
      </c>
      <c r="H10" s="46">
        <v>11.058150431393441</v>
      </c>
      <c r="I10" s="155">
        <v>10.733393269696684</v>
      </c>
      <c r="J10" s="16"/>
      <c r="K10" s="68"/>
      <c r="L10" s="68"/>
      <c r="M10" s="68"/>
      <c r="N10" s="68"/>
      <c r="O10" s="68"/>
      <c r="P10" s="68"/>
      <c r="Q10" s="68"/>
      <c r="R10" s="68"/>
      <c r="S10" s="68"/>
      <c r="T10" s="68"/>
      <c r="U10" s="68"/>
      <c r="V10" s="68"/>
      <c r="W10" s="68"/>
      <c r="X10" s="68"/>
    </row>
    <row r="11" spans="1:25" ht="25.5" customHeight="1">
      <c r="B11" s="156" t="s">
        <v>17</v>
      </c>
      <c r="C11" s="157">
        <v>1.0409999999999999</v>
      </c>
      <c r="D11" s="157">
        <v>1.1719999999999999</v>
      </c>
      <c r="E11" s="157">
        <v>1.2330000000000001</v>
      </c>
      <c r="F11" s="157">
        <v>1.27</v>
      </c>
      <c r="G11" s="157">
        <v>1.2809999999999999</v>
      </c>
      <c r="H11" s="157">
        <v>1.2909999999999999</v>
      </c>
      <c r="I11" s="158">
        <v>1.296</v>
      </c>
      <c r="J11" s="16"/>
      <c r="K11" s="68"/>
      <c r="L11" s="68"/>
      <c r="M11" s="68"/>
      <c r="N11" s="68"/>
      <c r="O11" s="68"/>
      <c r="P11" s="68"/>
      <c r="Q11" s="68"/>
      <c r="R11" s="68"/>
      <c r="S11" s="68"/>
      <c r="T11" s="68"/>
      <c r="U11" s="68"/>
      <c r="V11" s="68"/>
      <c r="W11" s="68"/>
      <c r="X11" s="68"/>
    </row>
    <row r="12" spans="1:25" ht="24" customHeight="1">
      <c r="B12" s="825" t="s">
        <v>158</v>
      </c>
      <c r="C12" s="826"/>
      <c r="D12" s="826"/>
      <c r="E12" s="826"/>
      <c r="F12" s="826"/>
      <c r="G12" s="826"/>
      <c r="H12" s="826"/>
      <c r="I12" s="827"/>
      <c r="J12" s="68"/>
      <c r="K12" s="16"/>
      <c r="L12" s="16"/>
      <c r="M12" s="16"/>
      <c r="N12" s="16"/>
      <c r="O12" s="16"/>
      <c r="P12" s="16"/>
      <c r="Q12" s="16"/>
      <c r="R12" s="16"/>
      <c r="S12" s="16"/>
      <c r="T12" s="16"/>
      <c r="U12" s="16"/>
      <c r="V12" s="16"/>
      <c r="W12" s="16"/>
      <c r="X12" s="16"/>
    </row>
    <row r="13" spans="1:25" ht="12.75" customHeight="1" thickBot="1">
      <c r="B13" s="815" t="s">
        <v>176</v>
      </c>
      <c r="C13" s="816"/>
      <c r="D13" s="816"/>
      <c r="E13" s="816"/>
      <c r="F13" s="816"/>
      <c r="G13" s="816"/>
      <c r="H13" s="816"/>
      <c r="I13" s="817"/>
      <c r="J13" s="68"/>
      <c r="K13" s="16"/>
      <c r="L13" s="16"/>
      <c r="M13" s="16"/>
      <c r="N13" s="16"/>
      <c r="O13" s="16"/>
      <c r="P13" s="16"/>
      <c r="Q13" s="16"/>
      <c r="R13" s="16"/>
      <c r="S13" s="16"/>
      <c r="T13" s="16"/>
      <c r="U13" s="16"/>
      <c r="V13" s="16"/>
      <c r="W13" s="16"/>
      <c r="X13" s="16"/>
    </row>
    <row r="14" spans="1:25" ht="15.75">
      <c r="B14" s="67"/>
      <c r="C14" s="68"/>
      <c r="D14" s="68"/>
      <c r="E14" s="68"/>
      <c r="F14" s="68"/>
      <c r="G14" s="68"/>
      <c r="H14" s="68"/>
      <c r="I14" s="68"/>
      <c r="J14" s="68"/>
      <c r="K14" s="68"/>
      <c r="L14" s="16"/>
      <c r="M14" s="16"/>
      <c r="N14" s="16"/>
      <c r="O14" s="16"/>
      <c r="P14" s="16"/>
      <c r="Q14" s="16"/>
      <c r="R14" s="16"/>
      <c r="S14" s="16"/>
      <c r="T14" s="16"/>
      <c r="U14" s="16"/>
      <c r="V14" s="16"/>
      <c r="W14" s="16"/>
      <c r="X14" s="16"/>
      <c r="Y14" s="16"/>
    </row>
    <row r="15" spans="1:25" ht="15.75">
      <c r="B15" s="67"/>
      <c r="C15" s="68"/>
      <c r="D15" s="68"/>
      <c r="E15" s="68"/>
      <c r="F15" s="68"/>
      <c r="G15" s="68"/>
      <c r="H15" s="68"/>
      <c r="I15" s="68"/>
      <c r="J15" s="68"/>
      <c r="K15" s="68"/>
      <c r="L15" s="16"/>
      <c r="M15" s="16"/>
      <c r="N15" s="16"/>
      <c r="O15" s="16"/>
      <c r="P15" s="16"/>
      <c r="Q15" s="16"/>
      <c r="R15" s="16"/>
      <c r="S15" s="16"/>
      <c r="T15" s="16"/>
      <c r="U15" s="16"/>
      <c r="V15" s="16"/>
      <c r="W15" s="16"/>
      <c r="X15" s="16"/>
      <c r="Y15" s="16"/>
    </row>
    <row r="16" spans="1:25" ht="16.5" thickBot="1">
      <c r="B16" s="138" t="s">
        <v>163</v>
      </c>
      <c r="C16" s="68"/>
      <c r="D16" s="68"/>
      <c r="E16" s="68"/>
      <c r="F16" s="68"/>
      <c r="G16" s="68"/>
      <c r="H16" s="68"/>
      <c r="I16" s="68"/>
      <c r="J16" s="68"/>
      <c r="K16" s="68"/>
      <c r="L16" s="16"/>
      <c r="M16" s="16"/>
      <c r="N16" s="16"/>
      <c r="O16" s="16"/>
      <c r="P16" s="16"/>
      <c r="Q16" s="16"/>
      <c r="R16" s="16"/>
      <c r="S16" s="16"/>
      <c r="T16" s="16"/>
      <c r="U16" s="16"/>
      <c r="V16" s="16"/>
      <c r="W16" s="16"/>
      <c r="X16" s="16"/>
      <c r="Y16" s="16"/>
    </row>
    <row r="17" spans="2:25" ht="19.5" thickBot="1">
      <c r="B17" s="818" t="s">
        <v>32</v>
      </c>
      <c r="C17" s="819"/>
      <c r="D17" s="819"/>
      <c r="E17" s="819"/>
      <c r="F17" s="819"/>
      <c r="G17" s="819"/>
      <c r="H17" s="819"/>
      <c r="I17" s="820"/>
      <c r="J17" s="68"/>
      <c r="K17" s="68"/>
      <c r="L17" s="16"/>
      <c r="M17" s="16"/>
      <c r="N17" s="16"/>
      <c r="O17" s="16"/>
      <c r="P17" s="16"/>
      <c r="Q17" s="16"/>
      <c r="R17" s="16"/>
      <c r="S17" s="16"/>
      <c r="T17" s="16"/>
      <c r="U17" s="16"/>
      <c r="V17" s="16"/>
      <c r="W17" s="16"/>
      <c r="X17" s="16"/>
      <c r="Y17" s="16"/>
    </row>
    <row r="18" spans="2:25" ht="15.75">
      <c r="B18" s="245"/>
      <c r="C18" s="821" t="s">
        <v>3</v>
      </c>
      <c r="D18" s="821"/>
      <c r="E18" s="821"/>
      <c r="F18" s="821"/>
      <c r="G18" s="821"/>
      <c r="H18" s="821"/>
      <c r="I18" s="822"/>
      <c r="J18" s="68"/>
      <c r="K18" s="68"/>
      <c r="L18" s="16"/>
      <c r="M18" s="16"/>
      <c r="N18" s="16"/>
      <c r="O18" s="16"/>
      <c r="P18" s="16"/>
      <c r="Q18" s="16"/>
      <c r="R18" s="16"/>
      <c r="S18" s="16"/>
      <c r="T18" s="16"/>
      <c r="U18" s="16"/>
      <c r="V18" s="16"/>
      <c r="W18" s="16"/>
      <c r="X18" s="16"/>
      <c r="Y18" s="16"/>
    </row>
    <row r="19" spans="2:25" ht="15.75">
      <c r="B19" s="43"/>
      <c r="C19" s="247" t="s">
        <v>4</v>
      </c>
      <c r="D19" s="823" t="s">
        <v>5</v>
      </c>
      <c r="E19" s="823"/>
      <c r="F19" s="823"/>
      <c r="G19" s="823"/>
      <c r="H19" s="823"/>
      <c r="I19" s="824"/>
      <c r="J19" s="68"/>
      <c r="K19" s="68"/>
      <c r="L19" s="16"/>
      <c r="M19" s="16"/>
      <c r="N19" s="16"/>
      <c r="O19" s="16"/>
      <c r="P19" s="16"/>
      <c r="Q19" s="16"/>
      <c r="R19" s="16"/>
      <c r="S19" s="16"/>
      <c r="T19" s="16"/>
      <c r="U19" s="16"/>
      <c r="V19" s="16"/>
      <c r="W19" s="16"/>
      <c r="X19" s="16"/>
      <c r="Y19" s="16"/>
    </row>
    <row r="20" spans="2:25" ht="15.75">
      <c r="B20" s="43"/>
      <c r="C20" s="35" t="s">
        <v>22</v>
      </c>
      <c r="D20" s="35" t="s">
        <v>25</v>
      </c>
      <c r="E20" s="35" t="s">
        <v>26</v>
      </c>
      <c r="F20" s="36" t="s">
        <v>29</v>
      </c>
      <c r="G20" s="36" t="s">
        <v>30</v>
      </c>
      <c r="H20" s="36" t="s">
        <v>31</v>
      </c>
      <c r="I20" s="37" t="s">
        <v>152</v>
      </c>
      <c r="J20" s="68"/>
      <c r="K20" s="68"/>
      <c r="L20" s="16"/>
      <c r="M20" s="16"/>
      <c r="N20" s="16"/>
      <c r="O20" s="16"/>
      <c r="P20" s="16"/>
      <c r="Q20" s="16"/>
      <c r="R20" s="16"/>
      <c r="S20" s="16"/>
      <c r="T20" s="16"/>
      <c r="U20" s="16"/>
      <c r="V20" s="16"/>
      <c r="W20" s="16"/>
      <c r="X20" s="16"/>
      <c r="Y20" s="16"/>
    </row>
    <row r="21" spans="2:25" ht="15.75">
      <c r="B21" s="44" t="s">
        <v>12</v>
      </c>
      <c r="C21" s="248">
        <f>C$44/1000</f>
        <v>0</v>
      </c>
      <c r="D21" s="248">
        <f t="shared" ref="D21:I21" si="0">D$44/1000</f>
        <v>0</v>
      </c>
      <c r="E21" s="248">
        <f t="shared" si="0"/>
        <v>0</v>
      </c>
      <c r="F21" s="248">
        <f t="shared" si="0"/>
        <v>0</v>
      </c>
      <c r="G21" s="248">
        <f t="shared" si="0"/>
        <v>0</v>
      </c>
      <c r="H21" s="248">
        <f t="shared" si="0"/>
        <v>0</v>
      </c>
      <c r="I21" s="136">
        <f t="shared" si="0"/>
        <v>0</v>
      </c>
      <c r="J21" s="68"/>
      <c r="K21" s="68"/>
      <c r="L21" s="16"/>
      <c r="M21" s="16"/>
      <c r="N21" s="16"/>
      <c r="O21" s="16"/>
      <c r="P21" s="16"/>
      <c r="Q21" s="16"/>
      <c r="R21" s="16"/>
      <c r="S21" s="16"/>
      <c r="T21" s="16"/>
      <c r="U21" s="16"/>
      <c r="V21" s="16"/>
      <c r="W21" s="16"/>
      <c r="X21" s="16"/>
      <c r="Y21" s="16"/>
    </row>
    <row r="22" spans="2:25" ht="15.75">
      <c r="B22" s="44" t="s">
        <v>11</v>
      </c>
      <c r="C22" s="248">
        <f>C$45/1000</f>
        <v>0.7</v>
      </c>
      <c r="D22" s="248">
        <f t="shared" ref="D22:I22" si="1">D$45/1000</f>
        <v>0.9598854349056366</v>
      </c>
      <c r="E22" s="248">
        <f t="shared" si="1"/>
        <v>0.1028299983615053</v>
      </c>
      <c r="F22" s="248">
        <f t="shared" si="1"/>
        <v>0</v>
      </c>
      <c r="G22" s="248">
        <f t="shared" si="1"/>
        <v>0</v>
      </c>
      <c r="H22" s="248">
        <f t="shared" si="1"/>
        <v>0</v>
      </c>
      <c r="I22" s="136">
        <f t="shared" si="1"/>
        <v>0</v>
      </c>
      <c r="J22" s="68"/>
      <c r="K22" s="68"/>
      <c r="L22" s="16"/>
      <c r="M22" s="16"/>
      <c r="N22" s="16"/>
      <c r="O22" s="16"/>
      <c r="P22" s="16"/>
      <c r="Q22" s="16"/>
      <c r="R22" s="16"/>
      <c r="S22" s="16"/>
      <c r="T22" s="16"/>
      <c r="U22" s="16"/>
      <c r="V22" s="16"/>
      <c r="W22" s="16"/>
      <c r="X22" s="16"/>
      <c r="Y22" s="16"/>
    </row>
    <row r="23" spans="2:25" ht="15.75">
      <c r="B23" s="44" t="s">
        <v>35</v>
      </c>
      <c r="C23" s="248">
        <f>C$41/1000</f>
        <v>0</v>
      </c>
      <c r="D23" s="248">
        <f t="shared" ref="D23:I23" si="2">D$41/1000</f>
        <v>0</v>
      </c>
      <c r="E23" s="248">
        <f t="shared" si="2"/>
        <v>0</v>
      </c>
      <c r="F23" s="248">
        <f t="shared" si="2"/>
        <v>1.643</v>
      </c>
      <c r="G23" s="248">
        <f t="shared" si="2"/>
        <v>2.9089999999999998</v>
      </c>
      <c r="H23" s="248">
        <f t="shared" si="2"/>
        <v>3.8130000000000002</v>
      </c>
      <c r="I23" s="136">
        <f t="shared" si="2"/>
        <v>3.81</v>
      </c>
      <c r="J23" s="68"/>
      <c r="K23" s="68"/>
      <c r="L23" s="16"/>
      <c r="M23" s="16"/>
      <c r="N23" s="16"/>
      <c r="O23" s="16"/>
      <c r="P23" s="16"/>
      <c r="Q23" s="16"/>
      <c r="R23" s="16"/>
      <c r="S23" s="16"/>
      <c r="T23" s="16"/>
      <c r="U23" s="16"/>
      <c r="V23" s="16"/>
      <c r="W23" s="16"/>
      <c r="X23" s="16"/>
      <c r="Y23" s="16"/>
    </row>
    <row r="24" spans="2:25" ht="15.75">
      <c r="B24" s="44" t="s">
        <v>28</v>
      </c>
      <c r="C24" s="248">
        <f>C$42/1000</f>
        <v>0</v>
      </c>
      <c r="D24" s="248">
        <f t="shared" ref="D24:I24" si="3">D$42/1000</f>
        <v>0</v>
      </c>
      <c r="E24" s="248">
        <f t="shared" si="3"/>
        <v>0</v>
      </c>
      <c r="F24" s="248">
        <f t="shared" si="3"/>
        <v>5.9700000000000003E-2</v>
      </c>
      <c r="G24" s="248">
        <f>G$42/1000</f>
        <v>9.2499999999999999E-2</v>
      </c>
      <c r="H24" s="248">
        <f t="shared" si="3"/>
        <v>0.16440000000000002</v>
      </c>
      <c r="I24" s="136">
        <f t="shared" si="3"/>
        <v>0.1978</v>
      </c>
      <c r="J24" s="68"/>
      <c r="K24" s="68"/>
      <c r="L24" s="16"/>
      <c r="M24" s="16"/>
      <c r="N24" s="16"/>
      <c r="O24" s="16"/>
      <c r="P24" s="16"/>
      <c r="Q24" s="16"/>
      <c r="R24" s="16"/>
      <c r="S24" s="16"/>
      <c r="T24" s="16"/>
      <c r="U24" s="16"/>
      <c r="V24" s="16"/>
      <c r="W24" s="16"/>
      <c r="X24" s="16"/>
      <c r="Y24" s="16"/>
    </row>
    <row r="25" spans="2:25" ht="15.75">
      <c r="B25" s="45" t="s">
        <v>10</v>
      </c>
      <c r="C25" s="46">
        <v>10.560286999999999</v>
      </c>
      <c r="D25" s="46">
        <v>10.203266667034422</v>
      </c>
      <c r="E25" s="46">
        <v>10.089004763902354</v>
      </c>
      <c r="F25" s="46">
        <v>10.39261938075467</v>
      </c>
      <c r="G25" s="46">
        <v>10.775369121014984</v>
      </c>
      <c r="H25" s="46">
        <v>11.467284424598224</v>
      </c>
      <c r="I25" s="155">
        <v>11.88194030200297</v>
      </c>
      <c r="J25" s="68"/>
      <c r="K25" s="68"/>
      <c r="L25" s="16"/>
      <c r="M25" s="16"/>
      <c r="N25" s="16"/>
      <c r="O25" s="16"/>
      <c r="P25" s="16"/>
      <c r="Q25" s="16"/>
      <c r="R25" s="16"/>
      <c r="S25" s="16"/>
      <c r="T25" s="16"/>
      <c r="U25" s="16"/>
      <c r="V25" s="16"/>
      <c r="W25" s="16"/>
      <c r="X25" s="16"/>
      <c r="Y25" s="16"/>
    </row>
    <row r="26" spans="2:25" ht="22.5">
      <c r="B26" s="156" t="s">
        <v>17</v>
      </c>
      <c r="C26" s="157">
        <v>1.0409999999999999</v>
      </c>
      <c r="D26" s="157">
        <v>1.1719999999999999</v>
      </c>
      <c r="E26" s="157">
        <v>1.2330000000000001</v>
      </c>
      <c r="F26" s="157">
        <v>1.27</v>
      </c>
      <c r="G26" s="157">
        <v>1.2809999999999999</v>
      </c>
      <c r="H26" s="157">
        <v>1.2909999999999999</v>
      </c>
      <c r="I26" s="158">
        <v>1.296</v>
      </c>
      <c r="J26" s="68"/>
      <c r="K26" s="68"/>
      <c r="L26" s="16"/>
      <c r="M26" s="16"/>
      <c r="N26" s="16"/>
      <c r="O26" s="16"/>
      <c r="P26" s="16"/>
      <c r="Q26" s="16"/>
      <c r="R26" s="16"/>
      <c r="S26" s="16"/>
      <c r="T26" s="16"/>
      <c r="U26" s="16"/>
      <c r="V26" s="16"/>
      <c r="W26" s="16"/>
      <c r="X26" s="16"/>
      <c r="Y26" s="16"/>
    </row>
    <row r="27" spans="2:25">
      <c r="B27" s="825" t="s">
        <v>158</v>
      </c>
      <c r="C27" s="826"/>
      <c r="D27" s="826"/>
      <c r="E27" s="826"/>
      <c r="F27" s="826"/>
      <c r="G27" s="826"/>
      <c r="H27" s="826"/>
      <c r="I27" s="827"/>
      <c r="J27" s="16"/>
      <c r="K27" s="16"/>
      <c r="L27" s="16"/>
      <c r="M27" s="16"/>
      <c r="N27" s="16"/>
      <c r="O27" s="16"/>
      <c r="P27" s="16"/>
      <c r="Q27" s="16"/>
      <c r="R27" s="16"/>
      <c r="S27" s="16"/>
      <c r="T27" s="16"/>
      <c r="U27" s="16"/>
      <c r="V27" s="16"/>
      <c r="W27" s="16"/>
      <c r="X27" s="16"/>
      <c r="Y27" s="16"/>
    </row>
    <row r="28" spans="2:25" ht="13.5" thickBot="1">
      <c r="B28" s="815" t="s">
        <v>36</v>
      </c>
      <c r="C28" s="816"/>
      <c r="D28" s="816"/>
      <c r="E28" s="816"/>
      <c r="F28" s="816"/>
      <c r="G28" s="816"/>
      <c r="H28" s="816"/>
      <c r="I28" s="817"/>
      <c r="J28" s="16"/>
      <c r="K28" s="16"/>
      <c r="L28" s="16"/>
      <c r="M28" s="16"/>
      <c r="N28" s="16"/>
      <c r="O28" s="16"/>
      <c r="P28" s="16"/>
      <c r="Q28" s="16"/>
      <c r="R28" s="16"/>
      <c r="S28" s="16"/>
      <c r="T28" s="16"/>
      <c r="U28" s="16"/>
      <c r="V28" s="16"/>
      <c r="W28" s="16"/>
      <c r="X28" s="16"/>
      <c r="Y28" s="16"/>
    </row>
    <row r="29" spans="2:25">
      <c r="B29" s="20"/>
      <c r="C29" s="69"/>
      <c r="D29" s="69"/>
      <c r="E29" s="69"/>
      <c r="F29" s="69"/>
      <c r="G29" s="69"/>
      <c r="H29" s="69"/>
      <c r="I29" s="69"/>
      <c r="J29" s="16"/>
      <c r="K29" s="16"/>
      <c r="L29" s="16"/>
      <c r="M29" s="16"/>
      <c r="N29" s="16"/>
      <c r="O29" s="16"/>
      <c r="P29" s="16"/>
      <c r="Q29" s="16"/>
      <c r="R29" s="16"/>
      <c r="S29" s="16"/>
      <c r="T29" s="16"/>
      <c r="U29" s="16"/>
      <c r="V29" s="16"/>
      <c r="W29" s="16"/>
      <c r="X29" s="16"/>
      <c r="Y29" s="16"/>
    </row>
    <row r="30" spans="2:25">
      <c r="B30" s="16" t="s">
        <v>164</v>
      </c>
      <c r="C30" s="246">
        <f>SUM(C6:C11)-SUM(C21:C26)</f>
        <v>1.9877130000000029</v>
      </c>
      <c r="D30" s="246">
        <f t="shared" ref="D30:I30" si="4">SUM(D6:D11)-SUM(D21:D26)</f>
        <v>8.0878033006817116</v>
      </c>
      <c r="E30" s="246">
        <f t="shared" si="4"/>
        <v>10.531233847150915</v>
      </c>
      <c r="F30" s="246">
        <f t="shared" si="4"/>
        <v>10.739611010735228</v>
      </c>
      <c r="G30" s="246">
        <f t="shared" si="4"/>
        <v>12.49369162477964</v>
      </c>
      <c r="H30" s="246">
        <f t="shared" si="4"/>
        <v>6.6716164381886571</v>
      </c>
      <c r="I30" s="246">
        <f t="shared" si="4"/>
        <v>5.5770462373903982</v>
      </c>
      <c r="J30" s="16"/>
      <c r="K30" s="16"/>
      <c r="L30" s="16"/>
      <c r="M30" s="16"/>
      <c r="N30" s="16"/>
      <c r="O30" s="16"/>
      <c r="P30" s="16"/>
      <c r="Q30" s="16"/>
      <c r="R30" s="16"/>
      <c r="S30" s="16"/>
      <c r="T30" s="16"/>
      <c r="U30" s="16"/>
      <c r="V30" s="16"/>
      <c r="W30" s="16"/>
      <c r="X30" s="16"/>
      <c r="Y30" s="16"/>
    </row>
    <row r="31" spans="2:25">
      <c r="B31" s="16"/>
      <c r="J31" s="16"/>
      <c r="K31" s="16"/>
      <c r="L31" s="16"/>
      <c r="M31" s="16"/>
      <c r="N31" s="16"/>
      <c r="O31" s="16"/>
      <c r="P31" s="16"/>
      <c r="Q31" s="16"/>
      <c r="R31" s="16"/>
      <c r="S31" s="16"/>
      <c r="T31" s="16"/>
      <c r="U31" s="16"/>
      <c r="V31" s="16"/>
      <c r="W31" s="16"/>
      <c r="X31" s="16"/>
      <c r="Y31" s="16"/>
    </row>
    <row r="32" spans="2:25">
      <c r="B32" s="16"/>
      <c r="C32" s="165">
        <f>C10-SUM(C6:C9)</f>
        <v>0</v>
      </c>
      <c r="D32" s="165">
        <f t="shared" ref="D32:I32" si="5">D10-SUM(D6:D9)</f>
        <v>0</v>
      </c>
      <c r="E32" s="165">
        <f t="shared" si="5"/>
        <v>0</v>
      </c>
      <c r="F32" s="165">
        <f t="shared" si="5"/>
        <v>0</v>
      </c>
      <c r="G32" s="165">
        <f t="shared" si="5"/>
        <v>0</v>
      </c>
      <c r="H32" s="165">
        <f t="shared" si="5"/>
        <v>0</v>
      </c>
      <c r="I32" s="165">
        <f t="shared" si="5"/>
        <v>0</v>
      </c>
      <c r="J32" s="2" t="s">
        <v>100</v>
      </c>
    </row>
    <row r="33" spans="2:11">
      <c r="B33" s="16"/>
      <c r="C33" s="165">
        <v>0</v>
      </c>
      <c r="D33" s="165">
        <v>0</v>
      </c>
      <c r="E33" s="165">
        <v>0</v>
      </c>
      <c r="F33" s="165">
        <v>0</v>
      </c>
      <c r="G33" s="165">
        <v>0</v>
      </c>
      <c r="H33" s="165">
        <v>0</v>
      </c>
      <c r="I33" s="165">
        <v>0</v>
      </c>
      <c r="J33" s="16" t="s">
        <v>99</v>
      </c>
    </row>
    <row r="34" spans="2:11">
      <c r="C34" s="165">
        <f>C10-C38/1000-C39/1000</f>
        <v>0</v>
      </c>
      <c r="D34" s="165">
        <f t="shared" ref="D34:I34" si="6">D10-D38/1000-D39/1000</f>
        <v>0.1334777013108841</v>
      </c>
      <c r="E34" s="165">
        <f t="shared" si="6"/>
        <v>0.32753430470738643</v>
      </c>
      <c r="F34" s="165">
        <f t="shared" si="6"/>
        <v>-1.7484804264250489</v>
      </c>
      <c r="G34" s="165">
        <f t="shared" si="6"/>
        <v>-1.6287851979360219</v>
      </c>
      <c r="H34" s="165">
        <f t="shared" si="6"/>
        <v>-3.3410753856243822</v>
      </c>
      <c r="I34" s="165">
        <f t="shared" si="6"/>
        <v>-4.2539493775262054</v>
      </c>
      <c r="J34" s="2" t="s">
        <v>101</v>
      </c>
    </row>
    <row r="36" spans="2:11">
      <c r="C36" s="2" t="s">
        <v>22</v>
      </c>
      <c r="D36" s="2" t="s">
        <v>25</v>
      </c>
      <c r="E36" s="2" t="s">
        <v>26</v>
      </c>
      <c r="F36" s="2" t="s">
        <v>29</v>
      </c>
      <c r="G36" s="2" t="s">
        <v>30</v>
      </c>
      <c r="H36" s="2" t="s">
        <v>31</v>
      </c>
      <c r="I36" s="2" t="s">
        <v>152</v>
      </c>
    </row>
    <row r="37" spans="2:11">
      <c r="B37" s="249" t="s">
        <v>10</v>
      </c>
      <c r="C37" s="9">
        <v>6624</v>
      </c>
      <c r="D37" s="9">
        <v>9492</v>
      </c>
      <c r="E37" s="9">
        <v>10034</v>
      </c>
      <c r="F37" s="9">
        <v>13165.945622169998</v>
      </c>
      <c r="G37" s="9">
        <v>14764.065570833334</v>
      </c>
      <c r="H37" s="9">
        <v>14399.225817017823</v>
      </c>
      <c r="I37" s="9">
        <v>14987.342647222889</v>
      </c>
      <c r="K37" s="163"/>
    </row>
    <row r="38" spans="2:11">
      <c r="B38" s="250" t="s">
        <v>159</v>
      </c>
      <c r="C38" s="9">
        <v>0</v>
      </c>
      <c r="D38" s="9">
        <v>0</v>
      </c>
      <c r="E38" s="9">
        <v>0</v>
      </c>
      <c r="F38" s="9">
        <v>2193.6999999999998</v>
      </c>
      <c r="G38" s="9">
        <v>3705.5</v>
      </c>
      <c r="H38" s="9">
        <v>4774.3999999999996</v>
      </c>
      <c r="I38" s="242">
        <v>4992.8</v>
      </c>
    </row>
    <row r="39" spans="2:11">
      <c r="B39" s="250" t="s">
        <v>98</v>
      </c>
      <c r="C39" s="9">
        <v>6624</v>
      </c>
      <c r="D39" s="9">
        <v>9492</v>
      </c>
      <c r="E39" s="9">
        <v>10034</v>
      </c>
      <c r="F39" s="9">
        <v>10972.245622169999</v>
      </c>
      <c r="G39" s="9">
        <v>11058.565570833334</v>
      </c>
      <c r="H39" s="9">
        <v>9624.8258170178233</v>
      </c>
      <c r="I39" s="9">
        <v>9994.5426472228901</v>
      </c>
    </row>
    <row r="40" spans="2:11">
      <c r="B40" s="250" t="s">
        <v>6</v>
      </c>
    </row>
    <row r="41" spans="2:11">
      <c r="B41" s="250" t="s">
        <v>96</v>
      </c>
      <c r="C41" s="9">
        <v>0</v>
      </c>
      <c r="D41" s="9">
        <v>0</v>
      </c>
      <c r="E41" s="9">
        <v>0</v>
      </c>
      <c r="F41" s="9">
        <v>1643</v>
      </c>
      <c r="G41" s="9">
        <v>2909</v>
      </c>
      <c r="H41" s="9">
        <v>3813</v>
      </c>
      <c r="I41" s="9">
        <v>3810</v>
      </c>
    </row>
    <row r="42" spans="2:11">
      <c r="B42" s="250" t="s">
        <v>97</v>
      </c>
      <c r="C42" s="9">
        <v>0</v>
      </c>
      <c r="D42" s="9">
        <v>0</v>
      </c>
      <c r="E42" s="9">
        <v>0</v>
      </c>
      <c r="F42" s="9">
        <v>59.7</v>
      </c>
      <c r="G42" s="9">
        <v>92.5</v>
      </c>
      <c r="H42" s="9">
        <v>164.4</v>
      </c>
      <c r="I42" s="9">
        <v>197.8</v>
      </c>
    </row>
    <row r="43" spans="2:11">
      <c r="B43" s="251" t="s">
        <v>6</v>
      </c>
      <c r="C43" s="9"/>
      <c r="D43" s="9"/>
      <c r="E43" s="9"/>
      <c r="F43" s="9"/>
      <c r="G43" s="9"/>
      <c r="H43" s="9"/>
      <c r="I43" s="9"/>
    </row>
    <row r="44" spans="2:11">
      <c r="B44" s="164" t="s">
        <v>160</v>
      </c>
      <c r="C44" s="252">
        <v>0</v>
      </c>
      <c r="D44" s="252">
        <v>0</v>
      </c>
      <c r="E44" s="252">
        <v>0</v>
      </c>
      <c r="F44" s="252">
        <v>0</v>
      </c>
      <c r="G44" s="252">
        <v>0</v>
      </c>
      <c r="H44" s="252">
        <v>0</v>
      </c>
      <c r="I44" s="252">
        <v>0</v>
      </c>
    </row>
    <row r="45" spans="2:11">
      <c r="B45" s="164" t="s">
        <v>161</v>
      </c>
      <c r="C45" s="252">
        <v>700</v>
      </c>
      <c r="D45" s="252">
        <v>959.88543490563666</v>
      </c>
      <c r="E45" s="252">
        <v>102.8299983615053</v>
      </c>
      <c r="F45" s="252">
        <v>0</v>
      </c>
      <c r="G45" s="252">
        <v>0</v>
      </c>
      <c r="H45" s="252">
        <v>0</v>
      </c>
      <c r="I45" s="252">
        <v>0</v>
      </c>
    </row>
  </sheetData>
  <mergeCells count="11">
    <mergeCell ref="B17:I17"/>
    <mergeCell ref="C18:I18"/>
    <mergeCell ref="D19:I19"/>
    <mergeCell ref="B27:I27"/>
    <mergeCell ref="B28:I28"/>
    <mergeCell ref="B13:I13"/>
    <mergeCell ref="B2:I2"/>
    <mergeCell ref="R2:S2"/>
    <mergeCell ref="C3:I3"/>
    <mergeCell ref="D4:I4"/>
    <mergeCell ref="B12:I12"/>
  </mergeCells>
  <hyperlinks>
    <hyperlink ref="A1" location="Contents!B3" display="Back to contents" xr:uid="{7C4084FF-BF18-4192-8D4C-D3755EA07AFD}"/>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541B-3728-45DC-9CC9-2ED0B79E254F}">
  <sheetPr codeName="Sheet32">
    <tabColor theme="6"/>
  </sheetPr>
  <dimension ref="A1:W43"/>
  <sheetViews>
    <sheetView showGridLines="0" zoomScaleNormal="100" workbookViewId="0">
      <selection activeCell="B1" sqref="B1"/>
    </sheetView>
  </sheetViews>
  <sheetFormatPr defaultColWidth="8.5703125" defaultRowHeight="15.75" customHeight="1"/>
  <cols>
    <col min="1" max="1" width="8.5703125" style="19"/>
    <col min="2" max="2" width="47.42578125" style="19" customWidth="1"/>
    <col min="3" max="10" width="11.42578125" style="19" customWidth="1"/>
    <col min="11" max="11" width="8.5703125" style="19"/>
    <col min="12" max="12" width="24.5703125" style="19" bestFit="1" customWidth="1"/>
    <col min="13" max="13" width="6.42578125" style="19" bestFit="1" customWidth="1"/>
    <col min="14" max="20" width="9.42578125" style="19" customWidth="1"/>
    <col min="21" max="25" width="8.5703125" style="19"/>
    <col min="26" max="26" width="9.5703125" style="19" bestFit="1" customWidth="1"/>
    <col min="27" max="16384" width="8.5703125" style="19"/>
  </cols>
  <sheetData>
    <row r="1" spans="1:23" ht="33.6" customHeight="1">
      <c r="A1" s="72" t="s">
        <v>9</v>
      </c>
      <c r="B1" s="831" t="s">
        <v>192</v>
      </c>
      <c r="C1" s="831"/>
      <c r="D1" s="831"/>
      <c r="E1" s="831"/>
      <c r="F1" s="831"/>
      <c r="G1" s="831"/>
      <c r="L1" s="154"/>
    </row>
    <row r="2" spans="1:23" ht="15" customHeight="1" thickBot="1">
      <c r="A2" s="72"/>
      <c r="B2" s="73"/>
      <c r="L2" s="154"/>
    </row>
    <row r="3" spans="1:23" s="188" customFormat="1" ht="17.850000000000001" customHeight="1" thickBot="1">
      <c r="A3" s="15"/>
      <c r="B3" s="828" t="s">
        <v>185</v>
      </c>
      <c r="C3" s="829"/>
      <c r="D3" s="829"/>
      <c r="E3" s="829"/>
      <c r="F3" s="829"/>
      <c r="G3" s="829"/>
      <c r="H3" s="829"/>
      <c r="I3" s="829"/>
      <c r="J3" s="832"/>
      <c r="L3" s="208"/>
      <c r="U3" s="833" t="s">
        <v>39</v>
      </c>
      <c r="V3" s="834"/>
      <c r="W3" s="209" t="s">
        <v>27</v>
      </c>
    </row>
    <row r="4" spans="1:23" s="188" customFormat="1" ht="15.75" customHeight="1">
      <c r="B4" s="189"/>
      <c r="C4" s="190" t="s">
        <v>33</v>
      </c>
      <c r="D4" s="835"/>
      <c r="E4" s="835"/>
      <c r="F4" s="835"/>
      <c r="G4" s="835"/>
      <c r="H4" s="835"/>
      <c r="I4" s="190"/>
      <c r="J4" s="191" t="s">
        <v>33</v>
      </c>
      <c r="L4" s="208"/>
    </row>
    <row r="5" spans="1:23" s="188" customFormat="1" ht="15.75" customHeight="1">
      <c r="B5" s="192"/>
      <c r="C5" s="193" t="s">
        <v>175</v>
      </c>
      <c r="D5" s="194" t="s">
        <v>25</v>
      </c>
      <c r="E5" s="194" t="s">
        <v>26</v>
      </c>
      <c r="F5" s="194" t="s">
        <v>29</v>
      </c>
      <c r="G5" s="194" t="s">
        <v>30</v>
      </c>
      <c r="H5" s="194" t="s">
        <v>31</v>
      </c>
      <c r="I5" s="195" t="s">
        <v>152</v>
      </c>
      <c r="J5" s="196" t="s">
        <v>153</v>
      </c>
      <c r="L5" s="208"/>
      <c r="T5" s="207"/>
    </row>
    <row r="6" spans="1:23" s="188" customFormat="1" ht="15.75" customHeight="1">
      <c r="B6" s="197" t="s">
        <v>166</v>
      </c>
      <c r="C6" s="198">
        <v>-191.90899999999999</v>
      </c>
      <c r="D6" s="198">
        <v>-15.940361625000001</v>
      </c>
      <c r="E6" s="198">
        <v>-13.9024951511</v>
      </c>
      <c r="F6" s="198">
        <v>-11.674196457299999</v>
      </c>
      <c r="G6" s="198">
        <v>-10.1934909534</v>
      </c>
      <c r="H6" s="198">
        <v>-8.6959559868999996</v>
      </c>
      <c r="I6" s="198">
        <v>-6.6658947831999997</v>
      </c>
      <c r="J6" s="199">
        <v>-258.98139495689998</v>
      </c>
      <c r="T6" s="207"/>
    </row>
    <row r="7" spans="1:23" s="188" customFormat="1" ht="15.75" customHeight="1">
      <c r="B7" s="197" t="s">
        <v>167</v>
      </c>
      <c r="C7" s="198">
        <v>42.679000000000002</v>
      </c>
      <c r="D7" s="198">
        <v>38.482871689891461</v>
      </c>
      <c r="E7" s="198">
        <v>29.401132344400001</v>
      </c>
      <c r="F7" s="198">
        <v>19.747289068200001</v>
      </c>
      <c r="G7" s="198">
        <v>15.205388413100001</v>
      </c>
      <c r="H7" s="198">
        <v>12.2306885451</v>
      </c>
      <c r="I7" s="198">
        <v>9.3620527376999991</v>
      </c>
      <c r="J7" s="199">
        <v>167.10842279839144</v>
      </c>
      <c r="N7" s="207"/>
      <c r="O7" s="207"/>
      <c r="P7" s="207"/>
      <c r="Q7" s="207"/>
      <c r="R7" s="207"/>
      <c r="S7" s="207"/>
      <c r="T7" s="207"/>
    </row>
    <row r="8" spans="1:23" s="210" customFormat="1" ht="15.75" customHeight="1">
      <c r="B8" s="211" t="s">
        <v>168</v>
      </c>
      <c r="C8" s="212">
        <v>-149.22999999999999</v>
      </c>
      <c r="D8" s="212">
        <v>22.542510064891459</v>
      </c>
      <c r="E8" s="212">
        <v>15.4986371933</v>
      </c>
      <c r="F8" s="212">
        <v>8.0730926109000016</v>
      </c>
      <c r="G8" s="212">
        <v>5.0118974597000019</v>
      </c>
      <c r="H8" s="212">
        <v>3.5347325582</v>
      </c>
      <c r="I8" s="212">
        <v>2.6961579544999994</v>
      </c>
      <c r="J8" s="213">
        <v>-91.872972158508531</v>
      </c>
      <c r="N8" s="214"/>
      <c r="O8" s="214"/>
      <c r="P8" s="214"/>
      <c r="Q8" s="214"/>
      <c r="R8" s="214"/>
      <c r="S8" s="214"/>
      <c r="T8" s="214"/>
    </row>
    <row r="9" spans="1:23" s="188" customFormat="1" ht="15.75" customHeight="1">
      <c r="B9" s="197"/>
      <c r="C9" s="198"/>
      <c r="D9" s="198"/>
      <c r="E9" s="198"/>
      <c r="F9" s="198"/>
      <c r="G9" s="198"/>
      <c r="H9" s="198"/>
      <c r="I9" s="198"/>
      <c r="J9" s="199"/>
      <c r="N9" s="207"/>
      <c r="O9" s="207"/>
      <c r="P9" s="207"/>
      <c r="Q9" s="207"/>
      <c r="R9" s="207"/>
      <c r="S9" s="207"/>
      <c r="T9" s="207"/>
    </row>
    <row r="10" spans="1:23" s="188" customFormat="1" ht="15.75" customHeight="1">
      <c r="B10" s="197" t="s">
        <v>169</v>
      </c>
      <c r="C10" s="198">
        <v>25.376999999999995</v>
      </c>
      <c r="D10" s="198">
        <v>18.886035446842975</v>
      </c>
      <c r="E10" s="198">
        <v>16.797316266400003</v>
      </c>
      <c r="F10" s="198">
        <v>11.721962080499999</v>
      </c>
      <c r="G10" s="198">
        <v>16.024404475600001</v>
      </c>
      <c r="H10" s="198">
        <v>17.9089900534</v>
      </c>
      <c r="I10" s="198">
        <v>20.761444580900001</v>
      </c>
      <c r="J10" s="199">
        <v>127.47715290364299</v>
      </c>
      <c r="N10" s="207"/>
      <c r="O10" s="207"/>
      <c r="P10" s="207"/>
      <c r="Q10" s="207"/>
      <c r="R10" s="207"/>
      <c r="S10" s="207"/>
      <c r="T10" s="207"/>
    </row>
    <row r="11" spans="1:23" s="210" customFormat="1" ht="15.75" customHeight="1">
      <c r="B11" s="211" t="s">
        <v>170</v>
      </c>
      <c r="C11" s="212">
        <v>-123.85299999999999</v>
      </c>
      <c r="D11" s="212">
        <v>41.428545511734434</v>
      </c>
      <c r="E11" s="212">
        <v>32.295953459700002</v>
      </c>
      <c r="F11" s="212">
        <v>19.795054691400001</v>
      </c>
      <c r="G11" s="212">
        <v>21.036301935300003</v>
      </c>
      <c r="H11" s="212">
        <v>21.443722611600002</v>
      </c>
      <c r="I11" s="212">
        <v>23.4576025354</v>
      </c>
      <c r="J11" s="213">
        <v>35.604180745134457</v>
      </c>
      <c r="L11" s="214"/>
      <c r="N11" s="214"/>
      <c r="O11" s="214"/>
      <c r="P11" s="214"/>
      <c r="Q11" s="214"/>
      <c r="R11" s="214"/>
      <c r="S11" s="214"/>
      <c r="T11" s="214"/>
    </row>
    <row r="12" spans="1:23" s="188" customFormat="1" ht="15.75" customHeight="1">
      <c r="B12" s="197"/>
      <c r="C12" s="198"/>
      <c r="D12" s="198"/>
      <c r="E12" s="198"/>
      <c r="F12" s="198"/>
      <c r="G12" s="198"/>
      <c r="H12" s="198"/>
      <c r="I12" s="198"/>
      <c r="J12" s="199"/>
      <c r="T12" s="207"/>
    </row>
    <row r="13" spans="1:23" s="188" customFormat="1" ht="15.75" customHeight="1">
      <c r="B13" s="200" t="s">
        <v>34</v>
      </c>
      <c r="C13" s="198">
        <v>824.21799999999996</v>
      </c>
      <c r="D13" s="198">
        <v>-94.203880293300017</v>
      </c>
      <c r="E13" s="198">
        <v>-108.3606898395999</v>
      </c>
      <c r="F13" s="198">
        <v>-108.17119317980007</v>
      </c>
      <c r="G13" s="198">
        <v>-83.044746445499982</v>
      </c>
      <c r="H13" s="198">
        <v>-105.48044490939998</v>
      </c>
      <c r="I13" s="198">
        <v>-81.598791478900011</v>
      </c>
      <c r="J13" s="199">
        <v>243.3582538535</v>
      </c>
      <c r="M13" s="207"/>
      <c r="N13" s="207"/>
      <c r="O13" s="207"/>
      <c r="P13" s="207"/>
      <c r="Q13" s="207"/>
      <c r="R13" s="207"/>
      <c r="S13" s="207"/>
      <c r="T13" s="207"/>
    </row>
    <row r="14" spans="1:23" s="188" customFormat="1" ht="15.75" customHeight="1">
      <c r="B14" s="197" t="s">
        <v>171</v>
      </c>
      <c r="C14" s="198">
        <v>-706.90499999999997</v>
      </c>
      <c r="D14" s="198">
        <v>80.722704727598398</v>
      </c>
      <c r="E14" s="198">
        <v>94.807883045700009</v>
      </c>
      <c r="F14" s="198">
        <v>99.940138941299949</v>
      </c>
      <c r="G14" s="198">
        <v>72.567513811100014</v>
      </c>
      <c r="H14" s="198">
        <v>93.257162021600038</v>
      </c>
      <c r="I14" s="198">
        <v>67.069018185699974</v>
      </c>
      <c r="J14" s="199">
        <v>-198.54057926700159</v>
      </c>
      <c r="M14" s="207"/>
      <c r="N14" s="207"/>
      <c r="O14" s="207"/>
      <c r="P14" s="207"/>
      <c r="Q14" s="207"/>
      <c r="R14" s="207"/>
      <c r="S14" s="207"/>
      <c r="T14" s="207"/>
    </row>
    <row r="15" spans="1:23" s="210" customFormat="1" ht="15.75" customHeight="1">
      <c r="B15" s="211" t="s">
        <v>172</v>
      </c>
      <c r="C15" s="212">
        <v>117.31299999999999</v>
      </c>
      <c r="D15" s="212">
        <v>-13.481175565701619</v>
      </c>
      <c r="E15" s="212">
        <v>-13.55280679389989</v>
      </c>
      <c r="F15" s="212">
        <v>-8.2310542385001213</v>
      </c>
      <c r="G15" s="212">
        <v>-10.477232634399968</v>
      </c>
      <c r="H15" s="212">
        <v>-12.22328288779994</v>
      </c>
      <c r="I15" s="212">
        <v>-14.529773293200037</v>
      </c>
      <c r="J15" s="213">
        <v>44.817674586498413</v>
      </c>
      <c r="N15" s="214"/>
      <c r="O15" s="214"/>
      <c r="P15" s="214"/>
      <c r="Q15" s="214"/>
      <c r="R15" s="214"/>
      <c r="S15" s="214"/>
      <c r="T15" s="214"/>
    </row>
    <row r="16" spans="1:23" s="188" customFormat="1" ht="15.75" customHeight="1">
      <c r="B16" s="197"/>
      <c r="C16" s="198"/>
      <c r="D16" s="198"/>
      <c r="E16" s="198"/>
      <c r="F16" s="198"/>
      <c r="G16" s="198"/>
      <c r="H16" s="198"/>
      <c r="I16" s="198"/>
      <c r="J16" s="199"/>
      <c r="N16" s="207"/>
      <c r="O16" s="207"/>
      <c r="P16" s="207"/>
      <c r="Q16" s="207"/>
      <c r="R16" s="207"/>
      <c r="S16" s="207"/>
      <c r="T16" s="207"/>
    </row>
    <row r="17" spans="2:20" s="188" customFormat="1" ht="15.75" customHeight="1">
      <c r="B17" s="197" t="s">
        <v>173</v>
      </c>
      <c r="C17" s="198"/>
      <c r="D17" s="198">
        <v>27.947369946032815</v>
      </c>
      <c r="E17" s="198">
        <v>18.743146665800111</v>
      </c>
      <c r="F17" s="198">
        <v>11.564000452899879</v>
      </c>
      <c r="G17" s="198">
        <v>10.559069300900035</v>
      </c>
      <c r="H17" s="198">
        <v>9.2204397238000624</v>
      </c>
      <c r="I17" s="198">
        <v>8.9278292421999623</v>
      </c>
      <c r="J17" s="199">
        <v>86.961855331632862</v>
      </c>
      <c r="N17" s="207"/>
      <c r="O17" s="207"/>
      <c r="P17" s="207"/>
      <c r="Q17" s="207"/>
      <c r="R17" s="207"/>
      <c r="S17" s="207"/>
      <c r="T17" s="207"/>
    </row>
    <row r="18" spans="2:20" s="210" customFormat="1" ht="15.75" customHeight="1">
      <c r="B18" s="211" t="s">
        <v>174</v>
      </c>
      <c r="C18" s="212">
        <v>-6.5400000000000063</v>
      </c>
      <c r="D18" s="212">
        <v>21.407369946032809</v>
      </c>
      <c r="E18" s="212">
        <v>40.15051661183292</v>
      </c>
      <c r="F18" s="212">
        <v>51.714517064732803</v>
      </c>
      <c r="G18" s="212">
        <v>62.273586365632838</v>
      </c>
      <c r="H18" s="212">
        <v>71.494026089432907</v>
      </c>
      <c r="I18" s="212">
        <v>80.421855331632869</v>
      </c>
      <c r="J18" s="213"/>
      <c r="N18" s="214"/>
      <c r="O18" s="214"/>
      <c r="P18" s="214"/>
      <c r="Q18" s="214"/>
      <c r="R18" s="214"/>
      <c r="S18" s="214"/>
    </row>
    <row r="19" spans="2:20" s="188" customFormat="1" ht="15.75" customHeight="1">
      <c r="B19" s="197"/>
      <c r="C19" s="198"/>
      <c r="D19" s="198"/>
      <c r="E19" s="198"/>
      <c r="F19" s="198"/>
      <c r="G19" s="198"/>
      <c r="H19" s="198"/>
      <c r="I19" s="198"/>
      <c r="J19" s="199"/>
    </row>
    <row r="20" spans="2:20" s="188" customFormat="1" ht="15.75" customHeight="1">
      <c r="B20" s="201" t="s">
        <v>86</v>
      </c>
      <c r="C20" s="202"/>
      <c r="D20" s="202">
        <v>44.2305500975719</v>
      </c>
      <c r="E20" s="202">
        <v>34.548515183700005</v>
      </c>
      <c r="F20" s="202">
        <v>17.225491710100002</v>
      </c>
      <c r="G20" s="202">
        <v>20.982493708299998</v>
      </c>
      <c r="H20" s="202">
        <v>21.179046520700002</v>
      </c>
      <c r="I20" s="202">
        <v>23.105014259199997</v>
      </c>
      <c r="J20" s="203"/>
    </row>
    <row r="21" spans="2:20" s="188" customFormat="1" ht="15.75" customHeight="1" thickBot="1">
      <c r="B21" s="204" t="s">
        <v>87</v>
      </c>
      <c r="C21" s="205"/>
      <c r="D21" s="205">
        <v>43.889995553006031</v>
      </c>
      <c r="E21" s="205">
        <v>33.812226952200533</v>
      </c>
      <c r="F21" s="205">
        <v>16.883068088502696</v>
      </c>
      <c r="G21" s="205">
        <v>20.639161475799071</v>
      </c>
      <c r="H21" s="205">
        <v>20.834806606164975</v>
      </c>
      <c r="I21" s="205">
        <v>22.759839125106858</v>
      </c>
      <c r="J21" s="206"/>
    </row>
    <row r="22" spans="2:20" ht="15.75" customHeight="1">
      <c r="M22" s="76"/>
    </row>
    <row r="23" spans="2:20" ht="15.75" customHeight="1" thickBot="1">
      <c r="B23" s="256"/>
      <c r="C23" s="256"/>
      <c r="D23" s="836"/>
      <c r="E23" s="836"/>
      <c r="F23" s="836"/>
      <c r="G23" s="836"/>
      <c r="H23" s="836"/>
      <c r="I23" s="256"/>
      <c r="J23" s="256"/>
    </row>
    <row r="24" spans="2:20" ht="15.75" customHeight="1" thickBot="1">
      <c r="B24" s="828" t="s">
        <v>181</v>
      </c>
      <c r="C24" s="829"/>
      <c r="D24" s="829"/>
      <c r="E24" s="829"/>
      <c r="F24" s="829"/>
      <c r="G24" s="830"/>
      <c r="H24" s="77"/>
      <c r="I24" s="77"/>
      <c r="J24" s="77"/>
      <c r="M24" s="74"/>
    </row>
    <row r="25" spans="2:20" ht="15.75" customHeight="1">
      <c r="B25" s="227"/>
      <c r="C25" s="228" t="s">
        <v>25</v>
      </c>
      <c r="D25" s="228" t="s">
        <v>26</v>
      </c>
      <c r="E25" s="228" t="s">
        <v>29</v>
      </c>
      <c r="F25" s="228" t="s">
        <v>30</v>
      </c>
      <c r="G25" s="229" t="s">
        <v>31</v>
      </c>
      <c r="H25" s="75"/>
      <c r="I25" s="75"/>
      <c r="J25" s="75"/>
      <c r="M25" s="74"/>
    </row>
    <row r="26" spans="2:20" ht="15.75" customHeight="1">
      <c r="B26" s="230" t="s">
        <v>166</v>
      </c>
      <c r="C26" s="231">
        <v>-0.29561395839999882</v>
      </c>
      <c r="D26" s="231">
        <v>0.18846318269999962</v>
      </c>
      <c r="E26" s="231">
        <v>0.50540835620000024</v>
      </c>
      <c r="F26" s="231">
        <v>0.8861133277000004</v>
      </c>
      <c r="G26" s="232">
        <v>1.0782044179000003</v>
      </c>
      <c r="H26" s="75"/>
      <c r="I26" s="75"/>
      <c r="J26" s="75"/>
    </row>
    <row r="27" spans="2:20" ht="15.75" customHeight="1">
      <c r="B27" s="230" t="s">
        <v>167</v>
      </c>
      <c r="C27" s="231">
        <v>6.7434267791398099</v>
      </c>
      <c r="D27" s="231">
        <v>8.7833661963999994</v>
      </c>
      <c r="E27" s="231">
        <v>5.7520558743999999</v>
      </c>
      <c r="F27" s="231">
        <v>3.3613769614000013</v>
      </c>
      <c r="G27" s="232">
        <v>2.1205687518000023</v>
      </c>
      <c r="H27" s="78"/>
      <c r="I27" s="78"/>
      <c r="J27" s="78"/>
    </row>
    <row r="28" spans="2:20" ht="15.75" customHeight="1">
      <c r="B28" s="233" t="s">
        <v>168</v>
      </c>
      <c r="C28" s="234">
        <v>6.4478128207398093</v>
      </c>
      <c r="D28" s="234">
        <v>8.971829379099999</v>
      </c>
      <c r="E28" s="234">
        <v>6.2574642306000001</v>
      </c>
      <c r="F28" s="234">
        <v>4.2474902891000017</v>
      </c>
      <c r="G28" s="235">
        <v>3.1987731697000026</v>
      </c>
      <c r="H28" s="75"/>
      <c r="I28" s="75"/>
      <c r="J28" s="75"/>
    </row>
    <row r="29" spans="2:20" ht="15.75" customHeight="1">
      <c r="B29" s="230"/>
      <c r="C29" s="231"/>
      <c r="D29" s="231"/>
      <c r="E29" s="231"/>
      <c r="F29" s="231"/>
      <c r="G29" s="232"/>
      <c r="H29" s="75"/>
      <c r="I29" s="75"/>
      <c r="J29" s="75"/>
    </row>
    <row r="30" spans="2:20" ht="15.75" customHeight="1">
      <c r="B30" s="230" t="s">
        <v>169</v>
      </c>
      <c r="C30" s="231">
        <v>7.3307122571765273</v>
      </c>
      <c r="D30" s="231">
        <v>7.1813255259000019</v>
      </c>
      <c r="E30" s="231">
        <v>5.7021762856999985</v>
      </c>
      <c r="F30" s="231">
        <v>6.0684954318000006</v>
      </c>
      <c r="G30" s="232">
        <v>8.840715025799998</v>
      </c>
      <c r="H30" s="78"/>
      <c r="I30" s="78"/>
      <c r="J30" s="78"/>
    </row>
    <row r="31" spans="2:20" ht="15.75" customHeight="1">
      <c r="B31" s="233" t="s">
        <v>170</v>
      </c>
      <c r="C31" s="234">
        <v>13.778525077916335</v>
      </c>
      <c r="D31" s="234">
        <v>16.153154905000001</v>
      </c>
      <c r="E31" s="234">
        <v>11.9596405163</v>
      </c>
      <c r="F31" s="234">
        <v>10.315985720900002</v>
      </c>
      <c r="G31" s="235">
        <v>12.039488195500001</v>
      </c>
      <c r="H31" s="75"/>
      <c r="I31" s="75"/>
      <c r="J31" s="75"/>
    </row>
    <row r="32" spans="2:20" ht="15.75" customHeight="1">
      <c r="B32" s="230"/>
      <c r="C32" s="231"/>
      <c r="D32" s="231"/>
      <c r="E32" s="231"/>
      <c r="F32" s="231"/>
      <c r="G32" s="232"/>
      <c r="H32" s="75"/>
      <c r="I32" s="75"/>
      <c r="J32" s="75"/>
    </row>
    <row r="33" spans="2:10" ht="15.75" customHeight="1">
      <c r="B33" s="236" t="s">
        <v>34</v>
      </c>
      <c r="C33" s="231">
        <v>-10.28729693059995</v>
      </c>
      <c r="D33" s="231">
        <v>-16.351820249799971</v>
      </c>
      <c r="E33" s="231">
        <v>-14.148573111400083</v>
      </c>
      <c r="F33" s="231">
        <v>-7.8836485196999888</v>
      </c>
      <c r="G33" s="232">
        <v>-17.513751581299971</v>
      </c>
      <c r="H33" s="75"/>
      <c r="I33" s="75"/>
      <c r="J33" s="75"/>
    </row>
    <row r="34" spans="2:10" ht="15.75" customHeight="1">
      <c r="B34" s="230" t="s">
        <v>171</v>
      </c>
      <c r="C34" s="231">
        <v>10.521038555598352</v>
      </c>
      <c r="D34" s="231">
        <v>13.367424014600033</v>
      </c>
      <c r="E34" s="231">
        <v>12.469639296999958</v>
      </c>
      <c r="F34" s="231">
        <v>6.7682825517000538</v>
      </c>
      <c r="G34" s="232">
        <v>14.198811917900002</v>
      </c>
      <c r="H34" s="78"/>
      <c r="I34" s="78"/>
      <c r="J34" s="78"/>
    </row>
    <row r="35" spans="2:10" ht="15.75" customHeight="1">
      <c r="B35" s="233" t="s">
        <v>172</v>
      </c>
      <c r="C35" s="234">
        <v>0.23374162499840168</v>
      </c>
      <c r="D35" s="234">
        <v>-2.984396235199938</v>
      </c>
      <c r="E35" s="234">
        <v>-1.6789338144001249</v>
      </c>
      <c r="F35" s="234">
        <v>-1.115365967999935</v>
      </c>
      <c r="G35" s="235">
        <v>-3.3149396633999686</v>
      </c>
      <c r="H35" s="78"/>
      <c r="I35" s="78"/>
      <c r="J35" s="78"/>
    </row>
    <row r="36" spans="2:10" ht="15.75" customHeight="1">
      <c r="B36" s="230"/>
      <c r="C36" s="231"/>
      <c r="D36" s="231"/>
      <c r="E36" s="231"/>
      <c r="F36" s="231"/>
      <c r="G36" s="232"/>
      <c r="H36" s="78"/>
      <c r="I36" s="78"/>
      <c r="J36" s="78"/>
    </row>
    <row r="37" spans="2:10" ht="15.75" customHeight="1">
      <c r="B37" s="233" t="s">
        <v>173</v>
      </c>
      <c r="C37" s="234">
        <v>14.012266702914737</v>
      </c>
      <c r="D37" s="234">
        <v>13.168758669800063</v>
      </c>
      <c r="E37" s="234">
        <v>10.280706701899875</v>
      </c>
      <c r="F37" s="234">
        <v>9.2006197529000673</v>
      </c>
      <c r="G37" s="235">
        <v>8.724548532100032</v>
      </c>
      <c r="H37" s="75"/>
      <c r="I37" s="75"/>
      <c r="J37" s="75"/>
    </row>
    <row r="38" spans="2:10" ht="15.75" customHeight="1">
      <c r="B38" s="230" t="s">
        <v>174</v>
      </c>
      <c r="C38" s="237">
        <v>8.1744468380253679</v>
      </c>
      <c r="D38" s="237">
        <v>14.909427232125566</v>
      </c>
      <c r="E38" s="237">
        <v>17.946000555525316</v>
      </c>
      <c r="F38" s="237">
        <v>20.031472720725411</v>
      </c>
      <c r="G38" s="253">
        <v>22.908768674325479</v>
      </c>
      <c r="H38" s="75"/>
      <c r="I38" s="75"/>
      <c r="J38" s="75"/>
    </row>
    <row r="39" spans="2:10" ht="15.75" customHeight="1">
      <c r="B39" s="230"/>
      <c r="C39" s="231"/>
      <c r="D39" s="231"/>
      <c r="E39" s="231"/>
      <c r="F39" s="231"/>
      <c r="G39" s="232"/>
      <c r="H39" s="80"/>
      <c r="I39" s="80"/>
      <c r="J39" s="79"/>
    </row>
    <row r="40" spans="2:10" ht="15.75" customHeight="1">
      <c r="B40" s="238" t="s">
        <v>86</v>
      </c>
      <c r="C40" s="239">
        <v>14.092372711171901</v>
      </c>
      <c r="D40" s="239">
        <v>10.185091870600004</v>
      </c>
      <c r="E40" s="239">
        <v>3.8280364399000018</v>
      </c>
      <c r="F40" s="239">
        <v>3.9031698298999977</v>
      </c>
      <c r="G40" s="254">
        <v>3.7202576062000006</v>
      </c>
      <c r="H40" s="80"/>
      <c r="I40" s="80"/>
      <c r="J40" s="81"/>
    </row>
    <row r="41" spans="2:10" ht="15.75" customHeight="1" thickBot="1">
      <c r="B41" s="240" t="s">
        <v>87</v>
      </c>
      <c r="C41" s="241">
        <v>13.948652319301072</v>
      </c>
      <c r="D41" s="241">
        <v>9.744094954468153</v>
      </c>
      <c r="E41" s="241">
        <v>3.7823782642051285</v>
      </c>
      <c r="F41" s="241">
        <v>3.8580669546057393</v>
      </c>
      <c r="G41" s="255">
        <v>3.6758940028530205</v>
      </c>
    </row>
    <row r="42" spans="2:10" ht="15.75" customHeight="1">
      <c r="B42" s="74"/>
      <c r="C42" s="74"/>
      <c r="D42" s="74"/>
      <c r="E42" s="74"/>
      <c r="F42" s="74"/>
      <c r="G42" s="74"/>
      <c r="H42" s="74"/>
      <c r="I42" s="74"/>
    </row>
    <row r="43" spans="2:10" ht="15.75" customHeight="1">
      <c r="B43" s="74"/>
      <c r="C43" s="74"/>
      <c r="D43" s="74"/>
      <c r="E43" s="74"/>
      <c r="F43" s="74"/>
      <c r="G43" s="74"/>
      <c r="H43" s="74"/>
      <c r="I43" s="74"/>
    </row>
  </sheetData>
  <mergeCells count="6">
    <mergeCell ref="B24:G24"/>
    <mergeCell ref="B1:G1"/>
    <mergeCell ref="B3:J3"/>
    <mergeCell ref="U3:V3"/>
    <mergeCell ref="D4:H4"/>
    <mergeCell ref="D23:H23"/>
  </mergeCells>
  <hyperlinks>
    <hyperlink ref="A1" location="Contents!B44" display="Back to contents" xr:uid="{F3A81D7B-AB6D-49A1-B238-F5E77A38242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6"/>
  </sheetPr>
  <dimension ref="A1:S16"/>
  <sheetViews>
    <sheetView zoomScaleNormal="100" workbookViewId="0">
      <selection activeCell="B1" sqref="B1"/>
    </sheetView>
  </sheetViews>
  <sheetFormatPr defaultColWidth="9.42578125" defaultRowHeight="12.75"/>
  <cols>
    <col min="1" max="1" width="12" style="2" customWidth="1"/>
    <col min="2" max="2" width="60.5703125" style="2" customWidth="1"/>
    <col min="3" max="9" width="12.42578125" style="2" customWidth="1"/>
    <col min="10" max="11" width="9.42578125" style="2" customWidth="1"/>
    <col min="12" max="12" width="9" style="2" customWidth="1"/>
    <col min="13" max="13" width="15.42578125" style="2" customWidth="1"/>
    <col min="14" max="16384" width="9.42578125" style="2"/>
  </cols>
  <sheetData>
    <row r="1" spans="1:19" ht="33.75" customHeight="1" thickBot="1">
      <c r="A1" s="15" t="s">
        <v>9</v>
      </c>
      <c r="B1" s="7"/>
      <c r="J1" s="3"/>
      <c r="K1" s="71"/>
      <c r="L1" s="3"/>
      <c r="M1" s="3"/>
      <c r="N1" s="3"/>
      <c r="O1" s="3"/>
      <c r="P1" s="3"/>
      <c r="Q1" s="3"/>
      <c r="R1" s="3"/>
      <c r="S1" s="3"/>
    </row>
    <row r="2" spans="1:19" ht="21" customHeight="1" thickBot="1">
      <c r="B2" s="710" t="s">
        <v>182</v>
      </c>
      <c r="C2" s="711"/>
      <c r="D2" s="711"/>
      <c r="E2" s="711"/>
      <c r="F2" s="711"/>
      <c r="G2" s="711"/>
      <c r="H2" s="712"/>
      <c r="I2" s="3"/>
      <c r="J2" s="3"/>
      <c r="K2" s="3"/>
      <c r="L2" s="3"/>
      <c r="M2" s="3"/>
      <c r="N2" s="3"/>
      <c r="O2" s="713"/>
      <c r="P2" s="713"/>
      <c r="Q2" s="3"/>
      <c r="R2" s="3"/>
    </row>
    <row r="3" spans="1:19" ht="12.75" customHeight="1">
      <c r="B3" s="49"/>
      <c r="C3" s="714" t="s">
        <v>3</v>
      </c>
      <c r="D3" s="714"/>
      <c r="E3" s="714"/>
      <c r="F3" s="714"/>
      <c r="G3" s="714"/>
      <c r="H3" s="715"/>
      <c r="I3" s="3"/>
      <c r="J3" s="3"/>
      <c r="K3" s="3"/>
      <c r="L3" s="3"/>
      <c r="M3" s="3"/>
      <c r="N3" s="3"/>
      <c r="O3" s="3"/>
      <c r="P3" s="3"/>
      <c r="Q3" s="3"/>
      <c r="R3" s="3"/>
    </row>
    <row r="4" spans="1:19" ht="12.75" customHeight="1">
      <c r="B4" s="49"/>
      <c r="C4" s="716" t="s">
        <v>5</v>
      </c>
      <c r="D4" s="716"/>
      <c r="E4" s="716"/>
      <c r="F4" s="716"/>
      <c r="G4" s="716"/>
      <c r="H4" s="717"/>
      <c r="I4" s="3"/>
      <c r="J4" s="3"/>
      <c r="K4" s="3"/>
      <c r="L4" s="3"/>
      <c r="M4" s="3"/>
      <c r="N4" s="3"/>
      <c r="O4" s="3"/>
      <c r="P4" s="3"/>
      <c r="Q4" s="3"/>
      <c r="R4" s="3"/>
    </row>
    <row r="5" spans="1:19" ht="12.75" customHeight="1">
      <c r="B5" s="50"/>
      <c r="C5" s="51" t="s">
        <v>25</v>
      </c>
      <c r="D5" s="51" t="s">
        <v>26</v>
      </c>
      <c r="E5" s="51" t="s">
        <v>29</v>
      </c>
      <c r="F5" s="52" t="s">
        <v>30</v>
      </c>
      <c r="G5" s="52" t="s">
        <v>31</v>
      </c>
      <c r="H5" s="53" t="s">
        <v>152</v>
      </c>
      <c r="I5" s="3"/>
      <c r="J5" s="3"/>
      <c r="K5" s="3"/>
      <c r="L5" s="3"/>
      <c r="M5" s="3"/>
      <c r="N5" s="3"/>
      <c r="O5" s="3"/>
      <c r="P5" s="3"/>
      <c r="Q5" s="3"/>
      <c r="R5" s="3"/>
    </row>
    <row r="6" spans="1:19" ht="13.5" customHeight="1">
      <c r="B6" s="70" t="s">
        <v>23</v>
      </c>
      <c r="C6" s="54"/>
      <c r="D6" s="54"/>
      <c r="E6" s="54"/>
      <c r="F6" s="54"/>
      <c r="G6" s="54"/>
      <c r="H6" s="159"/>
      <c r="J6" s="4"/>
    </row>
    <row r="7" spans="1:19" ht="13.5" customHeight="1">
      <c r="B7" s="55" t="s">
        <v>24</v>
      </c>
      <c r="C7" s="56">
        <f>SUM(C8:C8)</f>
        <v>1.0574906645725062</v>
      </c>
      <c r="D7" s="56">
        <f t="shared" ref="D7:H7" si="0">SUM(D8:D8)</f>
        <v>1.4375738294773373</v>
      </c>
      <c r="E7" s="56">
        <f t="shared" si="0"/>
        <v>1.927767157834716</v>
      </c>
      <c r="F7" s="56">
        <f t="shared" si="0"/>
        <v>3.1688878711720214</v>
      </c>
      <c r="G7" s="56">
        <f t="shared" si="0"/>
        <v>3.4237232187536715</v>
      </c>
      <c r="H7" s="160">
        <f t="shared" si="0"/>
        <v>3.0676001032629192</v>
      </c>
    </row>
    <row r="8" spans="1:19" ht="13.5" customHeight="1">
      <c r="B8" s="57" t="s">
        <v>37</v>
      </c>
      <c r="C8" s="58">
        <f>'2.8'!D8</f>
        <v>1.0574906645725062</v>
      </c>
      <c r="D8" s="58">
        <f>'2.8'!E8</f>
        <v>1.4375738294773373</v>
      </c>
      <c r="E8" s="58">
        <f>'2.8'!F8</f>
        <v>1.927767157834716</v>
      </c>
      <c r="F8" s="58">
        <f>'2.8'!G8</f>
        <v>3.1688878711720214</v>
      </c>
      <c r="G8" s="58">
        <f>'2.8'!H8</f>
        <v>3.4237232187536715</v>
      </c>
      <c r="H8" s="161">
        <f>'2.8'!I8</f>
        <v>3.0676001032629192</v>
      </c>
    </row>
    <row r="9" spans="1:19" ht="13.5" customHeight="1">
      <c r="B9" s="59" t="s">
        <v>13</v>
      </c>
      <c r="C9" s="60">
        <f t="shared" ref="C9:H9" si="1">SUM(C10:C10)</f>
        <v>1.0574906645725062</v>
      </c>
      <c r="D9" s="60">
        <f t="shared" si="1"/>
        <v>1.4375738294773373</v>
      </c>
      <c r="E9" s="60">
        <f t="shared" si="1"/>
        <v>1.927767157834716</v>
      </c>
      <c r="F9" s="60">
        <f t="shared" si="1"/>
        <v>3.1688878711720214</v>
      </c>
      <c r="G9" s="60">
        <f t="shared" si="1"/>
        <v>3.4237232187536715</v>
      </c>
      <c r="H9" s="162">
        <f t="shared" si="1"/>
        <v>3.0676001032629192</v>
      </c>
      <c r="Q9" s="9"/>
    </row>
    <row r="10" spans="1:19" ht="13.5" customHeight="1">
      <c r="B10" s="57" t="s">
        <v>37</v>
      </c>
      <c r="C10" s="58">
        <f t="shared" ref="C10:G10" si="2">C8</f>
        <v>1.0574906645725062</v>
      </c>
      <c r="D10" s="58">
        <f t="shared" si="2"/>
        <v>1.4375738294773373</v>
      </c>
      <c r="E10" s="58">
        <f t="shared" si="2"/>
        <v>1.927767157834716</v>
      </c>
      <c r="F10" s="58">
        <f t="shared" si="2"/>
        <v>3.1688878711720214</v>
      </c>
      <c r="G10" s="58">
        <f t="shared" si="2"/>
        <v>3.4237232187536715</v>
      </c>
      <c r="H10" s="161">
        <f t="shared" ref="H10" si="3">H8</f>
        <v>3.0676001032629192</v>
      </c>
    </row>
    <row r="11" spans="1:19" ht="13.5" customHeight="1">
      <c r="B11" s="166" t="s">
        <v>15</v>
      </c>
      <c r="C11" s="167">
        <f t="shared" ref="C11:G11" si="4">+C9-C7</f>
        <v>0</v>
      </c>
      <c r="D11" s="167">
        <f t="shared" si="4"/>
        <v>0</v>
      </c>
      <c r="E11" s="167">
        <f t="shared" si="4"/>
        <v>0</v>
      </c>
      <c r="F11" s="167">
        <f t="shared" si="4"/>
        <v>0</v>
      </c>
      <c r="G11" s="167">
        <f t="shared" si="4"/>
        <v>0</v>
      </c>
      <c r="H11" s="168">
        <f t="shared" ref="H11" si="5">+H9-H7</f>
        <v>0</v>
      </c>
    </row>
    <row r="12" spans="1:19" ht="12.75" customHeight="1" thickBot="1">
      <c r="B12" s="837" t="s">
        <v>38</v>
      </c>
      <c r="C12" s="838"/>
      <c r="D12" s="838"/>
      <c r="E12" s="838"/>
      <c r="F12" s="838"/>
      <c r="G12" s="838"/>
      <c r="H12" s="839"/>
    </row>
    <row r="13" spans="1:19" ht="23.25" customHeight="1">
      <c r="B13" s="61"/>
      <c r="C13" s="61"/>
      <c r="D13" s="61"/>
      <c r="E13" s="61"/>
      <c r="F13" s="61"/>
      <c r="G13" s="61"/>
      <c r="H13" s="61"/>
    </row>
    <row r="14" spans="1:19" ht="11.25" customHeight="1"/>
    <row r="16" spans="1:19">
      <c r="C16" s="10"/>
      <c r="D16" s="10"/>
      <c r="E16" s="10"/>
      <c r="F16" s="10"/>
      <c r="G16" s="10"/>
      <c r="H16" s="10"/>
    </row>
  </sheetData>
  <mergeCells count="5">
    <mergeCell ref="B2:H2"/>
    <mergeCell ref="C3:H3"/>
    <mergeCell ref="C4:H4"/>
    <mergeCell ref="B12:H12"/>
    <mergeCell ref="O2:P2"/>
  </mergeCells>
  <phoneticPr fontId="164" type="noConversion"/>
  <dataValidations disablePrompts="1" count="1">
    <dataValidation type="list" allowBlank="1" showInputMessage="1" showErrorMessage="1" sqref="Q2" xr:uid="{00000000-0002-0000-1900-000000000000}">
      <formula1>#REF!</formula1>
    </dataValidation>
  </dataValidations>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947B-049B-4335-BD58-0A9F842B51B1}">
  <sheetPr codeName="Sheet52">
    <tabColor theme="6"/>
  </sheetPr>
  <dimension ref="A1:Z110"/>
  <sheetViews>
    <sheetView zoomScaleNormal="100" workbookViewId="0"/>
  </sheetViews>
  <sheetFormatPr defaultColWidth="9.42578125" defaultRowHeight="12.75"/>
  <cols>
    <col min="1" max="1" width="10.7109375" style="23" customWidth="1"/>
    <col min="2" max="2" width="11.42578125" style="23" customWidth="1"/>
    <col min="3" max="3" width="35.42578125" style="23" customWidth="1"/>
    <col min="4" max="10" width="10" style="23" customWidth="1"/>
    <col min="11" max="11" width="7.5703125" style="23" bestFit="1" customWidth="1"/>
    <col min="12" max="18" width="6.85546875" style="170" bestFit="1" customWidth="1"/>
    <col min="19" max="16384" width="9.42578125" style="23"/>
  </cols>
  <sheetData>
    <row r="1" spans="1:26" ht="33.75" customHeight="1" thickBot="1">
      <c r="A1" s="841" t="s">
        <v>9</v>
      </c>
      <c r="C1" s="82"/>
      <c r="I1" s="41"/>
      <c r="J1" s="41"/>
      <c r="K1" s="41"/>
    </row>
    <row r="2" spans="1:26" ht="19.5" customHeight="1" thickBot="1">
      <c r="B2" s="662" t="s">
        <v>177</v>
      </c>
      <c r="C2" s="663"/>
      <c r="D2" s="663"/>
      <c r="E2" s="663"/>
      <c r="F2" s="663"/>
      <c r="G2" s="663"/>
      <c r="H2" s="663"/>
      <c r="I2" s="663"/>
      <c r="J2" s="289"/>
    </row>
    <row r="3" spans="1:26" ht="15" customHeight="1">
      <c r="B3" s="83"/>
      <c r="C3" s="84"/>
      <c r="D3" s="664" t="s">
        <v>3</v>
      </c>
      <c r="E3" s="664"/>
      <c r="F3" s="664"/>
      <c r="G3" s="664"/>
      <c r="H3" s="664"/>
      <c r="I3" s="665"/>
      <c r="K3" s="85"/>
      <c r="L3" s="661"/>
      <c r="M3" s="661"/>
      <c r="N3" s="661"/>
      <c r="O3" s="661"/>
      <c r="P3" s="661"/>
      <c r="Q3" s="661"/>
      <c r="R3" s="661"/>
    </row>
    <row r="4" spans="1:26" ht="15" customHeight="1">
      <c r="B4" s="86"/>
      <c r="C4" s="87"/>
      <c r="D4" s="666" t="s">
        <v>5</v>
      </c>
      <c r="E4" s="666"/>
      <c r="F4" s="666"/>
      <c r="G4" s="666"/>
      <c r="H4" s="666"/>
      <c r="I4" s="667"/>
      <c r="L4" s="661"/>
      <c r="M4" s="661"/>
      <c r="N4" s="661"/>
      <c r="O4" s="661"/>
      <c r="P4" s="661"/>
      <c r="Q4" s="661"/>
      <c r="R4" s="661"/>
    </row>
    <row r="5" spans="1:26" ht="15" customHeight="1">
      <c r="B5" s="86"/>
      <c r="C5" s="87"/>
      <c r="D5" s="35" t="s">
        <v>29</v>
      </c>
      <c r="E5" s="36" t="s">
        <v>30</v>
      </c>
      <c r="F5" s="36" t="s">
        <v>31</v>
      </c>
      <c r="G5" s="36" t="s">
        <v>152</v>
      </c>
      <c r="H5" s="36" t="s">
        <v>193</v>
      </c>
      <c r="I5" s="37" t="s">
        <v>230</v>
      </c>
    </row>
    <row r="6" spans="1:26" ht="12.75" customHeight="1">
      <c r="B6" s="88" t="s">
        <v>41</v>
      </c>
      <c r="C6" s="89"/>
      <c r="D6" s="90"/>
      <c r="E6" s="90"/>
      <c r="F6" s="90"/>
      <c r="G6" s="90"/>
      <c r="H6" s="90"/>
      <c r="I6" s="91"/>
    </row>
    <row r="7" spans="1:26" ht="12.75" customHeight="1">
      <c r="B7" s="88"/>
      <c r="C7" s="89"/>
      <c r="D7" s="90"/>
      <c r="E7" s="90"/>
      <c r="F7" s="90"/>
      <c r="G7" s="90"/>
      <c r="H7" s="90"/>
      <c r="I7" s="91"/>
    </row>
    <row r="8" spans="1:26" ht="12.75" customHeight="1">
      <c r="B8" s="92" t="s">
        <v>42</v>
      </c>
      <c r="C8" s="93"/>
      <c r="D8" s="102">
        <v>1098.8926020065803</v>
      </c>
      <c r="E8" s="102">
        <v>1150.8930909382643</v>
      </c>
      <c r="F8" s="102">
        <v>1186.4403891848403</v>
      </c>
      <c r="G8" s="102">
        <v>1228.4719921900444</v>
      </c>
      <c r="H8" s="102">
        <v>1264.8936481933447</v>
      </c>
      <c r="I8" s="103">
        <v>1310.5953899178639</v>
      </c>
      <c r="U8" s="42"/>
      <c r="V8" s="42"/>
      <c r="W8" s="42"/>
      <c r="X8" s="42"/>
      <c r="Y8" s="42"/>
      <c r="Z8" s="42"/>
    </row>
    <row r="9" spans="1:26" ht="12.75" customHeight="1">
      <c r="B9" s="94" t="s">
        <v>6</v>
      </c>
      <c r="C9" s="89"/>
      <c r="D9" s="102"/>
      <c r="E9" s="102"/>
      <c r="F9" s="102"/>
      <c r="G9" s="102"/>
      <c r="H9" s="102"/>
      <c r="I9" s="103"/>
      <c r="U9" s="42"/>
      <c r="V9" s="42"/>
      <c r="W9" s="42"/>
      <c r="X9" s="42"/>
      <c r="Y9" s="42"/>
      <c r="Z9" s="42"/>
    </row>
    <row r="10" spans="1:26" ht="12.75" customHeight="1">
      <c r="B10" s="95"/>
      <c r="C10" s="93" t="s">
        <v>43</v>
      </c>
      <c r="D10" s="38">
        <v>460.02714947749428</v>
      </c>
      <c r="E10" s="38">
        <v>482.65247085187934</v>
      </c>
      <c r="F10" s="38">
        <v>498.52846050509021</v>
      </c>
      <c r="G10" s="38">
        <v>517.18339726153772</v>
      </c>
      <c r="H10" s="38">
        <v>529.91706430262047</v>
      </c>
      <c r="I10" s="39">
        <v>548.09231001417072</v>
      </c>
      <c r="U10" s="42"/>
      <c r="V10" s="42"/>
      <c r="W10" s="42"/>
      <c r="X10" s="42"/>
      <c r="Y10" s="42"/>
      <c r="Z10" s="42"/>
    </row>
    <row r="11" spans="1:26" ht="12.75" customHeight="1">
      <c r="B11" s="95"/>
      <c r="C11" s="93" t="s">
        <v>44</v>
      </c>
      <c r="D11" s="38">
        <v>32.751929286079545</v>
      </c>
      <c r="E11" s="38">
        <v>33.973188650978308</v>
      </c>
      <c r="F11" s="38">
        <v>33.149265818509114</v>
      </c>
      <c r="G11" s="38">
        <v>33.827252763831382</v>
      </c>
      <c r="H11" s="38">
        <v>32.594711495447463</v>
      </c>
      <c r="I11" s="39">
        <v>34.578446522551872</v>
      </c>
      <c r="U11" s="42"/>
      <c r="V11" s="42"/>
      <c r="W11" s="42"/>
      <c r="X11" s="42"/>
      <c r="Y11" s="42"/>
      <c r="Z11" s="42"/>
    </row>
    <row r="12" spans="1:26" ht="12.75" customHeight="1">
      <c r="B12" s="95"/>
      <c r="C12" s="93" t="s">
        <v>45</v>
      </c>
      <c r="D12" s="38">
        <v>327.60791030714734</v>
      </c>
      <c r="E12" s="38">
        <v>344.37362136858565</v>
      </c>
      <c r="F12" s="38">
        <v>353.96959354688801</v>
      </c>
      <c r="G12" s="38">
        <v>363.5917090700421</v>
      </c>
      <c r="H12" s="38">
        <v>379.31242324029654</v>
      </c>
      <c r="I12" s="39">
        <v>395.30595128881686</v>
      </c>
      <c r="U12" s="42"/>
      <c r="V12" s="42"/>
      <c r="W12" s="42"/>
      <c r="X12" s="42"/>
      <c r="Y12" s="42"/>
      <c r="Z12" s="42"/>
    </row>
    <row r="13" spans="1:26" ht="12.75" customHeight="1">
      <c r="B13" s="95"/>
      <c r="C13" s="93" t="s">
        <v>46</v>
      </c>
      <c r="D13" s="38">
        <v>6.8744674128980252</v>
      </c>
      <c r="E13" s="38">
        <v>6.0933686408474736</v>
      </c>
      <c r="F13" s="38">
        <v>6.5854861709632964</v>
      </c>
      <c r="G13" s="38">
        <v>6.6603104744160824</v>
      </c>
      <c r="H13" s="38">
        <v>5.9670942033811469</v>
      </c>
      <c r="I13" s="39">
        <v>6.2349862453799707</v>
      </c>
      <c r="U13" s="42"/>
      <c r="V13" s="42"/>
      <c r="W13" s="42"/>
      <c r="X13" s="42"/>
      <c r="Y13" s="42"/>
      <c r="Z13" s="42"/>
    </row>
    <row r="14" spans="1:26" ht="12.75" customHeight="1">
      <c r="B14" s="95"/>
      <c r="C14" s="93" t="s">
        <v>47</v>
      </c>
      <c r="D14" s="38">
        <v>150.41667416251224</v>
      </c>
      <c r="E14" s="38">
        <v>156.2553861620892</v>
      </c>
      <c r="F14" s="38">
        <v>158.8770613097399</v>
      </c>
      <c r="G14" s="38">
        <v>161.04117940814979</v>
      </c>
      <c r="H14" s="38">
        <v>160.82221123031269</v>
      </c>
      <c r="I14" s="39">
        <v>165.50812055666765</v>
      </c>
      <c r="U14" s="42"/>
      <c r="V14" s="42"/>
      <c r="W14" s="42"/>
      <c r="X14" s="42"/>
      <c r="Y14" s="42"/>
      <c r="Z14" s="42"/>
    </row>
    <row r="15" spans="1:26" ht="12.75" customHeight="1">
      <c r="B15" s="95"/>
      <c r="C15" s="93" t="s">
        <v>48</v>
      </c>
      <c r="D15" s="38">
        <v>22.762889542377017</v>
      </c>
      <c r="E15" s="38">
        <v>24.129018953146105</v>
      </c>
      <c r="F15" s="38">
        <v>23.941481509079946</v>
      </c>
      <c r="G15" s="38">
        <v>25.315031517466057</v>
      </c>
      <c r="H15" s="38">
        <v>26.375940041813809</v>
      </c>
      <c r="I15" s="39">
        <v>27.464165413083926</v>
      </c>
      <c r="U15" s="42"/>
      <c r="V15" s="42"/>
      <c r="W15" s="42"/>
      <c r="X15" s="42"/>
      <c r="Y15" s="42"/>
      <c r="Z15" s="42"/>
    </row>
    <row r="16" spans="1:26" ht="12.75" customHeight="1">
      <c r="B16" s="95"/>
      <c r="C16" s="93" t="s">
        <v>49</v>
      </c>
      <c r="D16" s="38">
        <v>0</v>
      </c>
      <c r="E16" s="38">
        <v>0</v>
      </c>
      <c r="F16" s="38">
        <v>0</v>
      </c>
      <c r="G16" s="38">
        <v>0</v>
      </c>
      <c r="H16" s="38">
        <v>0</v>
      </c>
      <c r="I16" s="39">
        <v>0</v>
      </c>
      <c r="U16" s="42"/>
      <c r="V16" s="42"/>
      <c r="W16" s="42"/>
      <c r="X16" s="42"/>
      <c r="Y16" s="42"/>
      <c r="Z16" s="42"/>
    </row>
    <row r="17" spans="2:26" ht="12.75" customHeight="1">
      <c r="B17" s="95"/>
      <c r="C17" s="93" t="s">
        <v>50</v>
      </c>
      <c r="D17" s="38">
        <v>98.451581818071872</v>
      </c>
      <c r="E17" s="38">
        <v>103.41603631073825</v>
      </c>
      <c r="F17" s="38">
        <v>111.38904032456989</v>
      </c>
      <c r="G17" s="38">
        <v>120.85311169460124</v>
      </c>
      <c r="H17" s="38">
        <v>129.90420367947269</v>
      </c>
      <c r="I17" s="39">
        <v>133.41140987719299</v>
      </c>
      <c r="L17" s="279"/>
      <c r="M17" s="279"/>
      <c r="N17" s="279"/>
      <c r="O17" s="279"/>
      <c r="P17" s="279"/>
      <c r="Q17" s="279"/>
      <c r="R17" s="279"/>
      <c r="U17" s="42"/>
      <c r="V17" s="42"/>
      <c r="W17" s="42"/>
      <c r="X17" s="42"/>
      <c r="Y17" s="42"/>
      <c r="Z17" s="42"/>
    </row>
    <row r="18" spans="2:26" ht="12.75" customHeight="1">
      <c r="B18" s="95"/>
      <c r="C18" s="93"/>
      <c r="D18" s="102"/>
      <c r="E18" s="102"/>
      <c r="F18" s="102"/>
      <c r="G18" s="102"/>
      <c r="H18" s="102"/>
      <c r="I18" s="103"/>
      <c r="U18" s="42"/>
      <c r="V18" s="42"/>
      <c r="W18" s="42"/>
      <c r="X18" s="42"/>
      <c r="Y18" s="42"/>
      <c r="Z18" s="42"/>
    </row>
    <row r="19" spans="2:26" ht="12.75" customHeight="1">
      <c r="B19" s="92" t="s">
        <v>51</v>
      </c>
      <c r="C19" s="93"/>
      <c r="D19" s="102">
        <v>107.08749758798356</v>
      </c>
      <c r="E19" s="102">
        <v>104.84810697572794</v>
      </c>
      <c r="F19" s="102">
        <v>120.51736478397427</v>
      </c>
      <c r="G19" s="102">
        <v>119.81831299278142</v>
      </c>
      <c r="H19" s="102">
        <v>115.81826359510571</v>
      </c>
      <c r="I19" s="103">
        <v>120.35044860175744</v>
      </c>
      <c r="U19" s="42"/>
      <c r="V19" s="42"/>
      <c r="W19" s="42"/>
      <c r="X19" s="42"/>
      <c r="Y19" s="42"/>
      <c r="Z19" s="42"/>
    </row>
    <row r="20" spans="2:26" ht="12.75" customHeight="1">
      <c r="B20" s="94" t="s">
        <v>6</v>
      </c>
      <c r="C20" s="89"/>
      <c r="D20" s="102"/>
      <c r="E20" s="102"/>
      <c r="F20" s="102"/>
      <c r="G20" s="102"/>
      <c r="H20" s="102"/>
      <c r="I20" s="103"/>
      <c r="U20" s="42"/>
      <c r="V20" s="42"/>
      <c r="W20" s="42"/>
      <c r="X20" s="42"/>
      <c r="Y20" s="42"/>
      <c r="Z20" s="42"/>
    </row>
    <row r="21" spans="2:26" ht="12.75" customHeight="1">
      <c r="B21" s="95"/>
      <c r="C21" s="93" t="s">
        <v>52</v>
      </c>
      <c r="D21" s="38">
        <v>76.486690406824792</v>
      </c>
      <c r="E21" s="38">
        <v>82.945109069152224</v>
      </c>
      <c r="F21" s="38">
        <v>89.863161952226378</v>
      </c>
      <c r="G21" s="38">
        <v>89.621034677654293</v>
      </c>
      <c r="H21" s="38">
        <v>90.214384219416033</v>
      </c>
      <c r="I21" s="39">
        <v>93.85466768468406</v>
      </c>
      <c r="U21" s="42"/>
      <c r="V21" s="42"/>
      <c r="W21" s="42"/>
      <c r="X21" s="42"/>
      <c r="Y21" s="42"/>
      <c r="Z21" s="42"/>
    </row>
    <row r="22" spans="2:26" ht="12.75" customHeight="1">
      <c r="B22" s="95"/>
      <c r="C22" s="93" t="s">
        <v>53</v>
      </c>
      <c r="D22" s="38">
        <v>-44.130451311450472</v>
      </c>
      <c r="E22" s="38">
        <v>-47.275515212608184</v>
      </c>
      <c r="F22" s="38">
        <v>-49.644375908079397</v>
      </c>
      <c r="G22" s="38">
        <v>-51.951107828540003</v>
      </c>
      <c r="H22" s="38">
        <v>-54.01565606211949</v>
      </c>
      <c r="I22" s="39">
        <v>-56.238710160991793</v>
      </c>
      <c r="U22" s="42"/>
      <c r="V22" s="42"/>
      <c r="W22" s="42"/>
      <c r="X22" s="42"/>
      <c r="Y22" s="42"/>
      <c r="Z22" s="42"/>
    </row>
    <row r="23" spans="2:26" ht="12.75" customHeight="1">
      <c r="B23" s="95"/>
      <c r="C23" s="93" t="s">
        <v>54</v>
      </c>
      <c r="D23" s="38">
        <v>-0.19974499772500839</v>
      </c>
      <c r="E23" s="38">
        <v>-0.20041100742275761</v>
      </c>
      <c r="F23" s="38">
        <v>-0.21492793615957329</v>
      </c>
      <c r="G23" s="38">
        <v>-0.21477049309510074</v>
      </c>
      <c r="H23" s="38">
        <v>-0.214687202142507</v>
      </c>
      <c r="I23" s="39">
        <v>-0.22083830990839762</v>
      </c>
      <c r="U23" s="42"/>
      <c r="V23" s="42"/>
      <c r="W23" s="42"/>
      <c r="X23" s="42"/>
      <c r="Y23" s="42"/>
      <c r="Z23" s="42"/>
    </row>
    <row r="24" spans="2:26" ht="12.75" customHeight="1">
      <c r="B24" s="95"/>
      <c r="C24" s="93" t="s">
        <v>55</v>
      </c>
      <c r="D24" s="38">
        <v>38.071699992922994</v>
      </c>
      <c r="E24" s="38">
        <v>39.405818237443732</v>
      </c>
      <c r="F24" s="38">
        <v>44.302494069111837</v>
      </c>
      <c r="G24" s="38">
        <v>45.013505472030666</v>
      </c>
      <c r="H24" s="38">
        <v>43.445404679323808</v>
      </c>
      <c r="I24" s="39">
        <v>46.44436693867938</v>
      </c>
      <c r="U24" s="42"/>
      <c r="V24" s="42"/>
      <c r="W24" s="42"/>
      <c r="X24" s="42"/>
      <c r="Y24" s="42"/>
      <c r="Z24" s="42"/>
    </row>
    <row r="25" spans="2:26" ht="12.75" customHeight="1">
      <c r="B25" s="95"/>
      <c r="C25" s="93" t="s">
        <v>56</v>
      </c>
      <c r="D25" s="38">
        <v>36.859303497411268</v>
      </c>
      <c r="E25" s="38">
        <v>29.973105889162923</v>
      </c>
      <c r="F25" s="38">
        <v>36.211012606875045</v>
      </c>
      <c r="G25" s="38">
        <v>37.349651164731561</v>
      </c>
      <c r="H25" s="38">
        <v>36.38881796062784</v>
      </c>
      <c r="I25" s="39">
        <v>36.510962449294198</v>
      </c>
      <c r="U25" s="42"/>
      <c r="V25" s="42"/>
      <c r="W25" s="42"/>
      <c r="X25" s="42"/>
      <c r="Y25" s="42"/>
      <c r="Z25" s="42"/>
    </row>
    <row r="26" spans="2:26" ht="12.75" customHeight="1">
      <c r="B26" s="95"/>
      <c r="C26" s="93" t="s">
        <v>57</v>
      </c>
      <c r="D26" s="38">
        <v>0</v>
      </c>
      <c r="E26" s="38">
        <v>0</v>
      </c>
      <c r="F26" s="38">
        <v>0</v>
      </c>
      <c r="G26" s="38">
        <v>0</v>
      </c>
      <c r="H26" s="38">
        <v>0</v>
      </c>
      <c r="I26" s="39">
        <v>0</v>
      </c>
      <c r="L26" s="278"/>
      <c r="M26" s="278"/>
      <c r="N26" s="278"/>
      <c r="O26" s="278"/>
      <c r="P26" s="278"/>
      <c r="Q26" s="278"/>
      <c r="R26" s="278"/>
      <c r="U26" s="42"/>
      <c r="V26" s="42"/>
      <c r="W26" s="42"/>
      <c r="X26" s="42"/>
      <c r="Y26" s="42"/>
      <c r="Z26" s="42"/>
    </row>
    <row r="27" spans="2:26" ht="12.75" customHeight="1">
      <c r="B27" s="96"/>
      <c r="C27" s="97"/>
      <c r="D27" s="98"/>
      <c r="E27" s="98"/>
      <c r="F27" s="98"/>
      <c r="G27" s="98"/>
      <c r="H27" s="98"/>
      <c r="I27" s="99"/>
      <c r="U27" s="42"/>
      <c r="V27" s="42"/>
      <c r="W27" s="42"/>
      <c r="X27" s="42"/>
      <c r="Y27" s="42"/>
      <c r="Z27" s="42"/>
    </row>
    <row r="28" spans="2:26" ht="12.75" customHeight="1">
      <c r="B28" s="88" t="s">
        <v>58</v>
      </c>
      <c r="C28" s="93"/>
      <c r="D28" s="38"/>
      <c r="E28" s="38"/>
      <c r="F28" s="38"/>
      <c r="G28" s="38"/>
      <c r="H28" s="38"/>
      <c r="I28" s="39"/>
      <c r="U28" s="42"/>
      <c r="V28" s="42"/>
      <c r="W28" s="42"/>
      <c r="X28" s="42"/>
      <c r="Y28" s="42"/>
      <c r="Z28" s="42"/>
    </row>
    <row r="29" spans="2:26" ht="12.75" customHeight="1">
      <c r="B29" s="88"/>
      <c r="C29" s="93"/>
      <c r="D29" s="38"/>
      <c r="E29" s="38"/>
      <c r="F29" s="38"/>
      <c r="G29" s="38"/>
      <c r="H29" s="38"/>
      <c r="I29" s="39"/>
      <c r="U29" s="42"/>
      <c r="V29" s="42"/>
      <c r="W29" s="42"/>
      <c r="X29" s="42"/>
      <c r="Y29" s="42"/>
      <c r="Z29" s="42"/>
    </row>
    <row r="30" spans="2:26" ht="12.75" customHeight="1">
      <c r="B30" s="92" t="s">
        <v>42</v>
      </c>
      <c r="C30" s="93"/>
      <c r="D30" s="102">
        <v>81.356504084455096</v>
      </c>
      <c r="E30" s="102">
        <v>82.292479289223536</v>
      </c>
      <c r="F30" s="102">
        <v>85.204915332898864</v>
      </c>
      <c r="G30" s="102">
        <v>83.275461881349386</v>
      </c>
      <c r="H30" s="102">
        <v>87.244015710203769</v>
      </c>
      <c r="I30" s="103">
        <v>91.093166619074637</v>
      </c>
      <c r="U30" s="42"/>
      <c r="V30" s="42"/>
      <c r="W30" s="42"/>
      <c r="X30" s="42"/>
      <c r="Y30" s="42"/>
      <c r="Z30" s="42"/>
    </row>
    <row r="31" spans="2:26" ht="12.75" customHeight="1">
      <c r="B31" s="94" t="s">
        <v>6</v>
      </c>
      <c r="C31" s="89"/>
      <c r="D31" s="102"/>
      <c r="E31" s="102"/>
      <c r="F31" s="102"/>
      <c r="G31" s="102"/>
      <c r="H31" s="102"/>
      <c r="I31" s="103"/>
      <c r="U31" s="42"/>
      <c r="V31" s="42"/>
      <c r="W31" s="42"/>
      <c r="X31" s="42"/>
      <c r="Y31" s="42"/>
      <c r="Z31" s="42"/>
    </row>
    <row r="32" spans="2:26" ht="12.75" customHeight="1">
      <c r="B32" s="95"/>
      <c r="C32" s="93" t="s">
        <v>43</v>
      </c>
      <c r="D32" s="38">
        <v>193.1065869756095</v>
      </c>
      <c r="E32" s="38">
        <v>200.14746478997367</v>
      </c>
      <c r="F32" s="38">
        <v>205.78886290206307</v>
      </c>
      <c r="G32" s="38">
        <v>206.2412518927342</v>
      </c>
      <c r="H32" s="38">
        <v>210.21677722460714</v>
      </c>
      <c r="I32" s="39">
        <v>218.98858472691543</v>
      </c>
      <c r="U32" s="42"/>
      <c r="V32" s="42"/>
      <c r="W32" s="42"/>
      <c r="X32" s="42"/>
      <c r="Y32" s="42"/>
      <c r="Z32" s="42"/>
    </row>
    <row r="33" spans="2:26" ht="12.75" customHeight="1">
      <c r="B33" s="95"/>
      <c r="C33" s="93" t="s">
        <v>44</v>
      </c>
      <c r="D33" s="38">
        <v>8.3368534866183932</v>
      </c>
      <c r="E33" s="38">
        <v>8.0198104260980525</v>
      </c>
      <c r="F33" s="38">
        <v>7.910698730273654</v>
      </c>
      <c r="G33" s="38">
        <v>7.6906893132710863</v>
      </c>
      <c r="H33" s="38">
        <v>7.4629140004693451</v>
      </c>
      <c r="I33" s="39">
        <v>7.2242851594675397</v>
      </c>
      <c r="U33" s="42"/>
      <c r="V33" s="42"/>
      <c r="W33" s="42"/>
      <c r="X33" s="42"/>
      <c r="Y33" s="42"/>
      <c r="Z33" s="42"/>
    </row>
    <row r="34" spans="2:26" ht="12.75" customHeight="1">
      <c r="B34" s="95"/>
      <c r="C34" s="93" t="s">
        <v>45</v>
      </c>
      <c r="D34" s="38">
        <v>29.117000000000001</v>
      </c>
      <c r="E34" s="38">
        <v>29.117000000000001</v>
      </c>
      <c r="F34" s="38">
        <v>29.117000000000001</v>
      </c>
      <c r="G34" s="38">
        <v>29.117000000000001</v>
      </c>
      <c r="H34" s="38">
        <v>29.117000000000001</v>
      </c>
      <c r="I34" s="39">
        <v>29.117000000000001</v>
      </c>
      <c r="U34" s="42"/>
      <c r="V34" s="42"/>
      <c r="W34" s="42"/>
      <c r="X34" s="42"/>
      <c r="Y34" s="42"/>
      <c r="Z34" s="42"/>
    </row>
    <row r="35" spans="2:26" ht="12.75" customHeight="1">
      <c r="B35" s="95"/>
      <c r="C35" s="93" t="s">
        <v>46</v>
      </c>
      <c r="D35" s="38">
        <v>0</v>
      </c>
      <c r="E35" s="38">
        <v>0</v>
      </c>
      <c r="F35" s="38">
        <v>0</v>
      </c>
      <c r="G35" s="38">
        <v>0</v>
      </c>
      <c r="H35" s="38">
        <v>0</v>
      </c>
      <c r="I35" s="39">
        <v>0</v>
      </c>
      <c r="U35" s="42"/>
      <c r="V35" s="42"/>
      <c r="W35" s="42"/>
      <c r="X35" s="42"/>
      <c r="Y35" s="42"/>
      <c r="Z35" s="42"/>
    </row>
    <row r="36" spans="2:26" ht="12.75" customHeight="1">
      <c r="B36" s="95"/>
      <c r="C36" s="93" t="s">
        <v>47</v>
      </c>
      <c r="D36" s="38">
        <v>-150.41667416251224</v>
      </c>
      <c r="E36" s="38">
        <v>-156.2553861620892</v>
      </c>
      <c r="F36" s="38">
        <v>-158.8770613097399</v>
      </c>
      <c r="G36" s="38">
        <v>-161.04117940814979</v>
      </c>
      <c r="H36" s="38">
        <v>-160.82221123031269</v>
      </c>
      <c r="I36" s="39">
        <v>-165.50812055666765</v>
      </c>
      <c r="U36" s="42"/>
      <c r="V36" s="42"/>
      <c r="W36" s="42"/>
      <c r="X36" s="42"/>
      <c r="Y36" s="42"/>
      <c r="Z36" s="42"/>
    </row>
    <row r="37" spans="2:26" ht="12.75" customHeight="1">
      <c r="B37" s="95"/>
      <c r="C37" s="93" t="s">
        <v>48</v>
      </c>
      <c r="D37" s="38">
        <v>0</v>
      </c>
      <c r="E37" s="38">
        <v>0</v>
      </c>
      <c r="F37" s="38">
        <v>0</v>
      </c>
      <c r="G37" s="38">
        <v>0</v>
      </c>
      <c r="H37" s="38">
        <v>0</v>
      </c>
      <c r="I37" s="39">
        <v>0</v>
      </c>
      <c r="U37" s="42"/>
      <c r="V37" s="42"/>
      <c r="W37" s="42"/>
      <c r="X37" s="42"/>
      <c r="Y37" s="42"/>
      <c r="Z37" s="42"/>
    </row>
    <row r="38" spans="2:26" ht="12.75" customHeight="1">
      <c r="B38" s="95"/>
      <c r="C38" s="93" t="s">
        <v>50</v>
      </c>
      <c r="D38" s="38">
        <v>1.2127377847394183</v>
      </c>
      <c r="E38" s="38">
        <v>1.2635902352410091</v>
      </c>
      <c r="F38" s="38">
        <v>1.2654150103020265</v>
      </c>
      <c r="G38" s="38">
        <v>1.2677000834939003</v>
      </c>
      <c r="H38" s="38">
        <v>1.269535715439944</v>
      </c>
      <c r="I38" s="39">
        <v>1.2714172893593036</v>
      </c>
      <c r="L38" s="278"/>
      <c r="M38" s="278"/>
      <c r="N38" s="278"/>
      <c r="O38" s="278"/>
      <c r="P38" s="278"/>
      <c r="Q38" s="278"/>
      <c r="R38" s="278"/>
      <c r="U38" s="42"/>
      <c r="V38" s="42"/>
      <c r="W38" s="42"/>
      <c r="X38" s="42"/>
      <c r="Y38" s="42"/>
      <c r="Z38" s="42"/>
    </row>
    <row r="39" spans="2:26" ht="12.75" customHeight="1">
      <c r="B39" s="88"/>
      <c r="C39" s="89"/>
      <c r="D39" s="38"/>
      <c r="E39" s="38"/>
      <c r="F39" s="38"/>
      <c r="G39" s="38"/>
      <c r="H39" s="38"/>
      <c r="I39" s="39"/>
      <c r="U39" s="42"/>
      <c r="V39" s="42"/>
      <c r="W39" s="42"/>
      <c r="X39" s="42"/>
      <c r="Y39" s="42"/>
      <c r="Z39" s="42"/>
    </row>
    <row r="40" spans="2:26" ht="12.75" customHeight="1">
      <c r="B40" s="92" t="s">
        <v>51</v>
      </c>
      <c r="C40" s="89"/>
      <c r="D40" s="102">
        <v>-13.349587799527846</v>
      </c>
      <c r="E40" s="102">
        <v>-14.665597440914814</v>
      </c>
      <c r="F40" s="102">
        <v>-16.02139136607649</v>
      </c>
      <c r="G40" s="102">
        <v>-15.536903932357875</v>
      </c>
      <c r="H40" s="102">
        <v>-16.332415521617929</v>
      </c>
      <c r="I40" s="103">
        <v>-15.923719456925683</v>
      </c>
      <c r="U40" s="42"/>
      <c r="V40" s="42"/>
      <c r="W40" s="42"/>
      <c r="X40" s="42"/>
      <c r="Y40" s="42"/>
      <c r="Z40" s="42"/>
    </row>
    <row r="41" spans="2:26" ht="12.75" customHeight="1">
      <c r="B41" s="94" t="s">
        <v>6</v>
      </c>
      <c r="C41" s="89"/>
      <c r="D41" s="102"/>
      <c r="E41" s="102"/>
      <c r="F41" s="102"/>
      <c r="G41" s="102"/>
      <c r="H41" s="102"/>
      <c r="I41" s="103"/>
      <c r="U41" s="42"/>
      <c r="V41" s="42"/>
      <c r="W41" s="42"/>
      <c r="X41" s="42"/>
      <c r="Y41" s="42"/>
      <c r="Z41" s="42"/>
    </row>
    <row r="42" spans="2:26" ht="12.75" customHeight="1">
      <c r="B42" s="95"/>
      <c r="C42" s="93" t="s">
        <v>52</v>
      </c>
      <c r="D42" s="38">
        <v>26.364502080819719</v>
      </c>
      <c r="E42" s="38">
        <v>27.960930509601095</v>
      </c>
      <c r="F42" s="38">
        <v>29.178664956249843</v>
      </c>
      <c r="G42" s="38">
        <v>28.837725612064332</v>
      </c>
      <c r="H42" s="38">
        <v>29.640053751833545</v>
      </c>
      <c r="I42" s="39">
        <v>31.130118512865938</v>
      </c>
      <c r="U42" s="42"/>
      <c r="V42" s="42"/>
      <c r="W42" s="42"/>
      <c r="X42" s="42"/>
      <c r="Y42" s="42"/>
      <c r="Z42" s="42"/>
    </row>
    <row r="43" spans="2:26" ht="12.75" customHeight="1">
      <c r="B43" s="95"/>
      <c r="C43" s="93" t="s">
        <v>53</v>
      </c>
      <c r="D43" s="38">
        <v>-20.448119278335369</v>
      </c>
      <c r="E43" s="38">
        <v>-21.397324114609237</v>
      </c>
      <c r="F43" s="38">
        <v>-22.134139491781703</v>
      </c>
      <c r="G43" s="38">
        <v>-22.848278332659593</v>
      </c>
      <c r="H43" s="38">
        <v>-23.521421387784457</v>
      </c>
      <c r="I43" s="39">
        <v>-24.291131902180716</v>
      </c>
      <c r="U43" s="42"/>
      <c r="V43" s="42"/>
      <c r="W43" s="42"/>
      <c r="X43" s="42"/>
      <c r="Y43" s="42"/>
      <c r="Z43" s="42"/>
    </row>
    <row r="44" spans="2:26" ht="12.75" customHeight="1">
      <c r="B44" s="95"/>
      <c r="C44" s="93" t="s">
        <v>54</v>
      </c>
      <c r="D44" s="38">
        <v>0</v>
      </c>
      <c r="E44" s="38">
        <v>0</v>
      </c>
      <c r="F44" s="38">
        <v>0</v>
      </c>
      <c r="G44" s="38">
        <v>0</v>
      </c>
      <c r="H44" s="38">
        <v>0</v>
      </c>
      <c r="I44" s="39">
        <v>0</v>
      </c>
      <c r="U44" s="42"/>
      <c r="V44" s="42"/>
      <c r="W44" s="42"/>
      <c r="X44" s="42"/>
      <c r="Y44" s="42"/>
      <c r="Z44" s="42"/>
    </row>
    <row r="45" spans="2:26" ht="12.75" customHeight="1">
      <c r="B45" s="95"/>
      <c r="C45" s="93" t="s">
        <v>55</v>
      </c>
      <c r="D45" s="38">
        <v>-20.842245913922994</v>
      </c>
      <c r="E45" s="38">
        <v>-23.253819211915477</v>
      </c>
      <c r="F45" s="38">
        <v>-25.207223421793813</v>
      </c>
      <c r="G45" s="38">
        <v>-23.554781385381421</v>
      </c>
      <c r="H45" s="38">
        <v>-24.532807494639261</v>
      </c>
      <c r="I45" s="39">
        <v>-24.997202467018059</v>
      </c>
      <c r="U45" s="42"/>
      <c r="V45" s="42"/>
      <c r="W45" s="42"/>
      <c r="X45" s="42"/>
      <c r="Y45" s="42"/>
      <c r="Z45" s="42"/>
    </row>
    <row r="46" spans="2:26" ht="12.75" customHeight="1">
      <c r="B46" s="95"/>
      <c r="C46" s="93" t="s">
        <v>56</v>
      </c>
      <c r="D46" s="38">
        <v>3.5702736733603113</v>
      </c>
      <c r="E46" s="38">
        <v>3.8315542746703977</v>
      </c>
      <c r="F46" s="38">
        <v>4.0020672401020141</v>
      </c>
      <c r="G46" s="38">
        <v>3.9440786435718138</v>
      </c>
      <c r="H46" s="38">
        <v>4.0534146033746543</v>
      </c>
      <c r="I46" s="39">
        <v>4.2633318525377071</v>
      </c>
      <c r="U46" s="42"/>
      <c r="V46" s="42"/>
      <c r="W46" s="42"/>
      <c r="X46" s="42"/>
      <c r="Y46" s="42"/>
      <c r="Z46" s="42"/>
    </row>
    <row r="47" spans="2:26" ht="12.75" customHeight="1">
      <c r="B47" s="95"/>
      <c r="C47" s="93" t="s">
        <v>57</v>
      </c>
      <c r="D47" s="38">
        <v>-1.993998361449514</v>
      </c>
      <c r="E47" s="38">
        <v>-1.8069388986615924</v>
      </c>
      <c r="F47" s="38">
        <v>-1.8607606488528312</v>
      </c>
      <c r="G47" s="38">
        <v>-1.9156484699530061</v>
      </c>
      <c r="H47" s="38">
        <v>-1.9716549944024073</v>
      </c>
      <c r="I47" s="39">
        <v>-2.0288354531305517</v>
      </c>
      <c r="L47" s="278"/>
      <c r="M47" s="278"/>
      <c r="N47" s="278"/>
      <c r="O47" s="278"/>
      <c r="P47" s="278"/>
      <c r="Q47" s="278"/>
      <c r="R47" s="278"/>
      <c r="U47" s="42"/>
      <c r="V47" s="42"/>
      <c r="W47" s="42"/>
      <c r="X47" s="42"/>
      <c r="Y47" s="42"/>
      <c r="Z47" s="42"/>
    </row>
    <row r="48" spans="2:26" ht="12.75" customHeight="1">
      <c r="B48" s="96"/>
      <c r="C48" s="97"/>
      <c r="D48" s="98"/>
      <c r="E48" s="98"/>
      <c r="F48" s="98"/>
      <c r="G48" s="98"/>
      <c r="H48" s="98"/>
      <c r="I48" s="99"/>
      <c r="U48" s="42"/>
      <c r="V48" s="42"/>
      <c r="W48" s="42"/>
      <c r="X48" s="42"/>
      <c r="Y48" s="42"/>
      <c r="Z48" s="42"/>
    </row>
    <row r="49" spans="2:26" ht="12.75" customHeight="1">
      <c r="B49" s="88" t="s">
        <v>59</v>
      </c>
      <c r="C49" s="89"/>
      <c r="D49" s="100"/>
      <c r="E49" s="100"/>
      <c r="F49" s="100"/>
      <c r="G49" s="100"/>
      <c r="H49" s="100"/>
      <c r="I49" s="101"/>
      <c r="U49" s="42"/>
      <c r="V49" s="42"/>
      <c r="W49" s="42"/>
      <c r="X49" s="42"/>
      <c r="Y49" s="42"/>
      <c r="Z49" s="42"/>
    </row>
    <row r="50" spans="2:26" ht="12.75" customHeight="1">
      <c r="B50" s="88"/>
      <c r="C50" s="89"/>
      <c r="D50" s="102"/>
      <c r="E50" s="102"/>
      <c r="F50" s="102"/>
      <c r="G50" s="102"/>
      <c r="H50" s="102"/>
      <c r="I50" s="103"/>
      <c r="U50" s="42"/>
      <c r="V50" s="42"/>
      <c r="W50" s="42"/>
      <c r="X50" s="42"/>
      <c r="Y50" s="42"/>
      <c r="Z50" s="42"/>
    </row>
    <row r="51" spans="2:26" ht="12.75" customHeight="1">
      <c r="B51" s="92" t="s">
        <v>42</v>
      </c>
      <c r="C51" s="89"/>
      <c r="D51" s="102">
        <f t="shared" ref="D51:H51" si="0">D53</f>
        <v>0.48399999999999643</v>
      </c>
      <c r="E51" s="102">
        <f t="shared" si="0"/>
        <v>0.4919999999999991</v>
      </c>
      <c r="F51" s="102">
        <f t="shared" si="0"/>
        <v>0.4919999999999991</v>
      </c>
      <c r="G51" s="102">
        <f t="shared" si="0"/>
        <v>0.49200000000000088</v>
      </c>
      <c r="H51" s="102">
        <f t="shared" si="0"/>
        <v>0.4919999999999991</v>
      </c>
      <c r="I51" s="103">
        <f t="shared" ref="I51" si="1">I53</f>
        <v>0.49199999999999822</v>
      </c>
      <c r="U51" s="42"/>
      <c r="V51" s="42"/>
      <c r="W51" s="42"/>
      <c r="X51" s="42"/>
      <c r="Y51" s="42"/>
      <c r="Z51" s="42"/>
    </row>
    <row r="52" spans="2:26" ht="12.75" customHeight="1">
      <c r="B52" s="94" t="s">
        <v>6</v>
      </c>
      <c r="C52" s="89"/>
      <c r="D52" s="102"/>
      <c r="E52" s="102"/>
      <c r="F52" s="102"/>
      <c r="G52" s="102"/>
      <c r="H52" s="102"/>
      <c r="I52" s="103"/>
      <c r="U52" s="42"/>
      <c r="V52" s="42"/>
      <c r="W52" s="42"/>
      <c r="X52" s="42"/>
      <c r="Y52" s="42"/>
      <c r="Z52" s="42"/>
    </row>
    <row r="53" spans="2:26" ht="12.75" customHeight="1">
      <c r="B53" s="95"/>
      <c r="C53" s="93" t="s">
        <v>50</v>
      </c>
      <c r="D53" s="38">
        <v>0.48399999999999643</v>
      </c>
      <c r="E53" s="38">
        <v>0.4919999999999991</v>
      </c>
      <c r="F53" s="38">
        <v>0.4919999999999991</v>
      </c>
      <c r="G53" s="38">
        <v>0.49200000000000088</v>
      </c>
      <c r="H53" s="38">
        <v>0.4919999999999991</v>
      </c>
      <c r="I53" s="39">
        <v>0.49199999999999822</v>
      </c>
      <c r="L53" s="278"/>
      <c r="M53" s="278"/>
      <c r="N53" s="278"/>
      <c r="O53" s="278"/>
      <c r="P53" s="278"/>
      <c r="Q53" s="278"/>
      <c r="R53" s="278"/>
      <c r="U53" s="42"/>
      <c r="V53" s="42"/>
      <c r="W53" s="42"/>
      <c r="X53" s="42"/>
      <c r="Y53" s="42"/>
      <c r="Z53" s="42"/>
    </row>
    <row r="54" spans="2:26" ht="12.75" customHeight="1">
      <c r="B54" s="95"/>
      <c r="C54" s="93"/>
      <c r="D54" s="38"/>
      <c r="E54" s="38"/>
      <c r="F54" s="38"/>
      <c r="G54" s="38"/>
      <c r="H54" s="38"/>
      <c r="I54" s="39"/>
      <c r="U54" s="42"/>
      <c r="V54" s="42"/>
      <c r="W54" s="42"/>
      <c r="X54" s="42"/>
      <c r="Y54" s="42"/>
      <c r="Z54" s="42"/>
    </row>
    <row r="55" spans="2:26" ht="12.75" customHeight="1">
      <c r="B55" s="92" t="s">
        <v>51</v>
      </c>
      <c r="C55" s="89"/>
      <c r="D55" s="102">
        <v>3.3478491045602112</v>
      </c>
      <c r="E55" s="102">
        <v>5.0767119175396402</v>
      </c>
      <c r="F55" s="102">
        <v>5.2067812534269571</v>
      </c>
      <c r="G55" s="102">
        <v>5.155197045289599</v>
      </c>
      <c r="H55" s="102">
        <v>5.0395032340477712</v>
      </c>
      <c r="I55" s="103">
        <v>4.9583528364819767</v>
      </c>
      <c r="U55" s="42"/>
      <c r="V55" s="42"/>
      <c r="W55" s="42"/>
      <c r="X55" s="42"/>
      <c r="Y55" s="42"/>
      <c r="Z55" s="42"/>
    </row>
    <row r="56" spans="2:26" ht="12.75" customHeight="1">
      <c r="B56" s="94" t="s">
        <v>6</v>
      </c>
      <c r="C56" s="89"/>
      <c r="D56" s="102"/>
      <c r="E56" s="102"/>
      <c r="F56" s="102"/>
      <c r="G56" s="102"/>
      <c r="H56" s="102"/>
      <c r="I56" s="103"/>
      <c r="U56" s="42"/>
      <c r="V56" s="42"/>
      <c r="W56" s="42"/>
      <c r="X56" s="42"/>
      <c r="Y56" s="42"/>
      <c r="Z56" s="42"/>
    </row>
    <row r="57" spans="2:26" ht="12.75" customHeight="1">
      <c r="B57" s="95"/>
      <c r="C57" s="93" t="s">
        <v>52</v>
      </c>
      <c r="D57" s="38">
        <v>12.110639582433013</v>
      </c>
      <c r="E57" s="38">
        <v>13.748801670815872</v>
      </c>
      <c r="F57" s="38">
        <v>14.11548893779427</v>
      </c>
      <c r="G57" s="38">
        <v>14.286490151807197</v>
      </c>
      <c r="H57" s="38">
        <v>14.379499420112991</v>
      </c>
      <c r="I57" s="39">
        <v>14.505063480168376</v>
      </c>
      <c r="U57" s="42"/>
      <c r="V57" s="42"/>
      <c r="W57" s="42"/>
      <c r="X57" s="42"/>
      <c r="Y57" s="42"/>
      <c r="Z57" s="42"/>
    </row>
    <row r="58" spans="2:26" ht="12.75" customHeight="1">
      <c r="B58" s="95"/>
      <c r="C58" s="93" t="s">
        <v>53</v>
      </c>
      <c r="D58" s="38">
        <v>-8.3057904778728044</v>
      </c>
      <c r="E58" s="38">
        <v>-8.7060897532762311</v>
      </c>
      <c r="F58" s="38">
        <v>-8.942707684367317</v>
      </c>
      <c r="G58" s="38">
        <v>-9.1652931065175967</v>
      </c>
      <c r="H58" s="38">
        <v>-9.3739961860652254</v>
      </c>
      <c r="I58" s="39">
        <v>-9.5807106436863982</v>
      </c>
      <c r="U58" s="42"/>
      <c r="V58" s="42"/>
      <c r="W58" s="42"/>
      <c r="X58" s="42"/>
      <c r="Y58" s="42"/>
      <c r="Z58" s="42"/>
    </row>
    <row r="59" spans="2:26" ht="12.75" customHeight="1">
      <c r="B59" s="95"/>
      <c r="C59" s="93" t="s">
        <v>54</v>
      </c>
      <c r="D59" s="38">
        <v>2.1999999999999999E-2</v>
      </c>
      <c r="E59" s="38">
        <v>2.1999999999999999E-2</v>
      </c>
      <c r="F59" s="38">
        <v>2.1999999999999999E-2</v>
      </c>
      <c r="G59" s="38">
        <v>2.1999999999999999E-2</v>
      </c>
      <c r="H59" s="38">
        <v>2.1999999999999999E-2</v>
      </c>
      <c r="I59" s="39">
        <v>2.1999999999999999E-2</v>
      </c>
      <c r="U59" s="42"/>
      <c r="V59" s="42"/>
      <c r="W59" s="42"/>
      <c r="X59" s="42"/>
      <c r="Y59" s="42"/>
      <c r="Z59" s="42"/>
    </row>
    <row r="60" spans="2:26" ht="12.75" customHeight="1">
      <c r="B60" s="95"/>
      <c r="C60" s="93" t="s">
        <v>55</v>
      </c>
      <c r="D60" s="38">
        <v>-0.49099999999999966</v>
      </c>
      <c r="E60" s="38">
        <v>0</v>
      </c>
      <c r="F60" s="38">
        <v>0</v>
      </c>
      <c r="G60" s="38">
        <v>0</v>
      </c>
      <c r="H60" s="38">
        <v>0</v>
      </c>
      <c r="I60" s="39">
        <v>0</v>
      </c>
      <c r="U60" s="42"/>
      <c r="V60" s="42"/>
      <c r="W60" s="42"/>
      <c r="X60" s="42"/>
      <c r="Y60" s="42"/>
      <c r="Z60" s="42"/>
    </row>
    <row r="61" spans="2:26" ht="12.75" customHeight="1">
      <c r="B61" s="95"/>
      <c r="C61" s="104" t="s">
        <v>56</v>
      </c>
      <c r="D61" s="38">
        <v>0.18800000000000017</v>
      </c>
      <c r="E61" s="38">
        <v>0.18799999999999994</v>
      </c>
      <c r="F61" s="38">
        <v>0.188</v>
      </c>
      <c r="G61" s="38">
        <v>0.188</v>
      </c>
      <c r="H61" s="38">
        <v>0.188</v>
      </c>
      <c r="I61" s="39">
        <v>0.188</v>
      </c>
      <c r="U61" s="42"/>
      <c r="V61" s="42"/>
      <c r="W61" s="42"/>
      <c r="X61" s="42"/>
      <c r="Y61" s="42"/>
      <c r="Z61" s="42"/>
    </row>
    <row r="62" spans="2:26" ht="12.75" customHeight="1">
      <c r="B62" s="95"/>
      <c r="C62" s="104" t="s">
        <v>57</v>
      </c>
      <c r="D62" s="38">
        <v>-0.17599999999999999</v>
      </c>
      <c r="E62" s="38">
        <v>-0.17599999999999999</v>
      </c>
      <c r="F62" s="38">
        <v>-0.17599999999999999</v>
      </c>
      <c r="G62" s="38">
        <v>-0.17599999999999999</v>
      </c>
      <c r="H62" s="38">
        <v>-0.17599999999999999</v>
      </c>
      <c r="I62" s="39">
        <v>-0.17599999999999999</v>
      </c>
      <c r="L62" s="278"/>
      <c r="M62" s="278"/>
      <c r="N62" s="278"/>
      <c r="O62" s="278"/>
      <c r="P62" s="278"/>
      <c r="Q62" s="278"/>
      <c r="R62" s="278"/>
      <c r="U62" s="42"/>
      <c r="V62" s="42"/>
      <c r="W62" s="42"/>
      <c r="X62" s="42"/>
      <c r="Y62" s="42"/>
      <c r="Z62" s="42"/>
    </row>
    <row r="63" spans="2:26" ht="12.75" customHeight="1">
      <c r="B63" s="105"/>
      <c r="C63" s="106"/>
      <c r="D63" s="107"/>
      <c r="E63" s="107"/>
      <c r="F63" s="107"/>
      <c r="G63" s="107"/>
      <c r="H63" s="107"/>
      <c r="I63" s="108"/>
      <c r="U63" s="42"/>
      <c r="V63" s="42"/>
      <c r="W63" s="42"/>
      <c r="X63" s="42"/>
      <c r="Y63" s="42"/>
      <c r="Z63" s="42"/>
    </row>
    <row r="64" spans="2:26" ht="12.75" customHeight="1">
      <c r="B64" s="88" t="s">
        <v>60</v>
      </c>
      <c r="C64" s="89"/>
      <c r="D64" s="109"/>
      <c r="E64" s="109"/>
      <c r="F64" s="109"/>
      <c r="G64" s="109"/>
      <c r="H64" s="109"/>
      <c r="I64" s="110"/>
      <c r="U64" s="42"/>
      <c r="V64" s="42"/>
      <c r="W64" s="42"/>
      <c r="X64" s="42"/>
      <c r="Y64" s="42"/>
      <c r="Z64" s="42"/>
    </row>
    <row r="65" spans="2:26" ht="12.75" customHeight="1">
      <c r="B65" s="88"/>
      <c r="C65" s="89"/>
      <c r="D65" s="38"/>
      <c r="E65" s="38"/>
      <c r="F65" s="38"/>
      <c r="G65" s="38"/>
      <c r="H65" s="38"/>
      <c r="I65" s="39"/>
      <c r="U65" s="42"/>
      <c r="V65" s="42"/>
      <c r="W65" s="42"/>
      <c r="X65" s="42"/>
      <c r="Y65" s="42"/>
      <c r="Z65" s="42"/>
    </row>
    <row r="66" spans="2:26" ht="12.75" customHeight="1">
      <c r="B66" s="92" t="s">
        <v>42</v>
      </c>
      <c r="C66" s="89"/>
      <c r="D66" s="102">
        <f>SUM(D68:D70)</f>
        <v>19.742585671909303</v>
      </c>
      <c r="E66" s="102">
        <f t="shared" ref="E66:I66" si="2">SUM(E68:E70)</f>
        <v>20.74980300103989</v>
      </c>
      <c r="F66" s="102">
        <f t="shared" si="2"/>
        <v>21.789973913545722</v>
      </c>
      <c r="G66" s="102">
        <f t="shared" si="2"/>
        <v>22.832578140722369</v>
      </c>
      <c r="H66" s="102">
        <f t="shared" si="2"/>
        <v>23.953895207536743</v>
      </c>
      <c r="I66" s="103">
        <f t="shared" si="2"/>
        <v>25.126191634592207</v>
      </c>
      <c r="U66" s="42"/>
      <c r="V66" s="42"/>
      <c r="W66" s="42"/>
      <c r="X66" s="42"/>
      <c r="Y66" s="42"/>
      <c r="Z66" s="42"/>
    </row>
    <row r="67" spans="2:26" ht="12.75" customHeight="1">
      <c r="B67" s="94" t="s">
        <v>6</v>
      </c>
      <c r="C67" s="89"/>
      <c r="D67" s="102"/>
      <c r="E67" s="102"/>
      <c r="F67" s="102"/>
      <c r="G67" s="102"/>
      <c r="H67" s="102"/>
      <c r="I67" s="103"/>
      <c r="U67" s="42"/>
      <c r="V67" s="42"/>
      <c r="W67" s="42"/>
      <c r="X67" s="42"/>
      <c r="Y67" s="42"/>
      <c r="Z67" s="42"/>
    </row>
    <row r="68" spans="2:26" ht="12.75" customHeight="1">
      <c r="B68" s="94"/>
      <c r="C68" s="93" t="s">
        <v>45</v>
      </c>
      <c r="D68" s="38">
        <v>-23.846614043447492</v>
      </c>
      <c r="E68" s="38">
        <v>-24.992541914089554</v>
      </c>
      <c r="F68" s="38">
        <v>-26.177324888258017</v>
      </c>
      <c r="G68" s="38">
        <v>-27.368880760758231</v>
      </c>
      <c r="H68" s="38">
        <v>-28.645991562034613</v>
      </c>
      <c r="I68" s="39">
        <v>-29.645383604888412</v>
      </c>
      <c r="U68" s="42"/>
      <c r="V68" s="42"/>
      <c r="W68" s="42"/>
      <c r="X68" s="42"/>
      <c r="Y68" s="42"/>
      <c r="Z68" s="42"/>
    </row>
    <row r="69" spans="2:26" ht="12.75" customHeight="1">
      <c r="B69" s="95"/>
      <c r="C69" s="93" t="s">
        <v>50</v>
      </c>
      <c r="D69" s="38">
        <v>19.742585671909303</v>
      </c>
      <c r="E69" s="38">
        <v>20.74980300103989</v>
      </c>
      <c r="F69" s="38">
        <v>21.789973913545722</v>
      </c>
      <c r="G69" s="38">
        <v>22.832578140722369</v>
      </c>
      <c r="H69" s="38">
        <v>23.953895207536743</v>
      </c>
      <c r="I69" s="39">
        <v>25.126191634592207</v>
      </c>
      <c r="U69" s="42"/>
      <c r="V69" s="42"/>
      <c r="W69" s="42"/>
      <c r="X69" s="42"/>
      <c r="Y69" s="42"/>
      <c r="Z69" s="42"/>
    </row>
    <row r="70" spans="2:26" ht="12.75" customHeight="1">
      <c r="B70" s="95"/>
      <c r="C70" s="93" t="s">
        <v>61</v>
      </c>
      <c r="D70" s="38">
        <v>23.846614043447492</v>
      </c>
      <c r="E70" s="38">
        <v>24.992541914089554</v>
      </c>
      <c r="F70" s="38">
        <v>26.177324888258017</v>
      </c>
      <c r="G70" s="38">
        <v>27.368880760758231</v>
      </c>
      <c r="H70" s="38">
        <v>28.645991562034613</v>
      </c>
      <c r="I70" s="39">
        <v>29.645383604888412</v>
      </c>
      <c r="L70" s="278"/>
      <c r="M70" s="278"/>
      <c r="N70" s="278"/>
      <c r="O70" s="278"/>
      <c r="P70" s="278"/>
      <c r="Q70" s="278"/>
      <c r="R70" s="278"/>
      <c r="U70" s="42"/>
      <c r="V70" s="42"/>
      <c r="W70" s="42"/>
      <c r="X70" s="42"/>
      <c r="Y70" s="42"/>
      <c r="Z70" s="42"/>
    </row>
    <row r="71" spans="2:26" ht="12.75" customHeight="1">
      <c r="B71" s="95"/>
      <c r="C71" s="93"/>
      <c r="D71" s="38"/>
      <c r="E71" s="38"/>
      <c r="F71" s="38"/>
      <c r="G71" s="38"/>
      <c r="H71" s="38"/>
      <c r="I71" s="39"/>
      <c r="U71" s="42"/>
      <c r="V71" s="42"/>
      <c r="W71" s="42"/>
      <c r="X71" s="42"/>
      <c r="Y71" s="42"/>
      <c r="Z71" s="42"/>
    </row>
    <row r="72" spans="2:26" ht="12.75" customHeight="1">
      <c r="B72" s="92" t="s">
        <v>51</v>
      </c>
      <c r="C72" s="89"/>
      <c r="D72" s="102">
        <f t="shared" ref="D72:I72" si="3">SUM(D74:D76)</f>
        <v>2.5800925473590928</v>
      </c>
      <c r="E72" s="102">
        <f t="shared" si="3"/>
        <v>1.7860925473590925</v>
      </c>
      <c r="F72" s="102">
        <f t="shared" si="3"/>
        <v>0.62428039266296009</v>
      </c>
      <c r="G72" s="102">
        <f t="shared" si="3"/>
        <v>0.62428039266296009</v>
      </c>
      <c r="H72" s="102">
        <f t="shared" si="3"/>
        <v>0.62628039266296009</v>
      </c>
      <c r="I72" s="103">
        <f t="shared" si="3"/>
        <v>0.6302803926629601</v>
      </c>
      <c r="U72" s="42"/>
      <c r="V72" s="42"/>
      <c r="W72" s="42"/>
      <c r="X72" s="42"/>
      <c r="Y72" s="42"/>
      <c r="Z72" s="42"/>
    </row>
    <row r="73" spans="2:26" ht="12.75" customHeight="1">
      <c r="B73" s="94" t="s">
        <v>6</v>
      </c>
      <c r="C73" s="89"/>
      <c r="D73" s="102"/>
      <c r="E73" s="102"/>
      <c r="F73" s="102"/>
      <c r="G73" s="102"/>
      <c r="H73" s="102"/>
      <c r="I73" s="103"/>
      <c r="U73" s="42"/>
      <c r="V73" s="42"/>
      <c r="W73" s="42"/>
      <c r="X73" s="42"/>
      <c r="Y73" s="42"/>
      <c r="Z73" s="42"/>
    </row>
    <row r="74" spans="2:26" ht="12.75" customHeight="1">
      <c r="B74" s="95"/>
      <c r="C74" s="93" t="s">
        <v>52</v>
      </c>
      <c r="D74" s="38">
        <v>0.52009254735909272</v>
      </c>
      <c r="E74" s="38">
        <v>0.52009254735909272</v>
      </c>
      <c r="F74" s="38">
        <v>0.52009254735909272</v>
      </c>
      <c r="G74" s="38">
        <v>0.52009254735909272</v>
      </c>
      <c r="H74" s="38">
        <v>0.52109254735909272</v>
      </c>
      <c r="I74" s="39">
        <v>0.52309254735909272</v>
      </c>
      <c r="U74" s="42"/>
      <c r="V74" s="42"/>
      <c r="W74" s="42"/>
      <c r="X74" s="42"/>
      <c r="Y74" s="42"/>
      <c r="Z74" s="42"/>
    </row>
    <row r="75" spans="2:26" ht="12.75" customHeight="1">
      <c r="B75" s="95"/>
      <c r="C75" s="93" t="s">
        <v>53</v>
      </c>
      <c r="D75" s="38">
        <v>0</v>
      </c>
      <c r="E75" s="38">
        <v>0</v>
      </c>
      <c r="F75" s="38">
        <v>0</v>
      </c>
      <c r="G75" s="38">
        <v>0</v>
      </c>
      <c r="H75" s="38">
        <v>0</v>
      </c>
      <c r="I75" s="39">
        <v>0</v>
      </c>
      <c r="U75" s="42"/>
      <c r="V75" s="42"/>
      <c r="W75" s="42"/>
      <c r="X75" s="42"/>
      <c r="Y75" s="42"/>
      <c r="Z75" s="42"/>
    </row>
    <row r="76" spans="2:26" ht="12.75" customHeight="1">
      <c r="B76" s="95"/>
      <c r="C76" s="104" t="s">
        <v>56</v>
      </c>
      <c r="D76" s="38">
        <v>2.06</v>
      </c>
      <c r="E76" s="38">
        <v>1.2659999999999998</v>
      </c>
      <c r="F76" s="38">
        <v>0.10418784530386738</v>
      </c>
      <c r="G76" s="38">
        <v>0.10418784530386738</v>
      </c>
      <c r="H76" s="38">
        <v>0.10518784530386738</v>
      </c>
      <c r="I76" s="39">
        <v>0.10718784530386738</v>
      </c>
      <c r="L76" s="278"/>
      <c r="M76" s="278"/>
      <c r="N76" s="278"/>
      <c r="O76" s="278"/>
      <c r="P76" s="278"/>
      <c r="Q76" s="278"/>
      <c r="R76" s="278"/>
      <c r="U76" s="42"/>
      <c r="V76" s="42"/>
      <c r="W76" s="42"/>
      <c r="X76" s="42"/>
      <c r="Y76" s="42"/>
      <c r="Z76" s="42"/>
    </row>
    <row r="77" spans="2:26" ht="12.75" customHeight="1">
      <c r="B77" s="96"/>
      <c r="C77" s="97"/>
      <c r="D77" s="98"/>
      <c r="E77" s="98"/>
      <c r="F77" s="98"/>
      <c r="G77" s="98"/>
      <c r="H77" s="98"/>
      <c r="I77" s="99"/>
      <c r="U77" s="42"/>
      <c r="V77" s="42"/>
      <c r="W77" s="42"/>
      <c r="X77" s="42"/>
      <c r="Y77" s="42"/>
      <c r="Z77" s="42"/>
    </row>
    <row r="78" spans="2:26" ht="12.75" customHeight="1">
      <c r="B78" s="88" t="s">
        <v>62</v>
      </c>
      <c r="C78" s="89"/>
      <c r="D78" s="109"/>
      <c r="E78" s="109"/>
      <c r="F78" s="109"/>
      <c r="G78" s="109"/>
      <c r="H78" s="109"/>
      <c r="I78" s="110"/>
      <c r="U78" s="42"/>
      <c r="V78" s="42"/>
      <c r="W78" s="42"/>
      <c r="X78" s="42"/>
      <c r="Y78" s="42"/>
      <c r="Z78" s="42"/>
    </row>
    <row r="79" spans="2:26" ht="12.75" customHeight="1">
      <c r="B79" s="88"/>
      <c r="C79" s="89"/>
      <c r="D79" s="38"/>
      <c r="E79" s="38"/>
      <c r="F79" s="38"/>
      <c r="G79" s="38"/>
      <c r="H79" s="38"/>
      <c r="I79" s="39"/>
      <c r="U79" s="42"/>
      <c r="V79" s="42"/>
      <c r="W79" s="42"/>
      <c r="X79" s="42"/>
      <c r="Y79" s="42"/>
      <c r="Z79" s="42"/>
    </row>
    <row r="80" spans="2:26" ht="12.75" customHeight="1">
      <c r="B80" s="111" t="s">
        <v>42</v>
      </c>
      <c r="C80" s="112"/>
      <c r="D80" s="102">
        <f t="shared" ref="D80:H80" si="4">SUM(D82:D84)</f>
        <v>11.008999999999999</v>
      </c>
      <c r="E80" s="102">
        <f t="shared" si="4"/>
        <v>5.8386859494938834</v>
      </c>
      <c r="F80" s="102">
        <f t="shared" si="4"/>
        <v>5.2525175316625194</v>
      </c>
      <c r="G80" s="102">
        <f t="shared" si="4"/>
        <v>5.0465253519432887</v>
      </c>
      <c r="H80" s="102">
        <f t="shared" si="4"/>
        <v>4.8201473834134099</v>
      </c>
      <c r="I80" s="103">
        <f t="shared" ref="I80" si="5">SUM(I82:I84)</f>
        <v>3.7078863818336698</v>
      </c>
      <c r="U80" s="42"/>
      <c r="V80" s="42"/>
      <c r="W80" s="42"/>
      <c r="X80" s="42"/>
      <c r="Y80" s="42"/>
      <c r="Z80" s="42"/>
    </row>
    <row r="81" spans="2:26" ht="12.75" customHeight="1">
      <c r="B81" s="113" t="s">
        <v>6</v>
      </c>
      <c r="C81" s="112"/>
      <c r="D81" s="102"/>
      <c r="E81" s="102"/>
      <c r="F81" s="102"/>
      <c r="G81" s="102"/>
      <c r="H81" s="102"/>
      <c r="I81" s="103"/>
      <c r="U81" s="42"/>
      <c r="V81" s="42"/>
      <c r="W81" s="42"/>
      <c r="X81" s="42"/>
      <c r="Y81" s="42"/>
      <c r="Z81" s="42"/>
    </row>
    <row r="82" spans="2:26" ht="12.75" customHeight="1">
      <c r="B82" s="113"/>
      <c r="C82" s="115" t="s">
        <v>43</v>
      </c>
      <c r="D82" s="38">
        <v>0.375</v>
      </c>
      <c r="E82" s="38">
        <v>0.375</v>
      </c>
      <c r="F82" s="38">
        <v>0.375</v>
      </c>
      <c r="G82" s="38">
        <v>0.375</v>
      </c>
      <c r="H82" s="38">
        <v>0.375</v>
      </c>
      <c r="I82" s="39">
        <v>0.375</v>
      </c>
      <c r="L82" s="277"/>
      <c r="M82" s="277"/>
      <c r="N82" s="277"/>
      <c r="O82" s="277"/>
      <c r="P82" s="277"/>
      <c r="Q82" s="277"/>
      <c r="R82" s="277"/>
      <c r="U82" s="42"/>
      <c r="V82" s="42"/>
      <c r="W82" s="42"/>
      <c r="X82" s="42"/>
      <c r="Y82" s="42"/>
      <c r="Z82" s="42"/>
    </row>
    <row r="83" spans="2:26" ht="12.75" customHeight="1">
      <c r="B83" s="114"/>
      <c r="C83" s="115" t="s">
        <v>50</v>
      </c>
      <c r="D83" s="38">
        <v>11.229999999999999</v>
      </c>
      <c r="E83" s="38">
        <v>5.9499999999999975</v>
      </c>
      <c r="F83" s="38">
        <v>5.3199999999999985</v>
      </c>
      <c r="G83" s="38">
        <v>5.07</v>
      </c>
      <c r="H83" s="38">
        <v>4.7999999999999989</v>
      </c>
      <c r="I83" s="39">
        <v>3.700000000000002</v>
      </c>
      <c r="L83" s="278"/>
      <c r="M83" s="278"/>
      <c r="N83" s="278"/>
      <c r="O83" s="278"/>
      <c r="P83" s="278"/>
      <c r="Q83" s="278"/>
      <c r="R83" s="278"/>
      <c r="U83" s="42"/>
      <c r="V83" s="42"/>
      <c r="W83" s="42"/>
      <c r="X83" s="42"/>
      <c r="Y83" s="42"/>
      <c r="Z83" s="42"/>
    </row>
    <row r="84" spans="2:26" ht="12.75" customHeight="1">
      <c r="B84" s="114"/>
      <c r="C84" s="115" t="s">
        <v>44</v>
      </c>
      <c r="D84" s="38">
        <v>-0.59599999999999997</v>
      </c>
      <c r="E84" s="38">
        <v>-0.48631405050611437</v>
      </c>
      <c r="F84" s="38">
        <v>-0.44248246833747951</v>
      </c>
      <c r="G84" s="38">
        <v>-0.39847464805671129</v>
      </c>
      <c r="H84" s="38">
        <v>-0.35485261658658884</v>
      </c>
      <c r="I84" s="39">
        <v>-0.36711361816633209</v>
      </c>
      <c r="U84" s="42"/>
      <c r="V84" s="42"/>
      <c r="W84" s="42"/>
      <c r="X84" s="42"/>
      <c r="Y84" s="42"/>
      <c r="Z84" s="42"/>
    </row>
    <row r="85" spans="2:26" ht="12.75" customHeight="1">
      <c r="B85" s="320"/>
      <c r="I85" s="319"/>
      <c r="U85" s="42"/>
      <c r="V85" s="42"/>
      <c r="W85" s="42"/>
      <c r="X85" s="42"/>
      <c r="Y85" s="42"/>
      <c r="Z85" s="42"/>
    </row>
    <row r="86" spans="2:26" ht="12.75" customHeight="1">
      <c r="B86" s="111" t="s">
        <v>51</v>
      </c>
      <c r="C86" s="112"/>
      <c r="D86" s="102">
        <v>-16.112591675805998</v>
      </c>
      <c r="E86" s="102">
        <v>-15.50142670124038</v>
      </c>
      <c r="F86" s="102">
        <v>-18.419137758052859</v>
      </c>
      <c r="G86" s="102">
        <v>-20.756884299048981</v>
      </c>
      <c r="H86" s="102">
        <v>-18.184553164445649</v>
      </c>
      <c r="I86" s="103">
        <v>-20.702084506409463</v>
      </c>
      <c r="U86" s="42"/>
      <c r="V86" s="42"/>
      <c r="W86" s="42"/>
      <c r="X86" s="42"/>
      <c r="Y86" s="42"/>
      <c r="Z86" s="42"/>
    </row>
    <row r="87" spans="2:26" ht="12.75" customHeight="1">
      <c r="B87" s="113" t="s">
        <v>6</v>
      </c>
      <c r="C87" s="112"/>
      <c r="D87" s="102"/>
      <c r="E87" s="102"/>
      <c r="F87" s="102"/>
      <c r="G87" s="102"/>
      <c r="H87" s="102"/>
      <c r="I87" s="103"/>
      <c r="U87" s="42"/>
      <c r="V87" s="42"/>
      <c r="W87" s="42"/>
      <c r="X87" s="42"/>
      <c r="Y87" s="42"/>
      <c r="Z87" s="42"/>
    </row>
    <row r="88" spans="2:26" ht="12.75" customHeight="1">
      <c r="B88" s="114"/>
      <c r="C88" s="115" t="s">
        <v>52</v>
      </c>
      <c r="D88" s="38">
        <v>6.2408324193998624E-2</v>
      </c>
      <c r="E88" s="38">
        <v>6.457329875962034E-2</v>
      </c>
      <c r="F88" s="38">
        <v>6.6862241947143533E-2</v>
      </c>
      <c r="G88" s="38">
        <v>6.9115700951015699E-2</v>
      </c>
      <c r="H88" s="38">
        <v>7.1446835554346763E-2</v>
      </c>
      <c r="I88" s="39">
        <v>7.3915493590536688E-2</v>
      </c>
      <c r="U88" s="42"/>
      <c r="V88" s="42"/>
      <c r="W88" s="42"/>
      <c r="X88" s="42"/>
      <c r="Y88" s="42"/>
      <c r="Z88" s="42"/>
    </row>
    <row r="89" spans="2:26" ht="12.75" customHeight="1">
      <c r="B89" s="114"/>
      <c r="C89" s="115" t="s">
        <v>53</v>
      </c>
      <c r="D89" s="38">
        <v>-6.6000000000000003E-2</v>
      </c>
      <c r="E89" s="38">
        <v>-6.6000000000000003E-2</v>
      </c>
      <c r="F89" s="38">
        <v>-6.6000000000000003E-2</v>
      </c>
      <c r="G89" s="38">
        <v>-6.6000000000000003E-2</v>
      </c>
      <c r="H89" s="38">
        <v>-6.6000000000000003E-2</v>
      </c>
      <c r="I89" s="39">
        <v>-6.6000000000000003E-2</v>
      </c>
      <c r="U89" s="42"/>
      <c r="V89" s="42"/>
      <c r="W89" s="42"/>
      <c r="X89" s="42"/>
      <c r="Y89" s="42"/>
      <c r="Z89" s="42"/>
    </row>
    <row r="90" spans="2:26" ht="12.75" customHeight="1">
      <c r="B90" s="114"/>
      <c r="C90" s="115" t="s">
        <v>54</v>
      </c>
      <c r="D90" s="38">
        <v>0</v>
      </c>
      <c r="E90" s="38">
        <v>0</v>
      </c>
      <c r="F90" s="38">
        <v>0</v>
      </c>
      <c r="G90" s="38">
        <v>0</v>
      </c>
      <c r="H90" s="38">
        <v>0</v>
      </c>
      <c r="I90" s="39">
        <v>0</v>
      </c>
      <c r="U90" s="42"/>
      <c r="V90" s="42"/>
      <c r="W90" s="42"/>
      <c r="X90" s="42"/>
      <c r="Y90" s="42"/>
      <c r="Z90" s="42"/>
    </row>
    <row r="91" spans="2:26" ht="12.75" customHeight="1">
      <c r="B91" s="114"/>
      <c r="C91" s="115" t="s">
        <v>55</v>
      </c>
      <c r="D91" s="38">
        <v>-16.108999999999998</v>
      </c>
      <c r="E91" s="38">
        <v>-15.5</v>
      </c>
      <c r="F91" s="38">
        <v>-18.420000000000002</v>
      </c>
      <c r="G91" s="38">
        <v>-20.759999999999998</v>
      </c>
      <c r="H91" s="38">
        <v>-18.189999999999998</v>
      </c>
      <c r="I91" s="39">
        <v>-20.71</v>
      </c>
      <c r="L91" s="278"/>
      <c r="M91" s="278"/>
      <c r="N91" s="278"/>
      <c r="O91" s="278"/>
      <c r="P91" s="278"/>
      <c r="Q91" s="278"/>
      <c r="R91" s="278"/>
      <c r="U91" s="42"/>
      <c r="V91" s="42"/>
      <c r="W91" s="42"/>
      <c r="X91" s="42"/>
      <c r="Y91" s="42"/>
      <c r="Z91" s="42"/>
    </row>
    <row r="92" spans="2:26" ht="12.75" customHeight="1">
      <c r="B92" s="114"/>
      <c r="C92" s="116" t="s">
        <v>56</v>
      </c>
      <c r="D92" s="38">
        <v>0</v>
      </c>
      <c r="E92" s="38">
        <v>0</v>
      </c>
      <c r="F92" s="38">
        <v>0</v>
      </c>
      <c r="G92" s="38">
        <v>0</v>
      </c>
      <c r="H92" s="38">
        <v>0</v>
      </c>
      <c r="I92" s="39">
        <v>0</v>
      </c>
      <c r="L92" s="278"/>
      <c r="M92" s="278"/>
      <c r="N92" s="278"/>
      <c r="O92" s="278"/>
      <c r="P92" s="278"/>
      <c r="Q92" s="278"/>
      <c r="R92" s="278"/>
      <c r="U92" s="42"/>
      <c r="V92" s="42"/>
      <c r="W92" s="42"/>
      <c r="X92" s="42"/>
      <c r="Y92" s="42"/>
      <c r="Z92" s="42"/>
    </row>
    <row r="93" spans="2:26" ht="12.75" customHeight="1">
      <c r="B93" s="114"/>
      <c r="C93" s="116" t="s">
        <v>57</v>
      </c>
      <c r="D93" s="38">
        <v>0</v>
      </c>
      <c r="E93" s="38">
        <v>0</v>
      </c>
      <c r="F93" s="38">
        <v>0</v>
      </c>
      <c r="G93" s="38">
        <v>0</v>
      </c>
      <c r="H93" s="38">
        <v>0</v>
      </c>
      <c r="I93" s="39">
        <v>0</v>
      </c>
      <c r="U93" s="42"/>
      <c r="V93" s="42"/>
      <c r="W93" s="42"/>
      <c r="X93" s="42"/>
      <c r="Y93" s="42"/>
      <c r="Z93" s="42"/>
    </row>
    <row r="94" spans="2:26" ht="12.75" customHeight="1">
      <c r="B94" s="96"/>
      <c r="C94" s="97"/>
      <c r="D94" s="98"/>
      <c r="E94" s="98"/>
      <c r="F94" s="98"/>
      <c r="G94" s="98"/>
      <c r="H94" s="98"/>
      <c r="I94" s="99"/>
      <c r="U94" s="42"/>
      <c r="V94" s="42"/>
      <c r="W94" s="42"/>
      <c r="X94" s="42"/>
      <c r="Y94" s="42"/>
      <c r="Z94" s="42"/>
    </row>
    <row r="95" spans="2:26" ht="12.75" customHeight="1">
      <c r="B95" s="95"/>
      <c r="C95" s="104"/>
      <c r="D95" s="38"/>
      <c r="E95" s="38"/>
      <c r="F95" s="38"/>
      <c r="G95" s="38"/>
      <c r="H95" s="38"/>
      <c r="I95" s="39"/>
      <c r="U95" s="42"/>
      <c r="V95" s="42"/>
      <c r="W95" s="42"/>
      <c r="X95" s="42"/>
      <c r="Y95" s="42"/>
      <c r="Z95" s="42"/>
    </row>
    <row r="96" spans="2:26" ht="12.75" customHeight="1">
      <c r="B96" s="92" t="s">
        <v>63</v>
      </c>
      <c r="C96" s="89"/>
      <c r="D96" s="102">
        <v>1211.4846917629445</v>
      </c>
      <c r="E96" s="102">
        <v>1260.2660591780216</v>
      </c>
      <c r="F96" s="102">
        <v>1299.1797959629478</v>
      </c>
      <c r="G96" s="102">
        <v>1340.1185575640593</v>
      </c>
      <c r="H96" s="102">
        <v>1381.4037064944987</v>
      </c>
      <c r="I96" s="103">
        <v>1431.0146345533644</v>
      </c>
      <c r="M96" s="279"/>
      <c r="N96" s="279"/>
      <c r="O96" s="279"/>
      <c r="P96" s="279"/>
      <c r="Q96" s="279"/>
      <c r="R96" s="279"/>
      <c r="U96" s="42"/>
      <c r="V96" s="42"/>
      <c r="W96" s="42"/>
      <c r="X96" s="42"/>
      <c r="Y96" s="42"/>
      <c r="Z96" s="42"/>
    </row>
    <row r="97" spans="2:26" ht="12.75" customHeight="1">
      <c r="B97" s="92" t="s">
        <v>64</v>
      </c>
      <c r="C97" s="89"/>
      <c r="D97" s="102">
        <v>83.553259764569034</v>
      </c>
      <c r="E97" s="102">
        <v>81.543887298471461</v>
      </c>
      <c r="F97" s="102">
        <v>91.907897305934839</v>
      </c>
      <c r="G97" s="102">
        <v>89.30400219932713</v>
      </c>
      <c r="H97" s="102">
        <v>86.967078535752833</v>
      </c>
      <c r="I97" s="103">
        <v>89.31327786756718</v>
      </c>
      <c r="U97" s="42"/>
      <c r="V97" s="42"/>
      <c r="W97" s="42"/>
      <c r="X97" s="42"/>
      <c r="Y97" s="42"/>
      <c r="Z97" s="42"/>
    </row>
    <row r="98" spans="2:26" ht="12.75" customHeight="1">
      <c r="B98" s="92" t="s">
        <v>0</v>
      </c>
      <c r="C98" s="117"/>
      <c r="D98" s="280">
        <v>72.950361067658633</v>
      </c>
      <c r="E98" s="280">
        <v>77.444929080493651</v>
      </c>
      <c r="F98" s="280">
        <v>80.787223084228401</v>
      </c>
      <c r="G98" s="280">
        <v>84.03067926771719</v>
      </c>
      <c r="H98" s="280">
        <v>86.977073635969163</v>
      </c>
      <c r="I98" s="281">
        <v>90.176552706858914</v>
      </c>
    </row>
    <row r="99" spans="2:26" ht="12.75" customHeight="1">
      <c r="B99" s="118"/>
      <c r="C99" s="119"/>
      <c r="D99" s="137"/>
      <c r="E99" s="137"/>
      <c r="F99" s="137"/>
      <c r="G99" s="137"/>
      <c r="H99" s="137"/>
      <c r="I99" s="141"/>
    </row>
    <row r="100" spans="2:26" ht="24" customHeight="1">
      <c r="B100" s="95"/>
      <c r="C100" s="104"/>
      <c r="D100" s="38"/>
      <c r="E100" s="38"/>
      <c r="F100" s="38"/>
      <c r="G100" s="38"/>
      <c r="H100" s="38"/>
      <c r="I100" s="39"/>
      <c r="L100" s="278"/>
      <c r="M100" s="278"/>
      <c r="N100" s="278"/>
      <c r="O100" s="278"/>
      <c r="P100" s="278"/>
      <c r="Q100" s="278"/>
      <c r="R100" s="278"/>
    </row>
    <row r="101" spans="2:26" ht="24.6" customHeight="1">
      <c r="B101" s="120" t="s">
        <v>93</v>
      </c>
      <c r="C101" s="121"/>
      <c r="D101" s="142">
        <f>D96+D97+D98</f>
        <v>1367.9883125951721</v>
      </c>
      <c r="E101" s="142">
        <f>E96+E97+E98</f>
        <v>1419.2548755569867</v>
      </c>
      <c r="F101" s="142">
        <f>F96+F97+F98</f>
        <v>1471.8749163531108</v>
      </c>
      <c r="G101" s="142">
        <f t="shared" ref="G101:H101" si="6">G96+G97+G98</f>
        <v>1513.4532390311037</v>
      </c>
      <c r="H101" s="142">
        <f t="shared" si="6"/>
        <v>1555.3478586662206</v>
      </c>
      <c r="I101" s="143">
        <f>I96+I97+I98</f>
        <v>1610.5044651277906</v>
      </c>
      <c r="J101" s="290"/>
    </row>
    <row r="102" spans="2:26" ht="25.5" customHeight="1">
      <c r="B102" s="658" t="s">
        <v>94</v>
      </c>
      <c r="C102" s="659"/>
      <c r="D102" s="659"/>
      <c r="E102" s="659"/>
      <c r="F102" s="659"/>
      <c r="G102" s="659"/>
      <c r="H102" s="659"/>
      <c r="I102" s="660"/>
      <c r="J102" s="291"/>
    </row>
    <row r="103" spans="2:26" ht="12.75" customHeight="1" thickBot="1">
      <c r="B103" s="613" t="s">
        <v>95</v>
      </c>
      <c r="C103" s="316"/>
      <c r="D103" s="317"/>
      <c r="E103" s="317"/>
      <c r="F103" s="317"/>
      <c r="G103" s="317"/>
      <c r="H103" s="317"/>
      <c r="I103" s="318"/>
      <c r="J103" s="25"/>
    </row>
    <row r="105" spans="2:26">
      <c r="B105" s="82"/>
      <c r="C105" s="82"/>
      <c r="D105" s="315"/>
      <c r="E105" s="315"/>
      <c r="F105" s="315"/>
      <c r="G105" s="315"/>
      <c r="H105" s="315"/>
      <c r="I105" s="315"/>
    </row>
    <row r="106" spans="2:26">
      <c r="B106" s="82"/>
      <c r="C106" s="82"/>
      <c r="D106" s="315"/>
      <c r="E106" s="315"/>
      <c r="F106" s="315"/>
      <c r="G106" s="315"/>
      <c r="H106" s="315"/>
      <c r="I106" s="315"/>
    </row>
    <row r="107" spans="2:26">
      <c r="B107" s="82"/>
      <c r="C107" s="82"/>
      <c r="D107" s="315"/>
      <c r="E107" s="315"/>
      <c r="F107" s="315"/>
      <c r="G107" s="315"/>
      <c r="H107" s="315"/>
      <c r="I107" s="315"/>
    </row>
    <row r="108" spans="2:26">
      <c r="B108" s="82"/>
      <c r="C108" s="82"/>
      <c r="D108" s="315"/>
      <c r="E108" s="315"/>
      <c r="F108" s="315"/>
      <c r="G108" s="315"/>
      <c r="H108" s="315"/>
      <c r="I108" s="315"/>
    </row>
    <row r="109" spans="2:26">
      <c r="B109" s="82"/>
      <c r="C109" s="82"/>
      <c r="D109" s="315"/>
      <c r="E109" s="315"/>
      <c r="F109" s="315"/>
      <c r="G109" s="315"/>
      <c r="H109" s="315"/>
      <c r="I109" s="315"/>
    </row>
    <row r="110" spans="2:26">
      <c r="B110" s="82"/>
      <c r="C110" s="82"/>
      <c r="D110" s="315"/>
      <c r="E110" s="315"/>
      <c r="F110" s="315"/>
      <c r="G110" s="315"/>
      <c r="H110" s="315"/>
      <c r="I110" s="315"/>
    </row>
  </sheetData>
  <mergeCells count="5">
    <mergeCell ref="B102:I102"/>
    <mergeCell ref="L3:R4"/>
    <mergeCell ref="B2:I2"/>
    <mergeCell ref="D3:I3"/>
    <mergeCell ref="D4:I4"/>
  </mergeCells>
  <phoneticPr fontId="200" type="noConversion"/>
  <hyperlinks>
    <hyperlink ref="A1" location="Contents!B44" display="Back to contents" xr:uid="{C3A83311-CB82-42E1-AF29-D09293EDE57E}"/>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tabColor theme="6"/>
    <pageSetUpPr fitToPage="1"/>
  </sheetPr>
  <dimension ref="A1:O120"/>
  <sheetViews>
    <sheetView zoomScaleNormal="100" workbookViewId="0"/>
  </sheetViews>
  <sheetFormatPr defaultColWidth="9.42578125" defaultRowHeight="12.75"/>
  <cols>
    <col min="1" max="1" width="10.7109375" style="23" customWidth="1"/>
    <col min="2" max="2" width="11.42578125" style="23" customWidth="1"/>
    <col min="3" max="3" width="34.5703125" style="23" customWidth="1"/>
    <col min="4" max="8" width="11.42578125" style="23" customWidth="1"/>
    <col min="9" max="10" width="9.5703125" style="23" customWidth="1"/>
    <col min="11" max="16384" width="9.42578125" style="23"/>
  </cols>
  <sheetData>
    <row r="1" spans="1:15" ht="33.75" customHeight="1" thickBot="1">
      <c r="A1" s="840" t="s">
        <v>9</v>
      </c>
      <c r="C1" s="82"/>
      <c r="I1" s="41"/>
      <c r="J1" s="41"/>
      <c r="K1" s="170"/>
    </row>
    <row r="2" spans="1:15" ht="19.5" customHeight="1" thickBot="1">
      <c r="B2" s="662" t="s">
        <v>178</v>
      </c>
      <c r="C2" s="663"/>
      <c r="D2" s="663"/>
      <c r="E2" s="663"/>
      <c r="F2" s="663"/>
      <c r="G2" s="663"/>
      <c r="H2" s="663"/>
      <c r="I2" s="668"/>
      <c r="J2" s="292"/>
    </row>
    <row r="3" spans="1:15" ht="15" customHeight="1">
      <c r="B3" s="122"/>
      <c r="C3" s="123"/>
      <c r="D3" s="664" t="s">
        <v>3</v>
      </c>
      <c r="E3" s="664"/>
      <c r="F3" s="664"/>
      <c r="G3" s="664"/>
      <c r="H3" s="664"/>
      <c r="I3" s="665"/>
      <c r="K3" s="85"/>
    </row>
    <row r="4" spans="1:15" ht="15" customHeight="1">
      <c r="B4" s="124"/>
      <c r="C4" s="125"/>
      <c r="D4" s="666" t="s">
        <v>5</v>
      </c>
      <c r="E4" s="666"/>
      <c r="F4" s="666"/>
      <c r="G4" s="666"/>
      <c r="H4" s="666"/>
      <c r="I4" s="667"/>
    </row>
    <row r="5" spans="1:15" ht="15" customHeight="1">
      <c r="B5" s="124"/>
      <c r="C5" s="125"/>
      <c r="D5" s="35" t="s">
        <v>29</v>
      </c>
      <c r="E5" s="36" t="s">
        <v>30</v>
      </c>
      <c r="F5" s="36" t="s">
        <v>31</v>
      </c>
      <c r="G5" s="36" t="s">
        <v>152</v>
      </c>
      <c r="H5" s="36" t="s">
        <v>193</v>
      </c>
      <c r="I5" s="37" t="s">
        <v>230</v>
      </c>
    </row>
    <row r="6" spans="1:15" ht="12.75" customHeight="1">
      <c r="B6" s="88" t="s">
        <v>41</v>
      </c>
      <c r="C6" s="89"/>
      <c r="D6" s="126"/>
      <c r="E6" s="126"/>
      <c r="F6" s="126"/>
      <c r="G6" s="126"/>
      <c r="H6" s="126"/>
      <c r="I6" s="287"/>
    </row>
    <row r="7" spans="1:15" ht="12.75" customHeight="1">
      <c r="B7" s="88"/>
      <c r="C7" s="89"/>
      <c r="D7" s="126"/>
      <c r="E7" s="126"/>
      <c r="F7" s="126"/>
      <c r="G7" s="126"/>
      <c r="H7" s="126"/>
      <c r="I7" s="287"/>
    </row>
    <row r="8" spans="1:15" ht="12.75" customHeight="1">
      <c r="B8" s="92" t="s">
        <v>65</v>
      </c>
      <c r="C8" s="89"/>
      <c r="D8" s="293">
        <v>1125.3449683666906</v>
      </c>
      <c r="E8" s="293">
        <v>1188.8247393114934</v>
      </c>
      <c r="F8" s="293">
        <v>1254.3283482610564</v>
      </c>
      <c r="G8" s="293">
        <v>1300.895378988293</v>
      </c>
      <c r="H8" s="293">
        <v>1360.2642481913344</v>
      </c>
      <c r="I8" s="294">
        <v>1414.7464498935462</v>
      </c>
    </row>
    <row r="9" spans="1:15" ht="12.75" customHeight="1">
      <c r="B9" s="94" t="s">
        <v>6</v>
      </c>
      <c r="C9" s="89"/>
      <c r="D9" s="139"/>
      <c r="E9" s="139"/>
      <c r="F9" s="139"/>
      <c r="G9" s="139"/>
      <c r="H9" s="139"/>
      <c r="I9" s="295"/>
    </row>
    <row r="10" spans="1:15" ht="12.75" customHeight="1">
      <c r="B10" s="127" t="s">
        <v>66</v>
      </c>
      <c r="C10" s="89"/>
      <c r="D10" s="296">
        <v>456.94200862971331</v>
      </c>
      <c r="E10" s="296">
        <v>486.69843527732854</v>
      </c>
      <c r="F10" s="296">
        <v>522.44918901405947</v>
      </c>
      <c r="G10" s="296">
        <v>540.59369261329778</v>
      </c>
      <c r="H10" s="296">
        <v>566.30918082716369</v>
      </c>
      <c r="I10" s="297">
        <v>591.76770647198759</v>
      </c>
    </row>
    <row r="11" spans="1:15" ht="12.75" customHeight="1">
      <c r="B11" s="127" t="s">
        <v>67</v>
      </c>
      <c r="C11" s="93"/>
      <c r="D11" s="296">
        <v>365.34630193793117</v>
      </c>
      <c r="E11" s="296">
        <v>385.29624133911841</v>
      </c>
      <c r="F11" s="296">
        <v>402.74323909777587</v>
      </c>
      <c r="G11" s="296">
        <v>417.53624939949674</v>
      </c>
      <c r="H11" s="296">
        <v>435.0402400369158</v>
      </c>
      <c r="I11" s="297">
        <v>450.56723160696527</v>
      </c>
      <c r="M11" s="85"/>
      <c r="N11" s="85"/>
      <c r="O11" s="85"/>
    </row>
    <row r="12" spans="1:15" ht="12.75" customHeight="1">
      <c r="B12" s="127" t="s">
        <v>68</v>
      </c>
      <c r="C12" s="93"/>
      <c r="D12" s="296">
        <v>18.534955725032013</v>
      </c>
      <c r="E12" s="296">
        <v>19.903491787367535</v>
      </c>
      <c r="F12" s="296">
        <v>19.994602690394224</v>
      </c>
      <c r="G12" s="296">
        <v>21.494701716408258</v>
      </c>
      <c r="H12" s="296">
        <v>22.120131013371878</v>
      </c>
      <c r="I12" s="297">
        <v>22.703321345473281</v>
      </c>
    </row>
    <row r="13" spans="1:15" ht="12.75" customHeight="1">
      <c r="B13" s="127" t="s">
        <v>69</v>
      </c>
      <c r="C13" s="93"/>
      <c r="D13" s="296">
        <v>8.6648487129999996</v>
      </c>
      <c r="E13" s="296">
        <v>9.4987634732000004</v>
      </c>
      <c r="F13" s="296">
        <v>11.202354373</v>
      </c>
      <c r="G13" s="296">
        <v>12.79462706</v>
      </c>
      <c r="H13" s="296">
        <v>13.749447152</v>
      </c>
      <c r="I13" s="297">
        <v>14.705953891</v>
      </c>
    </row>
    <row r="14" spans="1:15" ht="12.75" customHeight="1">
      <c r="B14" s="127" t="s">
        <v>70</v>
      </c>
      <c r="C14" s="93"/>
      <c r="D14" s="296">
        <v>206.30743943876644</v>
      </c>
      <c r="E14" s="296">
        <v>213.95797936959082</v>
      </c>
      <c r="F14" s="296">
        <v>221.18283450320033</v>
      </c>
      <c r="G14" s="296">
        <v>228.80461577226396</v>
      </c>
      <c r="H14" s="296">
        <v>239.99117034204662</v>
      </c>
      <c r="I14" s="297">
        <v>248.14996922255591</v>
      </c>
    </row>
    <row r="15" spans="1:15" ht="12.75" customHeight="1">
      <c r="B15" s="127" t="s">
        <v>7</v>
      </c>
      <c r="C15" s="93"/>
      <c r="D15" s="296">
        <v>44.130451311450472</v>
      </c>
      <c r="E15" s="296">
        <v>47.275515212608184</v>
      </c>
      <c r="F15" s="296">
        <v>49.644375908079397</v>
      </c>
      <c r="G15" s="296">
        <v>51.951107828540003</v>
      </c>
      <c r="H15" s="296">
        <v>54.01565606211949</v>
      </c>
      <c r="I15" s="297">
        <v>56.238710160991793</v>
      </c>
    </row>
    <row r="16" spans="1:15" ht="12.75" customHeight="1">
      <c r="B16" s="127" t="s">
        <v>71</v>
      </c>
      <c r="C16" s="93"/>
      <c r="D16" s="296">
        <v>4.6853718160591304</v>
      </c>
      <c r="E16" s="296">
        <v>5.0074371129335162</v>
      </c>
      <c r="F16" s="296">
        <v>5.1888881931582942</v>
      </c>
      <c r="G16" s="296">
        <v>5.3806059903526116</v>
      </c>
      <c r="H16" s="296">
        <v>5.5061309102343872</v>
      </c>
      <c r="I16" s="297">
        <v>5.6469534518550173</v>
      </c>
    </row>
    <row r="17" spans="2:9" ht="12.75" customHeight="1">
      <c r="B17" s="127" t="s">
        <v>72</v>
      </c>
      <c r="C17" s="93"/>
      <c r="D17" s="296">
        <v>12.330182793459768</v>
      </c>
      <c r="E17" s="296">
        <v>13.201456124514836</v>
      </c>
      <c r="F17" s="296">
        <v>13.65721719149642</v>
      </c>
      <c r="G17" s="296">
        <v>13.721347885611268</v>
      </c>
      <c r="H17" s="296">
        <v>14.563771913989797</v>
      </c>
      <c r="I17" s="297">
        <v>15.614794794629503</v>
      </c>
    </row>
    <row r="18" spans="2:9" ht="12.75" customHeight="1">
      <c r="B18" s="127" t="s">
        <v>73</v>
      </c>
      <c r="C18" s="93"/>
      <c r="D18" s="296">
        <v>8.4034080012781978</v>
      </c>
      <c r="E18" s="296">
        <v>7.9854196148316827</v>
      </c>
      <c r="F18" s="296">
        <v>8.2656472898925681</v>
      </c>
      <c r="G18" s="296">
        <v>8.6184307223224277</v>
      </c>
      <c r="H18" s="296">
        <v>8.9685199334930079</v>
      </c>
      <c r="I18" s="297">
        <v>9.3518089480878395</v>
      </c>
    </row>
    <row r="19" spans="2:9" ht="12.75" customHeight="1">
      <c r="B19" s="105"/>
      <c r="C19" s="106"/>
      <c r="D19" s="298"/>
      <c r="E19" s="298"/>
      <c r="F19" s="298"/>
      <c r="G19" s="298"/>
      <c r="H19" s="298"/>
      <c r="I19" s="299"/>
    </row>
    <row r="20" spans="2:9" ht="12.75" customHeight="1">
      <c r="B20" s="88" t="s">
        <v>58</v>
      </c>
      <c r="C20" s="89"/>
      <c r="D20" s="128"/>
      <c r="E20" s="128"/>
      <c r="F20" s="128"/>
      <c r="G20" s="128"/>
      <c r="H20" s="128"/>
      <c r="I20" s="300"/>
    </row>
    <row r="21" spans="2:9" ht="12.75" customHeight="1">
      <c r="B21" s="88"/>
      <c r="C21" s="89"/>
      <c r="D21" s="128"/>
      <c r="E21" s="128"/>
      <c r="F21" s="128"/>
      <c r="G21" s="128"/>
      <c r="H21" s="128"/>
      <c r="I21" s="300"/>
    </row>
    <row r="22" spans="2:9" ht="12.75" customHeight="1">
      <c r="B22" s="92" t="s">
        <v>74</v>
      </c>
      <c r="C22" s="89"/>
      <c r="D22" s="293">
        <v>70.11213479076352</v>
      </c>
      <c r="E22" s="293">
        <v>73.435507376436348</v>
      </c>
      <c r="F22" s="293">
        <v>77.554268051816209</v>
      </c>
      <c r="G22" s="293">
        <v>81.59510788757278</v>
      </c>
      <c r="H22" s="293">
        <v>85.383727932415184</v>
      </c>
      <c r="I22" s="294">
        <v>89.557850792229189</v>
      </c>
    </row>
    <row r="23" spans="2:9" ht="12.75" customHeight="1">
      <c r="B23" s="94" t="s">
        <v>6</v>
      </c>
      <c r="C23" s="89"/>
      <c r="D23" s="139"/>
      <c r="E23" s="139"/>
      <c r="F23" s="139"/>
      <c r="G23" s="139"/>
      <c r="H23" s="139"/>
      <c r="I23" s="295"/>
    </row>
    <row r="24" spans="2:9" ht="12.75" customHeight="1">
      <c r="B24" s="127" t="s">
        <v>66</v>
      </c>
      <c r="C24" s="89"/>
      <c r="D24" s="296">
        <v>0</v>
      </c>
      <c r="E24" s="296">
        <v>0</v>
      </c>
      <c r="F24" s="296">
        <v>0</v>
      </c>
      <c r="G24" s="296">
        <v>0</v>
      </c>
      <c r="H24" s="296">
        <v>0</v>
      </c>
      <c r="I24" s="297">
        <v>0</v>
      </c>
    </row>
    <row r="25" spans="2:9" ht="12.75" customHeight="1">
      <c r="B25" s="127" t="s">
        <v>67</v>
      </c>
      <c r="C25" s="93"/>
      <c r="D25" s="296">
        <v>1.0581663000000001</v>
      </c>
      <c r="E25" s="296">
        <v>1.262185289</v>
      </c>
      <c r="F25" s="296">
        <v>1.4431838476700001</v>
      </c>
      <c r="G25" s="296">
        <v>1.4872793631001</v>
      </c>
      <c r="H25" s="296">
        <v>1.5259897439931032</v>
      </c>
      <c r="I25" s="297">
        <v>1.5679334363128963</v>
      </c>
    </row>
    <row r="26" spans="2:9" ht="12.75" customHeight="1">
      <c r="B26" s="127" t="s">
        <v>68</v>
      </c>
      <c r="C26" s="93"/>
      <c r="D26" s="296">
        <v>49.062269710459987</v>
      </c>
      <c r="E26" s="296">
        <v>51.611565234059</v>
      </c>
      <c r="F26" s="296">
        <v>54.741799649675634</v>
      </c>
      <c r="G26" s="296">
        <v>58.114072718639235</v>
      </c>
      <c r="H26" s="296">
        <v>61.291076542479701</v>
      </c>
      <c r="I26" s="297">
        <v>64.767624607935915</v>
      </c>
    </row>
    <row r="27" spans="2:9" ht="12.75" customHeight="1">
      <c r="B27" s="127" t="s">
        <v>69</v>
      </c>
      <c r="C27" s="93"/>
      <c r="D27" s="296">
        <v>0</v>
      </c>
      <c r="E27" s="296">
        <v>0</v>
      </c>
      <c r="F27" s="296">
        <v>0</v>
      </c>
      <c r="G27" s="296">
        <v>0</v>
      </c>
      <c r="H27" s="296">
        <v>0</v>
      </c>
      <c r="I27" s="297">
        <v>0</v>
      </c>
    </row>
    <row r="28" spans="2:9" ht="12.75" customHeight="1">
      <c r="B28" s="127" t="s">
        <v>70</v>
      </c>
      <c r="C28" s="93"/>
      <c r="D28" s="296">
        <v>0</v>
      </c>
      <c r="E28" s="296">
        <v>0</v>
      </c>
      <c r="F28" s="296">
        <v>0</v>
      </c>
      <c r="G28" s="296">
        <v>0</v>
      </c>
      <c r="H28" s="296">
        <v>0</v>
      </c>
      <c r="I28" s="297">
        <v>0</v>
      </c>
    </row>
    <row r="29" spans="2:9" ht="12.75" customHeight="1">
      <c r="B29" s="127" t="s">
        <v>7</v>
      </c>
      <c r="C29" s="93"/>
      <c r="D29" s="296">
        <v>20.448119278335369</v>
      </c>
      <c r="E29" s="296">
        <v>21.397324114609237</v>
      </c>
      <c r="F29" s="296">
        <v>22.134139491781703</v>
      </c>
      <c r="G29" s="296">
        <v>22.848278332659593</v>
      </c>
      <c r="H29" s="296">
        <v>23.521421387784457</v>
      </c>
      <c r="I29" s="297">
        <v>24.291131902180716</v>
      </c>
    </row>
    <row r="30" spans="2:9" ht="12.75" customHeight="1">
      <c r="B30" s="127" t="s">
        <v>71</v>
      </c>
      <c r="C30" s="93"/>
      <c r="D30" s="296">
        <v>0.83110486390386484</v>
      </c>
      <c r="E30" s="296">
        <v>0.85867502926013384</v>
      </c>
      <c r="F30" s="296">
        <v>0.88932361980985974</v>
      </c>
      <c r="G30" s="296">
        <v>0.92021080308304271</v>
      </c>
      <c r="H30" s="296">
        <v>0.9516515455293626</v>
      </c>
      <c r="I30" s="297">
        <v>0.98561712848671368</v>
      </c>
    </row>
    <row r="31" spans="2:9" ht="12.75" customHeight="1">
      <c r="B31" s="127" t="s">
        <v>72</v>
      </c>
      <c r="C31" s="93"/>
      <c r="D31" s="296">
        <v>1.5530806159866608</v>
      </c>
      <c r="E31" s="296">
        <v>1.3467070236630925</v>
      </c>
      <c r="F31" s="296">
        <v>1.5325220415214207</v>
      </c>
      <c r="G31" s="296">
        <v>1.579809727475002</v>
      </c>
      <c r="H31" s="296">
        <v>1.6177385112841169</v>
      </c>
      <c r="I31" s="297">
        <v>1.6536785742574169</v>
      </c>
    </row>
    <row r="32" spans="2:9" ht="12.75" customHeight="1">
      <c r="B32" s="127" t="s">
        <v>73</v>
      </c>
      <c r="C32" s="93"/>
      <c r="D32" s="296">
        <v>-2.8406059779223591</v>
      </c>
      <c r="E32" s="296">
        <v>-3.0409493141551178</v>
      </c>
      <c r="F32" s="296">
        <v>-3.1867005986424011</v>
      </c>
      <c r="G32" s="296">
        <v>-3.3545430573841939</v>
      </c>
      <c r="H32" s="296">
        <v>-3.5241497986555319</v>
      </c>
      <c r="I32" s="297">
        <v>-3.7081348569444685</v>
      </c>
    </row>
    <row r="33" spans="2:9" ht="12.75" customHeight="1">
      <c r="B33" s="105"/>
      <c r="C33" s="106"/>
      <c r="D33" s="298"/>
      <c r="E33" s="298"/>
      <c r="F33" s="298"/>
      <c r="G33" s="298"/>
      <c r="H33" s="298"/>
      <c r="I33" s="299"/>
    </row>
    <row r="34" spans="2:9" ht="12.75" customHeight="1">
      <c r="B34" s="88" t="s">
        <v>59</v>
      </c>
      <c r="C34" s="89"/>
      <c r="D34" s="301"/>
      <c r="E34" s="301"/>
      <c r="F34" s="301"/>
      <c r="G34" s="301"/>
      <c r="H34" s="301"/>
      <c r="I34" s="302"/>
    </row>
    <row r="35" spans="2:9" ht="12.75" customHeight="1">
      <c r="B35" s="88"/>
      <c r="C35" s="89"/>
      <c r="D35" s="301"/>
      <c r="E35" s="301"/>
      <c r="F35" s="301"/>
      <c r="G35" s="301"/>
      <c r="H35" s="301"/>
      <c r="I35" s="302"/>
    </row>
    <row r="36" spans="2:9" ht="12.75" customHeight="1">
      <c r="B36" s="92" t="s">
        <v>74</v>
      </c>
      <c r="C36" s="89"/>
      <c r="D36" s="293">
        <v>17.107424294514367</v>
      </c>
      <c r="E36" s="293">
        <v>17.247511092149502</v>
      </c>
      <c r="F36" s="293">
        <v>17.717259136741838</v>
      </c>
      <c r="G36" s="293">
        <v>18.075747484694126</v>
      </c>
      <c r="H36" s="293">
        <v>18.335828939814522</v>
      </c>
      <c r="I36" s="294">
        <v>18.090845463720296</v>
      </c>
    </row>
    <row r="37" spans="2:9" ht="12.75" customHeight="1">
      <c r="B37" s="94" t="s">
        <v>6</v>
      </c>
      <c r="C37" s="89"/>
      <c r="D37" s="293"/>
      <c r="E37" s="293"/>
      <c r="F37" s="293"/>
      <c r="G37" s="293"/>
      <c r="H37" s="293"/>
      <c r="I37" s="294"/>
    </row>
    <row r="38" spans="2:9" ht="12.75" customHeight="1">
      <c r="B38" s="127" t="s">
        <v>66</v>
      </c>
      <c r="C38" s="89"/>
      <c r="D38" s="296">
        <v>-0.16500000000000001</v>
      </c>
      <c r="E38" s="296">
        <v>-0.16500000000000001</v>
      </c>
      <c r="F38" s="296">
        <v>-0.16500000000000001</v>
      </c>
      <c r="G38" s="296">
        <v>-0.16500000000000001</v>
      </c>
      <c r="H38" s="296">
        <v>-0.16500000000000001</v>
      </c>
      <c r="I38" s="297">
        <v>-0.16500000000000001</v>
      </c>
    </row>
    <row r="39" spans="2:9" ht="12.75" customHeight="1">
      <c r="B39" s="127" t="s">
        <v>67</v>
      </c>
      <c r="C39" s="93"/>
      <c r="D39" s="296">
        <v>0</v>
      </c>
      <c r="E39" s="296">
        <v>0</v>
      </c>
      <c r="F39" s="296">
        <v>0</v>
      </c>
      <c r="G39" s="296">
        <v>0</v>
      </c>
      <c r="H39" s="296">
        <v>0</v>
      </c>
      <c r="I39" s="297">
        <v>0</v>
      </c>
    </row>
    <row r="40" spans="2:9" ht="12.75" customHeight="1">
      <c r="B40" s="127" t="s">
        <v>68</v>
      </c>
      <c r="C40" s="93"/>
      <c r="D40" s="296">
        <v>0</v>
      </c>
      <c r="E40" s="296">
        <v>0</v>
      </c>
      <c r="F40" s="296">
        <v>0</v>
      </c>
      <c r="G40" s="296">
        <v>0</v>
      </c>
      <c r="H40" s="296">
        <v>0</v>
      </c>
      <c r="I40" s="297">
        <v>0</v>
      </c>
    </row>
    <row r="41" spans="2:9" ht="12.75" customHeight="1">
      <c r="B41" s="127" t="s">
        <v>69</v>
      </c>
      <c r="C41" s="93"/>
      <c r="D41" s="296">
        <v>0</v>
      </c>
      <c r="E41" s="296">
        <v>0</v>
      </c>
      <c r="F41" s="296">
        <v>0</v>
      </c>
      <c r="G41" s="296">
        <v>0</v>
      </c>
      <c r="H41" s="296">
        <v>0</v>
      </c>
      <c r="I41" s="297">
        <v>0</v>
      </c>
    </row>
    <row r="42" spans="2:9" ht="12.75" customHeight="1">
      <c r="B42" s="127" t="s">
        <v>70</v>
      </c>
      <c r="C42" s="93"/>
      <c r="D42" s="296">
        <v>0</v>
      </c>
      <c r="E42" s="296">
        <v>0</v>
      </c>
      <c r="F42" s="296">
        <v>0</v>
      </c>
      <c r="G42" s="296">
        <v>0</v>
      </c>
      <c r="H42" s="296">
        <v>0</v>
      </c>
      <c r="I42" s="297">
        <v>0</v>
      </c>
    </row>
    <row r="43" spans="2:9" ht="12.75" customHeight="1">
      <c r="B43" s="127" t="s">
        <v>7</v>
      </c>
      <c r="C43" s="93"/>
      <c r="D43" s="296">
        <v>18.565515846845418</v>
      </c>
      <c r="E43" s="296">
        <v>18.60047429158617</v>
      </c>
      <c r="F43" s="296">
        <v>18.900865723735262</v>
      </c>
      <c r="G43" s="296">
        <v>19.100961951885829</v>
      </c>
      <c r="H43" s="296">
        <v>19.266527352979139</v>
      </c>
      <c r="I43" s="297">
        <v>19.427446141013402</v>
      </c>
    </row>
    <row r="44" spans="2:9" ht="12.75" customHeight="1">
      <c r="B44" s="127" t="s">
        <v>71</v>
      </c>
      <c r="C44" s="93"/>
      <c r="D44" s="296">
        <v>-0.32950631554065501</v>
      </c>
      <c r="E44" s="296">
        <v>-0.34043699829796542</v>
      </c>
      <c r="F44" s="296">
        <v>-0.35258817751392835</v>
      </c>
      <c r="G44" s="296">
        <v>-0.36483395106164851</v>
      </c>
      <c r="H44" s="296">
        <v>-0.37729919299596582</v>
      </c>
      <c r="I44" s="297">
        <v>-0.39076545288872683</v>
      </c>
    </row>
    <row r="45" spans="2:9" ht="12.75" customHeight="1">
      <c r="B45" s="127" t="s">
        <v>72</v>
      </c>
      <c r="C45" s="93"/>
      <c r="D45" s="296">
        <v>0.98941476320959332</v>
      </c>
      <c r="E45" s="296">
        <v>1.0444737988612931</v>
      </c>
      <c r="F45" s="296">
        <v>1.2259815905204978</v>
      </c>
      <c r="G45" s="296">
        <v>1.3966194838699462</v>
      </c>
      <c r="H45" s="296">
        <v>1.5036007798313444</v>
      </c>
      <c r="I45" s="297">
        <v>1.1111647755956224</v>
      </c>
    </row>
    <row r="46" spans="2:9" ht="12.75" customHeight="1">
      <c r="B46" s="127" t="s">
        <v>73</v>
      </c>
      <c r="C46" s="93"/>
      <c r="D46" s="296">
        <v>-1.9529999999999994</v>
      </c>
      <c r="E46" s="296">
        <v>-1.8919999999999999</v>
      </c>
      <c r="F46" s="296">
        <v>-1.8920000000000003</v>
      </c>
      <c r="G46" s="296">
        <v>-1.8919999999999999</v>
      </c>
      <c r="H46" s="296">
        <v>-1.8919999999999999</v>
      </c>
      <c r="I46" s="297">
        <v>-1.8919999999999999</v>
      </c>
    </row>
    <row r="47" spans="2:9" ht="12.75" customHeight="1">
      <c r="B47" s="105"/>
      <c r="C47" s="130"/>
      <c r="D47" s="298"/>
      <c r="E47" s="298"/>
      <c r="F47" s="298"/>
      <c r="G47" s="298"/>
      <c r="H47" s="298"/>
      <c r="I47" s="299"/>
    </row>
    <row r="48" spans="2:9" ht="12.75" customHeight="1">
      <c r="B48" s="88" t="s">
        <v>60</v>
      </c>
      <c r="C48" s="89"/>
      <c r="D48" s="301"/>
      <c r="E48" s="301"/>
      <c r="F48" s="301"/>
      <c r="G48" s="301"/>
      <c r="H48" s="301"/>
      <c r="I48" s="302"/>
    </row>
    <row r="49" spans="2:12" ht="12.75" customHeight="1">
      <c r="B49" s="88"/>
      <c r="C49" s="89"/>
      <c r="D49" s="301"/>
      <c r="E49" s="301"/>
      <c r="F49" s="301"/>
      <c r="G49" s="301"/>
      <c r="H49" s="301"/>
      <c r="I49" s="302"/>
    </row>
    <row r="50" spans="2:12" ht="12.75" customHeight="1">
      <c r="B50" s="92" t="s">
        <v>74</v>
      </c>
      <c r="C50" s="89"/>
      <c r="D50" s="303">
        <f t="shared" ref="D50:I50" si="0">SUM(D52:D60)</f>
        <v>22.592060231064817</v>
      </c>
      <c r="E50" s="303">
        <f t="shared" si="0"/>
        <v>24.186663382625035</v>
      </c>
      <c r="F50" s="303">
        <f t="shared" si="0"/>
        <v>25.705575488697406</v>
      </c>
      <c r="G50" s="303">
        <f t="shared" si="0"/>
        <v>26.749563920561684</v>
      </c>
      <c r="H50" s="303">
        <f t="shared" si="0"/>
        <v>27.790480909686607</v>
      </c>
      <c r="I50" s="304">
        <f t="shared" si="0"/>
        <v>28.855355108967242</v>
      </c>
    </row>
    <row r="51" spans="2:12" ht="12.75" customHeight="1">
      <c r="B51" s="94" t="s">
        <v>6</v>
      </c>
      <c r="C51" s="89"/>
      <c r="D51" s="303"/>
      <c r="E51" s="303"/>
      <c r="F51" s="303"/>
      <c r="G51" s="303"/>
      <c r="H51" s="303"/>
      <c r="I51" s="304"/>
    </row>
    <row r="52" spans="2:12" ht="12.75" customHeight="1">
      <c r="B52" s="127" t="s">
        <v>66</v>
      </c>
      <c r="C52" s="89"/>
      <c r="D52" s="301">
        <v>0</v>
      </c>
      <c r="E52" s="301">
        <v>0</v>
      </c>
      <c r="F52" s="301">
        <v>0</v>
      </c>
      <c r="G52" s="301">
        <v>0</v>
      </c>
      <c r="H52" s="301">
        <v>0</v>
      </c>
      <c r="I52" s="297">
        <v>0</v>
      </c>
      <c r="L52" s="170"/>
    </row>
    <row r="53" spans="2:12" ht="12.75" customHeight="1">
      <c r="B53" s="127" t="s">
        <v>67</v>
      </c>
      <c r="C53" s="93"/>
      <c r="D53" s="301">
        <v>0</v>
      </c>
      <c r="E53" s="301">
        <v>0</v>
      </c>
      <c r="F53" s="301">
        <v>0</v>
      </c>
      <c r="G53" s="301">
        <v>0</v>
      </c>
      <c r="H53" s="301">
        <v>0</v>
      </c>
      <c r="I53" s="297">
        <v>0</v>
      </c>
      <c r="L53" s="170"/>
    </row>
    <row r="54" spans="2:12" ht="12.75" customHeight="1">
      <c r="B54" s="127" t="s">
        <v>68</v>
      </c>
      <c r="C54" s="93"/>
      <c r="D54" s="301">
        <v>0</v>
      </c>
      <c r="E54" s="301">
        <v>0</v>
      </c>
      <c r="F54" s="301">
        <v>0</v>
      </c>
      <c r="G54" s="301">
        <v>0</v>
      </c>
      <c r="H54" s="301">
        <v>0</v>
      </c>
      <c r="I54" s="297">
        <v>0</v>
      </c>
      <c r="L54" s="170"/>
    </row>
    <row r="55" spans="2:12" ht="12.75" customHeight="1">
      <c r="B55" s="127" t="s">
        <v>69</v>
      </c>
      <c r="C55" s="93"/>
      <c r="D55" s="301">
        <v>0</v>
      </c>
      <c r="E55" s="301">
        <v>0</v>
      </c>
      <c r="F55" s="301">
        <v>0</v>
      </c>
      <c r="G55" s="301">
        <v>0</v>
      </c>
      <c r="H55" s="301">
        <v>0</v>
      </c>
      <c r="I55" s="297">
        <v>0</v>
      </c>
      <c r="L55" s="170"/>
    </row>
    <row r="56" spans="2:12" ht="12.75" customHeight="1">
      <c r="B56" s="127" t="s">
        <v>70</v>
      </c>
      <c r="C56" s="93"/>
      <c r="D56" s="301">
        <v>0</v>
      </c>
      <c r="E56" s="301">
        <v>0</v>
      </c>
      <c r="F56" s="301">
        <v>0</v>
      </c>
      <c r="G56" s="301">
        <v>0</v>
      </c>
      <c r="H56" s="301">
        <v>0</v>
      </c>
      <c r="I56" s="297">
        <v>0</v>
      </c>
      <c r="L56" s="170"/>
    </row>
    <row r="57" spans="2:12" ht="12.75" customHeight="1">
      <c r="B57" s="127" t="s">
        <v>7</v>
      </c>
      <c r="C57" s="93"/>
      <c r="D57" s="301">
        <v>-1.5900000000002221E-2</v>
      </c>
      <c r="E57" s="301">
        <v>-1.5900000000002221E-2</v>
      </c>
      <c r="F57" s="301">
        <v>-1.5900000000002194E-2</v>
      </c>
      <c r="G57" s="301">
        <v>-1.5900000000002221E-2</v>
      </c>
      <c r="H57" s="301">
        <v>-1.5900000000002194E-2</v>
      </c>
      <c r="I57" s="297">
        <v>-1.4900000000002222E-2</v>
      </c>
    </row>
    <row r="58" spans="2:12" ht="12.75" customHeight="1">
      <c r="B58" s="127" t="s">
        <v>71</v>
      </c>
      <c r="C58" s="93"/>
      <c r="D58" s="301">
        <v>0</v>
      </c>
      <c r="E58" s="301">
        <v>0</v>
      </c>
      <c r="F58" s="301">
        <v>0</v>
      </c>
      <c r="G58" s="301">
        <v>0</v>
      </c>
      <c r="H58" s="301">
        <v>0</v>
      </c>
      <c r="I58" s="297">
        <v>0</v>
      </c>
      <c r="L58" s="170"/>
    </row>
    <row r="59" spans="2:12" ht="12.75" customHeight="1">
      <c r="B59" s="127" t="s">
        <v>72</v>
      </c>
      <c r="C59" s="93"/>
      <c r="D59" s="301">
        <v>22.607960231064819</v>
      </c>
      <c r="E59" s="301">
        <v>24.202563382625037</v>
      </c>
      <c r="F59" s="301">
        <v>25.721475488697408</v>
      </c>
      <c r="G59" s="301">
        <v>26.765463920561686</v>
      </c>
      <c r="H59" s="301">
        <v>27.806380909686609</v>
      </c>
      <c r="I59" s="297">
        <v>28.870255108967243</v>
      </c>
    </row>
    <row r="60" spans="2:12" ht="12.75" customHeight="1">
      <c r="B60" s="127" t="s">
        <v>73</v>
      </c>
      <c r="C60" s="93"/>
      <c r="D60" s="301">
        <v>0</v>
      </c>
      <c r="E60" s="301">
        <v>0</v>
      </c>
      <c r="F60" s="301">
        <v>0</v>
      </c>
      <c r="G60" s="301">
        <v>0</v>
      </c>
      <c r="H60" s="301">
        <v>0</v>
      </c>
      <c r="I60" s="297">
        <v>0</v>
      </c>
      <c r="L60" s="170"/>
    </row>
    <row r="61" spans="2:12" ht="12.75" customHeight="1">
      <c r="B61" s="105"/>
      <c r="C61" s="130"/>
      <c r="D61" s="298"/>
      <c r="E61" s="298"/>
      <c r="F61" s="298"/>
      <c r="G61" s="298"/>
      <c r="H61" s="298"/>
      <c r="I61" s="299"/>
    </row>
    <row r="62" spans="2:12" ht="12.75" customHeight="1">
      <c r="B62" s="88" t="s">
        <v>62</v>
      </c>
      <c r="C62" s="131"/>
      <c r="D62" s="301"/>
      <c r="E62" s="301"/>
      <c r="F62" s="301"/>
      <c r="G62" s="301"/>
      <c r="H62" s="301"/>
      <c r="I62" s="302"/>
    </row>
    <row r="63" spans="2:12" ht="12.75" customHeight="1">
      <c r="B63" s="88"/>
      <c r="C63" s="131"/>
      <c r="D63" s="301"/>
      <c r="E63" s="301"/>
      <c r="F63" s="301"/>
      <c r="G63" s="301"/>
      <c r="H63" s="301"/>
      <c r="I63" s="302"/>
    </row>
    <row r="64" spans="2:12" ht="12.75" customHeight="1">
      <c r="B64" s="92" t="s">
        <v>65</v>
      </c>
      <c r="C64" s="131"/>
      <c r="D64" s="102">
        <f t="shared" ref="D64:I64" si="1">SUM(D66:D74)</f>
        <v>9.6649156613398457E-2</v>
      </c>
      <c r="E64" s="102">
        <f t="shared" si="1"/>
        <v>9.9030628635582207E-2</v>
      </c>
      <c r="F64" s="102">
        <f t="shared" si="1"/>
        <v>0.10209746614185766</v>
      </c>
      <c r="G64" s="102">
        <f t="shared" si="1"/>
        <v>0.12180677104611748</v>
      </c>
      <c r="H64" s="102">
        <f t="shared" si="1"/>
        <v>0.17012926910978132</v>
      </c>
      <c r="I64" s="305">
        <f t="shared" si="1"/>
        <v>0.23405266794959045</v>
      </c>
    </row>
    <row r="65" spans="2:9" ht="12.75" customHeight="1">
      <c r="B65" s="94" t="s">
        <v>6</v>
      </c>
      <c r="C65" s="131"/>
      <c r="D65" s="102"/>
      <c r="E65" s="102"/>
      <c r="F65" s="102"/>
      <c r="G65" s="102"/>
      <c r="H65" s="102"/>
      <c r="I65" s="305"/>
    </row>
    <row r="66" spans="2:9" ht="12.75" customHeight="1">
      <c r="B66" s="127" t="s">
        <v>66</v>
      </c>
      <c r="C66" s="131"/>
      <c r="D66" s="38">
        <v>2.8000000000000001E-2</v>
      </c>
      <c r="E66" s="38">
        <v>2.8000000000000001E-2</v>
      </c>
      <c r="F66" s="38">
        <v>2.8000000000000001E-2</v>
      </c>
      <c r="G66" s="38">
        <v>2.8000000000000001E-2</v>
      </c>
      <c r="H66" s="38">
        <v>2.8000000000000001E-2</v>
      </c>
      <c r="I66" s="302">
        <v>2.8000000000000001E-2</v>
      </c>
    </row>
    <row r="67" spans="2:9" ht="12.75" customHeight="1">
      <c r="B67" s="127" t="s">
        <v>67</v>
      </c>
      <c r="C67" s="104"/>
      <c r="D67" s="38">
        <v>0</v>
      </c>
      <c r="E67" s="38">
        <v>0</v>
      </c>
      <c r="F67" s="38">
        <v>0</v>
      </c>
      <c r="G67" s="38">
        <v>0</v>
      </c>
      <c r="H67" s="38">
        <v>0</v>
      </c>
      <c r="I67" s="302">
        <v>0</v>
      </c>
    </row>
    <row r="68" spans="2:9" ht="12.75" customHeight="1">
      <c r="B68" s="127" t="s">
        <v>68</v>
      </c>
      <c r="C68" s="104"/>
      <c r="D68" s="38">
        <v>0</v>
      </c>
      <c r="E68" s="38">
        <v>0</v>
      </c>
      <c r="F68" s="38">
        <v>0</v>
      </c>
      <c r="G68" s="38">
        <v>0</v>
      </c>
      <c r="H68" s="38">
        <v>0</v>
      </c>
      <c r="I68" s="302">
        <v>0</v>
      </c>
    </row>
    <row r="69" spans="2:9" ht="12.75" customHeight="1">
      <c r="B69" s="127" t="s">
        <v>69</v>
      </c>
      <c r="C69" s="104"/>
      <c r="D69" s="38">
        <v>0</v>
      </c>
      <c r="E69" s="38">
        <v>0</v>
      </c>
      <c r="F69" s="38">
        <v>0</v>
      </c>
      <c r="G69" s="38">
        <v>0</v>
      </c>
      <c r="H69" s="38">
        <v>0</v>
      </c>
      <c r="I69" s="302">
        <v>0</v>
      </c>
    </row>
    <row r="70" spans="2:9" ht="12.75" customHeight="1">
      <c r="B70" s="127" t="s">
        <v>70</v>
      </c>
      <c r="C70" s="104"/>
      <c r="D70" s="38">
        <v>0</v>
      </c>
      <c r="E70" s="38">
        <v>0</v>
      </c>
      <c r="F70" s="38">
        <v>0</v>
      </c>
      <c r="G70" s="38">
        <v>0</v>
      </c>
      <c r="H70" s="38">
        <v>0</v>
      </c>
      <c r="I70" s="302">
        <v>0</v>
      </c>
    </row>
    <row r="71" spans="2:9" ht="12.75" customHeight="1">
      <c r="B71" s="127" t="s">
        <v>7</v>
      </c>
      <c r="C71" s="104"/>
      <c r="D71" s="38">
        <v>6.8649156613398488E-2</v>
      </c>
      <c r="E71" s="38">
        <v>7.1030628635582377E-2</v>
      </c>
      <c r="F71" s="38">
        <v>7.3548466141857893E-2</v>
      </c>
      <c r="G71" s="38">
        <v>7.6027271046117284E-2</v>
      </c>
      <c r="H71" s="38">
        <v>7.8591519109781446E-2</v>
      </c>
      <c r="I71" s="297">
        <v>8.1307042949590361E-2</v>
      </c>
    </row>
    <row r="72" spans="2:9" ht="12.75" customHeight="1">
      <c r="B72" s="127" t="s">
        <v>71</v>
      </c>
      <c r="C72" s="104"/>
      <c r="D72" s="38">
        <v>0</v>
      </c>
      <c r="E72" s="38">
        <v>0</v>
      </c>
      <c r="F72" s="38">
        <v>0</v>
      </c>
      <c r="G72" s="38">
        <v>0</v>
      </c>
      <c r="H72" s="38">
        <v>0</v>
      </c>
      <c r="I72" s="302">
        <v>0</v>
      </c>
    </row>
    <row r="73" spans="2:9" ht="12.75" customHeight="1">
      <c r="B73" s="127" t="s">
        <v>72</v>
      </c>
      <c r="C73" s="104"/>
      <c r="D73" s="38">
        <v>3.6098020233558383</v>
      </c>
      <c r="E73" s="38">
        <v>3.0524703006765646</v>
      </c>
      <c r="F73" s="38">
        <v>3.1874956912501662</v>
      </c>
      <c r="G73" s="38">
        <v>3.3896671649382331</v>
      </c>
      <c r="H73" s="38">
        <v>3.6159078848374766</v>
      </c>
      <c r="I73" s="39">
        <v>3.8764197161433702</v>
      </c>
    </row>
    <row r="74" spans="2:9" ht="12.75" customHeight="1">
      <c r="B74" s="132" t="s">
        <v>73</v>
      </c>
      <c r="C74" s="133"/>
      <c r="D74" s="38">
        <v>-3.6098020233558383</v>
      </c>
      <c r="E74" s="38">
        <v>-3.0524703006765646</v>
      </c>
      <c r="F74" s="38">
        <v>-3.1869466912501663</v>
      </c>
      <c r="G74" s="38">
        <v>-3.371887664938233</v>
      </c>
      <c r="H74" s="38">
        <v>-3.5523701348374765</v>
      </c>
      <c r="I74" s="39">
        <v>-3.7516740911433701</v>
      </c>
    </row>
    <row r="75" spans="2:9" ht="12.75" customHeight="1">
      <c r="B75" s="134"/>
      <c r="C75" s="135"/>
      <c r="D75" s="306"/>
      <c r="E75" s="306"/>
      <c r="F75" s="306"/>
      <c r="G75" s="306"/>
      <c r="H75" s="306"/>
      <c r="I75" s="307"/>
    </row>
    <row r="76" spans="2:9" ht="12.75" customHeight="1">
      <c r="B76" s="88" t="s">
        <v>75</v>
      </c>
      <c r="C76" s="131"/>
      <c r="D76" s="301"/>
      <c r="E76" s="301"/>
      <c r="F76" s="301"/>
      <c r="G76" s="301"/>
      <c r="H76" s="301"/>
      <c r="I76" s="302"/>
    </row>
    <row r="77" spans="2:9" ht="12.75" customHeight="1">
      <c r="B77" s="88"/>
      <c r="C77" s="131"/>
      <c r="D77" s="301"/>
      <c r="E77" s="301"/>
      <c r="F77" s="301"/>
      <c r="G77" s="301"/>
      <c r="H77" s="301"/>
      <c r="I77" s="302"/>
    </row>
    <row r="78" spans="2:9" ht="12.75" customHeight="1">
      <c r="B78" s="92" t="s">
        <v>65</v>
      </c>
      <c r="C78" s="131"/>
      <c r="D78" s="293">
        <v>1235.2532368396464</v>
      </c>
      <c r="E78" s="293">
        <v>1303.79345179134</v>
      </c>
      <c r="F78" s="293">
        <v>1375.4075484044538</v>
      </c>
      <c r="G78" s="293">
        <v>1427.4376050521678</v>
      </c>
      <c r="H78" s="293">
        <v>1491.9444152423609</v>
      </c>
      <c r="I78" s="294">
        <v>1551.4845539264124</v>
      </c>
    </row>
    <row r="79" spans="2:9" ht="12.75" customHeight="1">
      <c r="B79" s="94" t="s">
        <v>6</v>
      </c>
      <c r="C79" s="131"/>
      <c r="D79" s="293"/>
      <c r="E79" s="293"/>
      <c r="F79" s="293"/>
      <c r="G79" s="293"/>
      <c r="H79" s="293"/>
      <c r="I79" s="294"/>
    </row>
    <row r="80" spans="2:9" ht="12.75" customHeight="1">
      <c r="B80" s="127" t="s">
        <v>66</v>
      </c>
      <c r="C80" s="131"/>
      <c r="D80" s="296">
        <v>456.80500862971331</v>
      </c>
      <c r="E80" s="296">
        <v>486.56143527732854</v>
      </c>
      <c r="F80" s="296">
        <v>522.31218901405941</v>
      </c>
      <c r="G80" s="296">
        <v>540.45669261329772</v>
      </c>
      <c r="H80" s="296">
        <v>566.17218082716374</v>
      </c>
      <c r="I80" s="297">
        <v>591.63070647198765</v>
      </c>
    </row>
    <row r="81" spans="2:10" ht="12.75" customHeight="1">
      <c r="B81" s="127" t="s">
        <v>67</v>
      </c>
      <c r="C81" s="104"/>
      <c r="D81" s="296">
        <v>366.40446823793116</v>
      </c>
      <c r="E81" s="296">
        <v>386.55842662811835</v>
      </c>
      <c r="F81" s="296">
        <v>404.18642294544588</v>
      </c>
      <c r="G81" s="296">
        <v>419.02352876259687</v>
      </c>
      <c r="H81" s="296">
        <v>436.56622978090888</v>
      </c>
      <c r="I81" s="297">
        <v>452.13516504327811</v>
      </c>
    </row>
    <row r="82" spans="2:10" ht="12.75" customHeight="1">
      <c r="B82" s="127" t="s">
        <v>68</v>
      </c>
      <c r="C82" s="104"/>
      <c r="D82" s="296">
        <v>67.597225435492007</v>
      </c>
      <c r="E82" s="296">
        <v>71.515057021426529</v>
      </c>
      <c r="F82" s="296">
        <v>74.736402340069844</v>
      </c>
      <c r="G82" s="296">
        <v>79.608774435047494</v>
      </c>
      <c r="H82" s="296">
        <v>83.411207555851576</v>
      </c>
      <c r="I82" s="297">
        <v>87.470945953409199</v>
      </c>
    </row>
    <row r="83" spans="2:10" ht="12.75" customHeight="1">
      <c r="B83" s="127" t="s">
        <v>69</v>
      </c>
      <c r="C83" s="104"/>
      <c r="D83" s="296">
        <v>8.6648487129999996</v>
      </c>
      <c r="E83" s="296">
        <v>9.4987634732000004</v>
      </c>
      <c r="F83" s="296">
        <v>11.202354373</v>
      </c>
      <c r="G83" s="296">
        <v>12.79462706</v>
      </c>
      <c r="H83" s="296">
        <v>13.749447152</v>
      </c>
      <c r="I83" s="297">
        <v>14.705953891</v>
      </c>
    </row>
    <row r="84" spans="2:10" ht="12.75" customHeight="1">
      <c r="B84" s="127" t="s">
        <v>70</v>
      </c>
      <c r="C84" s="104"/>
      <c r="D84" s="296">
        <v>206.30743943876644</v>
      </c>
      <c r="E84" s="296">
        <v>213.95797936959082</v>
      </c>
      <c r="F84" s="296">
        <v>221.18283450320033</v>
      </c>
      <c r="G84" s="296">
        <v>228.80461577226396</v>
      </c>
      <c r="H84" s="296">
        <v>239.99117034204662</v>
      </c>
      <c r="I84" s="297">
        <v>248.14996922255591</v>
      </c>
    </row>
    <row r="85" spans="2:10" ht="12.75" customHeight="1">
      <c r="B85" s="127" t="s">
        <v>7</v>
      </c>
      <c r="C85" s="104"/>
      <c r="D85" s="296">
        <v>83.196835593244657</v>
      </c>
      <c r="E85" s="296">
        <v>87.328444247439165</v>
      </c>
      <c r="F85" s="296">
        <v>90.737029589738214</v>
      </c>
      <c r="G85" s="296">
        <v>93.960475384131541</v>
      </c>
      <c r="H85" s="296">
        <v>96.866296321992863</v>
      </c>
      <c r="I85" s="297">
        <v>100.02369524713551</v>
      </c>
    </row>
    <row r="86" spans="2:10" ht="12.75" customHeight="1">
      <c r="B86" s="127" t="s">
        <v>71</v>
      </c>
      <c r="C86" s="104"/>
      <c r="D86" s="296">
        <v>5.1869703644223399</v>
      </c>
      <c r="E86" s="296">
        <v>5.5256751438956844</v>
      </c>
      <c r="F86" s="296">
        <v>5.7256236354542258</v>
      </c>
      <c r="G86" s="296">
        <v>5.9359828423740044</v>
      </c>
      <c r="H86" s="296">
        <v>6.0804832627677845</v>
      </c>
      <c r="I86" s="297">
        <v>6.241805127453004</v>
      </c>
    </row>
    <row r="87" spans="2:10" ht="12.75" customHeight="1">
      <c r="B87" s="127" t="s">
        <v>72</v>
      </c>
      <c r="C87" s="104"/>
      <c r="D87" s="296">
        <v>41.090440427076686</v>
      </c>
      <c r="E87" s="296">
        <v>42.847670630340822</v>
      </c>
      <c r="F87" s="296">
        <v>45.324692003485914</v>
      </c>
      <c r="G87" s="296">
        <v>46.852908182456133</v>
      </c>
      <c r="H87" s="296">
        <v>49.107399999629344</v>
      </c>
      <c r="I87" s="308">
        <v>51.126312969593151</v>
      </c>
    </row>
    <row r="88" spans="2:10" ht="12.75" customHeight="1">
      <c r="B88" s="134" t="s">
        <v>73</v>
      </c>
      <c r="C88" s="135"/>
      <c r="D88" s="296">
        <v>0</v>
      </c>
      <c r="E88" s="296">
        <v>0</v>
      </c>
      <c r="F88" s="296">
        <v>0</v>
      </c>
      <c r="G88" s="296">
        <v>0</v>
      </c>
      <c r="H88" s="296">
        <v>0</v>
      </c>
      <c r="I88" s="309">
        <v>0</v>
      </c>
      <c r="J88" s="25"/>
    </row>
    <row r="89" spans="2:10" ht="25.5" customHeight="1" thickBot="1">
      <c r="B89" s="669" t="s">
        <v>94</v>
      </c>
      <c r="C89" s="670"/>
      <c r="D89" s="670"/>
      <c r="E89" s="670"/>
      <c r="F89" s="670"/>
      <c r="G89" s="670"/>
      <c r="H89" s="670"/>
      <c r="I89" s="671"/>
      <c r="J89" s="290"/>
    </row>
    <row r="90" spans="2:10">
      <c r="J90" s="25"/>
    </row>
    <row r="93" spans="2:10">
      <c r="B93" s="170"/>
      <c r="D93" s="595"/>
      <c r="E93" s="595"/>
      <c r="F93" s="595"/>
      <c r="G93" s="595"/>
      <c r="H93" s="595"/>
      <c r="I93" s="595"/>
    </row>
    <row r="94" spans="2:10">
      <c r="B94" s="170"/>
      <c r="C94" s="170"/>
      <c r="D94" s="595"/>
      <c r="E94" s="595"/>
      <c r="F94" s="595"/>
      <c r="G94" s="595"/>
      <c r="H94" s="595"/>
      <c r="I94" s="595"/>
    </row>
    <row r="95" spans="2:10">
      <c r="B95" s="170"/>
      <c r="C95" s="170"/>
      <c r="D95" s="595"/>
      <c r="E95" s="595"/>
      <c r="F95" s="595"/>
      <c r="G95" s="595"/>
      <c r="H95" s="595"/>
      <c r="I95" s="595"/>
    </row>
    <row r="96" spans="2:10">
      <c r="B96" s="170"/>
      <c r="C96" s="170"/>
      <c r="D96" s="595"/>
      <c r="E96" s="595"/>
      <c r="F96" s="595"/>
      <c r="G96" s="595"/>
      <c r="H96" s="595"/>
      <c r="I96" s="595"/>
    </row>
    <row r="97" spans="1:11">
      <c r="B97" s="170"/>
      <c r="C97" s="170"/>
      <c r="D97" s="595"/>
      <c r="E97" s="595"/>
      <c r="F97" s="595"/>
      <c r="G97" s="595"/>
      <c r="H97" s="595"/>
      <c r="I97" s="595"/>
    </row>
    <row r="98" spans="1:11">
      <c r="B98" s="170"/>
      <c r="C98" s="170"/>
      <c r="D98" s="595"/>
      <c r="E98" s="595"/>
      <c r="F98" s="595"/>
      <c r="G98" s="595"/>
      <c r="H98" s="595"/>
      <c r="I98" s="595"/>
    </row>
    <row r="99" spans="1:11">
      <c r="B99" s="170"/>
      <c r="C99" s="170"/>
      <c r="D99" s="595"/>
      <c r="E99" s="595"/>
      <c r="F99" s="595"/>
      <c r="G99" s="595"/>
      <c r="H99" s="595"/>
      <c r="I99" s="595"/>
    </row>
    <row r="100" spans="1:11">
      <c r="B100" s="170"/>
      <c r="D100" s="595"/>
      <c r="E100" s="595"/>
      <c r="F100" s="595"/>
      <c r="G100" s="595"/>
      <c r="H100" s="595"/>
      <c r="I100" s="595"/>
      <c r="K100" s="259"/>
    </row>
    <row r="101" spans="1:11">
      <c r="B101" s="170"/>
      <c r="C101" s="170"/>
      <c r="D101" s="595"/>
      <c r="E101" s="595"/>
      <c r="F101" s="595"/>
      <c r="G101" s="595"/>
      <c r="H101" s="595"/>
      <c r="I101" s="595"/>
    </row>
    <row r="102" spans="1:11">
      <c r="B102" s="170"/>
      <c r="D102" s="595"/>
      <c r="E102" s="595"/>
      <c r="F102" s="595"/>
      <c r="G102" s="595"/>
      <c r="H102" s="595"/>
      <c r="I102" s="595"/>
    </row>
    <row r="104" spans="1:11">
      <c r="B104" s="82"/>
    </row>
    <row r="106" spans="1:11" s="170" customFormat="1">
      <c r="A106" s="23"/>
      <c r="B106" s="82"/>
    </row>
    <row r="107" spans="1:11" s="170" customFormat="1">
      <c r="A107" s="23"/>
      <c r="D107" s="596"/>
      <c r="E107" s="596"/>
      <c r="F107" s="596"/>
      <c r="G107" s="596"/>
      <c r="H107" s="596"/>
      <c r="I107" s="596"/>
    </row>
    <row r="108" spans="1:11" s="170" customFormat="1">
      <c r="A108" s="23"/>
      <c r="D108" s="596"/>
      <c r="E108" s="596"/>
      <c r="F108" s="596"/>
      <c r="G108" s="596"/>
      <c r="H108" s="596"/>
      <c r="I108" s="596"/>
    </row>
    <row r="109" spans="1:11" s="170" customFormat="1">
      <c r="A109" s="23"/>
      <c r="D109" s="596"/>
      <c r="E109" s="596"/>
      <c r="F109" s="596"/>
      <c r="G109" s="596"/>
      <c r="H109" s="596"/>
      <c r="I109" s="596"/>
    </row>
    <row r="110" spans="1:11" s="170" customFormat="1">
      <c r="A110" s="23"/>
      <c r="D110" s="596"/>
      <c r="E110" s="596"/>
      <c r="F110" s="596"/>
      <c r="G110" s="596"/>
      <c r="H110" s="596"/>
      <c r="I110" s="596"/>
    </row>
    <row r="111" spans="1:11" s="170" customFormat="1">
      <c r="A111" s="23"/>
      <c r="D111" s="596"/>
      <c r="E111" s="596"/>
      <c r="F111" s="596"/>
      <c r="G111" s="596"/>
      <c r="H111" s="596"/>
      <c r="I111" s="596"/>
    </row>
    <row r="112" spans="1:11" s="170" customFormat="1">
      <c r="A112" s="23"/>
      <c r="D112" s="596"/>
      <c r="E112" s="596"/>
      <c r="F112" s="596"/>
      <c r="G112" s="596"/>
      <c r="H112" s="596"/>
      <c r="I112" s="596"/>
    </row>
    <row r="113" spans="1:9" s="170" customFormat="1">
      <c r="A113" s="23"/>
    </row>
    <row r="114" spans="1:9" s="170" customFormat="1">
      <c r="A114" s="23"/>
      <c r="B114" s="82"/>
    </row>
    <row r="115" spans="1:9" s="170" customFormat="1">
      <c r="A115" s="23"/>
      <c r="D115" s="596"/>
      <c r="E115" s="596"/>
      <c r="F115" s="596"/>
      <c r="G115" s="596"/>
      <c r="H115" s="596"/>
      <c r="I115" s="596"/>
    </row>
    <row r="116" spans="1:9" s="170" customFormat="1">
      <c r="A116" s="23"/>
      <c r="D116" s="596"/>
      <c r="E116" s="596"/>
      <c r="F116" s="596"/>
      <c r="G116" s="596"/>
      <c r="H116" s="596"/>
      <c r="I116" s="596"/>
    </row>
    <row r="117" spans="1:9" s="170" customFormat="1">
      <c r="A117" s="23"/>
      <c r="D117" s="596"/>
      <c r="E117" s="596"/>
      <c r="F117" s="596"/>
      <c r="G117" s="596"/>
      <c r="H117" s="596"/>
      <c r="I117" s="596"/>
    </row>
    <row r="118" spans="1:9" s="170" customFormat="1">
      <c r="A118" s="23"/>
      <c r="D118" s="596"/>
      <c r="E118" s="596"/>
      <c r="F118" s="596"/>
      <c r="G118" s="596"/>
      <c r="H118" s="596"/>
      <c r="I118" s="596"/>
    </row>
    <row r="119" spans="1:9" s="170" customFormat="1">
      <c r="A119" s="23"/>
      <c r="D119" s="596"/>
      <c r="E119" s="596"/>
      <c r="F119" s="596"/>
      <c r="G119" s="596"/>
      <c r="H119" s="596"/>
      <c r="I119" s="596"/>
    </row>
    <row r="120" spans="1:9" s="170" customFormat="1">
      <c r="A120" s="23"/>
      <c r="D120" s="596"/>
      <c r="E120" s="596"/>
      <c r="F120" s="596"/>
      <c r="G120" s="596"/>
      <c r="H120" s="596"/>
      <c r="I120" s="596"/>
    </row>
  </sheetData>
  <mergeCells count="4">
    <mergeCell ref="B2:I2"/>
    <mergeCell ref="D3:I3"/>
    <mergeCell ref="D4:I4"/>
    <mergeCell ref="B89:I89"/>
  </mergeCells>
  <phoneticPr fontId="40" type="noConversion"/>
  <hyperlinks>
    <hyperlink ref="A1" location="Contents!B44" display="Back to contents" xr:uid="{A4866267-EB5B-4F1C-B9D6-981F17E0ED2B}"/>
  </hyperlinks>
  <pageMargins left="0.74803149606299213" right="0.74803149606299213" top="0.98425196850393704" bottom="0.98425196850393704" header="0.51181102362204722" footer="0.51181102362204722"/>
  <pageSetup paperSize="9"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tabColor theme="6"/>
    <pageSetUpPr fitToPage="1"/>
  </sheetPr>
  <dimension ref="A1:O57"/>
  <sheetViews>
    <sheetView zoomScaleNormal="100" workbookViewId="0"/>
  </sheetViews>
  <sheetFormatPr defaultColWidth="9.42578125" defaultRowHeight="12.75"/>
  <cols>
    <col min="1" max="1" width="10.7109375" style="23" customWidth="1"/>
    <col min="2" max="2" width="45.5703125" style="23" customWidth="1"/>
    <col min="3" max="9" width="10" style="23" customWidth="1"/>
    <col min="10" max="12" width="7.5703125" style="23" bestFit="1" customWidth="1"/>
    <col min="13" max="16384" width="9.42578125" style="23"/>
  </cols>
  <sheetData>
    <row r="1" spans="1:15" ht="33.75" customHeight="1" thickBot="1">
      <c r="A1" s="840" t="s">
        <v>9</v>
      </c>
      <c r="B1" s="82"/>
      <c r="J1" s="170"/>
    </row>
    <row r="2" spans="1:15" ht="19.5" customHeight="1" thickBot="1">
      <c r="B2" s="672" t="s">
        <v>179</v>
      </c>
      <c r="C2" s="673"/>
      <c r="D2" s="673"/>
      <c r="E2" s="673"/>
      <c r="F2" s="673"/>
      <c r="G2" s="673"/>
      <c r="H2" s="674"/>
      <c r="I2" s="310"/>
    </row>
    <row r="3" spans="1:15" ht="15" customHeight="1">
      <c r="B3" s="260"/>
      <c r="C3" s="675" t="s">
        <v>3</v>
      </c>
      <c r="D3" s="675"/>
      <c r="E3" s="675"/>
      <c r="F3" s="675"/>
      <c r="G3" s="675"/>
      <c r="H3" s="676"/>
      <c r="J3" s="261"/>
      <c r="K3" s="85"/>
    </row>
    <row r="4" spans="1:15" ht="15" customHeight="1">
      <c r="B4" s="262"/>
      <c r="C4" s="666" t="s">
        <v>5</v>
      </c>
      <c r="D4" s="666"/>
      <c r="E4" s="666"/>
      <c r="F4" s="666"/>
      <c r="G4" s="666"/>
      <c r="H4" s="667"/>
    </row>
    <row r="5" spans="1:15" ht="15" customHeight="1">
      <c r="B5" s="262"/>
      <c r="C5" s="35" t="s">
        <v>29</v>
      </c>
      <c r="D5" s="36" t="s">
        <v>30</v>
      </c>
      <c r="E5" s="36" t="s">
        <v>31</v>
      </c>
      <c r="F5" s="36" t="s">
        <v>152</v>
      </c>
      <c r="G5" s="36" t="s">
        <v>193</v>
      </c>
      <c r="H5" s="37" t="s">
        <v>230</v>
      </c>
      <c r="J5" s="82"/>
    </row>
    <row r="6" spans="1:15" ht="12.75" customHeight="1">
      <c r="B6" s="263" t="s">
        <v>8</v>
      </c>
      <c r="C6" s="265"/>
      <c r="D6" s="265"/>
      <c r="E6" s="264"/>
      <c r="F6" s="264"/>
      <c r="G6" s="264"/>
      <c r="H6" s="266"/>
    </row>
    <row r="7" spans="1:15" ht="12.75" customHeight="1">
      <c r="B7" s="127" t="s">
        <v>66</v>
      </c>
      <c r="C7" s="267">
        <v>456.94200862971331</v>
      </c>
      <c r="D7" s="267">
        <v>486.69843527732854</v>
      </c>
      <c r="E7" s="267">
        <v>522.44918901405947</v>
      </c>
      <c r="F7" s="267">
        <v>540.59369261329778</v>
      </c>
      <c r="G7" s="267">
        <v>566.30918082716369</v>
      </c>
      <c r="H7" s="268">
        <v>591.76770647198759</v>
      </c>
      <c r="J7" s="596"/>
      <c r="K7" s="596"/>
      <c r="L7" s="596"/>
      <c r="M7" s="596"/>
      <c r="N7" s="596"/>
      <c r="O7" s="596"/>
    </row>
    <row r="8" spans="1:15" ht="12.75" customHeight="1">
      <c r="B8" s="127" t="s">
        <v>67</v>
      </c>
      <c r="C8" s="267">
        <v>366.40446823793116</v>
      </c>
      <c r="D8" s="267">
        <v>386.55842662811835</v>
      </c>
      <c r="E8" s="267">
        <v>404.18642294544588</v>
      </c>
      <c r="F8" s="267">
        <v>419.02352876259687</v>
      </c>
      <c r="G8" s="267">
        <v>436.56622978090888</v>
      </c>
      <c r="H8" s="268">
        <v>452.13516504327811</v>
      </c>
      <c r="J8" s="596"/>
      <c r="K8" s="596"/>
      <c r="L8" s="596"/>
      <c r="M8" s="596"/>
      <c r="N8" s="596"/>
      <c r="O8" s="596"/>
    </row>
    <row r="9" spans="1:15" ht="12.75" customHeight="1">
      <c r="B9" s="127" t="s">
        <v>68</v>
      </c>
      <c r="C9" s="267">
        <v>67.597225435492007</v>
      </c>
      <c r="D9" s="267">
        <v>71.515057021426529</v>
      </c>
      <c r="E9" s="267">
        <v>74.736402340069844</v>
      </c>
      <c r="F9" s="267">
        <v>79.608774435047494</v>
      </c>
      <c r="G9" s="267">
        <v>83.411207555851576</v>
      </c>
      <c r="H9" s="268">
        <v>87.470945953409199</v>
      </c>
      <c r="J9" s="596"/>
      <c r="K9" s="596"/>
      <c r="L9" s="596"/>
      <c r="M9" s="596"/>
      <c r="N9" s="596"/>
      <c r="O9" s="596"/>
    </row>
    <row r="10" spans="1:15" ht="12.75" customHeight="1">
      <c r="B10" s="127" t="s">
        <v>69</v>
      </c>
      <c r="C10" s="267">
        <v>8.6648487129999996</v>
      </c>
      <c r="D10" s="267">
        <v>9.4987634732000004</v>
      </c>
      <c r="E10" s="267">
        <v>11.202354373</v>
      </c>
      <c r="F10" s="267">
        <v>12.79462706</v>
      </c>
      <c r="G10" s="267">
        <v>13.749447152</v>
      </c>
      <c r="H10" s="268">
        <v>14.705953891</v>
      </c>
      <c r="J10" s="596"/>
      <c r="K10" s="596"/>
      <c r="L10" s="596"/>
      <c r="M10" s="596"/>
      <c r="N10" s="596"/>
      <c r="O10" s="596"/>
    </row>
    <row r="11" spans="1:15" ht="12.75" customHeight="1">
      <c r="B11" s="127" t="s">
        <v>70</v>
      </c>
      <c r="C11" s="267">
        <v>206.30743943876644</v>
      </c>
      <c r="D11" s="267">
        <v>213.95797936959082</v>
      </c>
      <c r="E11" s="267">
        <v>221.18283450320033</v>
      </c>
      <c r="F11" s="267">
        <v>228.80461577226396</v>
      </c>
      <c r="G11" s="267">
        <v>239.99117034204662</v>
      </c>
      <c r="H11" s="268">
        <v>248.14996922255591</v>
      </c>
      <c r="J11" s="596"/>
      <c r="K11" s="596"/>
      <c r="L11" s="596"/>
      <c r="M11" s="596"/>
      <c r="N11" s="596"/>
      <c r="O11" s="596"/>
    </row>
    <row r="12" spans="1:15" ht="12.75" customHeight="1">
      <c r="B12" s="127" t="s">
        <v>7</v>
      </c>
      <c r="C12" s="267">
        <v>64.578570589785841</v>
      </c>
      <c r="D12" s="267">
        <v>68.672839327217417</v>
      </c>
      <c r="E12" s="267">
        <v>71.778515399861092</v>
      </c>
      <c r="F12" s="267">
        <v>74.799386161199592</v>
      </c>
      <c r="G12" s="267">
        <v>77.537077449903933</v>
      </c>
      <c r="H12" s="268">
        <v>80.529842063172524</v>
      </c>
      <c r="J12" s="596"/>
      <c r="K12" s="596"/>
      <c r="L12" s="596"/>
      <c r="M12" s="596"/>
      <c r="N12" s="596"/>
      <c r="O12" s="596"/>
    </row>
    <row r="13" spans="1:15" ht="12.75" customHeight="1">
      <c r="B13" s="127" t="s">
        <v>71</v>
      </c>
      <c r="C13" s="267">
        <v>5.5164766799629952</v>
      </c>
      <c r="D13" s="267">
        <v>5.86611214219365</v>
      </c>
      <c r="E13" s="267">
        <v>6.0782118129681546</v>
      </c>
      <c r="F13" s="267">
        <v>6.3008167934356534</v>
      </c>
      <c r="G13" s="267">
        <v>6.4577824557637502</v>
      </c>
      <c r="H13" s="268">
        <v>6.6325705803417314</v>
      </c>
      <c r="J13" s="596"/>
      <c r="K13" s="596"/>
      <c r="L13" s="596"/>
      <c r="M13" s="596"/>
      <c r="N13" s="596"/>
      <c r="O13" s="596"/>
    </row>
    <row r="14" spans="1:15" ht="12.75" customHeight="1">
      <c r="B14" s="127" t="s">
        <v>72</v>
      </c>
      <c r="C14" s="267">
        <v>13.883263409446428</v>
      </c>
      <c r="D14" s="267">
        <v>14.548163148177929</v>
      </c>
      <c r="E14" s="267">
        <v>15.189739233017841</v>
      </c>
      <c r="F14" s="267">
        <v>15.301157613086268</v>
      </c>
      <c r="G14" s="267">
        <v>16.181510425273913</v>
      </c>
      <c r="H14" s="268">
        <v>17.268473368886919</v>
      </c>
      <c r="J14" s="596"/>
      <c r="K14" s="596"/>
      <c r="L14" s="596"/>
      <c r="M14" s="596"/>
      <c r="N14" s="596"/>
      <c r="O14" s="596"/>
    </row>
    <row r="15" spans="1:15" ht="12.75" customHeight="1">
      <c r="B15" s="127" t="s">
        <v>73</v>
      </c>
      <c r="C15" s="267">
        <v>5.5628020233558377</v>
      </c>
      <c r="D15" s="267">
        <v>4.9444703006765645</v>
      </c>
      <c r="E15" s="267">
        <v>5.0789466912501666</v>
      </c>
      <c r="F15" s="267">
        <v>5.2638876649382338</v>
      </c>
      <c r="G15" s="267">
        <v>5.4443701348374764</v>
      </c>
      <c r="H15" s="268">
        <v>5.64367409114337</v>
      </c>
      <c r="J15" s="596"/>
      <c r="K15" s="596"/>
      <c r="L15" s="596"/>
      <c r="M15" s="596"/>
      <c r="N15" s="596"/>
      <c r="O15" s="596"/>
    </row>
    <row r="16" spans="1:15" ht="12.75" customHeight="1">
      <c r="B16" s="263" t="s">
        <v>200</v>
      </c>
      <c r="C16" s="139">
        <v>1195.4571031574542</v>
      </c>
      <c r="D16" s="139">
        <v>1262.2602466879298</v>
      </c>
      <c r="E16" s="139">
        <v>1331.8826163128729</v>
      </c>
      <c r="F16" s="139">
        <v>1382.4904868758661</v>
      </c>
      <c r="G16" s="139">
        <v>1445.6479761237499</v>
      </c>
      <c r="H16" s="140">
        <v>1504.3043006857752</v>
      </c>
      <c r="J16" s="596"/>
      <c r="K16" s="596"/>
      <c r="L16" s="596"/>
      <c r="M16" s="596"/>
      <c r="N16" s="596"/>
      <c r="O16" s="596"/>
    </row>
    <row r="17" spans="2:8" ht="12.75" customHeight="1">
      <c r="B17" s="263"/>
      <c r="C17" s="269"/>
      <c r="D17" s="269"/>
      <c r="E17" s="269"/>
      <c r="F17" s="269"/>
      <c r="G17" s="269"/>
      <c r="H17" s="270"/>
    </row>
    <row r="18" spans="2:8" ht="12.75" customHeight="1">
      <c r="B18" s="263" t="s">
        <v>1</v>
      </c>
      <c r="C18" s="271"/>
      <c r="D18" s="271"/>
      <c r="E18" s="271"/>
      <c r="F18" s="271"/>
      <c r="G18" s="271"/>
      <c r="H18" s="272"/>
    </row>
    <row r="19" spans="2:8" ht="12.75" customHeight="1">
      <c r="B19" s="127" t="s">
        <v>43</v>
      </c>
      <c r="C19" s="267">
        <v>653.13373645310378</v>
      </c>
      <c r="D19" s="267">
        <v>682.79993564185304</v>
      </c>
      <c r="E19" s="267">
        <v>704.31732340715325</v>
      </c>
      <c r="F19" s="267">
        <v>723.42464915427195</v>
      </c>
      <c r="G19" s="267">
        <v>740.13384152722767</v>
      </c>
      <c r="H19" s="268">
        <v>767.08089474108613</v>
      </c>
    </row>
    <row r="20" spans="2:8" ht="12.75" customHeight="1">
      <c r="B20" s="127" t="s">
        <v>44</v>
      </c>
      <c r="C20" s="267">
        <v>41.08878277269794</v>
      </c>
      <c r="D20" s="267">
        <v>41.992999077076362</v>
      </c>
      <c r="E20" s="267">
        <v>41.059964548782766</v>
      </c>
      <c r="F20" s="267">
        <v>41.517942077102475</v>
      </c>
      <c r="G20" s="267">
        <v>40.05762549591681</v>
      </c>
      <c r="H20" s="268">
        <v>41.802731682019413</v>
      </c>
    </row>
    <row r="21" spans="2:8" ht="12.75" customHeight="1">
      <c r="B21" s="127" t="s">
        <v>45</v>
      </c>
      <c r="C21" s="267">
        <v>356.7249103071473</v>
      </c>
      <c r="D21" s="267">
        <v>373.49062136858561</v>
      </c>
      <c r="E21" s="267">
        <v>383.08659354688803</v>
      </c>
      <c r="F21" s="267">
        <v>392.70870907004212</v>
      </c>
      <c r="G21" s="267">
        <v>408.42942324029656</v>
      </c>
      <c r="H21" s="268">
        <v>424.42295128881688</v>
      </c>
    </row>
    <row r="22" spans="2:8" ht="12.75" customHeight="1">
      <c r="B22" s="127" t="s">
        <v>46</v>
      </c>
      <c r="C22" s="267">
        <v>6.8744674128980252</v>
      </c>
      <c r="D22" s="267">
        <v>6.0933686408474736</v>
      </c>
      <c r="E22" s="267">
        <v>6.5854861709632964</v>
      </c>
      <c r="F22" s="267">
        <v>6.6603104744160824</v>
      </c>
      <c r="G22" s="267">
        <v>5.9670942033811469</v>
      </c>
      <c r="H22" s="268">
        <v>6.2349862453799707</v>
      </c>
    </row>
    <row r="23" spans="2:8" ht="12.75" customHeight="1">
      <c r="B23" s="127" t="s">
        <v>47</v>
      </c>
      <c r="C23" s="267">
        <v>0</v>
      </c>
      <c r="D23" s="267">
        <v>0</v>
      </c>
      <c r="E23" s="267">
        <v>0</v>
      </c>
      <c r="F23" s="267">
        <v>0</v>
      </c>
      <c r="G23" s="267">
        <v>0</v>
      </c>
      <c r="H23" s="268">
        <v>0</v>
      </c>
    </row>
    <row r="24" spans="2:8" ht="12.75" customHeight="1">
      <c r="B24" s="127" t="s">
        <v>48</v>
      </c>
      <c r="C24" s="267">
        <v>22.762889542377017</v>
      </c>
      <c r="D24" s="267">
        <v>24.129018953146105</v>
      </c>
      <c r="E24" s="267">
        <v>23.941481509079946</v>
      </c>
      <c r="F24" s="267">
        <v>25.315031517466057</v>
      </c>
      <c r="G24" s="267">
        <v>26.375940041813809</v>
      </c>
      <c r="H24" s="268">
        <v>27.464165413083926</v>
      </c>
    </row>
    <row r="25" spans="2:8" ht="12.75" customHeight="1">
      <c r="B25" s="127" t="s">
        <v>49</v>
      </c>
      <c r="C25" s="267">
        <v>0</v>
      </c>
      <c r="D25" s="267">
        <v>0</v>
      </c>
      <c r="E25" s="267">
        <v>0</v>
      </c>
      <c r="F25" s="267">
        <v>0</v>
      </c>
      <c r="G25" s="267">
        <v>0</v>
      </c>
      <c r="H25" s="268">
        <v>0</v>
      </c>
    </row>
    <row r="26" spans="2:8" ht="12.75" customHeight="1">
      <c r="B26" s="127" t="s">
        <v>50</v>
      </c>
      <c r="C26" s="267">
        <v>99.664319602811304</v>
      </c>
      <c r="D26" s="267">
        <v>104.67962654597925</v>
      </c>
      <c r="E26" s="267">
        <v>112.65445533487191</v>
      </c>
      <c r="F26" s="267">
        <v>122.12081177809513</v>
      </c>
      <c r="G26" s="267">
        <v>131.17373939491264</v>
      </c>
      <c r="H26" s="268">
        <v>134.68282716655227</v>
      </c>
    </row>
    <row r="27" spans="2:8" ht="12.75" customHeight="1">
      <c r="B27" s="263" t="s">
        <v>76</v>
      </c>
      <c r="C27" s="139">
        <v>1180.2491060910356</v>
      </c>
      <c r="D27" s="139">
        <v>1233.1855702274877</v>
      </c>
      <c r="E27" s="139">
        <v>1271.6453045177395</v>
      </c>
      <c r="F27" s="139">
        <v>1311.7474540713938</v>
      </c>
      <c r="G27" s="139">
        <v>1352.1376639035486</v>
      </c>
      <c r="H27" s="140">
        <v>1401.6885565369387</v>
      </c>
    </row>
    <row r="28" spans="2:8" ht="12.75" customHeight="1">
      <c r="B28" s="127" t="s">
        <v>0</v>
      </c>
      <c r="C28" s="267">
        <v>-64.578570589785841</v>
      </c>
      <c r="D28" s="267">
        <v>-68.672839327217417</v>
      </c>
      <c r="E28" s="267">
        <v>-71.778515399861092</v>
      </c>
      <c r="F28" s="267">
        <v>-74.799386161199592</v>
      </c>
      <c r="G28" s="267">
        <v>-77.537077449903933</v>
      </c>
      <c r="H28" s="268">
        <v>-80.529842063172524</v>
      </c>
    </row>
    <row r="29" spans="2:8" ht="12.75" customHeight="1">
      <c r="B29" s="263" t="s">
        <v>201</v>
      </c>
      <c r="C29" s="139">
        <f t="shared" ref="C29:H29" si="0">C16-C27+C28</f>
        <v>-49.370573523367284</v>
      </c>
      <c r="D29" s="139">
        <f t="shared" si="0"/>
        <v>-39.598162866775311</v>
      </c>
      <c r="E29" s="139">
        <f t="shared" si="0"/>
        <v>-11.541203604727755</v>
      </c>
      <c r="F29" s="139">
        <f t="shared" si="0"/>
        <v>-4.0563533567273424</v>
      </c>
      <c r="G29" s="139">
        <f t="shared" si="0"/>
        <v>15.973234770297353</v>
      </c>
      <c r="H29" s="140">
        <f t="shared" si="0"/>
        <v>22.08590208566396</v>
      </c>
    </row>
    <row r="30" spans="2:8" ht="12.75" customHeight="1">
      <c r="B30" s="263"/>
      <c r="C30" s="269"/>
      <c r="D30" s="269"/>
      <c r="E30" s="269"/>
      <c r="F30" s="269"/>
      <c r="G30" s="269"/>
      <c r="H30" s="270"/>
    </row>
    <row r="31" spans="2:8" ht="12.75" customHeight="1">
      <c r="B31" s="263" t="s">
        <v>77</v>
      </c>
      <c r="C31" s="128"/>
      <c r="D31" s="128"/>
      <c r="E31" s="128"/>
      <c r="F31" s="128"/>
      <c r="G31" s="128"/>
      <c r="H31" s="129"/>
    </row>
    <row r="32" spans="2:8" ht="12.75" customHeight="1">
      <c r="B32" s="127" t="s">
        <v>78</v>
      </c>
      <c r="C32" s="267">
        <v>102.85119248764451</v>
      </c>
      <c r="D32" s="267">
        <v>110.90603957875332</v>
      </c>
      <c r="E32" s="267">
        <v>119.04182690847621</v>
      </c>
      <c r="F32" s="267">
        <v>118.45876028971861</v>
      </c>
      <c r="G32" s="267">
        <v>119.85443797124958</v>
      </c>
      <c r="H32" s="268">
        <v>124.98478619754999</v>
      </c>
    </row>
    <row r="33" spans="2:8" ht="12.75" customHeight="1">
      <c r="B33" s="273" t="s">
        <v>202</v>
      </c>
      <c r="C33" s="267">
        <v>-64.578570589785841</v>
      </c>
      <c r="D33" s="267">
        <v>-68.672839327217417</v>
      </c>
      <c r="E33" s="267">
        <v>-71.778515399861092</v>
      </c>
      <c r="F33" s="267">
        <v>-74.799386161199592</v>
      </c>
      <c r="G33" s="267">
        <v>-77.537077449903933</v>
      </c>
      <c r="H33" s="268">
        <v>-80.529842063172524</v>
      </c>
    </row>
    <row r="34" spans="2:8" ht="12.75" customHeight="1">
      <c r="B34" s="127" t="s">
        <v>54</v>
      </c>
      <c r="C34" s="267">
        <v>-0.19974499772500839</v>
      </c>
      <c r="D34" s="267">
        <v>-0.20041100742275761</v>
      </c>
      <c r="E34" s="267">
        <v>-0.21492793615957329</v>
      </c>
      <c r="F34" s="267">
        <v>-0.21477049309510074</v>
      </c>
      <c r="G34" s="267">
        <v>-0.214687202142507</v>
      </c>
      <c r="H34" s="268">
        <v>-0.22083830990839762</v>
      </c>
    </row>
    <row r="35" spans="2:8" ht="12.75" customHeight="1">
      <c r="B35" s="127" t="s">
        <v>55</v>
      </c>
      <c r="C35" s="267">
        <v>17.229454079</v>
      </c>
      <c r="D35" s="267">
        <v>16.151999025528255</v>
      </c>
      <c r="E35" s="267">
        <v>19.095270647318024</v>
      </c>
      <c r="F35" s="267">
        <v>21.458724086649244</v>
      </c>
      <c r="G35" s="267">
        <v>18.912597184684547</v>
      </c>
      <c r="H35" s="268">
        <v>21.447164471661321</v>
      </c>
    </row>
    <row r="36" spans="2:8" ht="12.75" customHeight="1">
      <c r="B36" s="127" t="s">
        <v>56</v>
      </c>
      <c r="C36" s="267">
        <v>40.429577170771573</v>
      </c>
      <c r="D36" s="267">
        <v>33.804660163833326</v>
      </c>
      <c r="E36" s="267">
        <v>40.21307984697706</v>
      </c>
      <c r="F36" s="267">
        <v>41.293729808303375</v>
      </c>
      <c r="G36" s="267">
        <v>40.442232564002495</v>
      </c>
      <c r="H36" s="268">
        <v>40.774294301831908</v>
      </c>
    </row>
    <row r="37" spans="2:8" ht="12.75" customHeight="1">
      <c r="B37" s="127" t="s">
        <v>57</v>
      </c>
      <c r="C37" s="267">
        <v>-1.993998361449514</v>
      </c>
      <c r="D37" s="267">
        <v>-1.8069388986615924</v>
      </c>
      <c r="E37" s="267">
        <v>-1.8607606488528312</v>
      </c>
      <c r="F37" s="267">
        <v>-1.9156484699530061</v>
      </c>
      <c r="G37" s="267">
        <v>-1.9716549944024073</v>
      </c>
      <c r="H37" s="268">
        <v>-2.0288354531305517</v>
      </c>
    </row>
    <row r="38" spans="2:8" ht="12.75" customHeight="1">
      <c r="B38" s="263" t="s">
        <v>203</v>
      </c>
      <c r="C38" s="139">
        <f t="shared" ref="C38:H38" si="1">SUM(C32:C37)</f>
        <v>93.737909788455724</v>
      </c>
      <c r="D38" s="139">
        <f t="shared" si="1"/>
        <v>90.182509534813136</v>
      </c>
      <c r="E38" s="139">
        <f t="shared" si="1"/>
        <v>104.49597341789779</v>
      </c>
      <c r="F38" s="139">
        <f t="shared" si="1"/>
        <v>104.28140906042351</v>
      </c>
      <c r="G38" s="139">
        <f t="shared" si="1"/>
        <v>99.485848073487773</v>
      </c>
      <c r="H38" s="140">
        <f t="shared" si="1"/>
        <v>104.42672914483175</v>
      </c>
    </row>
    <row r="39" spans="2:8" ht="12.75" customHeight="1">
      <c r="B39" s="263" t="s">
        <v>2</v>
      </c>
      <c r="C39" s="139">
        <f t="shared" ref="C39:H39" si="2">-C29+C38</f>
        <v>143.10848331182302</v>
      </c>
      <c r="D39" s="139">
        <f t="shared" si="2"/>
        <v>129.78067240158845</v>
      </c>
      <c r="E39" s="139">
        <f t="shared" si="2"/>
        <v>116.03717702262554</v>
      </c>
      <c r="F39" s="139">
        <f t="shared" si="2"/>
        <v>108.33776241715086</v>
      </c>
      <c r="G39" s="139">
        <f t="shared" si="2"/>
        <v>83.51261330319042</v>
      </c>
      <c r="H39" s="140">
        <f t="shared" si="2"/>
        <v>82.340827059167793</v>
      </c>
    </row>
    <row r="40" spans="2:8" ht="12.75" customHeight="1">
      <c r="B40" s="273" t="s">
        <v>6</v>
      </c>
      <c r="C40" s="128"/>
      <c r="D40" s="128"/>
      <c r="E40" s="128"/>
      <c r="F40" s="128"/>
      <c r="G40" s="128"/>
      <c r="H40" s="129"/>
    </row>
    <row r="41" spans="2:8" ht="12.75" customHeight="1">
      <c r="B41" s="127" t="s">
        <v>204</v>
      </c>
      <c r="C41" s="267">
        <v>124.76558253932357</v>
      </c>
      <c r="D41" s="267">
        <v>114.19197381510693</v>
      </c>
      <c r="E41" s="267">
        <v>102.27378161583746</v>
      </c>
      <c r="F41" s="267">
        <v>99.346034023072789</v>
      </c>
      <c r="G41" s="267">
        <v>74.463319659235367</v>
      </c>
      <c r="H41" s="268">
        <v>72.438098787066934</v>
      </c>
    </row>
    <row r="42" spans="2:8" ht="12.75" customHeight="1">
      <c r="B42" s="127" t="s">
        <v>205</v>
      </c>
      <c r="C42" s="267">
        <v>18.3429007724991</v>
      </c>
      <c r="D42" s="267">
        <v>15.588698586481616</v>
      </c>
      <c r="E42" s="267">
        <v>13.763395406787867</v>
      </c>
      <c r="F42" s="267">
        <v>8.9917283940783221</v>
      </c>
      <c r="G42" s="267">
        <v>9.0492936439551013</v>
      </c>
      <c r="H42" s="268">
        <v>9.902728272100477</v>
      </c>
    </row>
    <row r="43" spans="2:8" ht="12.75" customHeight="1">
      <c r="B43" s="127"/>
      <c r="C43" s="128"/>
      <c r="D43" s="128"/>
      <c r="E43" s="128"/>
      <c r="F43" s="128"/>
      <c r="G43" s="128"/>
      <c r="H43" s="129"/>
    </row>
    <row r="44" spans="2:8" ht="12.75" customHeight="1">
      <c r="B44" s="274" t="s">
        <v>206</v>
      </c>
      <c r="C44" s="269"/>
      <c r="D44" s="269"/>
      <c r="E44" s="269"/>
      <c r="F44" s="269"/>
      <c r="G44" s="269"/>
      <c r="H44" s="270"/>
    </row>
    <row r="45" spans="2:8" ht="12.75" customHeight="1">
      <c r="B45" s="127" t="s">
        <v>79</v>
      </c>
      <c r="C45" s="311">
        <v>3091.5618989692862</v>
      </c>
      <c r="D45" s="311">
        <v>3250.4092464763012</v>
      </c>
      <c r="E45" s="311">
        <v>3396.3093640793463</v>
      </c>
      <c r="F45" s="311">
        <v>3536.7442071416435</v>
      </c>
      <c r="G45" s="311">
        <v>3654.7660614506294</v>
      </c>
      <c r="H45" s="312">
        <v>3770.8155017867498</v>
      </c>
    </row>
    <row r="46" spans="2:8" ht="13.5" customHeight="1" thickBot="1">
      <c r="B46" s="631" t="s">
        <v>207</v>
      </c>
      <c r="C46" s="275">
        <v>17.019244139291075</v>
      </c>
      <c r="D46" s="275">
        <v>17.13506890905909</v>
      </c>
      <c r="E46" s="275">
        <v>17.418094159397345</v>
      </c>
      <c r="F46" s="275">
        <v>17.718659870898893</v>
      </c>
      <c r="G46" s="275">
        <v>17.923306141532681</v>
      </c>
      <c r="H46" s="276">
        <v>18.129925070553544</v>
      </c>
    </row>
    <row r="49" spans="2:8">
      <c r="B49" s="170"/>
      <c r="C49" s="277"/>
      <c r="D49" s="277"/>
      <c r="E49" s="277"/>
      <c r="F49" s="277"/>
      <c r="G49" s="277"/>
      <c r="H49" s="277"/>
    </row>
    <row r="50" spans="2:8">
      <c r="B50" s="170"/>
      <c r="C50" s="277"/>
      <c r="D50" s="277"/>
      <c r="E50" s="277"/>
      <c r="F50" s="277"/>
      <c r="G50" s="277"/>
      <c r="H50" s="277"/>
    </row>
    <row r="51" spans="2:8">
      <c r="B51" s="170"/>
      <c r="C51" s="277"/>
      <c r="D51" s="277"/>
      <c r="E51" s="277"/>
      <c r="F51" s="277"/>
      <c r="G51" s="277"/>
      <c r="H51" s="277"/>
    </row>
    <row r="52" spans="2:8">
      <c r="B52" s="170"/>
      <c r="C52" s="277"/>
      <c r="D52" s="277"/>
      <c r="E52" s="277"/>
      <c r="F52" s="277"/>
      <c r="G52" s="277"/>
      <c r="H52" s="277"/>
    </row>
    <row r="53" spans="2:8">
      <c r="B53" s="170"/>
      <c r="C53" s="277"/>
      <c r="D53" s="277"/>
      <c r="E53" s="277"/>
      <c r="F53" s="277"/>
      <c r="G53" s="277"/>
      <c r="H53" s="277"/>
    </row>
    <row r="54" spans="2:8">
      <c r="B54" s="170"/>
      <c r="C54" s="277"/>
      <c r="D54" s="277"/>
      <c r="E54" s="277"/>
      <c r="F54" s="277"/>
      <c r="G54" s="277"/>
      <c r="H54" s="277"/>
    </row>
    <row r="55" spans="2:8">
      <c r="B55" s="170"/>
      <c r="C55" s="277"/>
      <c r="D55" s="277"/>
      <c r="E55" s="277"/>
      <c r="F55" s="277"/>
      <c r="G55" s="277"/>
      <c r="H55" s="277"/>
    </row>
    <row r="56" spans="2:8">
      <c r="B56" s="170"/>
      <c r="C56" s="277"/>
      <c r="D56" s="277"/>
      <c r="E56" s="277"/>
      <c r="F56" s="277"/>
      <c r="G56" s="277"/>
      <c r="H56" s="277"/>
    </row>
    <row r="57" spans="2:8">
      <c r="B57" s="170"/>
      <c r="C57" s="277"/>
      <c r="D57" s="277"/>
      <c r="E57" s="277"/>
      <c r="F57" s="277"/>
      <c r="G57" s="277"/>
      <c r="H57" s="277"/>
    </row>
  </sheetData>
  <mergeCells count="3">
    <mergeCell ref="B2:H2"/>
    <mergeCell ref="C3:H3"/>
    <mergeCell ref="C4:H4"/>
  </mergeCells>
  <phoneticPr fontId="40" type="noConversion"/>
  <hyperlinks>
    <hyperlink ref="A1" location="Contents!B44" display="Back to contents" xr:uid="{6F9694B6-F5EC-4F19-9FBF-E15D8F1E9A75}"/>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tabColor theme="6"/>
    <pageSetUpPr fitToPage="1"/>
  </sheetPr>
  <dimension ref="A1:Q55"/>
  <sheetViews>
    <sheetView zoomScaleNormal="100" workbookViewId="0"/>
  </sheetViews>
  <sheetFormatPr defaultColWidth="9.42578125" defaultRowHeight="12.75"/>
  <cols>
    <col min="1" max="1" width="10.7109375" style="2" customWidth="1"/>
    <col min="2" max="2" width="45.42578125" style="23" customWidth="1"/>
    <col min="3" max="3" width="10.5703125" style="23" customWidth="1"/>
    <col min="4" max="4" width="10" style="23" customWidth="1"/>
    <col min="5" max="5" width="16.42578125" style="23" customWidth="1"/>
    <col min="6" max="6" width="11.42578125" style="23" customWidth="1"/>
    <col min="7" max="7" width="10" style="23" customWidth="1"/>
    <col min="8" max="8" width="10.5703125" style="23" customWidth="1"/>
    <col min="9" max="9" width="12.42578125" style="2" customWidth="1"/>
    <col min="10" max="16" width="9.42578125" style="4"/>
    <col min="17" max="16384" width="9.42578125" style="2"/>
  </cols>
  <sheetData>
    <row r="1" spans="1:17" ht="33.75" customHeight="1" thickBot="1">
      <c r="A1" s="840" t="s">
        <v>9</v>
      </c>
      <c r="B1" s="82"/>
    </row>
    <row r="2" spans="1:17" ht="19.5" customHeight="1" thickBot="1">
      <c r="B2" s="681" t="s">
        <v>180</v>
      </c>
      <c r="C2" s="682"/>
      <c r="D2" s="682"/>
      <c r="E2" s="682"/>
      <c r="F2" s="682"/>
      <c r="G2" s="682"/>
      <c r="H2" s="683"/>
      <c r="I2" s="48"/>
    </row>
    <row r="3" spans="1:17" ht="15" customHeight="1">
      <c r="B3" s="171"/>
      <c r="C3" s="684" t="s">
        <v>3</v>
      </c>
      <c r="D3" s="684"/>
      <c r="E3" s="684"/>
      <c r="F3" s="684"/>
      <c r="G3" s="684"/>
      <c r="H3" s="685"/>
      <c r="I3" s="5"/>
    </row>
    <row r="4" spans="1:17" ht="15" customHeight="1">
      <c r="B4" s="171"/>
      <c r="C4" s="686" t="s">
        <v>29</v>
      </c>
      <c r="D4" s="686"/>
      <c r="E4" s="686"/>
      <c r="F4" s="686"/>
      <c r="G4" s="686"/>
      <c r="H4" s="687"/>
    </row>
    <row r="5" spans="1:17" ht="15" customHeight="1">
      <c r="B5" s="172"/>
      <c r="C5" s="688" t="s">
        <v>79</v>
      </c>
      <c r="D5" s="688" t="s">
        <v>80</v>
      </c>
      <c r="E5" s="688" t="s">
        <v>59</v>
      </c>
      <c r="F5" s="689" t="s">
        <v>60</v>
      </c>
      <c r="G5" s="689" t="s">
        <v>62</v>
      </c>
      <c r="H5" s="690" t="s">
        <v>81</v>
      </c>
    </row>
    <row r="6" spans="1:17" ht="15" customHeight="1">
      <c r="B6" s="172"/>
      <c r="C6" s="688"/>
      <c r="D6" s="688"/>
      <c r="E6" s="688"/>
      <c r="F6" s="688"/>
      <c r="G6" s="688"/>
      <c r="H6" s="690"/>
      <c r="J6" s="677"/>
      <c r="K6" s="677"/>
      <c r="L6" s="677"/>
      <c r="M6" s="677"/>
      <c r="N6" s="677"/>
      <c r="O6" s="677"/>
      <c r="P6" s="677"/>
    </row>
    <row r="7" spans="1:17" ht="12.75" customHeight="1">
      <c r="B7" s="173" t="s">
        <v>8</v>
      </c>
      <c r="C7" s="174"/>
      <c r="D7" s="174"/>
      <c r="E7" s="174"/>
      <c r="F7" s="174"/>
      <c r="G7" s="175"/>
      <c r="H7" s="176"/>
    </row>
    <row r="8" spans="1:17" ht="12.75" customHeight="1">
      <c r="B8" s="177" t="s">
        <v>66</v>
      </c>
      <c r="C8" s="178">
        <v>456.94200862971331</v>
      </c>
      <c r="D8" s="178">
        <v>0</v>
      </c>
      <c r="E8" s="178">
        <v>-0.16500000000000001</v>
      </c>
      <c r="F8" s="178" t="s">
        <v>21</v>
      </c>
      <c r="G8" s="178">
        <v>2.8000000000000001E-2</v>
      </c>
      <c r="H8" s="179">
        <v>456.80500862971331</v>
      </c>
      <c r="I8" s="282"/>
      <c r="J8" s="288"/>
      <c r="Q8" s="374"/>
    </row>
    <row r="9" spans="1:17" ht="12.75" customHeight="1">
      <c r="B9" s="177" t="s">
        <v>67</v>
      </c>
      <c r="C9" s="178">
        <v>365.34630193793117</v>
      </c>
      <c r="D9" s="178">
        <v>1.0581663000000001</v>
      </c>
      <c r="E9" s="178" t="s">
        <v>21</v>
      </c>
      <c r="F9" s="178" t="s">
        <v>21</v>
      </c>
      <c r="G9" s="178" t="s">
        <v>21</v>
      </c>
      <c r="H9" s="179">
        <v>366.40446823793116</v>
      </c>
      <c r="I9" s="282"/>
      <c r="J9" s="288"/>
      <c r="Q9" s="374"/>
    </row>
    <row r="10" spans="1:17" ht="12.75" customHeight="1">
      <c r="B10" s="177" t="s">
        <v>68</v>
      </c>
      <c r="C10" s="178">
        <v>18.534955725032013</v>
      </c>
      <c r="D10" s="178">
        <v>49.062269710459987</v>
      </c>
      <c r="E10" s="178" t="s">
        <v>21</v>
      </c>
      <c r="F10" s="178" t="s">
        <v>21</v>
      </c>
      <c r="G10" s="178" t="s">
        <v>21</v>
      </c>
      <c r="H10" s="179">
        <v>67.597225435491993</v>
      </c>
      <c r="I10" s="282"/>
      <c r="J10" s="288"/>
      <c r="Q10" s="374"/>
    </row>
    <row r="11" spans="1:17" ht="12.75" customHeight="1">
      <c r="B11" s="177" t="s">
        <v>69</v>
      </c>
      <c r="C11" s="178">
        <v>8.6648487129999996</v>
      </c>
      <c r="D11" s="178">
        <v>0</v>
      </c>
      <c r="E11" s="178" t="s">
        <v>21</v>
      </c>
      <c r="F11" s="178" t="s">
        <v>21</v>
      </c>
      <c r="G11" s="178" t="s">
        <v>21</v>
      </c>
      <c r="H11" s="179">
        <v>8.6648487129999996</v>
      </c>
      <c r="I11" s="282"/>
      <c r="J11" s="288"/>
      <c r="Q11" s="374"/>
    </row>
    <row r="12" spans="1:17" ht="12.75" customHeight="1">
      <c r="B12" s="177" t="s">
        <v>70</v>
      </c>
      <c r="C12" s="178">
        <v>206.30743943876644</v>
      </c>
      <c r="D12" s="178">
        <v>0</v>
      </c>
      <c r="E12" s="178" t="s">
        <v>21</v>
      </c>
      <c r="F12" s="178" t="s">
        <v>21</v>
      </c>
      <c r="G12" s="178" t="s">
        <v>21</v>
      </c>
      <c r="H12" s="179">
        <v>206.30743943876644</v>
      </c>
      <c r="I12" s="282"/>
      <c r="J12" s="288"/>
      <c r="Q12" s="374"/>
    </row>
    <row r="13" spans="1:17" ht="12.75" customHeight="1">
      <c r="B13" s="177" t="s">
        <v>7</v>
      </c>
      <c r="C13" s="178">
        <v>44.130451311450472</v>
      </c>
      <c r="D13" s="178">
        <v>20.448119278335369</v>
      </c>
      <c r="E13" s="178">
        <v>18.565515846845418</v>
      </c>
      <c r="F13" s="178">
        <v>-1.5900000000002221E-2</v>
      </c>
      <c r="G13" s="178">
        <v>6.8649156613398488E-2</v>
      </c>
      <c r="H13" s="179">
        <v>83.196835593244657</v>
      </c>
      <c r="I13" s="282"/>
      <c r="J13" s="288"/>
      <c r="Q13" s="374"/>
    </row>
    <row r="14" spans="1:17" ht="12.75" customHeight="1">
      <c r="B14" s="177" t="s">
        <v>71</v>
      </c>
      <c r="C14" s="178">
        <v>4.6853718160591304</v>
      </c>
      <c r="D14" s="178">
        <v>0.83110486390386484</v>
      </c>
      <c r="E14" s="178">
        <v>-0.32950631554065501</v>
      </c>
      <c r="F14" s="178" t="s">
        <v>21</v>
      </c>
      <c r="G14" s="178" t="s">
        <v>21</v>
      </c>
      <c r="H14" s="179">
        <v>5.1869703644223399</v>
      </c>
      <c r="I14" s="282"/>
      <c r="J14" s="288"/>
      <c r="Q14" s="374"/>
    </row>
    <row r="15" spans="1:17" ht="12.75" customHeight="1">
      <c r="B15" s="177" t="s">
        <v>72</v>
      </c>
      <c r="C15" s="178">
        <v>12.330182793459768</v>
      </c>
      <c r="D15" s="178">
        <v>1.5530806159866608</v>
      </c>
      <c r="E15" s="178">
        <v>0.98941476320959165</v>
      </c>
      <c r="F15" s="178">
        <v>22.607960231064819</v>
      </c>
      <c r="G15" s="178">
        <v>3.6098020233558383</v>
      </c>
      <c r="H15" s="179">
        <v>41.090440427076679</v>
      </c>
      <c r="I15" s="282"/>
      <c r="J15" s="288"/>
      <c r="Q15" s="374"/>
    </row>
    <row r="16" spans="1:17" ht="12.75" customHeight="1">
      <c r="B16" s="177" t="s">
        <v>73</v>
      </c>
      <c r="C16" s="178">
        <v>8.4034080012781978</v>
      </c>
      <c r="D16" s="178">
        <v>-2.8406059779223591</v>
      </c>
      <c r="E16" s="178">
        <v>-1.9530000000000003</v>
      </c>
      <c r="F16" s="178">
        <v>0</v>
      </c>
      <c r="G16" s="178">
        <v>-3.6098020233558383</v>
      </c>
      <c r="H16" s="179">
        <v>0</v>
      </c>
      <c r="I16" s="282"/>
      <c r="J16" s="288"/>
      <c r="Q16" s="374"/>
    </row>
    <row r="17" spans="2:17" ht="12.75" customHeight="1">
      <c r="B17" s="173" t="s">
        <v>82</v>
      </c>
      <c r="C17" s="181">
        <v>1125.3449683666906</v>
      </c>
      <c r="D17" s="181">
        <v>70.11213479076352</v>
      </c>
      <c r="E17" s="181">
        <v>17.110073451127764</v>
      </c>
      <c r="F17" s="181">
        <f>SUM(F8:F16)</f>
        <v>22.592060231064817</v>
      </c>
      <c r="G17" s="181">
        <f>SUM(G8:G16)</f>
        <v>9.6649156613398457E-2</v>
      </c>
      <c r="H17" s="244">
        <f>SUM(H8:H16)</f>
        <v>1235.2532368396467</v>
      </c>
      <c r="I17" s="282"/>
      <c r="J17" s="597"/>
      <c r="K17" s="597"/>
      <c r="L17" s="597"/>
      <c r="M17" s="597"/>
      <c r="N17" s="597"/>
      <c r="O17" s="597"/>
      <c r="Q17" s="374"/>
    </row>
    <row r="18" spans="2:17" ht="12.75" customHeight="1">
      <c r="B18" s="173"/>
      <c r="C18" s="178"/>
      <c r="D18" s="181"/>
      <c r="E18" s="181"/>
      <c r="F18" s="181"/>
      <c r="G18" s="181"/>
      <c r="H18" s="182"/>
      <c r="I18" s="282"/>
    </row>
    <row r="19" spans="2:17" ht="12.75" customHeight="1">
      <c r="B19" s="173" t="s">
        <v>1</v>
      </c>
      <c r="C19" s="178"/>
      <c r="D19" s="181"/>
      <c r="E19" s="181"/>
      <c r="F19" s="181"/>
      <c r="G19" s="181"/>
      <c r="H19" s="182"/>
      <c r="I19" s="282"/>
    </row>
    <row r="20" spans="2:17" ht="12.75" customHeight="1">
      <c r="B20" s="177" t="s">
        <v>83</v>
      </c>
      <c r="C20" s="178">
        <v>460.02714947749428</v>
      </c>
      <c r="D20" s="178">
        <v>193.1065869756095</v>
      </c>
      <c r="E20" s="180" t="s">
        <v>84</v>
      </c>
      <c r="F20" s="178" t="s">
        <v>21</v>
      </c>
      <c r="G20" s="180">
        <v>0.375</v>
      </c>
      <c r="H20" s="179">
        <v>653.50873645310378</v>
      </c>
      <c r="I20" s="282"/>
      <c r="J20" s="288"/>
    </row>
    <row r="21" spans="2:17" ht="12.75" customHeight="1">
      <c r="B21" s="177" t="s">
        <v>44</v>
      </c>
      <c r="C21" s="178">
        <v>32.751929286079545</v>
      </c>
      <c r="D21" s="178">
        <v>8.3368534866183932</v>
      </c>
      <c r="E21" s="180" t="s">
        <v>84</v>
      </c>
      <c r="F21" s="178" t="s">
        <v>21</v>
      </c>
      <c r="G21" s="180">
        <v>-0.59599999999999997</v>
      </c>
      <c r="H21" s="179">
        <v>40.492782772697936</v>
      </c>
      <c r="I21" s="282"/>
      <c r="J21" s="288"/>
    </row>
    <row r="22" spans="2:17" ht="12.75" customHeight="1">
      <c r="B22" s="177" t="s">
        <v>45</v>
      </c>
      <c r="C22" s="178">
        <v>327.60791030714734</v>
      </c>
      <c r="D22" s="178">
        <v>29.117000000000001</v>
      </c>
      <c r="E22" s="180" t="s">
        <v>84</v>
      </c>
      <c r="F22" s="178">
        <v>-23.846614043447492</v>
      </c>
      <c r="G22" s="180">
        <v>0</v>
      </c>
      <c r="H22" s="179">
        <v>332.87829626369984</v>
      </c>
      <c r="I22" s="282"/>
      <c r="J22" s="288"/>
    </row>
    <row r="23" spans="2:17" ht="12.75" customHeight="1">
      <c r="B23" s="177" t="s">
        <v>46</v>
      </c>
      <c r="C23" s="178">
        <v>6.8744674128980252</v>
      </c>
      <c r="D23" s="178">
        <v>0</v>
      </c>
      <c r="E23" s="180" t="s">
        <v>84</v>
      </c>
      <c r="F23" s="178" t="s">
        <v>21</v>
      </c>
      <c r="G23" s="180">
        <v>0</v>
      </c>
      <c r="H23" s="179">
        <v>6.8744674128980252</v>
      </c>
      <c r="I23" s="282"/>
      <c r="J23" s="288"/>
    </row>
    <row r="24" spans="2:17" ht="12.75" customHeight="1">
      <c r="B24" s="177" t="s">
        <v>47</v>
      </c>
      <c r="C24" s="178">
        <v>150.41667416251224</v>
      </c>
      <c r="D24" s="178">
        <v>-150.41667416251224</v>
      </c>
      <c r="E24" s="180" t="s">
        <v>84</v>
      </c>
      <c r="F24" s="178" t="s">
        <v>21</v>
      </c>
      <c r="G24" s="180">
        <v>0</v>
      </c>
      <c r="H24" s="179">
        <v>0</v>
      </c>
      <c r="I24" s="282"/>
      <c r="J24" s="288"/>
    </row>
    <row r="25" spans="2:17" ht="12.75" customHeight="1">
      <c r="B25" s="177" t="s">
        <v>48</v>
      </c>
      <c r="C25" s="178">
        <v>22.762889542377017</v>
      </c>
      <c r="D25" s="178">
        <v>0</v>
      </c>
      <c r="E25" s="180" t="s">
        <v>84</v>
      </c>
      <c r="F25" s="178" t="s">
        <v>21</v>
      </c>
      <c r="G25" s="180">
        <v>0</v>
      </c>
      <c r="H25" s="179">
        <v>22.762889542377017</v>
      </c>
      <c r="I25" s="282"/>
      <c r="J25" s="288"/>
    </row>
    <row r="26" spans="2:17" ht="12.75" customHeight="1">
      <c r="B26" s="177" t="s">
        <v>49</v>
      </c>
      <c r="C26" s="178">
        <v>0</v>
      </c>
      <c r="D26" s="178">
        <v>0</v>
      </c>
      <c r="E26" s="180" t="s">
        <v>84</v>
      </c>
      <c r="F26" s="178" t="s">
        <v>21</v>
      </c>
      <c r="G26" s="180">
        <v>0</v>
      </c>
      <c r="H26" s="179">
        <v>0</v>
      </c>
      <c r="I26" s="282"/>
      <c r="J26" s="288"/>
    </row>
    <row r="27" spans="2:17" ht="12.75" customHeight="1">
      <c r="B27" s="177" t="s">
        <v>50</v>
      </c>
      <c r="C27" s="178">
        <v>98.451581818071872</v>
      </c>
      <c r="D27" s="178">
        <v>1.2127377847394183</v>
      </c>
      <c r="E27" s="178">
        <v>0.48399999999999466</v>
      </c>
      <c r="F27" s="178">
        <v>19.742585671909303</v>
      </c>
      <c r="G27" s="180">
        <v>11.229999999999999</v>
      </c>
      <c r="H27" s="179">
        <v>131.1209052747206</v>
      </c>
      <c r="I27" s="282"/>
      <c r="J27" s="288"/>
    </row>
    <row r="28" spans="2:17" ht="12.75" customHeight="1">
      <c r="B28" s="177" t="s">
        <v>61</v>
      </c>
      <c r="C28" s="178">
        <v>0</v>
      </c>
      <c r="D28" s="178">
        <v>0</v>
      </c>
      <c r="E28" s="178" t="s">
        <v>21</v>
      </c>
      <c r="F28" s="178">
        <v>23.846614043447492</v>
      </c>
      <c r="G28" s="180">
        <v>0</v>
      </c>
      <c r="H28" s="179">
        <v>23.846614043447492</v>
      </c>
      <c r="I28" s="282"/>
      <c r="J28" s="288"/>
    </row>
    <row r="29" spans="2:17" ht="12.75" customHeight="1">
      <c r="B29" s="173" t="s">
        <v>76</v>
      </c>
      <c r="C29" s="181">
        <f>SUM(C20:C28)</f>
        <v>1098.8926020065803</v>
      </c>
      <c r="D29" s="181">
        <f>SUM(D20:D28)</f>
        <v>81.356504084455068</v>
      </c>
      <c r="E29" s="181">
        <f>'6.1'!D51</f>
        <v>0.48399999999999643</v>
      </c>
      <c r="F29" s="181">
        <f>'6.1'!D66</f>
        <v>19.742585671909303</v>
      </c>
      <c r="G29" s="181">
        <f>'6.1'!D80</f>
        <v>11.008999999999999</v>
      </c>
      <c r="H29" s="183">
        <f>SUM(H20:H28)</f>
        <v>1211.4846917629447</v>
      </c>
      <c r="I29" s="282"/>
      <c r="J29" s="288"/>
      <c r="K29" s="288"/>
      <c r="L29" s="288"/>
      <c r="M29" s="288"/>
      <c r="N29" s="288"/>
      <c r="O29" s="288"/>
      <c r="P29" s="288"/>
    </row>
    <row r="30" spans="2:17" ht="12.75" customHeight="1">
      <c r="B30" s="184" t="s">
        <v>0</v>
      </c>
      <c r="C30" s="178">
        <v>44.130451311450472</v>
      </c>
      <c r="D30" s="178">
        <v>20.448119278335369</v>
      </c>
      <c r="E30" s="178">
        <v>8.3057904778728044</v>
      </c>
      <c r="F30" s="178">
        <v>0</v>
      </c>
      <c r="G30" s="178">
        <v>6.6000000000000003E-2</v>
      </c>
      <c r="H30" s="179">
        <v>72.950361067658633</v>
      </c>
      <c r="I30" s="282"/>
      <c r="J30" s="288"/>
    </row>
    <row r="31" spans="2:17" ht="12.75" customHeight="1">
      <c r="B31" s="173" t="s">
        <v>16</v>
      </c>
      <c r="C31" s="181">
        <f>(C17-C29-C30)*-1</f>
        <v>17.678084951340153</v>
      </c>
      <c r="D31" s="181">
        <f>(D17-D29-D30)*-1</f>
        <v>31.692488572026917</v>
      </c>
      <c r="E31" s="181">
        <f>(E17-E29-E30)*-1</f>
        <v>-8.3202829732549617</v>
      </c>
      <c r="F31" s="181">
        <f t="shared" ref="F31:G31" si="0">(F17-F29-F30)*-1</f>
        <v>-2.8494745591555137</v>
      </c>
      <c r="G31" s="181">
        <f t="shared" si="0"/>
        <v>10.9783508433866</v>
      </c>
      <c r="H31" s="183">
        <f>(H17-H29-H30)*-1</f>
        <v>49.181815990956721</v>
      </c>
      <c r="I31" s="282"/>
      <c r="J31" s="288"/>
    </row>
    <row r="32" spans="2:17" ht="12.75" customHeight="1">
      <c r="B32" s="177"/>
      <c r="C32" s="178"/>
      <c r="D32" s="181"/>
      <c r="E32" s="181"/>
      <c r="F32" s="181"/>
      <c r="G32" s="181"/>
      <c r="H32" s="182"/>
      <c r="I32" s="282"/>
      <c r="J32" s="288"/>
    </row>
    <row r="33" spans="2:16" ht="12.75" customHeight="1">
      <c r="B33" s="173" t="s">
        <v>77</v>
      </c>
      <c r="C33" s="178"/>
      <c r="D33" s="181"/>
      <c r="E33" s="181"/>
      <c r="F33" s="181"/>
      <c r="G33" s="181"/>
      <c r="H33" s="182"/>
      <c r="I33" s="282"/>
      <c r="J33" s="288"/>
    </row>
    <row r="34" spans="2:16" ht="12.75" customHeight="1">
      <c r="B34" s="177" t="s">
        <v>78</v>
      </c>
      <c r="C34" s="178">
        <v>76.486690406824792</v>
      </c>
      <c r="D34" s="178">
        <v>26.364502080819719</v>
      </c>
      <c r="E34" s="178">
        <v>12.110639582433013</v>
      </c>
      <c r="F34" s="178">
        <v>0.52009254735909272</v>
      </c>
      <c r="G34" s="178">
        <v>6.2408324193998624E-2</v>
      </c>
      <c r="H34" s="179">
        <v>115.54433294163063</v>
      </c>
      <c r="I34" s="282"/>
      <c r="J34" s="288"/>
    </row>
    <row r="35" spans="2:16" ht="12.75" customHeight="1">
      <c r="B35" s="177" t="s">
        <v>53</v>
      </c>
      <c r="C35" s="178">
        <v>-44.130451311450472</v>
      </c>
      <c r="D35" s="178">
        <v>-20.448119278335369</v>
      </c>
      <c r="E35" s="178">
        <v>-8.3057904778728044</v>
      </c>
      <c r="F35" s="178">
        <v>0</v>
      </c>
      <c r="G35" s="178">
        <v>-6.6000000000000003E-2</v>
      </c>
      <c r="H35" s="179">
        <v>-72.950361067658633</v>
      </c>
      <c r="I35" s="282"/>
      <c r="J35" s="288"/>
    </row>
    <row r="36" spans="2:16" ht="12.75" customHeight="1">
      <c r="B36" s="177" t="s">
        <v>54</v>
      </c>
      <c r="C36" s="178">
        <v>-0.19974499772500839</v>
      </c>
      <c r="D36" s="178">
        <v>0</v>
      </c>
      <c r="E36" s="178">
        <v>2.1999999999999999E-2</v>
      </c>
      <c r="F36" s="178">
        <v>0</v>
      </c>
      <c r="G36" s="178">
        <v>0</v>
      </c>
      <c r="H36" s="179">
        <v>-0.1777449977250084</v>
      </c>
      <c r="I36" s="282"/>
      <c r="J36" s="288"/>
    </row>
    <row r="37" spans="2:16" ht="12.75" customHeight="1">
      <c r="B37" s="177" t="s">
        <v>55</v>
      </c>
      <c r="C37" s="178">
        <v>38.071699992922994</v>
      </c>
      <c r="D37" s="178">
        <v>-20.842245913922994</v>
      </c>
      <c r="E37" s="178">
        <v>-0.49099999999999966</v>
      </c>
      <c r="F37" s="178">
        <v>0</v>
      </c>
      <c r="G37" s="178">
        <v>-16.108999999999998</v>
      </c>
      <c r="H37" s="179">
        <v>0.62945407900000283</v>
      </c>
      <c r="I37" s="282"/>
      <c r="J37" s="288"/>
    </row>
    <row r="38" spans="2:16" ht="12.75" customHeight="1">
      <c r="B38" s="177" t="s">
        <v>56</v>
      </c>
      <c r="C38" s="178">
        <v>36.859303497411268</v>
      </c>
      <c r="D38" s="178">
        <v>3.5702736733603113</v>
      </c>
      <c r="E38" s="243">
        <v>0.18800000000000017</v>
      </c>
      <c r="F38" s="178">
        <v>2.06</v>
      </c>
      <c r="G38" s="178">
        <v>0</v>
      </c>
      <c r="H38" s="179">
        <v>42.677577170771578</v>
      </c>
      <c r="I38" s="282"/>
      <c r="J38" s="288"/>
    </row>
    <row r="39" spans="2:16" ht="12.75" customHeight="1">
      <c r="B39" s="177" t="s">
        <v>57</v>
      </c>
      <c r="C39" s="178">
        <v>0</v>
      </c>
      <c r="D39" s="178">
        <v>-1.993998361449514</v>
      </c>
      <c r="E39" s="243">
        <v>-0.17599999999999999</v>
      </c>
      <c r="F39" s="178">
        <v>0</v>
      </c>
      <c r="G39" s="178">
        <v>0</v>
      </c>
      <c r="H39" s="179">
        <v>-2.169998361449514</v>
      </c>
      <c r="I39" s="282"/>
      <c r="J39" s="288"/>
    </row>
    <row r="40" spans="2:16" ht="12.75" customHeight="1">
      <c r="B40" s="173" t="s">
        <v>85</v>
      </c>
      <c r="C40" s="181">
        <v>107.08749758798356</v>
      </c>
      <c r="D40" s="181">
        <v>-13.349587799527846</v>
      </c>
      <c r="E40" s="181">
        <f t="shared" ref="E40:G40" si="1">SUM(E34:E39)</f>
        <v>3.3478491045602086</v>
      </c>
      <c r="F40" s="181">
        <f t="shared" si="1"/>
        <v>2.5800925473590928</v>
      </c>
      <c r="G40" s="181">
        <f t="shared" si="1"/>
        <v>-16.112591675805998</v>
      </c>
      <c r="H40" s="183">
        <v>83.553259764569034</v>
      </c>
      <c r="I40" s="282"/>
      <c r="J40" s="288"/>
      <c r="K40" s="288"/>
      <c r="L40" s="288"/>
      <c r="M40" s="288"/>
      <c r="N40" s="288"/>
      <c r="O40" s="288"/>
      <c r="P40" s="288"/>
    </row>
    <row r="41" spans="2:16" ht="12.75" customHeight="1">
      <c r="B41" s="173"/>
      <c r="C41" s="185"/>
      <c r="D41" s="181"/>
      <c r="E41" s="181"/>
      <c r="F41" s="181"/>
      <c r="G41" s="181"/>
      <c r="H41" s="182"/>
      <c r="I41" s="282"/>
      <c r="J41" s="288"/>
    </row>
    <row r="42" spans="2:16" ht="12.75" customHeight="1">
      <c r="B42" s="186" t="s">
        <v>2</v>
      </c>
      <c r="C42" s="187">
        <v>124.76558253932357</v>
      </c>
      <c r="D42" s="187">
        <v>18.3429007724991</v>
      </c>
      <c r="E42" s="187">
        <f>E31+E40</f>
        <v>-4.9724338686947531</v>
      </c>
      <c r="F42" s="187">
        <f>F31+F40</f>
        <v>-0.26938201179642096</v>
      </c>
      <c r="G42" s="187">
        <f>G31+G40</f>
        <v>-5.1342408324193975</v>
      </c>
      <c r="H42" s="285">
        <v>132.73507575552586</v>
      </c>
      <c r="I42" s="282"/>
      <c r="J42" s="288"/>
    </row>
    <row r="43" spans="2:16" ht="25.5" customHeight="1" thickBot="1">
      <c r="B43" s="678" t="s">
        <v>94</v>
      </c>
      <c r="C43" s="679"/>
      <c r="D43" s="679"/>
      <c r="E43" s="679"/>
      <c r="F43" s="679"/>
      <c r="G43" s="679"/>
      <c r="H43" s="680"/>
      <c r="J43" s="288"/>
    </row>
    <row r="44" spans="2:16">
      <c r="J44" s="288"/>
    </row>
    <row r="45" spans="2:16">
      <c r="B45" s="170"/>
      <c r="C45" s="283"/>
      <c r="D45" s="284"/>
      <c r="E45" s="284"/>
      <c r="F45" s="284"/>
      <c r="G45" s="284"/>
      <c r="H45" s="321"/>
    </row>
    <row r="46" spans="2:16">
      <c r="B46" s="170"/>
      <c r="C46" s="284"/>
      <c r="D46" s="284"/>
      <c r="E46" s="284"/>
      <c r="F46" s="284"/>
      <c r="G46" s="284"/>
      <c r="H46" s="284"/>
    </row>
    <row r="47" spans="2:16">
      <c r="B47" s="170"/>
      <c r="C47" s="284"/>
      <c r="D47" s="284"/>
      <c r="E47" s="284"/>
      <c r="F47" s="284"/>
      <c r="G47" s="284"/>
      <c r="H47" s="284"/>
    </row>
    <row r="48" spans="2:16">
      <c r="B48" s="170"/>
      <c r="C48" s="284"/>
      <c r="D48" s="284"/>
      <c r="E48" s="284"/>
      <c r="F48" s="284"/>
      <c r="G48" s="284"/>
      <c r="H48" s="284"/>
    </row>
    <row r="49" spans="2:8">
      <c r="B49" s="170"/>
      <c r="C49" s="283"/>
      <c r="D49" s="283"/>
      <c r="E49" s="283"/>
      <c r="F49" s="283"/>
      <c r="G49" s="283"/>
      <c r="H49" s="283"/>
    </row>
    <row r="50" spans="2:8">
      <c r="B50" s="170"/>
      <c r="C50" s="170"/>
    </row>
    <row r="51" spans="2:8">
      <c r="B51" s="170"/>
      <c r="C51" s="321"/>
      <c r="H51" s="261"/>
    </row>
    <row r="52" spans="2:8">
      <c r="B52" s="170"/>
      <c r="C52" s="314"/>
    </row>
    <row r="53" spans="2:8">
      <c r="B53" s="170"/>
      <c r="C53" s="286"/>
    </row>
    <row r="54" spans="2:8">
      <c r="B54" s="170"/>
      <c r="C54" s="286"/>
    </row>
    <row r="55" spans="2:8">
      <c r="B55" s="170"/>
      <c r="C55" s="170"/>
    </row>
  </sheetData>
  <mergeCells count="11">
    <mergeCell ref="J6:P6"/>
    <mergeCell ref="B43:H43"/>
    <mergeCell ref="B2:H2"/>
    <mergeCell ref="C3:H3"/>
    <mergeCell ref="C4:H4"/>
    <mergeCell ref="C5:C6"/>
    <mergeCell ref="D5:D6"/>
    <mergeCell ref="E5:E6"/>
    <mergeCell ref="F5:F6"/>
    <mergeCell ref="G5:G6"/>
    <mergeCell ref="H5:H6"/>
  </mergeCells>
  <conditionalFormatting sqref="I3">
    <cfRule type="cellIs" dxfId="6" priority="1" operator="equal">
      <formula>"no "</formula>
    </cfRule>
  </conditionalFormatting>
  <hyperlinks>
    <hyperlink ref="A1" location="Contents!B44" display="Back to contents" xr:uid="{04FF0D5B-4BC3-447C-993E-35E492A31EE4}"/>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2B7D-5CC0-43C3-A4B3-BCFBBE52B06F}">
  <sheetPr codeName="Sheet42">
    <tabColor theme="6"/>
  </sheetPr>
  <dimension ref="A1:Q34"/>
  <sheetViews>
    <sheetView zoomScaleNormal="100" workbookViewId="0"/>
  </sheetViews>
  <sheetFormatPr defaultColWidth="9.42578125" defaultRowHeight="12.75"/>
  <cols>
    <col min="1" max="1" width="10.7109375" style="2" customWidth="1"/>
    <col min="2" max="2" width="25.42578125" style="2" customWidth="1"/>
    <col min="3" max="9" width="10" style="2" customWidth="1"/>
    <col min="10" max="16384" width="9.42578125" style="2"/>
  </cols>
  <sheetData>
    <row r="1" spans="1:17" ht="33.75" customHeight="1" thickBot="1">
      <c r="A1" s="840" t="s">
        <v>9</v>
      </c>
      <c r="B1" s="7"/>
      <c r="J1" s="4"/>
      <c r="N1" s="16"/>
      <c r="O1" s="16"/>
      <c r="P1" s="16"/>
      <c r="Q1" s="16"/>
    </row>
    <row r="2" spans="1:17" ht="19.5" customHeight="1" thickBot="1">
      <c r="B2" s="699" t="s">
        <v>222</v>
      </c>
      <c r="C2" s="700"/>
      <c r="D2" s="700"/>
      <c r="E2" s="700"/>
      <c r="F2" s="700"/>
      <c r="G2" s="700"/>
      <c r="H2" s="701"/>
      <c r="I2" s="356"/>
      <c r="M2" s="16"/>
      <c r="N2" s="691"/>
      <c r="O2" s="691"/>
      <c r="P2" s="16"/>
    </row>
    <row r="3" spans="1:17" ht="15" customHeight="1">
      <c r="B3" s="357"/>
      <c r="C3" s="692" t="s">
        <v>223</v>
      </c>
      <c r="D3" s="692"/>
      <c r="E3" s="692"/>
      <c r="F3" s="692"/>
      <c r="G3" s="692"/>
      <c r="H3" s="693"/>
      <c r="I3" s="358"/>
      <c r="M3" s="16"/>
      <c r="N3" s="16"/>
      <c r="O3" s="16"/>
      <c r="P3" s="16"/>
    </row>
    <row r="4" spans="1:17" ht="15" customHeight="1">
      <c r="B4" s="359"/>
      <c r="C4" s="694" t="s">
        <v>5</v>
      </c>
      <c r="D4" s="694"/>
      <c r="E4" s="694"/>
      <c r="F4" s="694"/>
      <c r="G4" s="694"/>
      <c r="H4" s="695"/>
      <c r="M4" s="16"/>
      <c r="N4" s="16"/>
      <c r="O4" s="16"/>
      <c r="P4" s="16"/>
    </row>
    <row r="5" spans="1:17" ht="15" customHeight="1">
      <c r="B5" s="359"/>
      <c r="C5" s="35" t="s">
        <v>29</v>
      </c>
      <c r="D5" s="36" t="s">
        <v>30</v>
      </c>
      <c r="E5" s="36" t="s">
        <v>31</v>
      </c>
      <c r="F5" s="36" t="s">
        <v>152</v>
      </c>
      <c r="G5" s="36" t="s">
        <v>193</v>
      </c>
      <c r="H5" s="37" t="s">
        <v>230</v>
      </c>
    </row>
    <row r="6" spans="1:17" ht="12.75" customHeight="1">
      <c r="B6" s="360" t="s">
        <v>224</v>
      </c>
      <c r="C6" s="361"/>
      <c r="D6" s="361"/>
      <c r="E6" s="361"/>
      <c r="F6" s="361"/>
      <c r="G6" s="361"/>
      <c r="H6" s="362"/>
    </row>
    <row r="7" spans="1:17" ht="12.75" customHeight="1">
      <c r="B7" s="363" t="s">
        <v>8</v>
      </c>
      <c r="C7" s="364">
        <v>1235.2532368396464</v>
      </c>
      <c r="D7" s="364">
        <v>1303.7934517913395</v>
      </c>
      <c r="E7" s="364">
        <v>1375.4075484044538</v>
      </c>
      <c r="F7" s="364">
        <v>1427.4376050521678</v>
      </c>
      <c r="G7" s="364">
        <v>1491.9444152423609</v>
      </c>
      <c r="H7" s="365">
        <v>1551.4845539264122</v>
      </c>
      <c r="J7" s="366"/>
    </row>
    <row r="8" spans="1:17" ht="12.75" customHeight="1">
      <c r="B8" s="363" t="s">
        <v>1</v>
      </c>
      <c r="C8" s="367">
        <v>1211.4846917629445</v>
      </c>
      <c r="D8" s="367">
        <v>1260.2660591780216</v>
      </c>
      <c r="E8" s="367">
        <v>1299.1797959629478</v>
      </c>
      <c r="F8" s="367">
        <v>1340.1185575640593</v>
      </c>
      <c r="G8" s="367">
        <v>1381.4037064944987</v>
      </c>
      <c r="H8" s="368">
        <v>1431.0146345533644</v>
      </c>
    </row>
    <row r="9" spans="1:17" ht="12.75" customHeight="1">
      <c r="B9" s="369" t="s">
        <v>0</v>
      </c>
      <c r="C9" s="370">
        <v>72.950361067658633</v>
      </c>
      <c r="D9" s="370">
        <v>77.444929080493651</v>
      </c>
      <c r="E9" s="370">
        <v>80.787223084228401</v>
      </c>
      <c r="F9" s="370">
        <v>84.03067926771719</v>
      </c>
      <c r="G9" s="370">
        <v>86.977073635969163</v>
      </c>
      <c r="H9" s="371">
        <v>90.176552706858914</v>
      </c>
    </row>
    <row r="10" spans="1:17" ht="12.75" customHeight="1">
      <c r="B10" s="372" t="s">
        <v>16</v>
      </c>
      <c r="C10" s="373">
        <v>49.181815990956721</v>
      </c>
      <c r="D10" s="373">
        <v>33.917536467175708</v>
      </c>
      <c r="E10" s="373">
        <v>4.5594706427223741</v>
      </c>
      <c r="F10" s="373">
        <v>-3.2883682203912912</v>
      </c>
      <c r="G10" s="373">
        <v>-23.563635111893092</v>
      </c>
      <c r="H10" s="548">
        <v>-30.293366666188874</v>
      </c>
      <c r="J10" s="374"/>
    </row>
    <row r="11" spans="1:17" ht="12.75" customHeight="1">
      <c r="B11" s="360" t="s">
        <v>225</v>
      </c>
      <c r="C11" s="375"/>
      <c r="D11" s="376"/>
      <c r="E11" s="375"/>
      <c r="F11" s="375"/>
      <c r="G11" s="375"/>
      <c r="H11" s="377"/>
    </row>
    <row r="12" spans="1:17" ht="12.75" customHeight="1">
      <c r="B12" s="363" t="s">
        <v>226</v>
      </c>
      <c r="C12" s="367">
        <v>156.50362083222765</v>
      </c>
      <c r="D12" s="367">
        <v>158.98881637896511</v>
      </c>
      <c r="E12" s="367">
        <v>172.69512039016325</v>
      </c>
      <c r="F12" s="367">
        <v>173.33468146704431</v>
      </c>
      <c r="G12" s="367">
        <v>173.94415217172201</v>
      </c>
      <c r="H12" s="368">
        <v>179.48983057442609</v>
      </c>
    </row>
    <row r="13" spans="1:17" ht="12.75" customHeight="1">
      <c r="B13" s="378" t="s">
        <v>227</v>
      </c>
      <c r="C13" s="580">
        <v>72.950361067658633</v>
      </c>
      <c r="D13" s="580">
        <v>77.444929080493651</v>
      </c>
      <c r="E13" s="580">
        <v>80.787223084228401</v>
      </c>
      <c r="F13" s="580">
        <v>84.03067926771719</v>
      </c>
      <c r="G13" s="580">
        <v>86.977073635969163</v>
      </c>
      <c r="H13" s="581">
        <v>90.176552706858914</v>
      </c>
    </row>
    <row r="14" spans="1:17" ht="12.75" customHeight="1">
      <c r="B14" s="372" t="s">
        <v>228</v>
      </c>
      <c r="C14" s="373">
        <v>83.553259764569034</v>
      </c>
      <c r="D14" s="373">
        <v>81.543887298471461</v>
      </c>
      <c r="E14" s="373">
        <v>91.907897305934839</v>
      </c>
      <c r="F14" s="373">
        <v>89.30400219932713</v>
      </c>
      <c r="G14" s="373">
        <v>86.967078535752833</v>
      </c>
      <c r="H14" s="548">
        <v>89.31327786756718</v>
      </c>
    </row>
    <row r="15" spans="1:17" ht="12.75" customHeight="1">
      <c r="B15" s="372" t="s">
        <v>2</v>
      </c>
      <c r="C15" s="373">
        <v>132.73507575552568</v>
      </c>
      <c r="D15" s="373">
        <v>115.46142376564706</v>
      </c>
      <c r="E15" s="373">
        <v>96.467367948657099</v>
      </c>
      <c r="F15" s="373">
        <v>86.015633978935824</v>
      </c>
      <c r="G15" s="373">
        <v>63.403443423859862</v>
      </c>
      <c r="H15" s="548">
        <v>59.019911201378328</v>
      </c>
    </row>
    <row r="16" spans="1:17" ht="12.75" customHeight="1" thickBot="1">
      <c r="B16" s="696" t="s">
        <v>229</v>
      </c>
      <c r="C16" s="697"/>
      <c r="D16" s="697"/>
      <c r="E16" s="697"/>
      <c r="F16" s="697"/>
      <c r="G16" s="697"/>
      <c r="H16" s="698"/>
      <c r="I16" s="379"/>
    </row>
    <row r="17" spans="2:12">
      <c r="C17" s="10"/>
      <c r="D17" s="10"/>
      <c r="E17" s="10"/>
      <c r="F17" s="10"/>
      <c r="G17" s="10"/>
      <c r="H17" s="10"/>
      <c r="I17" s="10"/>
      <c r="J17" s="10"/>
    </row>
    <row r="18" spans="2:12">
      <c r="B18" s="20"/>
      <c r="C18" s="541"/>
      <c r="D18" s="541"/>
      <c r="E18" s="541"/>
      <c r="F18" s="541"/>
      <c r="G18" s="541"/>
      <c r="H18" s="541"/>
      <c r="J18" s="16"/>
      <c r="K18" s="380"/>
      <c r="L18" s="3"/>
    </row>
    <row r="19" spans="2:12">
      <c r="B19" s="20"/>
      <c r="C19" s="541"/>
      <c r="D19" s="541"/>
      <c r="E19" s="541"/>
      <c r="F19" s="541"/>
      <c r="G19" s="541"/>
      <c r="H19" s="541"/>
      <c r="J19" s="16"/>
      <c r="K19" s="3"/>
      <c r="L19" s="3"/>
    </row>
    <row r="20" spans="2:12">
      <c r="B20" s="20"/>
      <c r="C20" s="541"/>
      <c r="D20" s="541"/>
      <c r="E20" s="541"/>
      <c r="F20" s="541"/>
      <c r="G20" s="541"/>
      <c r="H20" s="541"/>
      <c r="J20" s="16"/>
    </row>
    <row r="21" spans="2:12">
      <c r="B21" s="16"/>
      <c r="C21" s="69"/>
      <c r="D21" s="69"/>
      <c r="E21" s="69"/>
      <c r="F21" s="69"/>
      <c r="G21" s="69"/>
      <c r="H21" s="69"/>
      <c r="I21" s="69"/>
      <c r="J21" s="16"/>
    </row>
    <row r="22" spans="2:12" ht="15">
      <c r="B22" s="16"/>
      <c r="C22" s="69"/>
      <c r="D22" s="69"/>
      <c r="E22" s="69"/>
      <c r="F22" s="69"/>
      <c r="G22" s="69"/>
      <c r="H22" s="69"/>
      <c r="I22" s="69"/>
      <c r="J22" s="16"/>
      <c r="K22" s="381"/>
    </row>
    <row r="23" spans="2:12">
      <c r="B23" s="16"/>
      <c r="C23" s="69"/>
      <c r="D23" s="69"/>
      <c r="E23" s="69"/>
      <c r="F23" s="69"/>
      <c r="G23" s="69"/>
      <c r="H23" s="69"/>
      <c r="I23" s="69"/>
      <c r="J23" s="16"/>
    </row>
    <row r="24" spans="2:12">
      <c r="B24" s="16"/>
      <c r="C24" s="16"/>
      <c r="D24" s="16"/>
      <c r="E24" s="16"/>
      <c r="F24" s="16"/>
      <c r="G24" s="16"/>
      <c r="H24" s="16"/>
      <c r="I24" s="16"/>
      <c r="J24" s="16"/>
    </row>
    <row r="25" spans="2:12">
      <c r="B25" s="16"/>
      <c r="C25" s="382"/>
      <c r="D25" s="382"/>
      <c r="E25" s="382"/>
      <c r="F25" s="382"/>
      <c r="G25" s="382"/>
      <c r="H25" s="382"/>
      <c r="I25" s="382"/>
      <c r="J25" s="16"/>
    </row>
    <row r="26" spans="2:12">
      <c r="B26" s="16"/>
      <c r="C26" s="16"/>
      <c r="D26" s="16"/>
      <c r="E26" s="16"/>
      <c r="F26" s="16"/>
      <c r="G26" s="16"/>
      <c r="H26" s="16"/>
      <c r="I26" s="16"/>
      <c r="J26" s="16"/>
    </row>
    <row r="27" spans="2:12">
      <c r="B27" s="16"/>
      <c r="C27" s="16"/>
      <c r="D27" s="16"/>
      <c r="E27" s="16"/>
      <c r="F27" s="16"/>
      <c r="G27" s="16"/>
      <c r="H27" s="16"/>
      <c r="I27" s="16"/>
      <c r="J27" s="16"/>
    </row>
    <row r="28" spans="2:12">
      <c r="B28" s="16"/>
      <c r="C28" s="69"/>
      <c r="D28" s="69"/>
      <c r="E28" s="69"/>
      <c r="F28" s="69"/>
      <c r="G28" s="69"/>
      <c r="H28" s="69"/>
      <c r="I28" s="69"/>
      <c r="J28" s="16"/>
    </row>
    <row r="29" spans="2:12">
      <c r="B29" s="16"/>
      <c r="C29" s="69"/>
      <c r="D29" s="69"/>
      <c r="E29" s="69"/>
      <c r="F29" s="69"/>
      <c r="G29" s="69"/>
      <c r="H29" s="69"/>
      <c r="I29" s="69"/>
      <c r="J29" s="16"/>
    </row>
    <row r="30" spans="2:12">
      <c r="B30" s="16"/>
      <c r="C30" s="69"/>
      <c r="D30" s="69"/>
      <c r="E30" s="69"/>
      <c r="F30" s="69"/>
      <c r="G30" s="69"/>
      <c r="H30" s="69"/>
      <c r="I30" s="69"/>
      <c r="J30" s="16"/>
    </row>
    <row r="31" spans="2:12">
      <c r="B31" s="16"/>
      <c r="C31" s="69"/>
      <c r="D31" s="69"/>
      <c r="E31" s="69"/>
      <c r="F31" s="69"/>
      <c r="G31" s="69"/>
      <c r="H31" s="69"/>
      <c r="I31" s="69"/>
      <c r="J31" s="16"/>
    </row>
    <row r="32" spans="2:12">
      <c r="B32" s="16"/>
      <c r="C32" s="69"/>
      <c r="D32" s="69"/>
      <c r="E32" s="69"/>
      <c r="F32" s="69"/>
      <c r="G32" s="69"/>
      <c r="H32" s="69"/>
      <c r="I32" s="69"/>
      <c r="J32" s="16"/>
    </row>
    <row r="33" spans="2:10">
      <c r="B33" s="16"/>
      <c r="C33" s="16"/>
      <c r="D33" s="16"/>
      <c r="E33" s="16"/>
      <c r="F33" s="16"/>
      <c r="G33" s="16"/>
      <c r="H33" s="16"/>
      <c r="I33" s="16"/>
      <c r="J33" s="16"/>
    </row>
    <row r="34" spans="2:10">
      <c r="B34" s="16"/>
      <c r="C34" s="16"/>
      <c r="D34" s="16"/>
      <c r="E34" s="16"/>
      <c r="F34" s="16"/>
      <c r="G34" s="16"/>
      <c r="H34" s="16"/>
      <c r="I34" s="16"/>
      <c r="J34" s="16"/>
    </row>
  </sheetData>
  <dataConsolidate/>
  <mergeCells count="5">
    <mergeCell ref="N2:O2"/>
    <mergeCell ref="C3:H3"/>
    <mergeCell ref="C4:H4"/>
    <mergeCell ref="B16:H16"/>
    <mergeCell ref="B2:H2"/>
  </mergeCells>
  <phoneticPr fontId="40" type="noConversion"/>
  <conditionalFormatting sqref="C7:H7">
    <cfRule type="cellIs" dxfId="5" priority="1" stopIfTrue="1" operator="equal">
      <formula>"End"</formula>
    </cfRule>
  </conditionalFormatting>
  <hyperlinks>
    <hyperlink ref="A1" location="Contents!B44" display="Back to contents" xr:uid="{04FA239C-5A98-4689-88D6-E455E73B2FF2}"/>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FF6F-3E27-4344-88A4-C78E0DCA2BA4}">
  <sheetPr codeName="Sheet31">
    <tabColor theme="6"/>
  </sheetPr>
  <dimension ref="A1:AE56"/>
  <sheetViews>
    <sheetView showGridLines="0" zoomScaleNormal="100" workbookViewId="0"/>
  </sheetViews>
  <sheetFormatPr defaultColWidth="8.5703125" defaultRowHeight="15.75" customHeight="1"/>
  <cols>
    <col min="1" max="1" width="10.7109375" style="383" customWidth="1"/>
    <col min="2" max="2" width="37.5703125" style="383" bestFit="1" customWidth="1"/>
    <col min="3" max="12" width="8.7109375" style="383" customWidth="1"/>
    <col min="13" max="27" width="8.7109375" style="391" customWidth="1"/>
    <col min="28" max="28" width="6.5703125" style="391" customWidth="1"/>
    <col min="29" max="33" width="8.5703125" style="391"/>
    <col min="34" max="34" width="9.5703125" style="391" bestFit="1" customWidth="1"/>
    <col min="35" max="16384" width="8.5703125" style="391"/>
  </cols>
  <sheetData>
    <row r="1" spans="1:31" s="383" customFormat="1" ht="33.75" customHeight="1" thickBot="1">
      <c r="A1" s="840" t="s">
        <v>9</v>
      </c>
      <c r="B1" s="553"/>
      <c r="C1" s="553"/>
      <c r="D1" s="553"/>
      <c r="E1" s="553"/>
      <c r="F1" s="553"/>
      <c r="G1" s="553"/>
      <c r="H1" s="553"/>
      <c r="I1" s="553"/>
      <c r="J1" s="553"/>
      <c r="K1" s="553"/>
      <c r="P1" s="554"/>
      <c r="AB1" s="555"/>
      <c r="AC1" s="391"/>
    </row>
    <row r="2" spans="1:31" s="383" customFormat="1" ht="19.5" customHeight="1" thickBot="1">
      <c r="A2" s="15"/>
      <c r="B2" s="699" t="s">
        <v>289</v>
      </c>
      <c r="C2" s="700"/>
      <c r="D2" s="700"/>
      <c r="E2" s="700"/>
      <c r="F2" s="700"/>
      <c r="G2" s="700"/>
      <c r="H2" s="709"/>
      <c r="I2" s="553"/>
      <c r="J2" s="553"/>
      <c r="K2" s="553"/>
      <c r="P2" s="554"/>
      <c r="AB2" s="555"/>
      <c r="AC2" s="391"/>
    </row>
    <row r="3" spans="1:31" s="384" customFormat="1" ht="15" customHeight="1">
      <c r="A3" s="72"/>
      <c r="B3" s="572"/>
      <c r="C3" s="702" t="s">
        <v>3</v>
      </c>
      <c r="D3" s="702"/>
      <c r="E3" s="702"/>
      <c r="F3" s="702"/>
      <c r="G3" s="702"/>
      <c r="H3" s="703"/>
      <c r="I3" s="562"/>
      <c r="J3" s="562"/>
      <c r="K3" s="562"/>
      <c r="L3" s="562"/>
      <c r="M3" s="562"/>
      <c r="N3" s="562"/>
      <c r="O3" s="562"/>
      <c r="P3" s="562"/>
      <c r="Q3" s="562"/>
      <c r="R3" s="562"/>
      <c r="S3" s="562"/>
      <c r="T3" s="562"/>
      <c r="U3" s="562"/>
      <c r="V3" s="562"/>
      <c r="W3" s="562"/>
      <c r="X3" s="563"/>
      <c r="Y3" s="563"/>
      <c r="Z3" s="563"/>
      <c r="AA3" s="563"/>
      <c r="AB3" s="555"/>
    </row>
    <row r="4" spans="1:31" s="384" customFormat="1" ht="15" customHeight="1">
      <c r="A4" s="72"/>
      <c r="B4" s="573"/>
      <c r="C4" s="704" t="s">
        <v>284</v>
      </c>
      <c r="D4" s="704"/>
      <c r="E4" s="704"/>
      <c r="F4" s="704"/>
      <c r="G4" s="704"/>
      <c r="H4" s="705"/>
      <c r="I4" s="560"/>
      <c r="J4" s="560"/>
      <c r="K4" s="560"/>
      <c r="L4" s="560"/>
      <c r="M4" s="560"/>
      <c r="N4" s="560"/>
      <c r="O4" s="560"/>
      <c r="P4" s="560"/>
      <c r="Q4" s="560"/>
      <c r="R4" s="560"/>
      <c r="S4" s="560"/>
      <c r="T4" s="560"/>
      <c r="U4" s="560"/>
      <c r="V4" s="560"/>
      <c r="W4" s="560"/>
      <c r="X4" s="560"/>
      <c r="Y4" s="560"/>
      <c r="Z4" s="560"/>
      <c r="AA4" s="560"/>
      <c r="AB4" s="555"/>
    </row>
    <row r="5" spans="1:31" s="384" customFormat="1" ht="15" customHeight="1" thickBot="1">
      <c r="A5" s="72"/>
      <c r="B5" s="573"/>
      <c r="C5" s="600" t="s">
        <v>29</v>
      </c>
      <c r="D5" s="600" t="s">
        <v>30</v>
      </c>
      <c r="E5" s="600" t="s">
        <v>31</v>
      </c>
      <c r="F5" s="600" t="s">
        <v>152</v>
      </c>
      <c r="G5" s="600" t="s">
        <v>193</v>
      </c>
      <c r="H5" s="601" t="s">
        <v>230</v>
      </c>
      <c r="I5" s="560"/>
      <c r="J5" s="560"/>
      <c r="K5" s="560"/>
      <c r="L5" s="560"/>
      <c r="M5" s="560"/>
      <c r="N5" s="560"/>
      <c r="O5" s="560"/>
      <c r="P5" s="561"/>
      <c r="Q5" s="561"/>
      <c r="R5" s="561"/>
      <c r="S5" s="561"/>
      <c r="T5" s="561"/>
      <c r="U5" s="561"/>
      <c r="V5" s="561"/>
      <c r="W5" s="561"/>
      <c r="X5" s="561"/>
      <c r="Y5" s="561"/>
      <c r="Z5" s="561"/>
      <c r="AA5" s="561"/>
      <c r="AB5" s="555"/>
    </row>
    <row r="6" spans="1:31" s="384" customFormat="1" ht="12.75" customHeight="1">
      <c r="A6" s="604"/>
      <c r="B6" s="614" t="s">
        <v>285</v>
      </c>
      <c r="C6" s="615">
        <v>558.07000000000005</v>
      </c>
      <c r="D6" s="615">
        <v>488.07</v>
      </c>
      <c r="E6" s="615">
        <v>425.57</v>
      </c>
      <c r="F6" s="615">
        <v>366.06</v>
      </c>
      <c r="G6" s="616">
        <v>299.92</v>
      </c>
      <c r="H6" s="617">
        <v>241.37</v>
      </c>
      <c r="I6" s="556"/>
      <c r="J6" s="556"/>
      <c r="K6" s="556"/>
      <c r="L6" s="556"/>
      <c r="M6" s="556"/>
      <c r="N6" s="564"/>
      <c r="O6" s="564"/>
      <c r="P6" s="564"/>
      <c r="Q6" s="564"/>
      <c r="R6" s="564"/>
      <c r="S6" s="564"/>
      <c r="T6" s="564"/>
      <c r="U6" s="564"/>
      <c r="V6" s="564"/>
      <c r="W6" s="564"/>
      <c r="X6" s="564"/>
      <c r="Y6" s="564"/>
      <c r="Z6" s="564"/>
      <c r="AA6" s="564"/>
      <c r="AB6" s="555"/>
    </row>
    <row r="7" spans="1:31" s="384" customFormat="1" ht="12.75" customHeight="1">
      <c r="A7" s="72"/>
      <c r="B7" s="574" t="s">
        <v>291</v>
      </c>
      <c r="C7" s="598">
        <v>70</v>
      </c>
      <c r="D7" s="598">
        <v>62.5</v>
      </c>
      <c r="E7" s="598">
        <v>59.51</v>
      </c>
      <c r="F7" s="598">
        <v>66.14</v>
      </c>
      <c r="G7" s="598">
        <v>58.55</v>
      </c>
      <c r="H7" s="602">
        <v>76.45</v>
      </c>
      <c r="I7" s="557"/>
      <c r="J7" s="557"/>
      <c r="K7" s="557"/>
      <c r="L7" s="557"/>
      <c r="M7" s="557"/>
      <c r="N7" s="565"/>
      <c r="O7" s="565"/>
      <c r="P7" s="565"/>
      <c r="Q7" s="565"/>
      <c r="R7" s="565"/>
      <c r="S7" s="565"/>
      <c r="T7" s="565"/>
      <c r="U7" s="565"/>
      <c r="V7" s="565"/>
      <c r="W7" s="565"/>
      <c r="X7" s="565"/>
      <c r="Y7" s="565"/>
      <c r="Z7" s="565"/>
      <c r="AA7" s="565"/>
      <c r="AB7" s="555"/>
    </row>
    <row r="8" spans="1:31" s="385" customFormat="1" ht="12.75" customHeight="1">
      <c r="A8" s="72"/>
      <c r="B8" s="575" t="s">
        <v>6</v>
      </c>
      <c r="C8" s="599"/>
      <c r="D8" s="599"/>
      <c r="E8" s="599"/>
      <c r="F8" s="599"/>
      <c r="G8" s="599"/>
      <c r="H8" s="603"/>
      <c r="I8" s="552"/>
      <c r="J8" s="552"/>
      <c r="K8" s="552"/>
      <c r="L8" s="552"/>
      <c r="M8" s="552"/>
      <c r="N8" s="565"/>
      <c r="O8" s="565"/>
      <c r="P8" s="558"/>
      <c r="Q8" s="558"/>
      <c r="R8" s="558"/>
      <c r="S8" s="558"/>
      <c r="T8" s="558"/>
      <c r="U8" s="558"/>
      <c r="V8" s="558"/>
      <c r="W8" s="558"/>
      <c r="X8" s="558"/>
      <c r="Y8" s="558"/>
      <c r="Z8" s="558"/>
      <c r="AA8" s="558"/>
      <c r="AB8" s="555"/>
      <c r="AE8" s="555"/>
    </row>
    <row r="9" spans="1:31" s="385" customFormat="1" ht="12.75" customHeight="1">
      <c r="A9" s="72"/>
      <c r="B9" s="576" t="s">
        <v>286</v>
      </c>
      <c r="C9" s="513">
        <v>20.87</v>
      </c>
      <c r="D9" s="513">
        <v>32</v>
      </c>
      <c r="E9" s="513">
        <v>32</v>
      </c>
      <c r="F9" s="513">
        <v>32</v>
      </c>
      <c r="G9" s="513">
        <v>32</v>
      </c>
      <c r="H9" s="577">
        <v>32</v>
      </c>
      <c r="I9" s="552"/>
      <c r="J9" s="552"/>
      <c r="K9" s="552"/>
      <c r="L9" s="552"/>
      <c r="M9" s="552"/>
      <c r="N9" s="565"/>
      <c r="O9" s="565"/>
      <c r="P9" s="558"/>
      <c r="Q9" s="558"/>
      <c r="R9" s="558"/>
      <c r="S9" s="558"/>
      <c r="T9" s="558"/>
      <c r="U9" s="558"/>
      <c r="V9" s="558"/>
      <c r="W9" s="558"/>
      <c r="X9" s="558"/>
      <c r="Y9" s="558"/>
      <c r="Z9" s="558"/>
      <c r="AA9" s="558"/>
      <c r="AB9" s="555"/>
    </row>
    <row r="10" spans="1:31" s="384" customFormat="1" ht="12.75" customHeight="1">
      <c r="A10" s="72"/>
      <c r="B10" s="578" t="s">
        <v>287</v>
      </c>
      <c r="C10" s="599">
        <v>49.129999999999995</v>
      </c>
      <c r="D10" s="599">
        <v>30.5</v>
      </c>
      <c r="E10" s="599">
        <v>27.509999999999998</v>
      </c>
      <c r="F10" s="599">
        <v>34.14</v>
      </c>
      <c r="G10" s="599">
        <v>26.55</v>
      </c>
      <c r="H10" s="577">
        <v>44.45</v>
      </c>
      <c r="I10" s="559"/>
      <c r="J10" s="559"/>
      <c r="K10" s="559"/>
      <c r="L10" s="559"/>
      <c r="M10" s="559"/>
      <c r="O10" s="565"/>
      <c r="P10" s="558"/>
      <c r="Q10" s="558"/>
      <c r="R10" s="558"/>
      <c r="S10" s="558"/>
      <c r="T10" s="558"/>
      <c r="U10" s="558"/>
      <c r="V10" s="558"/>
      <c r="W10" s="558"/>
      <c r="X10" s="558"/>
      <c r="Y10" s="558"/>
      <c r="Z10" s="558"/>
      <c r="AA10" s="558"/>
      <c r="AB10" s="555"/>
    </row>
    <row r="11" spans="1:31" s="384" customFormat="1" ht="12.75" customHeight="1">
      <c r="A11" s="72"/>
      <c r="B11" s="706" t="s">
        <v>290</v>
      </c>
      <c r="C11" s="707"/>
      <c r="D11" s="707"/>
      <c r="E11" s="707"/>
      <c r="F11" s="707"/>
      <c r="G11" s="707"/>
      <c r="H11" s="708"/>
      <c r="I11" s="559"/>
      <c r="J11" s="559"/>
      <c r="K11" s="559"/>
      <c r="L11" s="559"/>
      <c r="M11" s="559"/>
      <c r="N11" s="565"/>
      <c r="O11" s="565"/>
      <c r="P11" s="558"/>
      <c r="Q11" s="558"/>
      <c r="R11" s="558"/>
      <c r="S11" s="558"/>
      <c r="T11" s="558"/>
      <c r="U11" s="558"/>
      <c r="V11" s="558"/>
      <c r="W11" s="558"/>
      <c r="X11" s="558"/>
      <c r="Y11" s="558"/>
      <c r="Z11" s="558"/>
      <c r="AA11" s="558"/>
      <c r="AB11" s="555"/>
    </row>
    <row r="12" spans="1:31" s="384" customFormat="1" ht="12.75" customHeight="1" thickBot="1">
      <c r="A12" s="72"/>
      <c r="B12" s="618" t="s">
        <v>288</v>
      </c>
      <c r="C12" s="571"/>
      <c r="D12" s="571"/>
      <c r="E12" s="571"/>
      <c r="F12" s="571"/>
      <c r="G12" s="571"/>
      <c r="H12" s="579"/>
      <c r="I12" s="559"/>
      <c r="J12" s="559"/>
      <c r="K12" s="559"/>
      <c r="L12" s="559"/>
      <c r="M12" s="559"/>
      <c r="N12" s="565"/>
      <c r="O12" s="565"/>
      <c r="P12" s="558"/>
      <c r="Q12" s="558"/>
      <c r="R12" s="558"/>
      <c r="S12" s="558"/>
      <c r="T12" s="558"/>
      <c r="U12" s="558"/>
      <c r="V12" s="558"/>
      <c r="W12" s="558"/>
      <c r="X12" s="558"/>
      <c r="Y12" s="558"/>
      <c r="Z12" s="558"/>
      <c r="AA12" s="558"/>
      <c r="AB12" s="555"/>
    </row>
    <row r="13" spans="1:31" s="387" customFormat="1" ht="15.75" customHeight="1">
      <c r="A13" s="72"/>
      <c r="B13" s="566"/>
      <c r="C13" s="566"/>
      <c r="D13" s="566"/>
      <c r="E13" s="566"/>
      <c r="F13" s="566"/>
      <c r="G13" s="566"/>
      <c r="H13" s="566"/>
      <c r="I13" s="566"/>
      <c r="J13" s="566"/>
      <c r="K13" s="566"/>
      <c r="L13" s="566"/>
      <c r="M13" s="567"/>
      <c r="N13" s="567"/>
      <c r="O13" s="568"/>
      <c r="P13" s="568"/>
      <c r="Q13" s="568"/>
      <c r="R13" s="568"/>
      <c r="S13" s="568"/>
      <c r="T13" s="568"/>
      <c r="U13" s="568"/>
      <c r="V13" s="568"/>
      <c r="W13" s="568"/>
      <c r="X13" s="568"/>
      <c r="Y13" s="568"/>
      <c r="Z13" s="568"/>
      <c r="AA13" s="568"/>
      <c r="AB13" s="388"/>
    </row>
    <row r="14" spans="1:31" s="387" customFormat="1" ht="15.75" customHeight="1">
      <c r="A14" s="72"/>
      <c r="B14" s="566"/>
      <c r="C14" s="566"/>
      <c r="D14" s="566"/>
      <c r="E14" s="566"/>
      <c r="F14" s="566"/>
      <c r="G14" s="566"/>
      <c r="H14" s="566"/>
      <c r="I14" s="566"/>
      <c r="J14" s="566"/>
      <c r="K14" s="566"/>
      <c r="L14" s="566"/>
      <c r="M14" s="567"/>
      <c r="N14" s="567"/>
      <c r="O14" s="567"/>
      <c r="Q14" s="388"/>
      <c r="R14" s="388"/>
      <c r="S14" s="388"/>
      <c r="T14" s="388"/>
      <c r="U14" s="388"/>
      <c r="V14" s="388"/>
      <c r="W14" s="388"/>
      <c r="X14" s="388"/>
      <c r="Y14" s="388"/>
      <c r="Z14" s="388"/>
      <c r="AA14" s="388"/>
      <c r="AB14" s="388"/>
    </row>
    <row r="15" spans="1:31" s="387" customFormat="1" ht="15.75" customHeight="1">
      <c r="A15" s="72"/>
      <c r="B15" s="569"/>
      <c r="C15" s="569"/>
      <c r="D15" s="569"/>
      <c r="E15" s="569"/>
      <c r="F15" s="569"/>
      <c r="G15" s="569"/>
      <c r="H15" s="569"/>
      <c r="I15" s="569"/>
      <c r="J15" s="569"/>
      <c r="K15" s="569"/>
      <c r="L15" s="569"/>
      <c r="M15" s="570"/>
      <c r="N15" s="570"/>
      <c r="O15" s="570"/>
      <c r="Q15" s="388"/>
      <c r="R15" s="388"/>
      <c r="S15" s="388"/>
      <c r="T15" s="388"/>
      <c r="U15" s="388"/>
      <c r="V15" s="388"/>
      <c r="W15" s="388"/>
      <c r="X15" s="388"/>
      <c r="Y15" s="388"/>
      <c r="Z15" s="388"/>
      <c r="AA15" s="388"/>
      <c r="AB15" s="388"/>
    </row>
    <row r="16" spans="1:31" s="389" customFormat="1" ht="15.75" customHeight="1">
      <c r="A16" s="72"/>
      <c r="B16" s="569"/>
      <c r="C16" s="569"/>
      <c r="D16" s="569"/>
      <c r="E16" s="569"/>
      <c r="F16" s="569"/>
      <c r="G16" s="569"/>
      <c r="H16" s="569"/>
      <c r="I16" s="569"/>
      <c r="J16" s="569"/>
      <c r="K16" s="569"/>
      <c r="L16" s="569"/>
      <c r="M16" s="570"/>
      <c r="N16" s="570"/>
      <c r="O16" s="570"/>
      <c r="R16" s="390"/>
      <c r="S16" s="390"/>
      <c r="T16" s="390"/>
      <c r="U16" s="390"/>
      <c r="V16" s="390"/>
      <c r="W16" s="390"/>
      <c r="X16" s="390"/>
      <c r="Y16" s="390"/>
      <c r="Z16" s="390"/>
      <c r="AA16" s="390"/>
      <c r="AB16" s="390"/>
    </row>
    <row r="17" spans="1:28" s="387" customFormat="1" ht="15.75" customHeight="1">
      <c r="A17" s="72"/>
      <c r="B17" s="72"/>
      <c r="C17" s="72"/>
      <c r="D17" s="72"/>
      <c r="E17" s="72"/>
      <c r="F17" s="72"/>
      <c r="G17" s="72"/>
      <c r="H17" s="72"/>
      <c r="I17" s="72"/>
      <c r="J17" s="72"/>
      <c r="K17" s="72"/>
      <c r="L17" s="72"/>
      <c r="M17" s="386"/>
      <c r="N17" s="386"/>
      <c r="O17" s="386"/>
      <c r="R17" s="388"/>
      <c r="S17" s="388"/>
      <c r="T17" s="388"/>
      <c r="U17" s="388"/>
      <c r="V17" s="388"/>
      <c r="W17" s="388"/>
      <c r="X17" s="388"/>
      <c r="Y17" s="388"/>
      <c r="Z17" s="388"/>
      <c r="AA17" s="388"/>
      <c r="AB17" s="388"/>
    </row>
    <row r="18" spans="1:28" s="387" customFormat="1" ht="15.75" customHeight="1">
      <c r="A18" s="72"/>
      <c r="B18" s="72"/>
      <c r="C18" s="72"/>
      <c r="D18" s="72"/>
      <c r="E18" s="72"/>
      <c r="F18" s="72"/>
      <c r="G18" s="72"/>
      <c r="H18" s="72"/>
      <c r="I18" s="72"/>
      <c r="J18" s="72"/>
      <c r="K18" s="72"/>
      <c r="L18" s="72"/>
      <c r="M18" s="386"/>
      <c r="N18" s="386"/>
      <c r="O18" s="386"/>
      <c r="R18" s="388"/>
      <c r="S18" s="388"/>
      <c r="T18" s="388"/>
      <c r="U18" s="388"/>
      <c r="V18" s="388"/>
      <c r="W18" s="388"/>
      <c r="X18" s="388"/>
      <c r="Y18" s="388"/>
      <c r="Z18" s="388"/>
      <c r="AA18" s="388"/>
      <c r="AB18" s="388"/>
    </row>
    <row r="19" spans="1:28" s="389" customFormat="1" ht="15.75" customHeight="1">
      <c r="A19" s="72"/>
      <c r="B19" s="72"/>
      <c r="C19" s="72"/>
      <c r="D19" s="72"/>
      <c r="E19" s="72"/>
      <c r="F19" s="72"/>
      <c r="G19" s="72"/>
      <c r="H19" s="72"/>
      <c r="I19" s="72"/>
      <c r="J19" s="72"/>
      <c r="K19" s="72"/>
      <c r="L19" s="72"/>
      <c r="M19" s="386"/>
      <c r="N19" s="386"/>
      <c r="O19" s="386"/>
      <c r="R19" s="390"/>
      <c r="S19" s="390"/>
      <c r="T19" s="390"/>
      <c r="U19" s="390"/>
      <c r="V19" s="390"/>
      <c r="W19" s="390"/>
      <c r="X19" s="390"/>
      <c r="Y19" s="390"/>
      <c r="Z19" s="390"/>
      <c r="AA19" s="390"/>
    </row>
    <row r="20" spans="1:28" s="387" customFormat="1" ht="15.75" customHeight="1">
      <c r="A20" s="72"/>
      <c r="B20" s="72"/>
      <c r="C20" s="72"/>
      <c r="D20" s="72"/>
      <c r="E20" s="72"/>
      <c r="F20" s="72"/>
      <c r="G20" s="72"/>
      <c r="H20" s="72"/>
      <c r="I20" s="72"/>
      <c r="J20" s="72"/>
      <c r="K20" s="72"/>
      <c r="L20" s="72"/>
      <c r="M20" s="386"/>
      <c r="N20" s="386"/>
      <c r="O20" s="386"/>
    </row>
    <row r="21" spans="1:28" s="387" customFormat="1" ht="15.75" customHeight="1">
      <c r="A21" s="72"/>
      <c r="B21" s="72"/>
      <c r="C21" s="72"/>
      <c r="D21" s="72"/>
      <c r="E21" s="72"/>
      <c r="F21" s="72"/>
      <c r="G21" s="72"/>
      <c r="H21" s="72"/>
      <c r="I21" s="72"/>
      <c r="J21" s="72"/>
      <c r="K21" s="72"/>
      <c r="L21" s="72"/>
      <c r="M21" s="386"/>
      <c r="N21" s="386"/>
      <c r="O21" s="386"/>
    </row>
    <row r="22" spans="1:28" s="387" customFormat="1" ht="15.75" customHeight="1">
      <c r="A22" s="72"/>
      <c r="B22" s="72"/>
      <c r="C22" s="72"/>
      <c r="D22" s="72"/>
      <c r="E22" s="72"/>
      <c r="F22" s="72"/>
      <c r="G22" s="72"/>
      <c r="H22" s="72"/>
      <c r="I22" s="72"/>
      <c r="J22" s="72"/>
      <c r="K22" s="72"/>
      <c r="L22" s="72"/>
      <c r="M22" s="386"/>
      <c r="N22" s="386"/>
      <c r="O22" s="386"/>
    </row>
    <row r="23" spans="1:28" ht="15.75" customHeight="1">
      <c r="A23" s="72"/>
      <c r="B23" s="72"/>
      <c r="C23" s="72"/>
      <c r="D23" s="72"/>
      <c r="E23" s="72"/>
      <c r="F23" s="72"/>
      <c r="G23" s="72"/>
      <c r="H23" s="72"/>
      <c r="I23" s="72"/>
      <c r="J23" s="72"/>
      <c r="K23" s="72"/>
      <c r="L23" s="72"/>
      <c r="M23" s="386"/>
      <c r="N23" s="386"/>
      <c r="O23" s="386"/>
      <c r="Q23" s="392"/>
    </row>
    <row r="24" spans="1:28" ht="15.75" customHeight="1">
      <c r="A24" s="72"/>
      <c r="B24" s="72"/>
      <c r="C24" s="72"/>
      <c r="D24" s="72"/>
      <c r="E24" s="72"/>
      <c r="F24" s="72"/>
      <c r="G24" s="72"/>
      <c r="H24" s="72"/>
      <c r="I24" s="72"/>
      <c r="J24" s="72"/>
      <c r="K24" s="72"/>
      <c r="L24" s="72"/>
      <c r="M24" s="386"/>
      <c r="N24" s="386"/>
      <c r="O24" s="386"/>
    </row>
    <row r="25" spans="1:28" ht="15.75" customHeight="1">
      <c r="A25" s="72"/>
      <c r="B25" s="72"/>
      <c r="C25" s="72"/>
      <c r="D25" s="72"/>
      <c r="E25" s="72"/>
      <c r="F25" s="72"/>
      <c r="G25" s="72"/>
      <c r="H25" s="72"/>
      <c r="I25" s="72"/>
      <c r="J25" s="72"/>
      <c r="K25" s="72"/>
      <c r="L25" s="72"/>
      <c r="M25" s="386"/>
      <c r="N25" s="386"/>
      <c r="O25" s="386"/>
      <c r="Q25" s="393"/>
    </row>
    <row r="26" spans="1:28" ht="15.75" customHeight="1">
      <c r="A26" s="72"/>
      <c r="B26" s="72"/>
      <c r="C26" s="72"/>
      <c r="D26" s="72"/>
      <c r="E26" s="72"/>
      <c r="F26" s="72"/>
      <c r="G26" s="72"/>
      <c r="H26" s="72"/>
      <c r="I26" s="72"/>
      <c r="J26" s="72"/>
      <c r="K26" s="72"/>
      <c r="L26" s="72"/>
      <c r="M26" s="386"/>
      <c r="N26" s="386"/>
      <c r="O26" s="386"/>
      <c r="Q26" s="393"/>
    </row>
    <row r="27" spans="1:28" ht="15.75" customHeight="1">
      <c r="A27" s="72"/>
      <c r="B27" s="72"/>
      <c r="C27" s="72"/>
      <c r="D27" s="72"/>
      <c r="E27" s="72"/>
      <c r="F27" s="72"/>
      <c r="G27" s="72"/>
      <c r="H27" s="72"/>
      <c r="I27" s="72"/>
      <c r="J27" s="72"/>
      <c r="K27" s="72"/>
      <c r="L27" s="72"/>
      <c r="M27" s="386"/>
      <c r="N27" s="386"/>
      <c r="O27" s="386"/>
    </row>
    <row r="28" spans="1:28" ht="15.75" customHeight="1">
      <c r="A28" s="72"/>
      <c r="B28" s="72"/>
      <c r="C28" s="72"/>
      <c r="D28" s="72"/>
      <c r="E28" s="72"/>
      <c r="F28" s="72"/>
      <c r="G28" s="72"/>
      <c r="H28" s="72"/>
      <c r="I28" s="72"/>
      <c r="J28" s="72"/>
      <c r="K28" s="72"/>
      <c r="L28" s="72"/>
      <c r="M28" s="386"/>
      <c r="N28" s="386"/>
      <c r="O28" s="386"/>
    </row>
    <row r="29" spans="1:28" ht="15.75" customHeight="1">
      <c r="A29" s="72"/>
      <c r="B29" s="72"/>
      <c r="C29" s="72"/>
      <c r="D29" s="72"/>
      <c r="E29" s="72"/>
      <c r="F29" s="72"/>
      <c r="G29" s="72"/>
      <c r="H29" s="72"/>
      <c r="I29" s="72"/>
      <c r="J29" s="72"/>
      <c r="K29" s="72"/>
      <c r="L29" s="72"/>
      <c r="M29" s="386"/>
      <c r="N29" s="386"/>
      <c r="O29" s="386"/>
    </row>
    <row r="30" spans="1:28" ht="15.75" customHeight="1">
      <c r="A30" s="72"/>
      <c r="B30" s="72"/>
      <c r="C30" s="72"/>
      <c r="D30" s="72"/>
      <c r="E30" s="72"/>
      <c r="F30" s="72"/>
      <c r="G30" s="72"/>
      <c r="H30" s="72"/>
      <c r="I30" s="72"/>
      <c r="J30" s="72"/>
      <c r="K30" s="72"/>
      <c r="L30" s="72"/>
      <c r="M30" s="386"/>
      <c r="N30" s="386"/>
      <c r="O30" s="386"/>
    </row>
    <row r="31" spans="1:28" ht="15.75" customHeight="1">
      <c r="A31" s="72"/>
      <c r="B31" s="72"/>
      <c r="C31" s="72"/>
      <c r="D31" s="72"/>
      <c r="E31" s="72"/>
      <c r="F31" s="72"/>
      <c r="G31" s="72"/>
      <c r="H31" s="72"/>
      <c r="I31" s="72"/>
      <c r="J31" s="72"/>
      <c r="K31" s="72"/>
      <c r="L31" s="72"/>
      <c r="M31" s="386"/>
      <c r="N31" s="386"/>
      <c r="O31" s="386"/>
    </row>
    <row r="32" spans="1:28" ht="15.75" customHeight="1">
      <c r="A32" s="72"/>
      <c r="B32" s="72"/>
      <c r="C32" s="72"/>
      <c r="D32" s="72"/>
      <c r="E32" s="72"/>
      <c r="F32" s="72"/>
      <c r="G32" s="72"/>
      <c r="H32" s="72"/>
      <c r="I32" s="72"/>
      <c r="J32" s="72"/>
      <c r="K32" s="72"/>
      <c r="L32" s="72"/>
      <c r="M32" s="386"/>
      <c r="N32" s="386"/>
      <c r="O32" s="386"/>
    </row>
    <row r="33" spans="1:15" ht="15.75" customHeight="1">
      <c r="A33" s="72"/>
      <c r="B33" s="72"/>
      <c r="C33" s="72"/>
      <c r="D33" s="72"/>
      <c r="E33" s="72"/>
      <c r="F33" s="72"/>
      <c r="G33" s="72"/>
      <c r="H33" s="72"/>
      <c r="I33" s="72"/>
      <c r="J33" s="72"/>
      <c r="K33" s="72"/>
      <c r="L33" s="72"/>
      <c r="M33" s="386"/>
      <c r="N33" s="386"/>
      <c r="O33" s="386"/>
    </row>
    <row r="34" spans="1:15" ht="15.75" customHeight="1">
      <c r="A34" s="72"/>
      <c r="B34" s="72"/>
      <c r="C34" s="72"/>
      <c r="D34" s="72"/>
      <c r="E34" s="72"/>
      <c r="F34" s="72"/>
      <c r="G34" s="72"/>
      <c r="H34" s="72"/>
      <c r="I34" s="72"/>
      <c r="J34" s="72"/>
      <c r="K34" s="72"/>
      <c r="L34" s="72"/>
      <c r="M34" s="386"/>
      <c r="N34" s="386"/>
      <c r="O34" s="386"/>
    </row>
    <row r="35" spans="1:15" ht="15.75" customHeight="1">
      <c r="A35" s="72"/>
      <c r="B35" s="72"/>
      <c r="C35" s="72"/>
      <c r="D35" s="72"/>
      <c r="E35" s="72"/>
      <c r="F35" s="72"/>
      <c r="G35" s="72"/>
      <c r="H35" s="72"/>
      <c r="I35" s="72"/>
      <c r="J35" s="72"/>
      <c r="K35" s="72"/>
      <c r="L35" s="72"/>
      <c r="M35" s="386"/>
      <c r="N35" s="386"/>
      <c r="O35" s="386"/>
    </row>
    <row r="36" spans="1:15" ht="15.75" customHeight="1">
      <c r="A36" s="72"/>
      <c r="B36" s="72"/>
      <c r="C36" s="72"/>
      <c r="D36" s="72"/>
      <c r="E36" s="72"/>
      <c r="F36" s="72"/>
      <c r="G36" s="72"/>
      <c r="H36" s="72"/>
      <c r="I36" s="72"/>
      <c r="J36" s="72"/>
      <c r="K36" s="72"/>
      <c r="L36" s="72"/>
      <c r="M36" s="386"/>
      <c r="N36" s="386"/>
      <c r="O36" s="386"/>
    </row>
    <row r="37" spans="1:15" ht="15.75" customHeight="1">
      <c r="A37" s="72"/>
      <c r="B37" s="72"/>
      <c r="C37" s="72"/>
      <c r="D37" s="72"/>
      <c r="E37" s="72"/>
      <c r="F37" s="72"/>
      <c r="G37" s="72"/>
      <c r="H37" s="72"/>
      <c r="I37" s="72"/>
      <c r="J37" s="72"/>
      <c r="K37" s="72"/>
      <c r="L37" s="72"/>
      <c r="M37" s="386"/>
      <c r="N37" s="386"/>
      <c r="O37" s="386"/>
    </row>
    <row r="38" spans="1:15" ht="15.75" customHeight="1">
      <c r="A38" s="72"/>
      <c r="B38" s="72"/>
      <c r="C38" s="72"/>
      <c r="D38" s="72"/>
      <c r="E38" s="72"/>
      <c r="F38" s="72"/>
      <c r="G38" s="72"/>
      <c r="H38" s="72"/>
      <c r="I38" s="72"/>
      <c r="J38" s="72"/>
      <c r="K38" s="72"/>
      <c r="L38" s="72"/>
      <c r="M38" s="386"/>
      <c r="N38" s="386"/>
      <c r="O38" s="386"/>
    </row>
    <row r="39" spans="1:15" ht="15.75" customHeight="1">
      <c r="A39" s="72"/>
      <c r="B39" s="72"/>
      <c r="C39" s="72"/>
      <c r="D39" s="72"/>
      <c r="E39" s="72"/>
      <c r="F39" s="72"/>
      <c r="G39" s="72"/>
      <c r="H39" s="72"/>
      <c r="I39" s="72"/>
      <c r="J39" s="72"/>
      <c r="K39" s="72"/>
      <c r="L39" s="72"/>
      <c r="M39" s="386"/>
      <c r="N39" s="386"/>
      <c r="O39" s="386"/>
    </row>
    <row r="40" spans="1:15" ht="15.75" customHeight="1">
      <c r="A40" s="72"/>
      <c r="B40" s="72"/>
      <c r="C40" s="72"/>
      <c r="D40" s="72"/>
      <c r="E40" s="72"/>
      <c r="F40" s="72"/>
      <c r="G40" s="72"/>
      <c r="H40" s="72"/>
      <c r="I40" s="72"/>
      <c r="J40" s="72"/>
      <c r="K40" s="72"/>
      <c r="L40" s="72"/>
      <c r="M40" s="386"/>
      <c r="N40" s="386"/>
      <c r="O40" s="386"/>
    </row>
    <row r="41" spans="1:15" ht="15.75" customHeight="1">
      <c r="A41" s="72"/>
      <c r="B41" s="72"/>
      <c r="C41" s="72"/>
      <c r="D41" s="72"/>
      <c r="E41" s="72"/>
      <c r="F41" s="72"/>
      <c r="G41" s="72"/>
      <c r="H41" s="72"/>
      <c r="I41" s="72"/>
      <c r="J41" s="72"/>
      <c r="K41" s="72"/>
      <c r="L41" s="72"/>
      <c r="M41" s="386"/>
      <c r="N41" s="386"/>
      <c r="O41" s="386"/>
    </row>
    <row r="42" spans="1:15" ht="15.75" customHeight="1">
      <c r="A42" s="72"/>
      <c r="B42" s="72"/>
      <c r="C42" s="72"/>
      <c r="D42" s="72"/>
      <c r="E42" s="72"/>
      <c r="F42" s="72"/>
      <c r="G42" s="72"/>
      <c r="H42" s="72"/>
      <c r="I42" s="72"/>
      <c r="J42" s="72"/>
      <c r="K42" s="72"/>
      <c r="L42" s="72"/>
      <c r="M42" s="386"/>
      <c r="N42" s="386"/>
      <c r="O42" s="386"/>
    </row>
    <row r="43" spans="1:15" ht="15.75" customHeight="1">
      <c r="A43" s="72"/>
      <c r="B43" s="72"/>
      <c r="C43" s="72"/>
      <c r="D43" s="72"/>
      <c r="E43" s="72"/>
      <c r="F43" s="72"/>
      <c r="G43" s="72"/>
      <c r="H43" s="72"/>
      <c r="I43" s="72"/>
      <c r="J43" s="72"/>
      <c r="K43" s="72"/>
      <c r="L43" s="72"/>
      <c r="M43" s="386"/>
      <c r="N43" s="386"/>
      <c r="O43" s="386"/>
    </row>
    <row r="44" spans="1:15" ht="15.75" customHeight="1">
      <c r="A44" s="72"/>
      <c r="B44" s="72"/>
      <c r="C44" s="72"/>
      <c r="D44" s="72"/>
      <c r="E44" s="72"/>
      <c r="F44" s="72"/>
      <c r="G44" s="72"/>
      <c r="H44" s="72"/>
      <c r="I44" s="72"/>
      <c r="J44" s="72"/>
      <c r="K44" s="72"/>
      <c r="L44" s="72"/>
      <c r="M44" s="386"/>
      <c r="N44" s="386"/>
      <c r="O44" s="386"/>
    </row>
    <row r="45" spans="1:15" ht="15.75" customHeight="1">
      <c r="A45" s="72"/>
      <c r="B45" s="72"/>
      <c r="C45" s="72"/>
      <c r="D45" s="72"/>
      <c r="E45" s="72"/>
      <c r="F45" s="72"/>
      <c r="G45" s="72"/>
      <c r="H45" s="72"/>
      <c r="I45" s="72"/>
      <c r="J45" s="72"/>
      <c r="K45" s="72"/>
      <c r="L45" s="72"/>
      <c r="M45" s="386"/>
      <c r="N45" s="386"/>
      <c r="O45" s="386"/>
    </row>
    <row r="46" spans="1:15" ht="15.75" customHeight="1">
      <c r="A46" s="72"/>
      <c r="B46" s="72"/>
      <c r="C46" s="72"/>
      <c r="D46" s="72"/>
      <c r="E46" s="72"/>
      <c r="F46" s="72"/>
      <c r="G46" s="72"/>
      <c r="H46" s="72"/>
      <c r="I46" s="72"/>
      <c r="J46" s="72"/>
      <c r="K46" s="72"/>
      <c r="L46" s="72"/>
      <c r="M46" s="386"/>
      <c r="N46" s="386"/>
      <c r="O46" s="386"/>
    </row>
    <row r="47" spans="1:15" ht="15.75" customHeight="1">
      <c r="A47" s="72"/>
      <c r="B47" s="72"/>
      <c r="C47" s="72"/>
      <c r="D47" s="72"/>
      <c r="E47" s="72"/>
      <c r="F47" s="72"/>
      <c r="G47" s="72"/>
      <c r="H47" s="72"/>
      <c r="I47" s="72"/>
      <c r="J47" s="72"/>
      <c r="K47" s="72"/>
      <c r="L47" s="72"/>
      <c r="M47" s="386"/>
      <c r="N47" s="386"/>
      <c r="O47" s="386"/>
    </row>
    <row r="48" spans="1:15" ht="15.75" customHeight="1">
      <c r="A48" s="72"/>
      <c r="B48" s="72"/>
      <c r="C48" s="72"/>
      <c r="D48" s="72"/>
      <c r="E48" s="72"/>
      <c r="F48" s="72"/>
      <c r="G48" s="72"/>
      <c r="H48" s="72"/>
      <c r="I48" s="72"/>
      <c r="J48" s="72"/>
      <c r="K48" s="72"/>
      <c r="L48" s="72"/>
      <c r="M48" s="386"/>
      <c r="N48" s="386"/>
      <c r="O48" s="386"/>
    </row>
    <row r="49" spans="1:15" ht="15.75" customHeight="1">
      <c r="A49" s="72"/>
      <c r="B49" s="72"/>
      <c r="C49" s="72"/>
      <c r="D49" s="72"/>
      <c r="E49" s="72"/>
      <c r="F49" s="72"/>
      <c r="G49" s="72"/>
      <c r="H49" s="72"/>
      <c r="I49" s="72"/>
      <c r="J49" s="72"/>
      <c r="K49" s="72"/>
      <c r="L49" s="72"/>
      <c r="M49" s="386"/>
      <c r="N49" s="386"/>
      <c r="O49" s="386"/>
    </row>
    <row r="50" spans="1:15" ht="15.75" customHeight="1">
      <c r="A50" s="72"/>
      <c r="B50" s="72"/>
      <c r="C50" s="72"/>
      <c r="D50" s="72"/>
      <c r="E50" s="72"/>
      <c r="F50" s="72"/>
      <c r="G50" s="72"/>
      <c r="H50" s="72"/>
      <c r="I50" s="72"/>
      <c r="J50" s="72"/>
      <c r="K50" s="72"/>
      <c r="L50" s="72"/>
      <c r="M50" s="386"/>
      <c r="N50" s="386"/>
      <c r="O50" s="386"/>
    </row>
    <row r="51" spans="1:15" ht="15.75" customHeight="1">
      <c r="A51" s="72"/>
      <c r="B51" s="72"/>
      <c r="C51" s="72"/>
      <c r="D51" s="72"/>
      <c r="E51" s="72"/>
      <c r="F51" s="72"/>
      <c r="G51" s="72"/>
      <c r="H51" s="72"/>
      <c r="I51" s="72"/>
      <c r="J51" s="72"/>
      <c r="K51" s="72"/>
      <c r="L51" s="72"/>
      <c r="M51" s="386"/>
      <c r="N51" s="386"/>
      <c r="O51" s="386"/>
    </row>
    <row r="52" spans="1:15" ht="15.75" customHeight="1">
      <c r="A52" s="72"/>
      <c r="B52" s="72"/>
      <c r="C52" s="72"/>
      <c r="D52" s="72"/>
      <c r="E52" s="72"/>
      <c r="F52" s="72"/>
      <c r="G52" s="72"/>
      <c r="H52" s="72"/>
      <c r="I52" s="72"/>
      <c r="J52" s="72"/>
      <c r="K52" s="72"/>
      <c r="L52" s="72"/>
      <c r="M52" s="386"/>
      <c r="N52" s="386"/>
      <c r="O52" s="386"/>
    </row>
    <row r="53" spans="1:15" ht="15.75" customHeight="1">
      <c r="A53" s="72"/>
      <c r="B53" s="72"/>
      <c r="C53" s="72"/>
      <c r="D53" s="72"/>
      <c r="E53" s="72"/>
      <c r="F53" s="72"/>
      <c r="G53" s="72"/>
      <c r="H53" s="72"/>
      <c r="I53" s="72"/>
      <c r="J53" s="72"/>
      <c r="K53" s="72"/>
      <c r="L53" s="72"/>
      <c r="M53" s="386"/>
      <c r="N53" s="386"/>
      <c r="O53" s="386"/>
    </row>
    <row r="54" spans="1:15" ht="15.75" customHeight="1">
      <c r="A54" s="72"/>
      <c r="B54" s="72"/>
      <c r="C54" s="72"/>
      <c r="D54" s="72"/>
      <c r="E54" s="72"/>
      <c r="F54" s="72"/>
      <c r="G54" s="72"/>
      <c r="H54" s="72"/>
      <c r="I54" s="72"/>
      <c r="J54" s="72"/>
      <c r="K54" s="72"/>
      <c r="L54" s="72"/>
      <c r="M54" s="386"/>
      <c r="N54" s="386"/>
      <c r="O54" s="386"/>
    </row>
    <row r="55" spans="1:15" ht="15.75" customHeight="1">
      <c r="A55" s="72"/>
      <c r="B55" s="72"/>
      <c r="C55" s="72"/>
      <c r="D55" s="72"/>
      <c r="E55" s="72"/>
      <c r="F55" s="72"/>
      <c r="G55" s="72"/>
      <c r="H55" s="72"/>
      <c r="I55" s="72"/>
      <c r="J55" s="72"/>
      <c r="K55" s="72"/>
      <c r="L55" s="72"/>
      <c r="M55" s="386"/>
      <c r="N55" s="386"/>
      <c r="O55" s="386"/>
    </row>
    <row r="56" spans="1:15" ht="15.75" customHeight="1">
      <c r="A56" s="72"/>
      <c r="B56" s="72"/>
      <c r="C56" s="72"/>
      <c r="D56" s="72"/>
      <c r="E56" s="72"/>
      <c r="F56" s="72"/>
      <c r="G56" s="72"/>
      <c r="H56" s="72"/>
      <c r="I56" s="72"/>
      <c r="J56" s="72"/>
      <c r="K56" s="72"/>
      <c r="L56" s="72"/>
      <c r="M56" s="386"/>
      <c r="N56" s="386"/>
      <c r="O56" s="386"/>
    </row>
  </sheetData>
  <mergeCells count="4">
    <mergeCell ref="C3:H3"/>
    <mergeCell ref="C4:H4"/>
    <mergeCell ref="B11:H11"/>
    <mergeCell ref="B2:H2"/>
  </mergeCells>
  <phoneticPr fontId="40" type="noConversion"/>
  <conditionalFormatting sqref="I8:M9">
    <cfRule type="cellIs" dxfId="4" priority="1" stopIfTrue="1" operator="equal">
      <formula>"End"</formula>
    </cfRule>
  </conditionalFormatting>
  <hyperlinks>
    <hyperlink ref="A1" location="Contents!B44" display="Back to contents" xr:uid="{F32E6BDF-8294-4BAD-B1ED-896D16212BB9}"/>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BBF9-0EC9-4A20-AD80-2B0DA478BAAE}">
  <sheetPr codeName="Sheet20">
    <tabColor theme="6"/>
  </sheetPr>
  <dimension ref="A1:S20"/>
  <sheetViews>
    <sheetView zoomScaleNormal="100" workbookViewId="0"/>
  </sheetViews>
  <sheetFormatPr defaultColWidth="9.42578125" defaultRowHeight="12.75"/>
  <cols>
    <col min="1" max="1" width="10.7109375" style="2" customWidth="1"/>
    <col min="2" max="2" width="60.5703125" style="2" customWidth="1"/>
    <col min="3" max="8" width="10.42578125" style="2" customWidth="1"/>
    <col min="9" max="9" width="12.42578125" style="2" customWidth="1"/>
    <col min="10" max="11" width="9.42578125" style="2" customWidth="1"/>
    <col min="12" max="12" width="9" style="2" customWidth="1"/>
    <col min="13" max="13" width="15.42578125" style="2" customWidth="1"/>
    <col min="14" max="16384" width="9.42578125" style="2"/>
  </cols>
  <sheetData>
    <row r="1" spans="1:19" ht="33.75" customHeight="1" thickBot="1">
      <c r="A1" s="840" t="s">
        <v>9</v>
      </c>
      <c r="B1" s="7"/>
      <c r="J1" s="442"/>
      <c r="K1" s="473"/>
      <c r="L1" s="3"/>
      <c r="M1" s="3"/>
      <c r="N1" s="3"/>
      <c r="O1" s="3"/>
      <c r="P1" s="3"/>
      <c r="Q1" s="3"/>
      <c r="R1" s="3"/>
      <c r="S1" s="3"/>
    </row>
    <row r="2" spans="1:19" ht="19.5" customHeight="1" thickBot="1">
      <c r="B2" s="710" t="s">
        <v>182</v>
      </c>
      <c r="C2" s="711"/>
      <c r="D2" s="711"/>
      <c r="E2" s="711"/>
      <c r="F2" s="711"/>
      <c r="G2" s="711"/>
      <c r="H2" s="712"/>
      <c r="I2" s="3"/>
      <c r="J2" s="3"/>
      <c r="K2" s="3"/>
      <c r="L2" s="3"/>
      <c r="M2" s="3"/>
      <c r="N2" s="3"/>
      <c r="O2" s="713"/>
      <c r="P2" s="713"/>
      <c r="Q2" s="3"/>
      <c r="R2" s="3"/>
    </row>
    <row r="3" spans="1:19" ht="15" customHeight="1">
      <c r="B3" s="49"/>
      <c r="C3" s="714" t="s">
        <v>3</v>
      </c>
      <c r="D3" s="714"/>
      <c r="E3" s="714"/>
      <c r="F3" s="714"/>
      <c r="G3" s="714"/>
      <c r="H3" s="715"/>
      <c r="I3" s="3"/>
      <c r="J3" s="3"/>
      <c r="K3" s="3"/>
      <c r="L3" s="3"/>
      <c r="M3" s="3"/>
      <c r="N3" s="3"/>
      <c r="O3" s="3"/>
      <c r="P3" s="3"/>
      <c r="Q3" s="3"/>
      <c r="R3" s="3"/>
    </row>
    <row r="4" spans="1:19" ht="15" customHeight="1">
      <c r="B4" s="49"/>
      <c r="C4" s="716" t="s">
        <v>5</v>
      </c>
      <c r="D4" s="716"/>
      <c r="E4" s="716"/>
      <c r="F4" s="716"/>
      <c r="G4" s="716"/>
      <c r="H4" s="717"/>
      <c r="I4" s="3"/>
      <c r="J4" s="3"/>
      <c r="K4" s="3"/>
      <c r="L4" s="3"/>
      <c r="M4" s="3"/>
      <c r="N4" s="3"/>
      <c r="O4" s="3"/>
      <c r="P4" s="3"/>
      <c r="Q4" s="3"/>
      <c r="R4" s="3"/>
    </row>
    <row r="5" spans="1:19" ht="15" customHeight="1">
      <c r="B5" s="50"/>
      <c r="C5" s="51" t="s">
        <v>29</v>
      </c>
      <c r="D5" s="52" t="s">
        <v>30</v>
      </c>
      <c r="E5" s="52" t="s">
        <v>31</v>
      </c>
      <c r="F5" s="52" t="s">
        <v>152</v>
      </c>
      <c r="G5" s="52" t="s">
        <v>193</v>
      </c>
      <c r="H5" s="53" t="s">
        <v>230</v>
      </c>
      <c r="I5" s="3"/>
      <c r="J5" s="3"/>
      <c r="K5" s="3"/>
      <c r="L5" s="3"/>
      <c r="M5" s="3"/>
      <c r="N5" s="3"/>
      <c r="O5" s="3"/>
      <c r="P5" s="3"/>
      <c r="Q5" s="3"/>
      <c r="R5" s="3"/>
    </row>
    <row r="6" spans="1:19" ht="12.75" customHeight="1">
      <c r="B6" s="70" t="s">
        <v>23</v>
      </c>
      <c r="C6" s="54"/>
      <c r="D6" s="54"/>
      <c r="E6" s="54"/>
      <c r="F6" s="54"/>
      <c r="G6" s="54"/>
      <c r="H6" s="474"/>
      <c r="J6" s="4"/>
    </row>
    <row r="7" spans="1:19" ht="12.75" customHeight="1">
      <c r="B7" s="55" t="s">
        <v>24</v>
      </c>
      <c r="C7" s="56">
        <f>SUM(C8:C11)</f>
        <v>3.6584527872373855</v>
      </c>
      <c r="D7" s="56">
        <f t="shared" ref="D7:H7" si="0">SUM(D8:D11)</f>
        <v>5.2038181645376227</v>
      </c>
      <c r="E7" s="56">
        <f t="shared" si="0"/>
        <v>6.3025346960119215</v>
      </c>
      <c r="F7" s="56">
        <f t="shared" si="0"/>
        <v>6.5592283246363499</v>
      </c>
      <c r="G7" s="56">
        <f t="shared" si="0"/>
        <v>6.9152769915000256</v>
      </c>
      <c r="H7" s="475">
        <f t="shared" si="0"/>
        <v>7.6429845126664828</v>
      </c>
    </row>
    <row r="8" spans="1:19" ht="12.75" customHeight="1">
      <c r="B8" s="57" t="s">
        <v>311</v>
      </c>
      <c r="C8" s="476">
        <v>1.643</v>
      </c>
      <c r="D8" s="476">
        <v>2.9089999999999998</v>
      </c>
      <c r="E8" s="476">
        <v>3.8130000000000002</v>
      </c>
      <c r="F8" s="476">
        <v>3.81</v>
      </c>
      <c r="G8" s="476">
        <v>3.9329999999999998</v>
      </c>
      <c r="H8" s="477">
        <v>4.3689999999999998</v>
      </c>
    </row>
    <row r="9" spans="1:19" ht="12.75" customHeight="1">
      <c r="B9" s="57" t="s">
        <v>315</v>
      </c>
      <c r="C9" s="476">
        <v>5.9700000000000003E-2</v>
      </c>
      <c r="D9" s="476">
        <v>9.2499999999999999E-2</v>
      </c>
      <c r="E9" s="476">
        <v>0.16440000000000002</v>
      </c>
      <c r="F9" s="476">
        <v>0.1978</v>
      </c>
      <c r="G9" s="476">
        <v>0.2165</v>
      </c>
      <c r="H9" s="477">
        <v>0.22800000000000001</v>
      </c>
    </row>
    <row r="10" spans="1:19" ht="12.75" customHeight="1">
      <c r="B10" s="57" t="s">
        <v>313</v>
      </c>
      <c r="C10" s="476">
        <v>1.4647527872373851</v>
      </c>
      <c r="D10" s="476">
        <v>1.4983181645376233</v>
      </c>
      <c r="E10" s="476">
        <v>1.5281346960119218</v>
      </c>
      <c r="F10" s="476">
        <v>1.5664283246363486</v>
      </c>
      <c r="G10" s="476">
        <v>1.6077769915000255</v>
      </c>
      <c r="H10" s="477">
        <v>1.6499845126664836</v>
      </c>
    </row>
    <row r="11" spans="1:19" ht="12.75" customHeight="1">
      <c r="B11" s="57" t="s">
        <v>314</v>
      </c>
      <c r="C11" s="476">
        <v>0.49099999999999999</v>
      </c>
      <c r="D11" s="476">
        <v>0.70399999999999996</v>
      </c>
      <c r="E11" s="476">
        <v>0.79700000000000004</v>
      </c>
      <c r="F11" s="476">
        <v>0.98499999999999999</v>
      </c>
      <c r="G11" s="476">
        <v>1.1579999999999999</v>
      </c>
      <c r="H11" s="477">
        <v>1.3959999999999999</v>
      </c>
    </row>
    <row r="12" spans="1:19" ht="12.75" customHeight="1">
      <c r="B12" s="59" t="s">
        <v>13</v>
      </c>
      <c r="C12" s="60">
        <f>SUM(C13:C16)</f>
        <v>3.4124527872373855</v>
      </c>
      <c r="D12" s="60">
        <f t="shared" ref="D12:H12" si="1">SUM(D13:D16)</f>
        <v>4.6508181645376228</v>
      </c>
      <c r="E12" s="60">
        <f t="shared" si="1"/>
        <v>5.6705346960119218</v>
      </c>
      <c r="F12" s="60">
        <f t="shared" si="1"/>
        <v>5.7582283246363497</v>
      </c>
      <c r="G12" s="60">
        <f t="shared" si="1"/>
        <v>5.9592769915000252</v>
      </c>
      <c r="H12" s="162">
        <f t="shared" si="1"/>
        <v>6.4899845126664832</v>
      </c>
      <c r="Q12" s="9"/>
    </row>
    <row r="13" spans="1:19" ht="12.75" customHeight="1">
      <c r="B13" s="57" t="s">
        <v>311</v>
      </c>
      <c r="C13" s="476">
        <f>C8</f>
        <v>1.643</v>
      </c>
      <c r="D13" s="476">
        <f t="shared" ref="D13:G13" si="2">D8</f>
        <v>2.9089999999999998</v>
      </c>
      <c r="E13" s="476">
        <f t="shared" si="2"/>
        <v>3.8130000000000002</v>
      </c>
      <c r="F13" s="476">
        <f t="shared" si="2"/>
        <v>3.81</v>
      </c>
      <c r="G13" s="476">
        <f t="shared" si="2"/>
        <v>3.9329999999999998</v>
      </c>
      <c r="H13" s="477">
        <f t="shared" ref="H13" si="3">H8</f>
        <v>4.3689999999999998</v>
      </c>
    </row>
    <row r="14" spans="1:19" ht="12.75" customHeight="1">
      <c r="B14" s="57" t="s">
        <v>312</v>
      </c>
      <c r="C14" s="476">
        <v>5.9700000000000003E-2</v>
      </c>
      <c r="D14" s="476">
        <v>9.2499999999999999E-2</v>
      </c>
      <c r="E14" s="476">
        <v>0.16440000000000002</v>
      </c>
      <c r="F14" s="476">
        <v>0.1978</v>
      </c>
      <c r="G14" s="476">
        <v>0.2165</v>
      </c>
      <c r="H14" s="477">
        <v>0.22800000000000001</v>
      </c>
    </row>
    <row r="15" spans="1:19" ht="12.75" customHeight="1">
      <c r="B15" s="57" t="s">
        <v>313</v>
      </c>
      <c r="C15" s="476">
        <f>C10</f>
        <v>1.4647527872373851</v>
      </c>
      <c r="D15" s="476">
        <f t="shared" ref="D15:H15" si="4">D10</f>
        <v>1.4983181645376233</v>
      </c>
      <c r="E15" s="476">
        <f t="shared" si="4"/>
        <v>1.5281346960119218</v>
      </c>
      <c r="F15" s="476">
        <f t="shared" si="4"/>
        <v>1.5664283246363486</v>
      </c>
      <c r="G15" s="476">
        <f t="shared" si="4"/>
        <v>1.6077769915000255</v>
      </c>
      <c r="H15" s="477">
        <f t="shared" si="4"/>
        <v>1.6499845126664836</v>
      </c>
    </row>
    <row r="16" spans="1:19" ht="12.75" customHeight="1">
      <c r="B16" s="57" t="s">
        <v>314</v>
      </c>
      <c r="C16" s="478">
        <v>0.245</v>
      </c>
      <c r="D16" s="478">
        <v>0.151</v>
      </c>
      <c r="E16" s="478">
        <v>0.16500000000000001</v>
      </c>
      <c r="F16" s="478">
        <v>0.184</v>
      </c>
      <c r="G16" s="478">
        <v>0.20200000000000001</v>
      </c>
      <c r="H16" s="477">
        <v>0.24299999999999999</v>
      </c>
    </row>
    <row r="17" spans="2:8" ht="12.75" customHeight="1" thickBot="1">
      <c r="B17" s="605" t="s">
        <v>15</v>
      </c>
      <c r="C17" s="606">
        <f t="shared" ref="C17:G17" si="5">+C12-C7</f>
        <v>-0.246</v>
      </c>
      <c r="D17" s="606">
        <f t="shared" si="5"/>
        <v>-0.55299999999999994</v>
      </c>
      <c r="E17" s="606">
        <f>+E12-E7</f>
        <v>-0.63199999999999967</v>
      </c>
      <c r="F17" s="606">
        <f t="shared" si="5"/>
        <v>-0.80100000000000016</v>
      </c>
      <c r="G17" s="606">
        <f t="shared" si="5"/>
        <v>-0.95600000000000041</v>
      </c>
      <c r="H17" s="607">
        <f>+H12-H7</f>
        <v>-1.1529999999999996</v>
      </c>
    </row>
    <row r="18" spans="2:8" ht="11.25" customHeight="1"/>
    <row r="20" spans="2:8">
      <c r="C20" s="10"/>
      <c r="D20" s="10"/>
      <c r="E20" s="10"/>
      <c r="F20" s="10"/>
      <c r="G20" s="10"/>
      <c r="H20" s="10"/>
    </row>
  </sheetData>
  <mergeCells count="4">
    <mergeCell ref="B2:H2"/>
    <mergeCell ref="O2:P2"/>
    <mergeCell ref="C3:H3"/>
    <mergeCell ref="C4:H4"/>
  </mergeCells>
  <phoneticPr fontId="40" type="noConversion"/>
  <hyperlinks>
    <hyperlink ref="A1" location="Contents!B44" display="Back to contents" xr:uid="{B9101CD0-96FE-4827-9EE5-C16CD36DA35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DA2725-18AD-4962-B9F9-B8A0D0B7A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C94EE-8EEB-47B6-A0C3-DB240F2EDC95}">
  <ds:schemaRef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www.w3.org/XML/1998/namespace"/>
    <ds:schemaRef ds:uri="http://schemas.microsoft.com/office/infopath/2007/PartnerControls"/>
    <ds:schemaRef ds:uri="cbf196e1-5475-4219-bccf-433101613419"/>
    <ds:schemaRef ds:uri="948fa257-3e14-4b75-aa1a-a7f998a43203"/>
    <ds:schemaRef ds:uri="http://schemas.microsoft.com/office/2006/metadata/properties"/>
  </ds:schemaRefs>
</ds:datastoreItem>
</file>

<file path=customXml/itemProps3.xml><?xml version="1.0" encoding="utf-8"?>
<ds:datastoreItem xmlns:ds="http://schemas.openxmlformats.org/officeDocument/2006/customXml" ds:itemID="{59F43809-9859-4DC1-B6E7-2E2C80EF10B8}">
  <ds:schemaRefs>
    <ds:schemaRef ds:uri="http://schemas.microsoft.com/sharepoint/v3/contenttype/forms"/>
  </ds:schemaRefs>
</ds:datastoreItem>
</file>

<file path=docMetadata/LabelInfo.xml><?xml version="1.0" encoding="utf-8"?>
<clbl:labelList xmlns:clbl="http://schemas.microsoft.com/office/2020/mipLabelMetadata">
  <clbl:label id="{ed1644c5-05e0-49e6-bc39-fcf7ac51c18c}" enabled="0" method="" siteId="{ed1644c5-05e0-49e6-bc39-fcf7ac51c1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23</vt:i4>
      </vt:variant>
      <vt:variant>
        <vt:lpstr>Named Ranges</vt:lpstr>
      </vt:variant>
      <vt:variant>
        <vt:i4>8</vt:i4>
      </vt:variant>
    </vt:vector>
  </HeadingPairs>
  <TitlesOfParts>
    <vt:vector size="31" baseType="lpstr">
      <vt:lpstr>Contents</vt:lpstr>
      <vt:lpstr>Aggregates</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Used for tables -&gt;</vt:lpstr>
      <vt:lpstr>2.8</vt:lpstr>
      <vt:lpstr>6.6 (OLD)</vt:lpstr>
      <vt:lpstr>6.7 (OLD)</vt:lpstr>
      <vt:lpstr>'2.8'!Print_Area</vt:lpstr>
      <vt:lpstr>'6.1'!Print_Area</vt:lpstr>
      <vt:lpstr>'6.14'!Print_Area</vt:lpstr>
      <vt:lpstr>'6.16'!Print_Area</vt:lpstr>
      <vt:lpstr>'6.17'!Print_Area</vt:lpstr>
      <vt:lpstr>'6.7'!Print_Area</vt:lpstr>
      <vt:lpstr>'6.7 (OLD)'!Print_Area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Rawlings, Joshua - OBR</cp:lastModifiedBy>
  <cp:lastPrinted>2024-11-05T07:25:24Z</cp:lastPrinted>
  <dcterms:created xsi:type="dcterms:W3CDTF">2013-01-24T16:24:22Z</dcterms:created>
  <dcterms:modified xsi:type="dcterms:W3CDTF">2026-06-16T17:07:43Z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