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codeName="ThisWorkbook"/>
  <mc:AlternateContent xmlns:mc="http://schemas.openxmlformats.org/markup-compatibility/2006">
    <mc:Choice Requires="x15">
      <x15ac:absPath xmlns:x15ac="http://schemas.microsoft.com/office/spreadsheetml/2010/11/ac" url="https://tris42.sharepoint.com/sites/OBR/Shared Documents/Outputs and Publications/EFO/2026 Spring/Delivery/FINAL VERSIONS/DFTs/"/>
    </mc:Choice>
  </mc:AlternateContent>
  <xr:revisionPtr revIDLastSave="0" documentId="8_{1DB1CC54-4423-452B-96EE-4145777ED72A}" xr6:coauthVersionLast="47" xr6:coauthVersionMax="47" xr10:uidLastSave="{00000000-0000-0000-0000-000000000000}"/>
  <bookViews>
    <workbookView xWindow="28680" yWindow="-120" windowWidth="29040" windowHeight="15720" tabRatio="935" xr2:uid="{00000000-000D-0000-FFFF-FFFF00000000}"/>
  </bookViews>
  <sheets>
    <sheet name="Contents" sheetId="127" r:id="rId1"/>
    <sheet name="6.1" sheetId="227" r:id="rId2"/>
    <sheet name="6.2" sheetId="196" r:id="rId3"/>
    <sheet name="6.3" sheetId="197" r:id="rId4"/>
    <sheet name="6.4" sheetId="199" r:id="rId5"/>
    <sheet name="6.5" sheetId="248" r:id="rId6"/>
    <sheet name="6.6" sheetId="249" r:id="rId7"/>
    <sheet name="6.7" sheetId="253" r:id="rId8"/>
    <sheet name="6.8" sheetId="246" r:id="rId9"/>
    <sheet name="6.9" sheetId="230" r:id="rId10"/>
    <sheet name="6.10" sheetId="231" r:id="rId11"/>
    <sheet name="6.11" sheetId="254" r:id="rId12"/>
    <sheet name="6.12" sheetId="250" r:id="rId13"/>
    <sheet name="6.13" sheetId="257" r:id="rId14"/>
    <sheet name="6.14" sheetId="247" r:id="rId15"/>
    <sheet name="6.15" sheetId="255" r:id="rId16"/>
    <sheet name="6.16" sheetId="251" r:id="rId17"/>
    <sheet name="6.17" sheetId="252" r:id="rId18"/>
    <sheet name="Used for tables -&gt;" sheetId="237" state="hidden" r:id="rId19"/>
    <sheet name="2.8" sheetId="236" state="hidden" r:id="rId20"/>
    <sheet name="6.6 (OLD)" sheetId="244" state="hidden" r:id="rId21"/>
    <sheet name="6.7 (OLD)" sheetId="181" state="hidden" r:id="rId22"/>
  </sheets>
  <definedNames>
    <definedName name="________tab3" localSheetId="11">!#REF!</definedName>
    <definedName name="________tab3" localSheetId="13">!#REF!</definedName>
    <definedName name="________tab3" localSheetId="14">!#REF!</definedName>
    <definedName name="________tab3" localSheetId="15">!#REF!</definedName>
    <definedName name="________tab3" localSheetId="5">!#REF!</definedName>
    <definedName name="________tab3" localSheetId="6">!#REF!</definedName>
    <definedName name="________tab3" localSheetId="7">!#REF!</definedName>
    <definedName name="________tab3" localSheetId="8">!#REF!</definedName>
    <definedName name="________tab3">!#REF!</definedName>
    <definedName name="________tab6" localSheetId="13">!#REF!</definedName>
    <definedName name="________tab6" localSheetId="14">!#REF!</definedName>
    <definedName name="________tab6" localSheetId="7">!#REF!</definedName>
    <definedName name="________tab6" localSheetId="8">!#REF!</definedName>
    <definedName name="________tab6">!#REF!</definedName>
    <definedName name="________tab8" localSheetId="13">!#REF!</definedName>
    <definedName name="________tab8" localSheetId="7">!#REF!</definedName>
    <definedName name="________tab8" localSheetId="8">!#REF!</definedName>
    <definedName name="________tab8">!#REF!</definedName>
    <definedName name="_______tab3" localSheetId="13">!#REF!</definedName>
    <definedName name="_______tab3" localSheetId="7">!#REF!</definedName>
    <definedName name="_______tab3" localSheetId="8">!#REF!</definedName>
    <definedName name="_______tab3">!#REF!</definedName>
    <definedName name="_______tab6" localSheetId="13">!#REF!</definedName>
    <definedName name="_______tab6" localSheetId="7">!#REF!</definedName>
    <definedName name="_______tab6" localSheetId="8">!#REF!</definedName>
    <definedName name="_______tab6">!#REF!</definedName>
    <definedName name="_______tab8" localSheetId="13">!#REF!</definedName>
    <definedName name="_______tab8" localSheetId="7">!#REF!</definedName>
    <definedName name="_______tab8">!#REF!</definedName>
    <definedName name="______tab3" localSheetId="13">!#REF!</definedName>
    <definedName name="______tab3" localSheetId="7">!#REF!</definedName>
    <definedName name="______tab3">!#REF!</definedName>
    <definedName name="______tab6" localSheetId="13">!#REF!</definedName>
    <definedName name="______tab6" localSheetId="7">!#REF!</definedName>
    <definedName name="______tab6">!#REF!</definedName>
    <definedName name="______tab8" localSheetId="13">!#REF!</definedName>
    <definedName name="______tab8" localSheetId="7">!#REF!</definedName>
    <definedName name="______tab8">!#REF!</definedName>
    <definedName name="_____tab3" localSheetId="13">!#REF!</definedName>
    <definedName name="_____tab3" localSheetId="7">!#REF!</definedName>
    <definedName name="_____tab3">!#REF!</definedName>
    <definedName name="_____tab6" localSheetId="13">!#REF!</definedName>
    <definedName name="_____tab6" localSheetId="7">!#REF!</definedName>
    <definedName name="_____tab6">!#REF!</definedName>
    <definedName name="_____tab8" localSheetId="13">!#REF!</definedName>
    <definedName name="_____tab8" localSheetId="7">!#REF!</definedName>
    <definedName name="_____tab8">!#REF!</definedName>
    <definedName name="____tab3" localSheetId="13">!#REF!</definedName>
    <definedName name="____tab3" localSheetId="7">!#REF!</definedName>
    <definedName name="____tab3">!#REF!</definedName>
    <definedName name="____tab6" localSheetId="13">!#REF!</definedName>
    <definedName name="____tab6" localSheetId="7">!#REF!</definedName>
    <definedName name="____tab6">!#REF!</definedName>
    <definedName name="____tab8" localSheetId="13">!#REF!</definedName>
    <definedName name="____tab8" localSheetId="7">!#REF!</definedName>
    <definedName name="____tab8">!#REF!</definedName>
    <definedName name="___tab3" localSheetId="13">!#REF!</definedName>
    <definedName name="___tab3" localSheetId="7">!#REF!</definedName>
    <definedName name="___tab3">!#REF!</definedName>
    <definedName name="___tab6" localSheetId="13">!#REF!</definedName>
    <definedName name="___tab6" localSheetId="7">!#REF!</definedName>
    <definedName name="___tab6">!#REF!</definedName>
    <definedName name="___tab8" localSheetId="13">!#REF!</definedName>
    <definedName name="___tab8" localSheetId="7">!#REF!</definedName>
    <definedName name="___tab8">!#REF!</definedName>
    <definedName name="__123Graph_A" localSheetId="1" hidden="1">#REF!</definedName>
    <definedName name="__123Graph_A" localSheetId="11" hidden="1">#REF!</definedName>
    <definedName name="__123Graph_A" localSheetId="13" hidden="1">#REF!</definedName>
    <definedName name="__123Graph_A" localSheetId="14" hidden="1">#REF!</definedName>
    <definedName name="__123Graph_A" localSheetId="15" hidden="1">#REF!</definedName>
    <definedName name="__123Graph_A" localSheetId="7" hidden="1">#REF!</definedName>
    <definedName name="__123Graph_A" localSheetId="21" hidden="1">#REF!</definedName>
    <definedName name="__123Graph_A" localSheetId="9" hidden="1">#REF!</definedName>
    <definedName name="__123Graph_A" hidden="1">#REF!</definedName>
    <definedName name="__123Graph_AALLTAX" localSheetId="1" hidden="1">#REF!</definedName>
    <definedName name="__123Graph_AALLTAX" localSheetId="11" hidden="1">#REF!</definedName>
    <definedName name="__123Graph_AALLTAX" localSheetId="13" hidden="1">#REF!</definedName>
    <definedName name="__123Graph_AALLTAX" localSheetId="14" hidden="1">#REF!</definedName>
    <definedName name="__123Graph_AALLTAX" localSheetId="15" hidden="1">#REF!</definedName>
    <definedName name="__123Graph_AALLTAX" localSheetId="7" hidden="1">#REF!</definedName>
    <definedName name="__123Graph_AALLTAX" localSheetId="21" hidden="1">#REF!</definedName>
    <definedName name="__123Graph_AALLTAX" localSheetId="9" hidden="1">#REF!</definedName>
    <definedName name="__123Graph_AALLTAX" hidden="1">#REF!</definedName>
    <definedName name="__123Graph_ACFSINDIV" localSheetId="1" hidden="1">#REF!</definedName>
    <definedName name="__123Graph_ACFSINDIV" localSheetId="11" hidden="1">#REF!</definedName>
    <definedName name="__123Graph_ACFSINDIV" localSheetId="13" hidden="1">#REF!</definedName>
    <definedName name="__123Graph_ACFSINDIV" localSheetId="14" hidden="1">#REF!</definedName>
    <definedName name="__123Graph_ACFSINDIV" localSheetId="15" hidden="1">#REF!</definedName>
    <definedName name="__123Graph_ACFSINDIV" localSheetId="17" hidden="1">#REF!</definedName>
    <definedName name="__123Graph_ACFSINDIV" localSheetId="7" hidden="1">#REF!</definedName>
    <definedName name="__123Graph_ACFSINDIV" hidden="1">#REF!</definedName>
    <definedName name="__123Graph_AChart1" localSheetId="11" hidden="1">#REF!</definedName>
    <definedName name="__123Graph_AChart1" localSheetId="15" hidden="1">#REF!</definedName>
    <definedName name="__123Graph_AChart1" hidden="1">#REF!</definedName>
    <definedName name="__123Graph_ACHGSPD1" localSheetId="10" hidden="1">#REF!</definedName>
    <definedName name="__123Graph_ACHGSPD1" localSheetId="11" hidden="1">#REF!</definedName>
    <definedName name="__123Graph_ACHGSPD1" localSheetId="15" hidden="1">#REF!</definedName>
    <definedName name="__123Graph_ACHGSPD1" hidden="1">#REF!</definedName>
    <definedName name="__123Graph_ACHGSPD2" localSheetId="10" hidden="1">#REF!</definedName>
    <definedName name="__123Graph_ACHGSPD2" localSheetId="11" hidden="1">#REF!</definedName>
    <definedName name="__123Graph_ACHGSPD2" localSheetId="15" hidden="1">#REF!</definedName>
    <definedName name="__123Graph_ACHGSPD2" hidden="1">#REF!</definedName>
    <definedName name="__123Graph_ACurrent" localSheetId="11" hidden="1">#REF!</definedName>
    <definedName name="__123Graph_ACurrent" localSheetId="15" hidden="1">#REF!</definedName>
    <definedName name="__123Graph_ACurrent" hidden="1">#REF!</definedName>
    <definedName name="__123Graph_AEFF" localSheetId="11" hidden="1">#REF!</definedName>
    <definedName name="__123Graph_AEFF" localSheetId="13" hidden="1">#REF!</definedName>
    <definedName name="__123Graph_AEFF" localSheetId="14" hidden="1">#REF!</definedName>
    <definedName name="__123Graph_AEFF" localSheetId="15" hidden="1">#REF!</definedName>
    <definedName name="__123Graph_AEFF" localSheetId="17" hidden="1">#REF!</definedName>
    <definedName name="__123Graph_AEFF" localSheetId="5" hidden="1">#REF!</definedName>
    <definedName name="__123Graph_AEFF" localSheetId="6" hidden="1">#REF!</definedName>
    <definedName name="__123Graph_AEFF" localSheetId="7" hidden="1">#REF!</definedName>
    <definedName name="__123Graph_AEFF" localSheetId="21" hidden="1">#REF!</definedName>
    <definedName name="__123Graph_AEFF" localSheetId="9" hidden="1">#REF!</definedName>
    <definedName name="__123Graph_AEFF" hidden="1">#REF!</definedName>
    <definedName name="__123Graph_AGR14PBF1" localSheetId="10" hidden="1">#REF!</definedName>
    <definedName name="__123Graph_AGR14PBF1" localSheetId="11" hidden="1">#REF!</definedName>
    <definedName name="__123Graph_AGR14PBF1" localSheetId="15" hidden="1">#REF!</definedName>
    <definedName name="__123Graph_AGR14PBF1" hidden="1">#REF!</definedName>
    <definedName name="__123Graph_AHOMEVAT" localSheetId="11" hidden="1">#REF!</definedName>
    <definedName name="__123Graph_AHOMEVAT" localSheetId="13" hidden="1">#REF!</definedName>
    <definedName name="__123Graph_AHOMEVAT" localSheetId="14" hidden="1">#REF!</definedName>
    <definedName name="__123Graph_AHOMEVAT" localSheetId="15" hidden="1">#REF!</definedName>
    <definedName name="__123Graph_AHOMEVAT" localSheetId="17" hidden="1">#REF!</definedName>
    <definedName name="__123Graph_AHOMEVAT" localSheetId="5" hidden="1">#REF!</definedName>
    <definedName name="__123Graph_AHOMEVAT" localSheetId="6" hidden="1">#REF!</definedName>
    <definedName name="__123Graph_AHOMEVAT" localSheetId="7" hidden="1">#REF!</definedName>
    <definedName name="__123Graph_AHOMEVAT" localSheetId="21" hidden="1">#REF!</definedName>
    <definedName name="__123Graph_AHOMEVAT" localSheetId="9" hidden="1">#REF!</definedName>
    <definedName name="__123Graph_AHOMEVAT" hidden="1">#REF!</definedName>
    <definedName name="__123Graph_AIMPORT" localSheetId="11" hidden="1">#REF!</definedName>
    <definedName name="__123Graph_AIMPORT" localSheetId="13" hidden="1">#REF!</definedName>
    <definedName name="__123Graph_AIMPORT" localSheetId="14" hidden="1">#REF!</definedName>
    <definedName name="__123Graph_AIMPORT" localSheetId="15" hidden="1">#REF!</definedName>
    <definedName name="__123Graph_AIMPORT" localSheetId="7" hidden="1">#REF!</definedName>
    <definedName name="__123Graph_AIMPORT" localSheetId="21" hidden="1">#REF!</definedName>
    <definedName name="__123Graph_AIMPORT" localSheetId="9" hidden="1">#REF!</definedName>
    <definedName name="__123Graph_AIMPORT" hidden="1">#REF!</definedName>
    <definedName name="__123Graph_ALBFFIN" localSheetId="11" hidden="1">#REF!</definedName>
    <definedName name="__123Graph_ALBFFIN" localSheetId="14" hidden="1">#REF!</definedName>
    <definedName name="__123Graph_ALBFFIN" localSheetId="15" hidden="1">#REF!</definedName>
    <definedName name="__123Graph_ALBFFIN" localSheetId="7" hidden="1">#REF!</definedName>
    <definedName name="__123Graph_ALBFFIN" localSheetId="21" hidden="1">#REF!</definedName>
    <definedName name="__123Graph_ALBFFIN" localSheetId="9" hidden="1">#REF!</definedName>
    <definedName name="__123Graph_ALBFFIN" hidden="1">#REF!</definedName>
    <definedName name="__123Graph_ALBFFIN2" localSheetId="10" hidden="1">#REF!</definedName>
    <definedName name="__123Graph_ALBFFIN2" localSheetId="11" hidden="1">#REF!</definedName>
    <definedName name="__123Graph_ALBFFIN2" localSheetId="15" hidden="1">#REF!</definedName>
    <definedName name="__123Graph_ALBFFIN2" hidden="1">#REF!</definedName>
    <definedName name="__123Graph_ALBFHIC2" localSheetId="10" hidden="1">#REF!</definedName>
    <definedName name="__123Graph_ALBFHIC2" localSheetId="11" hidden="1">#REF!</definedName>
    <definedName name="__123Graph_ALBFHIC2" localSheetId="15" hidden="1">#REF!</definedName>
    <definedName name="__123Graph_ALBFHIC2" hidden="1">#REF!</definedName>
    <definedName name="__123Graph_ALCB" localSheetId="10" hidden="1">#REF!</definedName>
    <definedName name="__123Graph_ALCB" localSheetId="11" hidden="1">#REF!</definedName>
    <definedName name="__123Graph_ALCB" localSheetId="15" hidden="1">#REF!</definedName>
    <definedName name="__123Graph_ALCB" hidden="1">#REF!</definedName>
    <definedName name="__123Graph_ANACFIN" localSheetId="10" hidden="1">#REF!</definedName>
    <definedName name="__123Graph_ANACFIN" localSheetId="11" hidden="1">#REF!</definedName>
    <definedName name="__123Graph_ANACFIN" localSheetId="15" hidden="1">#REF!</definedName>
    <definedName name="__123Graph_ANACFIN" hidden="1">#REF!</definedName>
    <definedName name="__123Graph_ANACHIC" localSheetId="10" hidden="1">#REF!</definedName>
    <definedName name="__123Graph_ANACHIC" localSheetId="11" hidden="1">#REF!</definedName>
    <definedName name="__123Graph_ANACHIC" localSheetId="15" hidden="1">#REF!</definedName>
    <definedName name="__123Graph_ANACHIC" hidden="1">#REF!</definedName>
    <definedName name="__123Graph_APDNUMBERS" localSheetId="11" hidden="1">#REF!</definedName>
    <definedName name="__123Graph_APDNUMBERS" localSheetId="15" hidden="1">#REF!</definedName>
    <definedName name="__123Graph_APDNUMBERS" hidden="1">#REF!</definedName>
    <definedName name="__123Graph_APDTRENDS" localSheetId="11" hidden="1">#REF!</definedName>
    <definedName name="__123Graph_APDTRENDS" localSheetId="15" hidden="1">#REF!</definedName>
    <definedName name="__123Graph_APDTRENDS" hidden="1">#REF!</definedName>
    <definedName name="__123Graph_APIC" localSheetId="11" hidden="1">#REF!</definedName>
    <definedName name="__123Graph_APIC" localSheetId="13" hidden="1">#REF!</definedName>
    <definedName name="__123Graph_APIC" localSheetId="14" hidden="1">#REF!</definedName>
    <definedName name="__123Graph_APIC" localSheetId="15" hidden="1">#REF!</definedName>
    <definedName name="__123Graph_APIC" localSheetId="17" hidden="1">#REF!</definedName>
    <definedName name="__123Graph_APIC" localSheetId="5" hidden="1">#REF!</definedName>
    <definedName name="__123Graph_APIC" localSheetId="6" hidden="1">#REF!</definedName>
    <definedName name="__123Graph_APIC" localSheetId="7" hidden="1">#REF!</definedName>
    <definedName name="__123Graph_APIC" localSheetId="21" hidden="1">#REF!</definedName>
    <definedName name="__123Graph_APIC" localSheetId="9" hidden="1">#REF!</definedName>
    <definedName name="__123Graph_APIC" hidden="1">#REF!</definedName>
    <definedName name="__123Graph_ATOBREV" localSheetId="11" hidden="1">#REF!</definedName>
    <definedName name="__123Graph_ATOBREV" localSheetId="13" hidden="1">#REF!</definedName>
    <definedName name="__123Graph_ATOBREV" localSheetId="14" hidden="1">#REF!</definedName>
    <definedName name="__123Graph_ATOBREV" localSheetId="15" hidden="1">#REF!</definedName>
    <definedName name="__123Graph_ATOBREV" localSheetId="7" hidden="1">#REF!</definedName>
    <definedName name="__123Graph_ATOBREV" localSheetId="21" hidden="1">#REF!</definedName>
    <definedName name="__123Graph_ATOBREV" localSheetId="9" hidden="1">#REF!</definedName>
    <definedName name="__123Graph_ATOBREV" hidden="1">#REF!</definedName>
    <definedName name="__123Graph_ATOTAL" localSheetId="11" hidden="1">#REF!</definedName>
    <definedName name="__123Graph_ATOTAL" localSheetId="14" hidden="1">#REF!</definedName>
    <definedName name="__123Graph_ATOTAL" localSheetId="15" hidden="1">#REF!</definedName>
    <definedName name="__123Graph_ATOTAL" localSheetId="7" hidden="1">#REF!</definedName>
    <definedName name="__123Graph_ATOTAL" localSheetId="21" hidden="1">#REF!</definedName>
    <definedName name="__123Graph_ATOTAL" localSheetId="9" hidden="1">#REF!</definedName>
    <definedName name="__123Graph_ATOTAL" hidden="1">#REF!</definedName>
    <definedName name="__123Graph_B" localSheetId="11" hidden="1">#REF!</definedName>
    <definedName name="__123Graph_B" localSheetId="14" hidden="1">#REF!</definedName>
    <definedName name="__123Graph_B" localSheetId="15" hidden="1">#REF!</definedName>
    <definedName name="__123Graph_B" localSheetId="7" hidden="1">#REF!</definedName>
    <definedName name="__123Graph_B" localSheetId="21" hidden="1">#REF!</definedName>
    <definedName name="__123Graph_B" localSheetId="9" hidden="1">#REF!</definedName>
    <definedName name="__123Graph_B" hidden="1">#REF!</definedName>
    <definedName name="__123Graph_BCFSINDIV" localSheetId="11" hidden="1">#REF!</definedName>
    <definedName name="__123Graph_BCFSINDIV" localSheetId="14" hidden="1">#REF!</definedName>
    <definedName name="__123Graph_BCFSINDIV" localSheetId="15" hidden="1">#REF!</definedName>
    <definedName name="__123Graph_BCFSINDIV" localSheetId="17" hidden="1">#REF!</definedName>
    <definedName name="__123Graph_BCFSINDIV" hidden="1">#REF!</definedName>
    <definedName name="__123Graph_BCFSUK" localSheetId="11" hidden="1">#REF!</definedName>
    <definedName name="__123Graph_BCFSUK" localSheetId="14" hidden="1">#REF!</definedName>
    <definedName name="__123Graph_BCFSUK" localSheetId="15" hidden="1">#REF!</definedName>
    <definedName name="__123Graph_BCFSUK" localSheetId="17" hidden="1">#REF!</definedName>
    <definedName name="__123Graph_BCFSUK" hidden="1">#REF!</definedName>
    <definedName name="__123Graph_BChart1" localSheetId="11" hidden="1">#REF!</definedName>
    <definedName name="__123Graph_BChart1" localSheetId="13" hidden="1">#REF!</definedName>
    <definedName name="__123Graph_BChart1" localSheetId="15" hidden="1">#REF!</definedName>
    <definedName name="__123Graph_BChart1" hidden="1">#REF!</definedName>
    <definedName name="__123Graph_BCHGSPD1" localSheetId="10" hidden="1">#REF!</definedName>
    <definedName name="__123Graph_BCHGSPD1" localSheetId="11" hidden="1">#REF!</definedName>
    <definedName name="__123Graph_BCHGSPD1" localSheetId="15" hidden="1">#REF!</definedName>
    <definedName name="__123Graph_BCHGSPD1" hidden="1">#REF!</definedName>
    <definedName name="__123Graph_BCHGSPD2" localSheetId="10" hidden="1">#REF!</definedName>
    <definedName name="__123Graph_BCHGSPD2" localSheetId="11" hidden="1">#REF!</definedName>
    <definedName name="__123Graph_BCHGSPD2" localSheetId="15" hidden="1">#REF!</definedName>
    <definedName name="__123Graph_BCHGSPD2" hidden="1">#REF!</definedName>
    <definedName name="__123Graph_BCurrent" localSheetId="19" hidden="1">#REF!</definedName>
    <definedName name="__123Graph_BCurrent" localSheetId="11" hidden="1">#REF!</definedName>
    <definedName name="__123Graph_BCurrent" localSheetId="13" hidden="1">#REF!</definedName>
    <definedName name="__123Graph_BCurrent" localSheetId="14" hidden="1">#REF!</definedName>
    <definedName name="__123Graph_BCurrent" localSheetId="15" hidden="1">#REF!</definedName>
    <definedName name="__123Graph_BCurrent" localSheetId="17" hidden="1">#REF!</definedName>
    <definedName name="__123Graph_BCurrent" localSheetId="5" hidden="1">#REF!</definedName>
    <definedName name="__123Graph_BCurrent" localSheetId="6" hidden="1">#REF!</definedName>
    <definedName name="__123Graph_BCurrent" localSheetId="7" hidden="1">#REF!</definedName>
    <definedName name="__123Graph_BCurrent" hidden="1">#REF!</definedName>
    <definedName name="__123Graph_BEFF" localSheetId="11" hidden="1">#REF!</definedName>
    <definedName name="__123Graph_BEFF" localSheetId="13" hidden="1">#REF!</definedName>
    <definedName name="__123Graph_BEFF" localSheetId="14" hidden="1">#REF!</definedName>
    <definedName name="__123Graph_BEFF" localSheetId="15" hidden="1">#REF!</definedName>
    <definedName name="__123Graph_BEFF" localSheetId="7" hidden="1">#REF!</definedName>
    <definedName name="__123Graph_BEFF" localSheetId="21" hidden="1">#REF!</definedName>
    <definedName name="__123Graph_BEFF" localSheetId="9" hidden="1">#REF!</definedName>
    <definedName name="__123Graph_BEFF" hidden="1">#REF!</definedName>
    <definedName name="__123Graph_BHOMEVAT" localSheetId="11" hidden="1">#REF!</definedName>
    <definedName name="__123Graph_BHOMEVAT" localSheetId="14" hidden="1">#REF!</definedName>
    <definedName name="__123Graph_BHOMEVAT" localSheetId="15" hidden="1">#REF!</definedName>
    <definedName name="__123Graph_BHOMEVAT" localSheetId="7" hidden="1">#REF!</definedName>
    <definedName name="__123Graph_BHOMEVAT" localSheetId="21" hidden="1">#REF!</definedName>
    <definedName name="__123Graph_BHOMEVAT" localSheetId="9" hidden="1">#REF!</definedName>
    <definedName name="__123Graph_BHOMEVAT" hidden="1">#REF!</definedName>
    <definedName name="__123Graph_BIMPORT" localSheetId="11" hidden="1">#REF!</definedName>
    <definedName name="__123Graph_BIMPORT" localSheetId="14" hidden="1">#REF!</definedName>
    <definedName name="__123Graph_BIMPORT" localSheetId="15" hidden="1">#REF!</definedName>
    <definedName name="__123Graph_BIMPORT" localSheetId="7" hidden="1">#REF!</definedName>
    <definedName name="__123Graph_BIMPORT" localSheetId="21" hidden="1">#REF!</definedName>
    <definedName name="__123Graph_BIMPORT" localSheetId="9" hidden="1">#REF!</definedName>
    <definedName name="__123Graph_BIMPORT" hidden="1">#REF!</definedName>
    <definedName name="__123Graph_BLBF" localSheetId="11" hidden="1">#REF!</definedName>
    <definedName name="__123Graph_BLBF" localSheetId="14" hidden="1">#REF!</definedName>
    <definedName name="__123Graph_BLBF" localSheetId="15" hidden="1">#REF!</definedName>
    <definedName name="__123Graph_BLBF" localSheetId="7" hidden="1">#REF!</definedName>
    <definedName name="__123Graph_BLBF" localSheetId="21" hidden="1">#REF!</definedName>
    <definedName name="__123Graph_BLBF" localSheetId="9" hidden="1">#REF!</definedName>
    <definedName name="__123Graph_BLBF" hidden="1">#REF!</definedName>
    <definedName name="__123Graph_BLBFFIN" localSheetId="11" hidden="1">#REF!</definedName>
    <definedName name="__123Graph_BLBFFIN" localSheetId="15" hidden="1">#REF!</definedName>
    <definedName name="__123Graph_BLBFFIN" localSheetId="7" hidden="1">#REF!</definedName>
    <definedName name="__123Graph_BLBFFIN" localSheetId="21" hidden="1">#REF!</definedName>
    <definedName name="__123Graph_BLBFFIN" localSheetId="9" hidden="1">#REF!</definedName>
    <definedName name="__123Graph_BLBFFIN" hidden="1">#REF!</definedName>
    <definedName name="__123Graph_BLBFFIN_NEW" localSheetId="11" hidden="1">#REF!</definedName>
    <definedName name="__123Graph_BLBFFIN_NEW" localSheetId="13" hidden="1">#REF!</definedName>
    <definedName name="__123Graph_BLBFFIN_NEW" localSheetId="15" hidden="1">#REF!</definedName>
    <definedName name="__123Graph_BLBFFIN_NEW" hidden="1">#REF!</definedName>
    <definedName name="__123Graph_BLCB" localSheetId="10" hidden="1">#REF!</definedName>
    <definedName name="__123Graph_BLCB" localSheetId="11" hidden="1">#REF!</definedName>
    <definedName name="__123Graph_BLCB" localSheetId="15" hidden="1">#REF!</definedName>
    <definedName name="__123Graph_BLCB" hidden="1">#REF!</definedName>
    <definedName name="__123Graph_BPDTRENDS" localSheetId="11" hidden="1">#REF!</definedName>
    <definedName name="__123Graph_BPDTRENDS" localSheetId="15" hidden="1">#REF!</definedName>
    <definedName name="__123Graph_BPDTRENDS" hidden="1">#REF!</definedName>
    <definedName name="__123Graph_BPIC" localSheetId="11" hidden="1">#REF!</definedName>
    <definedName name="__123Graph_BPIC" localSheetId="13" hidden="1">#REF!</definedName>
    <definedName name="__123Graph_BPIC" localSheetId="14" hidden="1">#REF!</definedName>
    <definedName name="__123Graph_BPIC" localSheetId="15" hidden="1">#REF!</definedName>
    <definedName name="__123Graph_BPIC" localSheetId="17" hidden="1">#REF!</definedName>
    <definedName name="__123Graph_BPIC" localSheetId="5" hidden="1">#REF!</definedName>
    <definedName name="__123Graph_BPIC" localSheetId="6" hidden="1">#REF!</definedName>
    <definedName name="__123Graph_BPIC" localSheetId="7" hidden="1">#REF!</definedName>
    <definedName name="__123Graph_BPIC" localSheetId="21" hidden="1">#REF!</definedName>
    <definedName name="__123Graph_BPIC" localSheetId="9" hidden="1">#REF!</definedName>
    <definedName name="__123Graph_BPIC" hidden="1">#REF!</definedName>
    <definedName name="__123Graph_BTOTAL" localSheetId="11" hidden="1">#REF!</definedName>
    <definedName name="__123Graph_BTOTAL" localSheetId="13" hidden="1">#REF!</definedName>
    <definedName name="__123Graph_BTOTAL" localSheetId="14" hidden="1">#REF!</definedName>
    <definedName name="__123Graph_BTOTAL" localSheetId="15" hidden="1">#REF!</definedName>
    <definedName name="__123Graph_BTOTAL" localSheetId="7" hidden="1">#REF!</definedName>
    <definedName name="__123Graph_BTOTAL" localSheetId="21" hidden="1">#REF!</definedName>
    <definedName name="__123Graph_BTOTAL" localSheetId="9" hidden="1">#REF!</definedName>
    <definedName name="__123Graph_BTOTAL" hidden="1">#REF!</definedName>
    <definedName name="__123Graph_C" localSheetId="11" hidden="1">#REF!</definedName>
    <definedName name="__123Graph_C" localSheetId="15" hidden="1">#REF!</definedName>
    <definedName name="__123Graph_C" hidden="1">#REF!</definedName>
    <definedName name="__123Graph_CACT13BUD" localSheetId="11" hidden="1">#REF!</definedName>
    <definedName name="__123Graph_CACT13BUD" localSheetId="13" hidden="1">#REF!</definedName>
    <definedName name="__123Graph_CACT13BUD" localSheetId="14" hidden="1">#REF!</definedName>
    <definedName name="__123Graph_CACT13BUD" localSheetId="15" hidden="1">#REF!</definedName>
    <definedName name="__123Graph_CACT13BUD" localSheetId="17" hidden="1">#REF!</definedName>
    <definedName name="__123Graph_CACT13BUD" localSheetId="5" hidden="1">#REF!</definedName>
    <definedName name="__123Graph_CACT13BUD" localSheetId="6" hidden="1">#REF!</definedName>
    <definedName name="__123Graph_CACT13BUD" localSheetId="7" hidden="1">#REF!</definedName>
    <definedName name="__123Graph_CACT13BUD" localSheetId="21" hidden="1">#REF!</definedName>
    <definedName name="__123Graph_CACT13BUD" localSheetId="9" hidden="1">#REF!</definedName>
    <definedName name="__123Graph_CACT13BUD" hidden="1">#REF!</definedName>
    <definedName name="__123Graph_CCFSINDIV" localSheetId="11" hidden="1">#REF!</definedName>
    <definedName name="__123Graph_CCFSINDIV" localSheetId="13" hidden="1">#REF!</definedName>
    <definedName name="__123Graph_CCFSINDIV" localSheetId="14" hidden="1">#REF!</definedName>
    <definedName name="__123Graph_CCFSINDIV" localSheetId="15" hidden="1">#REF!</definedName>
    <definedName name="__123Graph_CCFSINDIV" localSheetId="17" hidden="1">#REF!</definedName>
    <definedName name="__123Graph_CCFSINDIV" localSheetId="7" hidden="1">#REF!</definedName>
    <definedName name="__123Graph_CCFSINDIV" hidden="1">#REF!</definedName>
    <definedName name="__123Graph_CCFSUK" localSheetId="11" hidden="1">#REF!</definedName>
    <definedName name="__123Graph_CCFSUK" localSheetId="13" hidden="1">#REF!</definedName>
    <definedName name="__123Graph_CCFSUK" localSheetId="14" hidden="1">#REF!</definedName>
    <definedName name="__123Graph_CCFSUK" localSheetId="15" hidden="1">#REF!</definedName>
    <definedName name="__123Graph_CCFSUK" localSheetId="17" hidden="1">#REF!</definedName>
    <definedName name="__123Graph_CCFSUK" localSheetId="7" hidden="1">#REF!</definedName>
    <definedName name="__123Graph_CCFSUK" hidden="1">#REF!</definedName>
    <definedName name="__123Graph_CChart1" localSheetId="11" hidden="1">#REF!</definedName>
    <definedName name="__123Graph_CChart1" localSheetId="15" hidden="1">#REF!</definedName>
    <definedName name="__123Graph_CChart1" hidden="1">#REF!</definedName>
    <definedName name="__123Graph_CCurrent" localSheetId="11" hidden="1">#REF!</definedName>
    <definedName name="__123Graph_CCurrent" localSheetId="15" hidden="1">#REF!</definedName>
    <definedName name="__123Graph_CCurrent" hidden="1">#REF!</definedName>
    <definedName name="__123Graph_CEFF" localSheetId="11" hidden="1">#REF!</definedName>
    <definedName name="__123Graph_CEFF" localSheetId="13" hidden="1">#REF!</definedName>
    <definedName name="__123Graph_CEFF" localSheetId="14" hidden="1">#REF!</definedName>
    <definedName name="__123Graph_CEFF" localSheetId="15" hidden="1">#REF!</definedName>
    <definedName name="__123Graph_CEFF" localSheetId="17" hidden="1">#REF!</definedName>
    <definedName name="__123Graph_CEFF" localSheetId="5" hidden="1">#REF!</definedName>
    <definedName name="__123Graph_CEFF" localSheetId="6" hidden="1">#REF!</definedName>
    <definedName name="__123Graph_CEFF" localSheetId="7" hidden="1">#REF!</definedName>
    <definedName name="__123Graph_CEFF" localSheetId="21" hidden="1">#REF!</definedName>
    <definedName name="__123Graph_CEFF" localSheetId="9" hidden="1">#REF!</definedName>
    <definedName name="__123Graph_CEFF" hidden="1">#REF!</definedName>
    <definedName name="__123Graph_CGR14PBF1" localSheetId="10" hidden="1">#REF!</definedName>
    <definedName name="__123Graph_CGR14PBF1" localSheetId="11" hidden="1">#REF!</definedName>
    <definedName name="__123Graph_CGR14PBF1" localSheetId="15" hidden="1">#REF!</definedName>
    <definedName name="__123Graph_CGR14PBF1" hidden="1">#REF!</definedName>
    <definedName name="__123Graph_CLBF" localSheetId="11" hidden="1">#REF!</definedName>
    <definedName name="__123Graph_CLBF" localSheetId="13" hidden="1">#REF!</definedName>
    <definedName name="__123Graph_CLBF" localSheetId="14" hidden="1">#REF!</definedName>
    <definedName name="__123Graph_CLBF" localSheetId="15" hidden="1">#REF!</definedName>
    <definedName name="__123Graph_CLBF" localSheetId="17" hidden="1">#REF!</definedName>
    <definedName name="__123Graph_CLBF" localSheetId="5" hidden="1">#REF!</definedName>
    <definedName name="__123Graph_CLBF" localSheetId="6" hidden="1">#REF!</definedName>
    <definedName name="__123Graph_CLBF" localSheetId="7" hidden="1">#REF!</definedName>
    <definedName name="__123Graph_CLBF" localSheetId="21" hidden="1">#REF!</definedName>
    <definedName name="__123Graph_CLBF" localSheetId="9" hidden="1">#REF!</definedName>
    <definedName name="__123Graph_CLBF" hidden="1">#REF!</definedName>
    <definedName name="__123Graph_CPIC" localSheetId="11" hidden="1">#REF!</definedName>
    <definedName name="__123Graph_CPIC" localSheetId="13" hidden="1">#REF!</definedName>
    <definedName name="__123Graph_CPIC" localSheetId="14" hidden="1">#REF!</definedName>
    <definedName name="__123Graph_CPIC" localSheetId="15" hidden="1">#REF!</definedName>
    <definedName name="__123Graph_CPIC" localSheetId="7" hidden="1">#REF!</definedName>
    <definedName name="__123Graph_CPIC" localSheetId="21" hidden="1">#REF!</definedName>
    <definedName name="__123Graph_CPIC" localSheetId="9" hidden="1">#REF!</definedName>
    <definedName name="__123Graph_CPIC" hidden="1">#REF!</definedName>
    <definedName name="__123Graph_D" localSheetId="11" hidden="1">#REF!</definedName>
    <definedName name="__123Graph_D" localSheetId="15" hidden="1">#REF!</definedName>
    <definedName name="__123Graph_D" hidden="1">#REF!</definedName>
    <definedName name="__123Graph_DACT13BUD" localSheetId="11" hidden="1">#REF!</definedName>
    <definedName name="__123Graph_DACT13BUD" localSheetId="13" hidden="1">#REF!</definedName>
    <definedName name="__123Graph_DACT13BUD" localSheetId="14" hidden="1">#REF!</definedName>
    <definedName name="__123Graph_DACT13BUD" localSheetId="15" hidden="1">#REF!</definedName>
    <definedName name="__123Graph_DACT13BUD" localSheetId="17" hidden="1">#REF!</definedName>
    <definedName name="__123Graph_DACT13BUD" localSheetId="5" hidden="1">#REF!</definedName>
    <definedName name="__123Graph_DACT13BUD" localSheetId="6" hidden="1">#REF!</definedName>
    <definedName name="__123Graph_DACT13BUD" localSheetId="7" hidden="1">#REF!</definedName>
    <definedName name="__123Graph_DACT13BUD" localSheetId="21" hidden="1">#REF!</definedName>
    <definedName name="__123Graph_DACT13BUD" localSheetId="9" hidden="1">#REF!</definedName>
    <definedName name="__123Graph_DACT13BUD" hidden="1">#REF!</definedName>
    <definedName name="__123Graph_DCFSINDIV" localSheetId="11" hidden="1">#REF!</definedName>
    <definedName name="__123Graph_DCFSINDIV" localSheetId="13" hidden="1">#REF!</definedName>
    <definedName name="__123Graph_DCFSINDIV" localSheetId="14" hidden="1">#REF!</definedName>
    <definedName name="__123Graph_DCFSINDIV" localSheetId="15" hidden="1">#REF!</definedName>
    <definedName name="__123Graph_DCFSINDIV" localSheetId="17" hidden="1">#REF!</definedName>
    <definedName name="__123Graph_DCFSINDIV" localSheetId="7" hidden="1">#REF!</definedName>
    <definedName name="__123Graph_DCFSINDIV" hidden="1">#REF!</definedName>
    <definedName name="__123Graph_DCFSUK" localSheetId="11" hidden="1">#REF!</definedName>
    <definedName name="__123Graph_DCFSUK" localSheetId="13" hidden="1">#REF!</definedName>
    <definedName name="__123Graph_DCFSUK" localSheetId="14" hidden="1">#REF!</definedName>
    <definedName name="__123Graph_DCFSUK" localSheetId="15" hidden="1">#REF!</definedName>
    <definedName name="__123Graph_DCFSUK" localSheetId="17" hidden="1">#REF!</definedName>
    <definedName name="__123Graph_DCFSUK" localSheetId="7" hidden="1">#REF!</definedName>
    <definedName name="__123Graph_DCFSUK" hidden="1">#REF!</definedName>
    <definedName name="__123Graph_DChart1" localSheetId="11" hidden="1">#REF!</definedName>
    <definedName name="__123Graph_DChart1" localSheetId="15" hidden="1">#REF!</definedName>
    <definedName name="__123Graph_DChart1" hidden="1">#REF!</definedName>
    <definedName name="__123Graph_DCurrent" localSheetId="11" hidden="1">#REF!</definedName>
    <definedName name="__123Graph_DCurrent" localSheetId="15" hidden="1">#REF!</definedName>
    <definedName name="__123Graph_DCurrent" hidden="1">#REF!</definedName>
    <definedName name="__123Graph_DEFF" localSheetId="11" hidden="1">#REF!</definedName>
    <definedName name="__123Graph_DEFF" localSheetId="13" hidden="1">#REF!</definedName>
    <definedName name="__123Graph_DEFF" localSheetId="14" hidden="1">#REF!</definedName>
    <definedName name="__123Graph_DEFF" localSheetId="15" hidden="1">#REF!</definedName>
    <definedName name="__123Graph_DEFF" localSheetId="17" hidden="1">#REF!</definedName>
    <definedName name="__123Graph_DEFF" localSheetId="5" hidden="1">#REF!</definedName>
    <definedName name="__123Graph_DEFF" localSheetId="6" hidden="1">#REF!</definedName>
    <definedName name="__123Graph_DEFF" localSheetId="7" hidden="1">#REF!</definedName>
    <definedName name="__123Graph_DEFF" localSheetId="21" hidden="1">#REF!</definedName>
    <definedName name="__123Graph_DEFF" localSheetId="9" hidden="1">#REF!</definedName>
    <definedName name="__123Graph_DEFF" hidden="1">#REF!</definedName>
    <definedName name="__123Graph_DEFF2" localSheetId="11" hidden="1">#REF!</definedName>
    <definedName name="__123Graph_DEFF2" localSheetId="13" hidden="1">#REF!</definedName>
    <definedName name="__123Graph_DEFF2" localSheetId="14" hidden="1">#REF!</definedName>
    <definedName name="__123Graph_DEFF2" localSheetId="15" hidden="1">#REF!</definedName>
    <definedName name="__123Graph_DEFF2" localSheetId="17" hidden="1">#REF!</definedName>
    <definedName name="__123Graph_DEFF2" localSheetId="7" hidden="1">#REF!</definedName>
    <definedName name="__123Graph_DEFF2" hidden="1">#REF!</definedName>
    <definedName name="__123Graph_DGR14PBF1" localSheetId="10" hidden="1">#REF!</definedName>
    <definedName name="__123Graph_DGR14PBF1" localSheetId="11" hidden="1">#REF!</definedName>
    <definedName name="__123Graph_DGR14PBF1" localSheetId="15" hidden="1">#REF!</definedName>
    <definedName name="__123Graph_DGR14PBF1" hidden="1">#REF!</definedName>
    <definedName name="__123Graph_DLBF" localSheetId="11" hidden="1">#REF!</definedName>
    <definedName name="__123Graph_DLBF" localSheetId="13" hidden="1">#REF!</definedName>
    <definedName name="__123Graph_DLBF" localSheetId="14" hidden="1">#REF!</definedName>
    <definedName name="__123Graph_DLBF" localSheetId="15" hidden="1">#REF!</definedName>
    <definedName name="__123Graph_DLBF" localSheetId="17" hidden="1">#REF!</definedName>
    <definedName name="__123Graph_DLBF" localSheetId="5" hidden="1">#REF!</definedName>
    <definedName name="__123Graph_DLBF" localSheetId="6" hidden="1">#REF!</definedName>
    <definedName name="__123Graph_DLBF" localSheetId="7" hidden="1">#REF!</definedName>
    <definedName name="__123Graph_DLBF" localSheetId="21" hidden="1">#REF!</definedName>
    <definedName name="__123Graph_DLBF" localSheetId="9" hidden="1">#REF!</definedName>
    <definedName name="__123Graph_DLBF" hidden="1">#REF!</definedName>
    <definedName name="__123Graph_DPIC" localSheetId="11" hidden="1">#REF!</definedName>
    <definedName name="__123Graph_DPIC" localSheetId="13" hidden="1">#REF!</definedName>
    <definedName name="__123Graph_DPIC" localSheetId="14" hidden="1">#REF!</definedName>
    <definedName name="__123Graph_DPIC" localSheetId="15" hidden="1">#REF!</definedName>
    <definedName name="__123Graph_DPIC" localSheetId="7" hidden="1">#REF!</definedName>
    <definedName name="__123Graph_DPIC" localSheetId="21" hidden="1">#REF!</definedName>
    <definedName name="__123Graph_DPIC" localSheetId="9" hidden="1">#REF!</definedName>
    <definedName name="__123Graph_DPIC" hidden="1">#REF!</definedName>
    <definedName name="__123Graph_E" localSheetId="11" hidden="1">#REF!</definedName>
    <definedName name="__123Graph_E" localSheetId="13" hidden="1">#REF!</definedName>
    <definedName name="__123Graph_E" localSheetId="15" hidden="1">#REF!</definedName>
    <definedName name="__123Graph_E" hidden="1">#REF!</definedName>
    <definedName name="__123Graph_EACT13BUD" localSheetId="11" hidden="1">#REF!</definedName>
    <definedName name="__123Graph_EACT13BUD" localSheetId="13" hidden="1">#REF!</definedName>
    <definedName name="__123Graph_EACT13BUD" localSheetId="14" hidden="1">#REF!</definedName>
    <definedName name="__123Graph_EACT13BUD" localSheetId="15" hidden="1">#REF!</definedName>
    <definedName name="__123Graph_EACT13BUD" localSheetId="7" hidden="1">#REF!</definedName>
    <definedName name="__123Graph_EACT13BUD" localSheetId="21" hidden="1">#REF!</definedName>
    <definedName name="__123Graph_EACT13BUD" localSheetId="9" hidden="1">#REF!</definedName>
    <definedName name="__123Graph_EACT13BUD" hidden="1">#REF!</definedName>
    <definedName name="__123Graph_ECFSINDIV" localSheetId="11" hidden="1">#REF!</definedName>
    <definedName name="__123Graph_ECFSINDIV" localSheetId="13" hidden="1">#REF!</definedName>
    <definedName name="__123Graph_ECFSINDIV" localSheetId="14" hidden="1">#REF!</definedName>
    <definedName name="__123Graph_ECFSINDIV" localSheetId="15" hidden="1">#REF!</definedName>
    <definedName name="__123Graph_ECFSINDIV" localSheetId="17" hidden="1">#REF!</definedName>
    <definedName name="__123Graph_ECFSINDIV" hidden="1">#REF!</definedName>
    <definedName name="__123Graph_ECFSUK" localSheetId="11" hidden="1">#REF!</definedName>
    <definedName name="__123Graph_ECFSUK" localSheetId="13" hidden="1">#REF!</definedName>
    <definedName name="__123Graph_ECFSUK" localSheetId="14" hidden="1">#REF!</definedName>
    <definedName name="__123Graph_ECFSUK" localSheetId="15" hidden="1">#REF!</definedName>
    <definedName name="__123Graph_ECFSUK" localSheetId="17" hidden="1">#REF!</definedName>
    <definedName name="__123Graph_ECFSUK" hidden="1">#REF!</definedName>
    <definedName name="__123Graph_EChart1" localSheetId="11" hidden="1">#REF!</definedName>
    <definedName name="__123Graph_EChart1" localSheetId="13" hidden="1">#REF!</definedName>
    <definedName name="__123Graph_EChart1" localSheetId="15" hidden="1">#REF!</definedName>
    <definedName name="__123Graph_EChart1" hidden="1">#REF!</definedName>
    <definedName name="__123Graph_ECurrent" localSheetId="11" hidden="1">#REF!</definedName>
    <definedName name="__123Graph_ECurrent" localSheetId="13" hidden="1">#REF!</definedName>
    <definedName name="__123Graph_ECurrent" localSheetId="15" hidden="1">#REF!</definedName>
    <definedName name="__123Graph_ECurrent" hidden="1">#REF!</definedName>
    <definedName name="__123Graph_EEFF" localSheetId="11" hidden="1">#REF!</definedName>
    <definedName name="__123Graph_EEFF" localSheetId="13" hidden="1">#REF!</definedName>
    <definedName name="__123Graph_EEFF" localSheetId="14" hidden="1">#REF!</definedName>
    <definedName name="__123Graph_EEFF" localSheetId="15" hidden="1">#REF!</definedName>
    <definedName name="__123Graph_EEFF" localSheetId="7" hidden="1">#REF!</definedName>
    <definedName name="__123Graph_EEFF" localSheetId="21" hidden="1">#REF!</definedName>
    <definedName name="__123Graph_EEFF" localSheetId="9" hidden="1">#REF!</definedName>
    <definedName name="__123Graph_EEFF" hidden="1">#REF!</definedName>
    <definedName name="__123Graph_EEFFHIC" localSheetId="11" hidden="1">#REF!</definedName>
    <definedName name="__123Graph_EEFFHIC" localSheetId="13" hidden="1">#REF!</definedName>
    <definedName name="__123Graph_EEFFHIC" localSheetId="15" hidden="1">#REF!</definedName>
    <definedName name="__123Graph_EEFFHIC" localSheetId="7" hidden="1">#REF!</definedName>
    <definedName name="__123Graph_EEFFHIC" localSheetId="21" hidden="1">#REF!</definedName>
    <definedName name="__123Graph_EEFFHIC" localSheetId="9" hidden="1">#REF!</definedName>
    <definedName name="__123Graph_EEFFHIC" hidden="1">#REF!</definedName>
    <definedName name="__123Graph_EGR14PBF1" localSheetId="10" hidden="1">#REF!</definedName>
    <definedName name="__123Graph_EGR14PBF1" localSheetId="11" hidden="1">#REF!</definedName>
    <definedName name="__123Graph_EGR14PBF1" localSheetId="15" hidden="1">#REF!</definedName>
    <definedName name="__123Graph_EGR14PBF1" hidden="1">#REF!</definedName>
    <definedName name="__123Graph_ELBF" localSheetId="11" hidden="1">#REF!</definedName>
    <definedName name="__123Graph_ELBF" localSheetId="13" hidden="1">#REF!</definedName>
    <definedName name="__123Graph_ELBF" localSheetId="14" hidden="1">#REF!</definedName>
    <definedName name="__123Graph_ELBF" localSheetId="15" hidden="1">#REF!</definedName>
    <definedName name="__123Graph_ELBF" localSheetId="17" hidden="1">#REF!</definedName>
    <definedName name="__123Graph_ELBF" localSheetId="5" hidden="1">#REF!</definedName>
    <definedName name="__123Graph_ELBF" localSheetId="6" hidden="1">#REF!</definedName>
    <definedName name="__123Graph_ELBF" localSheetId="7" hidden="1">#REF!</definedName>
    <definedName name="__123Graph_ELBF" localSheetId="21" hidden="1">#REF!</definedName>
    <definedName name="__123Graph_ELBF" localSheetId="9" hidden="1">#REF!</definedName>
    <definedName name="__123Graph_ELBF" hidden="1">#REF!</definedName>
    <definedName name="__123Graph_EPIC" localSheetId="11" hidden="1">#REF!</definedName>
    <definedName name="__123Graph_EPIC" localSheetId="13" hidden="1">#REF!</definedName>
    <definedName name="__123Graph_EPIC" localSheetId="14" hidden="1">#REF!</definedName>
    <definedName name="__123Graph_EPIC" localSheetId="15" hidden="1">#REF!</definedName>
    <definedName name="__123Graph_EPIC" localSheetId="7" hidden="1">#REF!</definedName>
    <definedName name="__123Graph_EPIC" localSheetId="21" hidden="1">#REF!</definedName>
    <definedName name="__123Graph_EPIC" localSheetId="9" hidden="1">#REF!</definedName>
    <definedName name="__123Graph_EPIC" hidden="1">#REF!</definedName>
    <definedName name="__123Graph_F" localSheetId="11" hidden="1">#REF!</definedName>
    <definedName name="__123Graph_F" localSheetId="15" hidden="1">#REF!</definedName>
    <definedName name="__123Graph_F" hidden="1">#REF!</definedName>
    <definedName name="__123Graph_FACT13BUD" localSheetId="11" hidden="1">#REF!</definedName>
    <definedName name="__123Graph_FACT13BUD" localSheetId="13" hidden="1">#REF!</definedName>
    <definedName name="__123Graph_FACT13BUD" localSheetId="14" hidden="1">#REF!</definedName>
    <definedName name="__123Graph_FACT13BUD" localSheetId="15" hidden="1">#REF!</definedName>
    <definedName name="__123Graph_FACT13BUD" localSheetId="17" hidden="1">#REF!</definedName>
    <definedName name="__123Graph_FACT13BUD" localSheetId="5" hidden="1">#REF!</definedName>
    <definedName name="__123Graph_FACT13BUD" localSheetId="6" hidden="1">#REF!</definedName>
    <definedName name="__123Graph_FACT13BUD" localSheetId="7" hidden="1">#REF!</definedName>
    <definedName name="__123Graph_FACT13BUD" localSheetId="21" hidden="1">#REF!</definedName>
    <definedName name="__123Graph_FACT13BUD" localSheetId="9" hidden="1">#REF!</definedName>
    <definedName name="__123Graph_FACT13BUD" hidden="1">#REF!</definedName>
    <definedName name="__123Graph_FCFSUK" localSheetId="11" hidden="1">#REF!</definedName>
    <definedName name="__123Graph_FCFSUK" localSheetId="13" hidden="1">#REF!</definedName>
    <definedName name="__123Graph_FCFSUK" localSheetId="14" hidden="1">#REF!</definedName>
    <definedName name="__123Graph_FCFSUK" localSheetId="15" hidden="1">#REF!</definedName>
    <definedName name="__123Graph_FCFSUK" localSheetId="17" hidden="1">#REF!</definedName>
    <definedName name="__123Graph_FCFSUK" localSheetId="7" hidden="1">#REF!</definedName>
    <definedName name="__123Graph_FCFSUK" hidden="1">#REF!</definedName>
    <definedName name="__123Graph_FChart1" localSheetId="11" hidden="1">#REF!</definedName>
    <definedName name="__123Graph_FChart1" localSheetId="15" hidden="1">#REF!</definedName>
    <definedName name="__123Graph_FChart1" hidden="1">#REF!</definedName>
    <definedName name="__123Graph_FCurrent" localSheetId="11" hidden="1">#REF!</definedName>
    <definedName name="__123Graph_FCurrent" localSheetId="15" hidden="1">#REF!</definedName>
    <definedName name="__123Graph_FCurrent" hidden="1">#REF!</definedName>
    <definedName name="__123Graph_FEFF" localSheetId="11" hidden="1">#REF!</definedName>
    <definedName name="__123Graph_FEFF" localSheetId="13" hidden="1">#REF!</definedName>
    <definedName name="__123Graph_FEFF" localSheetId="14" hidden="1">#REF!</definedName>
    <definedName name="__123Graph_FEFF" localSheetId="15" hidden="1">#REF!</definedName>
    <definedName name="__123Graph_FEFF" localSheetId="17" hidden="1">#REF!</definedName>
    <definedName name="__123Graph_FEFF" localSheetId="5" hidden="1">#REF!</definedName>
    <definedName name="__123Graph_FEFF" localSheetId="6" hidden="1">#REF!</definedName>
    <definedName name="__123Graph_FEFF" localSheetId="7" hidden="1">#REF!</definedName>
    <definedName name="__123Graph_FEFF" localSheetId="21" hidden="1">#REF!</definedName>
    <definedName name="__123Graph_FEFF" localSheetId="9" hidden="1">#REF!</definedName>
    <definedName name="__123Graph_FEFF" hidden="1">#REF!</definedName>
    <definedName name="__123Graph_FEFFHIC" localSheetId="11" hidden="1">#REF!</definedName>
    <definedName name="__123Graph_FEFFHIC" localSheetId="13" hidden="1">#REF!</definedName>
    <definedName name="__123Graph_FEFFHIC" localSheetId="15" hidden="1">#REF!</definedName>
    <definedName name="__123Graph_FEFFHIC" localSheetId="7" hidden="1">#REF!</definedName>
    <definedName name="__123Graph_FEFFHIC" localSheetId="21" hidden="1">#REF!</definedName>
    <definedName name="__123Graph_FEFFHIC" localSheetId="9" hidden="1">#REF!</definedName>
    <definedName name="__123Graph_FEFFHIC" hidden="1">#REF!</definedName>
    <definedName name="__123Graph_FGR14PBF1" localSheetId="10" hidden="1">#REF!</definedName>
    <definedName name="__123Graph_FGR14PBF1" localSheetId="11" hidden="1">#REF!</definedName>
    <definedName name="__123Graph_FGR14PBF1" localSheetId="15" hidden="1">#REF!</definedName>
    <definedName name="__123Graph_FGR14PBF1" hidden="1">#REF!</definedName>
    <definedName name="__123Graph_FLBF" localSheetId="11" hidden="1">#REF!</definedName>
    <definedName name="__123Graph_FLBF" localSheetId="13" hidden="1">#REF!</definedName>
    <definedName name="__123Graph_FLBF" localSheetId="14" hidden="1">#REF!</definedName>
    <definedName name="__123Graph_FLBF" localSheetId="15" hidden="1">#REF!</definedName>
    <definedName name="__123Graph_FLBF" localSheetId="17" hidden="1">#REF!</definedName>
    <definedName name="__123Graph_FLBF" localSheetId="5" hidden="1">#REF!</definedName>
    <definedName name="__123Graph_FLBF" localSheetId="6" hidden="1">#REF!</definedName>
    <definedName name="__123Graph_FLBF" localSheetId="7" hidden="1">#REF!</definedName>
    <definedName name="__123Graph_FLBF" localSheetId="21" hidden="1">#REF!</definedName>
    <definedName name="__123Graph_FLBF" localSheetId="9" hidden="1">#REF!</definedName>
    <definedName name="__123Graph_FLBF" hidden="1">#REF!</definedName>
    <definedName name="__123Graph_FPIC" localSheetId="11" hidden="1">#REF!</definedName>
    <definedName name="__123Graph_FPIC" localSheetId="13" hidden="1">#REF!</definedName>
    <definedName name="__123Graph_FPIC" localSheetId="14" hidden="1">#REF!</definedName>
    <definedName name="__123Graph_FPIC" localSheetId="15" hidden="1">#REF!</definedName>
    <definedName name="__123Graph_FPIC" localSheetId="7" hidden="1">#REF!</definedName>
    <definedName name="__123Graph_FPIC" localSheetId="21" hidden="1">#REF!</definedName>
    <definedName name="__123Graph_FPIC" localSheetId="9" hidden="1">#REF!</definedName>
    <definedName name="__123Graph_FPIC" hidden="1">#REF!</definedName>
    <definedName name="__123Graph_G" localSheetId="11" hidden="1">#REF!</definedName>
    <definedName name="__123Graph_G" localSheetId="13" hidden="1">#REF!</definedName>
    <definedName name="__123Graph_G" localSheetId="15" hidden="1">#REF!</definedName>
    <definedName name="__123Graph_G" hidden="1">#REF!</definedName>
    <definedName name="__123Graph_LBL_ARESID" localSheetId="10" hidden="1">#REF!</definedName>
    <definedName name="__123Graph_LBL_ARESID" localSheetId="11" hidden="1">#REF!</definedName>
    <definedName name="__123Graph_LBL_ARESID" localSheetId="15" hidden="1">#REF!</definedName>
    <definedName name="__123Graph_LBL_ARESID" hidden="1">#REF!</definedName>
    <definedName name="__123Graph_LBL_BRESID" localSheetId="10" hidden="1">#REF!</definedName>
    <definedName name="__123Graph_LBL_BRESID" localSheetId="11" hidden="1">#REF!</definedName>
    <definedName name="__123Graph_LBL_BRESID" localSheetId="15" hidden="1">#REF!</definedName>
    <definedName name="__123Graph_LBL_BRESID" hidden="1">#REF!</definedName>
    <definedName name="__123Graph_X" localSheetId="11" hidden="1">#REF!</definedName>
    <definedName name="__123Graph_X" localSheetId="13" hidden="1">#REF!</definedName>
    <definedName name="__123Graph_X" localSheetId="14" hidden="1">#REF!</definedName>
    <definedName name="__123Graph_X" localSheetId="15" hidden="1">#REF!</definedName>
    <definedName name="__123Graph_X" localSheetId="17" hidden="1">#REF!</definedName>
    <definedName name="__123Graph_X" localSheetId="5" hidden="1">#REF!</definedName>
    <definedName name="__123Graph_X" localSheetId="6" hidden="1">#REF!</definedName>
    <definedName name="__123Graph_X" localSheetId="7" hidden="1">#REF!</definedName>
    <definedName name="__123Graph_X" localSheetId="21" hidden="1">#REF!</definedName>
    <definedName name="__123Graph_X" localSheetId="9" hidden="1">#REF!</definedName>
    <definedName name="__123Graph_X" hidden="1">#REF!</definedName>
    <definedName name="__123Graph_XACTHIC" localSheetId="11" hidden="1">#REF!</definedName>
    <definedName name="__123Graph_XACTHIC" localSheetId="13" hidden="1">#REF!</definedName>
    <definedName name="__123Graph_XACTHIC" localSheetId="14" hidden="1">#REF!</definedName>
    <definedName name="__123Graph_XACTHIC" localSheetId="15" hidden="1">#REF!</definedName>
    <definedName name="__123Graph_XACTHIC" localSheetId="7" hidden="1">#REF!</definedName>
    <definedName name="__123Graph_XACTHIC" localSheetId="21" hidden="1">#REF!</definedName>
    <definedName name="__123Graph_XACTHIC" localSheetId="9" hidden="1">#REF!</definedName>
    <definedName name="__123Graph_XACTHIC" hidden="1">#REF!</definedName>
    <definedName name="__123Graph_XALLTAX" localSheetId="11" hidden="1">#REF!</definedName>
    <definedName name="__123Graph_XALLTAX" localSheetId="14" hidden="1">#REF!</definedName>
    <definedName name="__123Graph_XALLTAX" localSheetId="15" hidden="1">#REF!</definedName>
    <definedName name="__123Graph_XALLTAX" localSheetId="7" hidden="1">#REF!</definedName>
    <definedName name="__123Graph_XALLTAX" localSheetId="21" hidden="1">#REF!</definedName>
    <definedName name="__123Graph_XALLTAX" localSheetId="9" hidden="1">#REF!</definedName>
    <definedName name="__123Graph_XALLTAX" hidden="1">#REF!</definedName>
    <definedName name="__123Graph_XChart1" localSheetId="11" hidden="1">#REF!</definedName>
    <definedName name="__123Graph_XChart1" localSheetId="15" hidden="1">#REF!</definedName>
    <definedName name="__123Graph_XChart1" hidden="1">#REF!</definedName>
    <definedName name="__123Graph_XCHGSPD1" localSheetId="10" hidden="1">#REF!</definedName>
    <definedName name="__123Graph_XCHGSPD1" localSheetId="11" hidden="1">#REF!</definedName>
    <definedName name="__123Graph_XCHGSPD1" localSheetId="15" hidden="1">#REF!</definedName>
    <definedName name="__123Graph_XCHGSPD1" hidden="1">#REF!</definedName>
    <definedName name="__123Graph_XCHGSPD2" localSheetId="10" hidden="1">#REF!</definedName>
    <definedName name="__123Graph_XCHGSPD2" localSheetId="11" hidden="1">#REF!</definedName>
    <definedName name="__123Graph_XCHGSPD2" localSheetId="15" hidden="1">#REF!</definedName>
    <definedName name="__123Graph_XCHGSPD2" hidden="1">#REF!</definedName>
    <definedName name="__123Graph_XCurrent" localSheetId="11" hidden="1">#REF!</definedName>
    <definedName name="__123Graph_XCurrent" localSheetId="15" hidden="1">#REF!</definedName>
    <definedName name="__123Graph_XCurrent" hidden="1">#REF!</definedName>
    <definedName name="__123Graph_XEFF" localSheetId="11" hidden="1">#REF!</definedName>
    <definedName name="__123Graph_XEFF" localSheetId="13" hidden="1">#REF!</definedName>
    <definedName name="__123Graph_XEFF" localSheetId="14" hidden="1">#REF!</definedName>
    <definedName name="__123Graph_XEFF" localSheetId="15" hidden="1">#REF!</definedName>
    <definedName name="__123Graph_XEFF" localSheetId="17" hidden="1">#REF!</definedName>
    <definedName name="__123Graph_XEFF" localSheetId="5" hidden="1">#REF!</definedName>
    <definedName name="__123Graph_XEFF" localSheetId="6" hidden="1">#REF!</definedName>
    <definedName name="__123Graph_XEFF" localSheetId="7" hidden="1">#REF!</definedName>
    <definedName name="__123Graph_XEFF" localSheetId="21" hidden="1">#REF!</definedName>
    <definedName name="__123Graph_XEFF" localSheetId="9" hidden="1">#REF!</definedName>
    <definedName name="__123Graph_XEFF" hidden="1">#REF!</definedName>
    <definedName name="__123Graph_XGR14PBF1" localSheetId="10" hidden="1">#REF!</definedName>
    <definedName name="__123Graph_XGR14PBF1" localSheetId="11" hidden="1">#REF!</definedName>
    <definedName name="__123Graph_XGR14PBF1" localSheetId="15" hidden="1">#REF!</definedName>
    <definedName name="__123Graph_XGR14PBF1" hidden="1">#REF!</definedName>
    <definedName name="__123Graph_XHOMEVAT" localSheetId="11" hidden="1">#REF!</definedName>
    <definedName name="__123Graph_XHOMEVAT" localSheetId="13" hidden="1">#REF!</definedName>
    <definedName name="__123Graph_XHOMEVAT" localSheetId="14" hidden="1">#REF!</definedName>
    <definedName name="__123Graph_XHOMEVAT" localSheetId="15" hidden="1">#REF!</definedName>
    <definedName name="__123Graph_XHOMEVAT" localSheetId="17" hidden="1">#REF!</definedName>
    <definedName name="__123Graph_XHOMEVAT" localSheetId="5" hidden="1">#REF!</definedName>
    <definedName name="__123Graph_XHOMEVAT" localSheetId="6" hidden="1">#REF!</definedName>
    <definedName name="__123Graph_XHOMEVAT" localSheetId="7" hidden="1">#REF!</definedName>
    <definedName name="__123Graph_XHOMEVAT" localSheetId="21" hidden="1">#REF!</definedName>
    <definedName name="__123Graph_XHOMEVAT" localSheetId="9" hidden="1">#REF!</definedName>
    <definedName name="__123Graph_XHOMEVAT" hidden="1">#REF!</definedName>
    <definedName name="__123Graph_XIMPORT" localSheetId="11" hidden="1">#REF!</definedName>
    <definedName name="__123Graph_XIMPORT" localSheetId="13" hidden="1">#REF!</definedName>
    <definedName name="__123Graph_XIMPORT" localSheetId="14" hidden="1">#REF!</definedName>
    <definedName name="__123Graph_XIMPORT" localSheetId="15" hidden="1">#REF!</definedName>
    <definedName name="__123Graph_XIMPORT" localSheetId="7" hidden="1">#REF!</definedName>
    <definedName name="__123Graph_XIMPORT" localSheetId="21" hidden="1">#REF!</definedName>
    <definedName name="__123Graph_XIMPORT" localSheetId="9" hidden="1">#REF!</definedName>
    <definedName name="__123Graph_XIMPORT" hidden="1">#REF!</definedName>
    <definedName name="__123Graph_XLBF" localSheetId="11" hidden="1">#REF!</definedName>
    <definedName name="__123Graph_XLBF" localSheetId="14" hidden="1">#REF!</definedName>
    <definedName name="__123Graph_XLBF" localSheetId="15" hidden="1">#REF!</definedName>
    <definedName name="__123Graph_XLBF" localSheetId="7" hidden="1">#REF!</definedName>
    <definedName name="__123Graph_XLBF" localSheetId="21" hidden="1">#REF!</definedName>
    <definedName name="__123Graph_XLBF" localSheetId="9" hidden="1">#REF!</definedName>
    <definedName name="__123Graph_XLBF" hidden="1">#REF!</definedName>
    <definedName name="__123Graph_XLBFFIN2" localSheetId="10" hidden="1">#REF!</definedName>
    <definedName name="__123Graph_XLBFFIN2" localSheetId="11" hidden="1">#REF!</definedName>
    <definedName name="__123Graph_XLBFFIN2" localSheetId="15" hidden="1">#REF!</definedName>
    <definedName name="__123Graph_XLBFFIN2" hidden="1">#REF!</definedName>
    <definedName name="__123Graph_XLBFHIC" localSheetId="10" hidden="1">#REF!</definedName>
    <definedName name="__123Graph_XLBFHIC" localSheetId="11" hidden="1">#REF!</definedName>
    <definedName name="__123Graph_XLBFHIC" localSheetId="15" hidden="1">#REF!</definedName>
    <definedName name="__123Graph_XLBFHIC" hidden="1">#REF!</definedName>
    <definedName name="__123Graph_XLBFHIC2" localSheetId="10" hidden="1">#REF!</definedName>
    <definedName name="__123Graph_XLBFHIC2" localSheetId="11" hidden="1">#REF!</definedName>
    <definedName name="__123Graph_XLBFHIC2" localSheetId="15" hidden="1">#REF!</definedName>
    <definedName name="__123Graph_XLBFHIC2" hidden="1">#REF!</definedName>
    <definedName name="__123Graph_XLCB" localSheetId="10" hidden="1">#REF!</definedName>
    <definedName name="__123Graph_XLCB" localSheetId="11" hidden="1">#REF!</definedName>
    <definedName name="__123Graph_XLCB" localSheetId="15" hidden="1">#REF!</definedName>
    <definedName name="__123Graph_XLCB" hidden="1">#REF!</definedName>
    <definedName name="__123Graph_XNACFIN" localSheetId="10" hidden="1">#REF!</definedName>
    <definedName name="__123Graph_XNACFIN" localSheetId="11" hidden="1">#REF!</definedName>
    <definedName name="__123Graph_XNACFIN" localSheetId="15" hidden="1">#REF!</definedName>
    <definedName name="__123Graph_XNACFIN" hidden="1">#REF!</definedName>
    <definedName name="__123Graph_XNACHIC" localSheetId="10" hidden="1">#REF!</definedName>
    <definedName name="__123Graph_XNACHIC" localSheetId="11" hidden="1">#REF!</definedName>
    <definedName name="__123Graph_XNACHIC" localSheetId="15" hidden="1">#REF!</definedName>
    <definedName name="__123Graph_XNACHIC" hidden="1">#REF!</definedName>
    <definedName name="__123Graph_XPDNUMBERS" localSheetId="11" hidden="1">#REF!</definedName>
    <definedName name="__123Graph_XPDNUMBERS" localSheetId="15" hidden="1">#REF!</definedName>
    <definedName name="__123Graph_XPDNUMBERS" hidden="1">#REF!</definedName>
    <definedName name="__123Graph_XPDTRENDS" localSheetId="11" hidden="1">#REF!</definedName>
    <definedName name="__123Graph_XPDTRENDS" localSheetId="15" hidden="1">#REF!</definedName>
    <definedName name="__123Graph_XPDTRENDS" hidden="1">#REF!</definedName>
    <definedName name="__123Graph_XPIC" localSheetId="11" hidden="1">#REF!</definedName>
    <definedName name="__123Graph_XPIC" localSheetId="13" hidden="1">#REF!</definedName>
    <definedName name="__123Graph_XPIC" localSheetId="14" hidden="1">#REF!</definedName>
    <definedName name="__123Graph_XPIC" localSheetId="15" hidden="1">#REF!</definedName>
    <definedName name="__123Graph_XPIC" localSheetId="17" hidden="1">#REF!</definedName>
    <definedName name="__123Graph_XPIC" localSheetId="5" hidden="1">#REF!</definedName>
    <definedName name="__123Graph_XPIC" localSheetId="6" hidden="1">#REF!</definedName>
    <definedName name="__123Graph_XPIC" localSheetId="7" hidden="1">#REF!</definedName>
    <definedName name="__123Graph_XPIC" localSheetId="21" hidden="1">#REF!</definedName>
    <definedName name="__123Graph_XPIC" localSheetId="9" hidden="1">#REF!</definedName>
    <definedName name="__123Graph_XPIC" hidden="1">#REF!</definedName>
    <definedName name="__123Graph_XSTAG2ALL" localSheetId="11" hidden="1">#REF!</definedName>
    <definedName name="__123Graph_XSTAG2ALL" localSheetId="13" hidden="1">#REF!</definedName>
    <definedName name="__123Graph_XSTAG2ALL" localSheetId="14" hidden="1">#REF!</definedName>
    <definedName name="__123Graph_XSTAG2ALL" localSheetId="15" hidden="1">#REF!</definedName>
    <definedName name="__123Graph_XSTAG2ALL" localSheetId="7" hidden="1">#REF!</definedName>
    <definedName name="__123Graph_XSTAG2ALL" localSheetId="21" hidden="1">#REF!</definedName>
    <definedName name="__123Graph_XSTAG2ALL" localSheetId="9" hidden="1">#REF!</definedName>
    <definedName name="__123Graph_XSTAG2ALL" hidden="1">#REF!</definedName>
    <definedName name="__123Graph_XSTAG2EC" localSheetId="11" hidden="1">#REF!</definedName>
    <definedName name="__123Graph_XSTAG2EC" localSheetId="14" hidden="1">#REF!</definedName>
    <definedName name="__123Graph_XSTAG2EC" localSheetId="15" hidden="1">#REF!</definedName>
    <definedName name="__123Graph_XSTAG2EC" localSheetId="7" hidden="1">#REF!</definedName>
    <definedName name="__123Graph_XSTAG2EC" localSheetId="21" hidden="1">#REF!</definedName>
    <definedName name="__123Graph_XSTAG2EC" localSheetId="9" hidden="1">#REF!</definedName>
    <definedName name="__123Graph_XSTAG2EC" hidden="1">#REF!</definedName>
    <definedName name="__123Graph_XTOBREV" localSheetId="11" hidden="1">#REF!</definedName>
    <definedName name="__123Graph_XTOBREV" localSheetId="14" hidden="1">#REF!</definedName>
    <definedName name="__123Graph_XTOBREV" localSheetId="15" hidden="1">#REF!</definedName>
    <definedName name="__123Graph_XTOBREV" localSheetId="7" hidden="1">#REF!</definedName>
    <definedName name="__123Graph_XTOBREV" localSheetId="21" hidden="1">#REF!</definedName>
    <definedName name="__123Graph_XTOBREV" localSheetId="9" hidden="1">#REF!</definedName>
    <definedName name="__123Graph_XTOBREV" hidden="1">#REF!</definedName>
    <definedName name="__123Graph_XTOTAL" localSheetId="11" hidden="1">#REF!</definedName>
    <definedName name="__123Graph_XTOTAL" localSheetId="15" hidden="1">#REF!</definedName>
    <definedName name="__123Graph_XTOTAL" localSheetId="7" hidden="1">#REF!</definedName>
    <definedName name="__123Graph_XTOTAL" localSheetId="21" hidden="1">#REF!</definedName>
    <definedName name="__123Graph_XTOTAL" localSheetId="9" hidden="1">#REF!</definedName>
    <definedName name="__123Graph_XTOTAL" hidden="1">#REF!</definedName>
    <definedName name="__tab3" localSheetId="11">!#REF!</definedName>
    <definedName name="__tab3" localSheetId="15">!#REF!</definedName>
    <definedName name="__tab3">!#REF!</definedName>
    <definedName name="__tab6" localSheetId="11">!#REF!</definedName>
    <definedName name="__tab6" localSheetId="15">!#REF!</definedName>
    <definedName name="__tab6">!#REF!</definedName>
    <definedName name="__tab8" localSheetId="11">!#REF!</definedName>
    <definedName name="__tab8" localSheetId="15">!#REF!</definedName>
    <definedName name="__tab8">!#REF!</definedName>
    <definedName name="_1_" localSheetId="19">#REF!</definedName>
    <definedName name="_1_" localSheetId="10">#REF!</definedName>
    <definedName name="_1_" localSheetId="11">#REF!</definedName>
    <definedName name="_1_" localSheetId="13">#REF!</definedName>
    <definedName name="_1_" localSheetId="14">#REF!</definedName>
    <definedName name="_1_" localSheetId="15">#REF!</definedName>
    <definedName name="_1_" localSheetId="16">#REF!</definedName>
    <definedName name="_1_" localSheetId="17">#REF!</definedName>
    <definedName name="_1_" localSheetId="5">#REF!</definedName>
    <definedName name="_1_" localSheetId="7">#REF!</definedName>
    <definedName name="_1_" localSheetId="21">#REF!</definedName>
    <definedName name="_1_" localSheetId="9">#REF!</definedName>
    <definedName name="_1_" localSheetId="0">#REF!</definedName>
    <definedName name="_1_">#REF!</definedName>
    <definedName name="_1__123Graph_ACHART_15" localSheetId="11" hidden="1">#REF!</definedName>
    <definedName name="_1__123Graph_ACHART_15" localSheetId="15" hidden="1">#REF!</definedName>
    <definedName name="_1__123Graph_ACHART_15" hidden="1">#REF!</definedName>
    <definedName name="_1__123Graph_XTOB" localSheetId="11" hidden="1">#REF!</definedName>
    <definedName name="_1__123Graph_XTOB" localSheetId="13" hidden="1">#REF!</definedName>
    <definedName name="_1__123Graph_XTOB" localSheetId="15" hidden="1">#REF!</definedName>
    <definedName name="_1__123Graph_XTOB" hidden="1">#REF!</definedName>
    <definedName name="_1_0" localSheetId="19">#REF!</definedName>
    <definedName name="_1_0" localSheetId="11">#REF!</definedName>
    <definedName name="_1_0" localSheetId="13">#REF!</definedName>
    <definedName name="_1_0" localSheetId="14">#REF!</definedName>
    <definedName name="_1_0" localSheetId="15">#REF!</definedName>
    <definedName name="_1_0" localSheetId="16">#REF!</definedName>
    <definedName name="_1_0" localSheetId="17">#REF!</definedName>
    <definedName name="_1_0" localSheetId="5">#REF!</definedName>
    <definedName name="_1_0" localSheetId="6">#REF!</definedName>
    <definedName name="_1_0" localSheetId="7">#REF!</definedName>
    <definedName name="_1_0">#REF!</definedName>
    <definedName name="_10__123Graph_XCHART_15" localSheetId="11" hidden="1">#REF!</definedName>
    <definedName name="_10__123Graph_XCHART_15" localSheetId="15" hidden="1">#REF!</definedName>
    <definedName name="_10__123Graph_XCHART_15" hidden="1">#REF!</definedName>
    <definedName name="_123" localSheetId="11" hidden="1">#REF!</definedName>
    <definedName name="_123" localSheetId="13" hidden="1">#REF!</definedName>
    <definedName name="_123" localSheetId="15" hidden="1">#REF!</definedName>
    <definedName name="_123" hidden="1">#REF!</definedName>
    <definedName name="_123Graph_APIC" localSheetId="11" hidden="1">#REF!</definedName>
    <definedName name="_123Graph_APIC" localSheetId="13" hidden="1">#REF!</definedName>
    <definedName name="_123Graph_APIC" localSheetId="15" hidden="1">#REF!</definedName>
    <definedName name="_123Graph_APIC" hidden="1">#REF!</definedName>
    <definedName name="_123Graph_FLBT" localSheetId="11" hidden="1">#REF!</definedName>
    <definedName name="_123Graph_FLBT" localSheetId="13" hidden="1">#REF!</definedName>
    <definedName name="_123Graph_FLBT" localSheetId="15" hidden="1">#REF!</definedName>
    <definedName name="_123Graph_FLBT" hidden="1">#REF!</definedName>
    <definedName name="_2__123Graph_BCHART_10" localSheetId="11" hidden="1">#REF!</definedName>
    <definedName name="_2__123Graph_BCHART_10" localSheetId="15" hidden="1">#REF!</definedName>
    <definedName name="_2__123Graph_BCHART_10" hidden="1">#REF!</definedName>
    <definedName name="_2__123Graph_XTOB" localSheetId="11" hidden="1">#REF!</definedName>
    <definedName name="_2__123Graph_XTOB" localSheetId="13" hidden="1">#REF!</definedName>
    <definedName name="_2__123Graph_XTOB" localSheetId="15" hidden="1">#REF!</definedName>
    <definedName name="_2__123Graph_XTOB" hidden="1">#REF!</definedName>
    <definedName name="_2_0" localSheetId="19">#REF!</definedName>
    <definedName name="_2_0" localSheetId="11">#REF!</definedName>
    <definedName name="_2_0" localSheetId="13">#REF!</definedName>
    <definedName name="_2_0" localSheetId="14">#REF!</definedName>
    <definedName name="_2_0" localSheetId="15">#REF!</definedName>
    <definedName name="_2_0" localSheetId="16">#REF!</definedName>
    <definedName name="_2_0" localSheetId="17">#REF!</definedName>
    <definedName name="_2_0" localSheetId="5">#REF!</definedName>
    <definedName name="_2_0" localSheetId="6">#REF!</definedName>
    <definedName name="_2_0" localSheetId="7">#REF!</definedName>
    <definedName name="_2_0">#REF!</definedName>
    <definedName name="_2012_13_Q1" localSheetId="19">#REF!</definedName>
    <definedName name="_2012_13_Q1" localSheetId="11">#REF!</definedName>
    <definedName name="_2012_13_Q1" localSheetId="13">#REF!</definedName>
    <definedName name="_2012_13_Q1" localSheetId="14">#REF!</definedName>
    <definedName name="_2012_13_Q1" localSheetId="15">#REF!</definedName>
    <definedName name="_2012_13_Q1" localSheetId="16">#REF!</definedName>
    <definedName name="_2012_13_Q1" localSheetId="17">#REF!</definedName>
    <definedName name="_2012_13_Q1" localSheetId="7">#REF!</definedName>
    <definedName name="_2012_13_Q1">#REF!</definedName>
    <definedName name="_2012_13_Q2" localSheetId="19">#REF!</definedName>
    <definedName name="_2012_13_Q2" localSheetId="11">#REF!</definedName>
    <definedName name="_2012_13_Q2" localSheetId="13">#REF!</definedName>
    <definedName name="_2012_13_Q2" localSheetId="14">#REF!</definedName>
    <definedName name="_2012_13_Q2" localSheetId="15">#REF!</definedName>
    <definedName name="_2012_13_Q2" localSheetId="16">#REF!</definedName>
    <definedName name="_2012_13_Q2" localSheetId="17">#REF!</definedName>
    <definedName name="_2012_13_Q2" localSheetId="7">#REF!</definedName>
    <definedName name="_2012_13_Q2">#REF!</definedName>
    <definedName name="_2ecm" localSheetId="19">#REF!</definedName>
    <definedName name="_2ecm" localSheetId="10">#REF!</definedName>
    <definedName name="_2ecm" localSheetId="11">#REF!</definedName>
    <definedName name="_2ecm" localSheetId="13">#REF!</definedName>
    <definedName name="_2ecm" localSheetId="14">#REF!</definedName>
    <definedName name="_2ecm" localSheetId="15">#REF!</definedName>
    <definedName name="_2ecm" localSheetId="16">#REF!</definedName>
    <definedName name="_2ecm" localSheetId="17">#REF!</definedName>
    <definedName name="_2ecm" localSheetId="5">#REF!</definedName>
    <definedName name="_2ecm" localSheetId="7">#REF!</definedName>
    <definedName name="_2ecm" localSheetId="21">#REF!</definedName>
    <definedName name="_2ecm" localSheetId="9">#REF!</definedName>
    <definedName name="_2ecm" localSheetId="0">#REF!</definedName>
    <definedName name="_2ecm">#REF!</definedName>
    <definedName name="_3__123Graph_BCHART_13" localSheetId="11" hidden="1">#REF!</definedName>
    <definedName name="_3__123Graph_BCHART_13" localSheetId="15" hidden="1">#REF!</definedName>
    <definedName name="_3__123Graph_BCHART_13" hidden="1">#REF!</definedName>
    <definedName name="_3_0ecm" localSheetId="19">#REF!</definedName>
    <definedName name="_3_0ecm" localSheetId="11">#REF!</definedName>
    <definedName name="_3_0ecm" localSheetId="13">#REF!</definedName>
    <definedName name="_3_0ecm" localSheetId="14">#REF!</definedName>
    <definedName name="_3_0ecm" localSheetId="15">#REF!</definedName>
    <definedName name="_3_0ecm" localSheetId="16">#REF!</definedName>
    <definedName name="_3_0ecm" localSheetId="17">#REF!</definedName>
    <definedName name="_3_0ecm" localSheetId="5">#REF!</definedName>
    <definedName name="_3_0ecm" localSheetId="6">#REF!</definedName>
    <definedName name="_3_0ecm" localSheetId="7">#REF!</definedName>
    <definedName name="_3_0ecm">#REF!</definedName>
    <definedName name="_3ecw" localSheetId="19">#REF!</definedName>
    <definedName name="_3ecw" localSheetId="10">#REF!</definedName>
    <definedName name="_3ecw" localSheetId="11">#REF!</definedName>
    <definedName name="_3ecw" localSheetId="13">#REF!</definedName>
    <definedName name="_3ecw" localSheetId="14">#REF!</definedName>
    <definedName name="_3ecw" localSheetId="15">#REF!</definedName>
    <definedName name="_3ecw" localSheetId="16">#REF!</definedName>
    <definedName name="_3ecw" localSheetId="17">#REF!</definedName>
    <definedName name="_3ecw" localSheetId="5">#REF!</definedName>
    <definedName name="_3ecw" localSheetId="7">#REF!</definedName>
    <definedName name="_3ecw" localSheetId="21">#REF!</definedName>
    <definedName name="_3ecw" localSheetId="9">#REF!</definedName>
    <definedName name="_3ecw" localSheetId="0">#REF!</definedName>
    <definedName name="_3ecw">#REF!</definedName>
    <definedName name="_4__123Graph_BCHART_15" localSheetId="11" hidden="1">#REF!</definedName>
    <definedName name="_4__123Graph_BCHART_15" localSheetId="15" hidden="1">#REF!</definedName>
    <definedName name="_4__123Graph_BCHART_15" hidden="1">#REF!</definedName>
    <definedName name="_4_0ecm" localSheetId="19">#REF!</definedName>
    <definedName name="_4_0ecm" localSheetId="11">#REF!</definedName>
    <definedName name="_4_0ecm" localSheetId="13">#REF!</definedName>
    <definedName name="_4_0ecm" localSheetId="14">#REF!</definedName>
    <definedName name="_4_0ecm" localSheetId="15">#REF!</definedName>
    <definedName name="_4_0ecm" localSheetId="16">#REF!</definedName>
    <definedName name="_4_0ecm" localSheetId="17">#REF!</definedName>
    <definedName name="_4_0ecm" localSheetId="5">#REF!</definedName>
    <definedName name="_4_0ecm" localSheetId="6">#REF!</definedName>
    <definedName name="_4_0ecm" localSheetId="7">#REF!</definedName>
    <definedName name="_4_0ecm">#REF!</definedName>
    <definedName name="_5__123Graph_CCHART_10" localSheetId="11" hidden="1">#REF!</definedName>
    <definedName name="_5__123Graph_CCHART_10" localSheetId="15" hidden="1">#REF!</definedName>
    <definedName name="_5__123Graph_CCHART_10" hidden="1">#REF!</definedName>
    <definedName name="_5_0ecw" localSheetId="19">#REF!</definedName>
    <definedName name="_5_0ecw" localSheetId="11">#REF!</definedName>
    <definedName name="_5_0ecw" localSheetId="13">#REF!</definedName>
    <definedName name="_5_0ecw" localSheetId="14">#REF!</definedName>
    <definedName name="_5_0ecw" localSheetId="15">#REF!</definedName>
    <definedName name="_5_0ecw" localSheetId="16">#REF!</definedName>
    <definedName name="_5_0ecw" localSheetId="17">#REF!</definedName>
    <definedName name="_5_0ecw" localSheetId="5">#REF!</definedName>
    <definedName name="_5_0ecw" localSheetId="6">#REF!</definedName>
    <definedName name="_5_0ecw" localSheetId="7">#REF!</definedName>
    <definedName name="_5_0ecw">#REF!</definedName>
    <definedName name="_567" localSheetId="11" hidden="1">#REF!</definedName>
    <definedName name="_567" localSheetId="12" hidden="1">#REF!</definedName>
    <definedName name="_567" localSheetId="13" hidden="1">#REF!</definedName>
    <definedName name="_567" localSheetId="14" hidden="1">#REF!</definedName>
    <definedName name="_567" localSheetId="15" hidden="1">#REF!</definedName>
    <definedName name="_567" localSheetId="16" hidden="1">#REF!</definedName>
    <definedName name="_567" localSheetId="17" hidden="1">#REF!</definedName>
    <definedName name="_567" localSheetId="5" hidden="1">#REF!</definedName>
    <definedName name="_567" localSheetId="6" hidden="1">#REF!</definedName>
    <definedName name="_567" localSheetId="7" hidden="1">#REF!</definedName>
    <definedName name="_567" hidden="1">#REF!</definedName>
    <definedName name="_586Home_" localSheetId="19" hidden="1">#REF!</definedName>
    <definedName name="_586Home_" localSheetId="11" hidden="1">#REF!</definedName>
    <definedName name="_586Home_" localSheetId="13" hidden="1">#REF!</definedName>
    <definedName name="_586Home_" localSheetId="14" hidden="1">#REF!</definedName>
    <definedName name="_586Home_" localSheetId="15" hidden="1">#REF!</definedName>
    <definedName name="_586Home_" localSheetId="16" hidden="1">#REF!</definedName>
    <definedName name="_586Home_" localSheetId="17" hidden="1">#REF!</definedName>
    <definedName name="_586Home_" localSheetId="7" hidden="1">#REF!</definedName>
    <definedName name="_586Home_" hidden="1">#REF!</definedName>
    <definedName name="_6__123Graph_CCHART_13" localSheetId="11" hidden="1">#REF!</definedName>
    <definedName name="_6__123Graph_CCHART_13" localSheetId="15" hidden="1">#REF!</definedName>
    <definedName name="_6__123Graph_CCHART_13" hidden="1">#REF!</definedName>
    <definedName name="_6_0ecw" localSheetId="19">#REF!</definedName>
    <definedName name="_6_0ecw" localSheetId="11">#REF!</definedName>
    <definedName name="_6_0ecw" localSheetId="13">#REF!</definedName>
    <definedName name="_6_0ecw" localSheetId="14">#REF!</definedName>
    <definedName name="_6_0ecw" localSheetId="15">#REF!</definedName>
    <definedName name="_6_0ecw" localSheetId="16">#REF!</definedName>
    <definedName name="_6_0ecw" localSheetId="17">#REF!</definedName>
    <definedName name="_6_0ecw" localSheetId="5">#REF!</definedName>
    <definedName name="_6_0ecw" localSheetId="6">#REF!</definedName>
    <definedName name="_6_0ecw" localSheetId="7">#REF!</definedName>
    <definedName name="_6_0ecw">#REF!</definedName>
    <definedName name="_7__123Graph_CCHART_15" localSheetId="11" hidden="1">#REF!</definedName>
    <definedName name="_7__123Graph_CCHART_15" localSheetId="15" hidden="1">#REF!</definedName>
    <definedName name="_7__123Graph_CCHART_15" hidden="1">#REF!</definedName>
    <definedName name="_8__123Graph_XCHART_10" localSheetId="11" hidden="1">#REF!</definedName>
    <definedName name="_8__123Graph_XCHART_10" localSheetId="15" hidden="1">#REF!</definedName>
    <definedName name="_8__123Graph_XCHART_10" hidden="1">#REF!</definedName>
    <definedName name="_9__123Graph_XCHART_13" localSheetId="11" hidden="1">#REF!</definedName>
    <definedName name="_9__123Graph_XCHART_13" localSheetId="15" hidden="1">#REF!</definedName>
    <definedName name="_9__123Graph_XCHART_13" hidden="1">#REF!</definedName>
    <definedName name="_a190000" localSheetId="11">#REF!</definedName>
    <definedName name="_a190000" localSheetId="12">#REF!</definedName>
    <definedName name="_a190000" localSheetId="13">#REF!</definedName>
    <definedName name="_a190000" localSheetId="14">#REF!</definedName>
    <definedName name="_a190000" localSheetId="15">#REF!</definedName>
    <definedName name="_a190000" localSheetId="16">#REF!</definedName>
    <definedName name="_a190000" localSheetId="17">#REF!</definedName>
    <definedName name="_a190000" localSheetId="5">#REF!</definedName>
    <definedName name="_a190000" localSheetId="6">#REF!</definedName>
    <definedName name="_a190000" localSheetId="7">#REF!</definedName>
    <definedName name="_a190000">#REF!</definedName>
    <definedName name="_AUG2" localSheetId="19">#REF!</definedName>
    <definedName name="_AUG2" localSheetId="11">#REF!</definedName>
    <definedName name="_AUG2" localSheetId="13">#REF!</definedName>
    <definedName name="_AUG2" localSheetId="14">#REF!</definedName>
    <definedName name="_AUG2" localSheetId="15">#REF!</definedName>
    <definedName name="_AUG2" localSheetId="16">#REF!</definedName>
    <definedName name="_AUG2" localSheetId="17">#REF!</definedName>
    <definedName name="_AUG2" localSheetId="7">#REF!</definedName>
    <definedName name="_AUG2">#REF!</definedName>
    <definedName name="_DEC2" localSheetId="19">#REF!</definedName>
    <definedName name="_DEC2" localSheetId="11">#REF!</definedName>
    <definedName name="_DEC2" localSheetId="13">#REF!</definedName>
    <definedName name="_DEC2" localSheetId="14">#REF!</definedName>
    <definedName name="_DEC2" localSheetId="15">#REF!</definedName>
    <definedName name="_DEC2" localSheetId="16">#REF!</definedName>
    <definedName name="_DEC2" localSheetId="17">#REF!</definedName>
    <definedName name="_DEC2" localSheetId="7">#REF!</definedName>
    <definedName name="_DEC2">#REF!</definedName>
    <definedName name="_FEB2" localSheetId="19">#REF!</definedName>
    <definedName name="_FEB2" localSheetId="11">#REF!</definedName>
    <definedName name="_FEB2" localSheetId="13">#REF!</definedName>
    <definedName name="_FEB2" localSheetId="14">#REF!</definedName>
    <definedName name="_FEB2" localSheetId="15">#REF!</definedName>
    <definedName name="_FEB2" localSheetId="16">#REF!</definedName>
    <definedName name="_FEB2" localSheetId="17">#REF!</definedName>
    <definedName name="_FEB2" localSheetId="7">#REF!</definedName>
    <definedName name="_FEB2">#REF!</definedName>
    <definedName name="_Fill" localSheetId="11" hidden="1">#REF!</definedName>
    <definedName name="_Fill" localSheetId="13" hidden="1">#REF!</definedName>
    <definedName name="_Fill" localSheetId="14" hidden="1">#REF!</definedName>
    <definedName name="_Fill" localSheetId="15" hidden="1">#REF!</definedName>
    <definedName name="_Fill" localSheetId="17" hidden="1">#REF!</definedName>
    <definedName name="_Fill" localSheetId="5" hidden="1">#REF!</definedName>
    <definedName name="_Fill" localSheetId="6" hidden="1">#REF!</definedName>
    <definedName name="_Fill" localSheetId="7" hidden="1">#REF!</definedName>
    <definedName name="_Fill" localSheetId="21" hidden="1">#REF!</definedName>
    <definedName name="_Fill" localSheetId="9" hidden="1">#REF!</definedName>
    <definedName name="_Fill" hidden="1">#REF!</definedName>
    <definedName name="_xlnm._FilterDatabase" localSheetId="10" hidden="1">'6.10'!#REF!</definedName>
    <definedName name="_JAN2" localSheetId="11">#REF!</definedName>
    <definedName name="_JAN2" localSheetId="12">#REF!</definedName>
    <definedName name="_JAN2" localSheetId="13">#REF!</definedName>
    <definedName name="_JAN2" localSheetId="14">#REF!</definedName>
    <definedName name="_JAN2" localSheetId="15">#REF!</definedName>
    <definedName name="_JAN2" localSheetId="16">#REF!</definedName>
    <definedName name="_JAN2" localSheetId="17">#REF!</definedName>
    <definedName name="_JAN2" localSheetId="5">#REF!</definedName>
    <definedName name="_JAN2" localSheetId="6">#REF!</definedName>
    <definedName name="_JAN2" localSheetId="7">#REF!</definedName>
    <definedName name="_JAN2">#REF!</definedName>
    <definedName name="_Key1" localSheetId="19" hidden="1">#REF!</definedName>
    <definedName name="_Key1" localSheetId="11"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7" hidden="1">#REF!</definedName>
    <definedName name="_Key1" hidden="1">#REF!</definedName>
    <definedName name="_MAY2" localSheetId="19">#REF!</definedName>
    <definedName name="_MAY2" localSheetId="11">#REF!</definedName>
    <definedName name="_MAY2" localSheetId="13">#REF!</definedName>
    <definedName name="_MAY2" localSheetId="14">#REF!</definedName>
    <definedName name="_MAY2" localSheetId="15">#REF!</definedName>
    <definedName name="_MAY2" localSheetId="16">#REF!</definedName>
    <definedName name="_MAY2" localSheetId="17">#REF!</definedName>
    <definedName name="_MAY2" localSheetId="7">#REF!</definedName>
    <definedName name="_MAY2">#REF!</definedName>
    <definedName name="_NOV2" localSheetId="19">#REF!</definedName>
    <definedName name="_NOV2" localSheetId="11">#REF!</definedName>
    <definedName name="_NOV2" localSheetId="13">#REF!</definedName>
    <definedName name="_NOV2" localSheetId="14">#REF!</definedName>
    <definedName name="_NOV2" localSheetId="15">#REF!</definedName>
    <definedName name="_NOV2" localSheetId="16">#REF!</definedName>
    <definedName name="_NOV2" localSheetId="17">#REF!</definedName>
    <definedName name="_NOV2" localSheetId="7">#REF!</definedName>
    <definedName name="_NOV2">#REF!</definedName>
    <definedName name="_OCT2" localSheetId="19">#REF!</definedName>
    <definedName name="_OCT2" localSheetId="11">#REF!</definedName>
    <definedName name="_OCT2" localSheetId="13">#REF!</definedName>
    <definedName name="_OCT2" localSheetId="14">#REF!</definedName>
    <definedName name="_OCT2" localSheetId="15">#REF!</definedName>
    <definedName name="_OCT2" localSheetId="16">#REF!</definedName>
    <definedName name="_OCT2" localSheetId="17">#REF!</definedName>
    <definedName name="_OCT2" localSheetId="7">#REF!</definedName>
    <definedName name="_OCT2">#REF!</definedName>
    <definedName name="_Order1" hidden="1">255</definedName>
    <definedName name="_Order2" hidden="1">255</definedName>
    <definedName name="_Regression_Out" localSheetId="19" hidden="1">#REF!</definedName>
    <definedName name="_Regression_Out" localSheetId="10" hidden="1">#REF!</definedName>
    <definedName name="_Regression_Out" localSheetId="11" hidden="1">#REF!</definedName>
    <definedName name="_Regression_Out" localSheetId="13" hidden="1">#REF!</definedName>
    <definedName name="_Regression_Out" localSheetId="14" hidden="1">#REF!</definedName>
    <definedName name="_Regression_Out" localSheetId="15" hidden="1">#REF!</definedName>
    <definedName name="_Regression_Out" localSheetId="16" hidden="1">#REF!</definedName>
    <definedName name="_Regression_Out" localSheetId="17" hidden="1">#REF!</definedName>
    <definedName name="_Regression_Out" localSheetId="5" hidden="1">#REF!</definedName>
    <definedName name="_Regression_Out" localSheetId="7" hidden="1">#REF!</definedName>
    <definedName name="_Regression_Out" localSheetId="21" hidden="1">#REF!</definedName>
    <definedName name="_Regression_Out" localSheetId="9" hidden="1">#REF!</definedName>
    <definedName name="_Regression_Out" localSheetId="0" hidden="1">#REF!</definedName>
    <definedName name="_Regression_Out" hidden="1">#REF!</definedName>
    <definedName name="_Regression_X" localSheetId="19" hidden="1">#REF!</definedName>
    <definedName name="_Regression_X" localSheetId="10" hidden="1">#REF!</definedName>
    <definedName name="_Regression_X" localSheetId="11" hidden="1">#REF!</definedName>
    <definedName name="_Regression_X" localSheetId="13" hidden="1">#REF!</definedName>
    <definedName name="_Regression_X" localSheetId="14" hidden="1">#REF!</definedName>
    <definedName name="_Regression_X" localSheetId="15" hidden="1">#REF!</definedName>
    <definedName name="_Regression_X" localSheetId="16" hidden="1">#REF!</definedName>
    <definedName name="_Regression_X" localSheetId="17" hidden="1">#REF!</definedName>
    <definedName name="_Regression_X" localSheetId="5" hidden="1">#REF!</definedName>
    <definedName name="_Regression_X" localSheetId="7" hidden="1">#REF!</definedName>
    <definedName name="_Regression_X" localSheetId="21" hidden="1">#REF!</definedName>
    <definedName name="_Regression_X" localSheetId="9" hidden="1">#REF!</definedName>
    <definedName name="_Regression_X" localSheetId="0" hidden="1">#REF!</definedName>
    <definedName name="_Regression_X" hidden="1">#REF!</definedName>
    <definedName name="_Regression_Y" localSheetId="19" hidden="1">#REF!</definedName>
    <definedName name="_Regression_Y" localSheetId="10" hidden="1">#REF!</definedName>
    <definedName name="_Regression_Y" localSheetId="11" hidden="1">#REF!</definedName>
    <definedName name="_Regression_Y" localSheetId="13" hidden="1">#REF!</definedName>
    <definedName name="_Regression_Y" localSheetId="14" hidden="1">#REF!</definedName>
    <definedName name="_Regression_Y" localSheetId="15" hidden="1">#REF!</definedName>
    <definedName name="_Regression_Y" localSheetId="16" hidden="1">#REF!</definedName>
    <definedName name="_Regression_Y" localSheetId="17" hidden="1">#REF!</definedName>
    <definedName name="_Regression_Y" localSheetId="5" hidden="1">#REF!</definedName>
    <definedName name="_Regression_Y" localSheetId="7" hidden="1">#REF!</definedName>
    <definedName name="_Regression_Y" localSheetId="21" hidden="1">#REF!</definedName>
    <definedName name="_Regression_Y" localSheetId="9" hidden="1">#REF!</definedName>
    <definedName name="_Regression_Y" localSheetId="0" hidden="1">#REF!</definedName>
    <definedName name="_Regression_Y" hidden="1">#REF!</definedName>
    <definedName name="_tab3" localSheetId="11">!#REF!</definedName>
    <definedName name="_tab3" localSheetId="13">!#REF!</definedName>
    <definedName name="_tab3" localSheetId="14">!#REF!</definedName>
    <definedName name="_tab3" localSheetId="15">!#REF!</definedName>
    <definedName name="_tab3" localSheetId="5">!#REF!</definedName>
    <definedName name="_tab3" localSheetId="6">!#REF!</definedName>
    <definedName name="_tab3" localSheetId="7">!#REF!</definedName>
    <definedName name="_tab3">!#REF!</definedName>
    <definedName name="_tab6" localSheetId="11">!#REF!</definedName>
    <definedName name="_tab6" localSheetId="13">!#REF!</definedName>
    <definedName name="_tab6" localSheetId="14">!#REF!</definedName>
    <definedName name="_tab6" localSheetId="15">!#REF!</definedName>
    <definedName name="_tab6" localSheetId="5">!#REF!</definedName>
    <definedName name="_tab6" localSheetId="6">!#REF!</definedName>
    <definedName name="_tab6" localSheetId="7">!#REF!</definedName>
    <definedName name="_tab6">!#REF!</definedName>
    <definedName name="_tab8" localSheetId="11">!#REF!</definedName>
    <definedName name="_tab8" localSheetId="13">!#REF!</definedName>
    <definedName name="_tab8" localSheetId="14">!#REF!</definedName>
    <definedName name="_tab8" localSheetId="15">!#REF!</definedName>
    <definedName name="_tab8" localSheetId="5">!#REF!</definedName>
    <definedName name="_tab8" localSheetId="6">!#REF!</definedName>
    <definedName name="_tab8" localSheetId="7">!#REF!</definedName>
    <definedName name="_tab8">!#REF!</definedName>
    <definedName name="a" localSheetId="19">#REF!</definedName>
    <definedName name="a" localSheetId="11">#REF!</definedName>
    <definedName name="a" localSheetId="13">#REF!</definedName>
    <definedName name="A" localSheetId="14" hidden="1">#REF!</definedName>
    <definedName name="a" localSheetId="15">#REF!</definedName>
    <definedName name="A" localSheetId="16" hidden="1">#REF!</definedName>
    <definedName name="A" localSheetId="17" hidden="1">#REF!</definedName>
    <definedName name="a" localSheetId="7">#REF!</definedName>
    <definedName name="a">#REF!</definedName>
    <definedName name="Accommodation" localSheetId="11">#REF!</definedName>
    <definedName name="Accommodation" localSheetId="15">#REF!</definedName>
    <definedName name="Accommodation">#REF!</definedName>
    <definedName name="Action" localSheetId="11">#REF!</definedName>
    <definedName name="Action" localSheetId="15">#REF!</definedName>
    <definedName name="Action">#REF!</definedName>
    <definedName name="Air_Travel" localSheetId="11">#REF!</definedName>
    <definedName name="Air_Travel" localSheetId="15">#REF!</definedName>
    <definedName name="Air_Travel">#REF!</definedName>
    <definedName name="ALL_AGED_IND" localSheetId="11">!#REF!</definedName>
    <definedName name="ALL_AGED_IND" localSheetId="13">!#REF!</definedName>
    <definedName name="ALL_AGED_IND" localSheetId="15">!#REF!</definedName>
    <definedName name="ALL_AGED_IND">!#REF!</definedName>
    <definedName name="allend" localSheetId="11">!#REF!</definedName>
    <definedName name="allend" localSheetId="13">!#REF!</definedName>
    <definedName name="allend" localSheetId="15">!#REF!</definedName>
    <definedName name="allend">!#REF!</definedName>
    <definedName name="Allowances" localSheetId="11">!#REF!</definedName>
    <definedName name="Allowances" localSheetId="13">!#REF!</definedName>
    <definedName name="Allowances" localSheetId="15">!#REF!</definedName>
    <definedName name="Allowances">!#REF!</definedName>
    <definedName name="AME" localSheetId="10">OFFSET(#REF!,0,0,MAX(#REF!),1)</definedName>
    <definedName name="AME" localSheetId="11">OFFSET(#REF!,0,0,MAX(#REF!),1)</definedName>
    <definedName name="AME" localSheetId="15">OFFSET(#REF!,0,0,MAX(#REF!),1)</definedName>
    <definedName name="AME">OFFSET(#REF!,0,0,MAX(#REF!),1)</definedName>
    <definedName name="Analysis" localSheetId="11">#REF!</definedName>
    <definedName name="Analysis" localSheetId="12">#REF!</definedName>
    <definedName name="Analysis" localSheetId="13">#REF!</definedName>
    <definedName name="Analysis" localSheetId="14">#REF!</definedName>
    <definedName name="Analysis" localSheetId="15">#REF!</definedName>
    <definedName name="Analysis" localSheetId="16">#REF!</definedName>
    <definedName name="Analysis" localSheetId="17">#REF!</definedName>
    <definedName name="Analysis" localSheetId="5">#REF!</definedName>
    <definedName name="Analysis" localSheetId="6">#REF!</definedName>
    <definedName name="Analysis" localSheetId="7">#REF!</definedName>
    <definedName name="Analysis">#REF!</definedName>
    <definedName name="APA_IND_NEW" localSheetId="11">#REF!</definedName>
    <definedName name="APA_IND_NEW" localSheetId="13">#REF!</definedName>
    <definedName name="APA_IND_NEW" localSheetId="14">#REF!</definedName>
    <definedName name="APA_IND_NEW" localSheetId="15">#REF!</definedName>
    <definedName name="APA_IND_NEW" localSheetId="5">#REF!</definedName>
    <definedName name="APA_IND_NEW" localSheetId="6">#REF!</definedName>
    <definedName name="APA_IND_NEW" localSheetId="7">#REF!</definedName>
    <definedName name="APA_IND_NEW">#REF!</definedName>
    <definedName name="APR_2012" localSheetId="11">#REF!</definedName>
    <definedName name="APR_2012" localSheetId="15">#REF!</definedName>
    <definedName name="APR_2012">#REF!</definedName>
    <definedName name="APR_2013" localSheetId="11">#REF!</definedName>
    <definedName name="APR_2013" localSheetId="15">#REF!</definedName>
    <definedName name="APR_2013">#REF!</definedName>
    <definedName name="APRIL" localSheetId="11">#REF!</definedName>
    <definedName name="APRIL" localSheetId="12">#REF!</definedName>
    <definedName name="APRIL" localSheetId="13">#REF!</definedName>
    <definedName name="APRIL" localSheetId="14">#REF!</definedName>
    <definedName name="APRIL" localSheetId="15">#REF!</definedName>
    <definedName name="APRIL" localSheetId="16">#REF!</definedName>
    <definedName name="APRIL" localSheetId="17">#REF!</definedName>
    <definedName name="APRIL" localSheetId="5">#REF!</definedName>
    <definedName name="APRIL" localSheetId="6">#REF!</definedName>
    <definedName name="APRIL" localSheetId="7">#REF!</definedName>
    <definedName name="APRIL">#REF!</definedName>
    <definedName name="APRIL2" localSheetId="19">#REF!</definedName>
    <definedName name="APRIL2" localSheetId="11">#REF!</definedName>
    <definedName name="APRIL2" localSheetId="13">#REF!</definedName>
    <definedName name="APRIL2" localSheetId="14">#REF!</definedName>
    <definedName name="APRIL2" localSheetId="15">#REF!</definedName>
    <definedName name="APRIL2" localSheetId="16">#REF!</definedName>
    <definedName name="APRIL2" localSheetId="17">#REF!</definedName>
    <definedName name="APRIL2" localSheetId="7">#REF!</definedName>
    <definedName name="APRIL2">#REF!</definedName>
    <definedName name="asdas" localSheetId="1"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1"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localSheetId="11" hidden="1">{#N/A,#N/A,FALSE,"TMCOMP96";#N/A,#N/A,FALSE,"MAT96";#N/A,#N/A,FALSE,"FANDA96";#N/A,#N/A,FALSE,"INTRAN96";#N/A,#N/A,FALSE,"NAA9697";#N/A,#N/A,FALSE,"ECWEBB";#N/A,#N/A,FALSE,"MFT96";#N/A,#N/A,FALSE,"CTrecon"}</definedName>
    <definedName name="ASDASFD" localSheetId="12" hidden="1">{#N/A,#N/A,FALSE,"TMCOMP96";#N/A,#N/A,FALSE,"MAT96";#N/A,#N/A,FALSE,"FANDA96";#N/A,#N/A,FALSE,"INTRAN96";#N/A,#N/A,FALSE,"NAA9697";#N/A,#N/A,FALSE,"ECWEBB";#N/A,#N/A,FALSE,"MFT96";#N/A,#N/A,FALSE,"CTrecon"}</definedName>
    <definedName name="ASDASFD" localSheetId="13" hidden="1">{#N/A,#N/A,FALSE,"TMCOMP96";#N/A,#N/A,FALSE,"MAT96";#N/A,#N/A,FALSE,"FANDA96";#N/A,#N/A,FALSE,"INTRAN96";#N/A,#N/A,FALSE,"NAA9697";#N/A,#N/A,FALSE,"ECWEBB";#N/A,#N/A,FALSE,"MFT96";#N/A,#N/A,FALSE,"CTrecon"}</definedName>
    <definedName name="ASDASFD" localSheetId="14" hidden="1">{#N/A,#N/A,FALSE,"TMCOMP96";#N/A,#N/A,FALSE,"MAT96";#N/A,#N/A,FALSE,"FANDA96";#N/A,#N/A,FALSE,"INTRAN96";#N/A,#N/A,FALSE,"NAA9697";#N/A,#N/A,FALSE,"ECWEBB";#N/A,#N/A,FALSE,"MFT96";#N/A,#N/A,FALSE,"CTrecon"}</definedName>
    <definedName name="ASDASFD" localSheetId="15"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localSheetId="2" hidden="1">{#N/A,#N/A,FALSE,"TMCOMP96";#N/A,#N/A,FALSE,"MAT96";#N/A,#N/A,FALSE,"FANDA96";#N/A,#N/A,FALSE,"INTRAN96";#N/A,#N/A,FALSE,"NAA9697";#N/A,#N/A,FALSE,"ECWEBB";#N/A,#N/A,FALSE,"MFT96";#N/A,#N/A,FALSE,"CTrecon"}</definedName>
    <definedName name="ASDASFD" localSheetId="3" hidden="1">{#N/A,#N/A,FALSE,"TMCOMP96";#N/A,#N/A,FALSE,"MAT96";#N/A,#N/A,FALSE,"FANDA96";#N/A,#N/A,FALSE,"INTRAN96";#N/A,#N/A,FALSE,"NAA9697";#N/A,#N/A,FALSE,"ECWEBB";#N/A,#N/A,FALSE,"MFT96";#N/A,#N/A,FALSE,"CTrecon"}</definedName>
    <definedName name="ASDASFD" localSheetId="4"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localSheetId="6" hidden="1">{#N/A,#N/A,FALSE,"TMCOMP96";#N/A,#N/A,FALSE,"MAT96";#N/A,#N/A,FALSE,"FANDA96";#N/A,#N/A,FALSE,"INTRAN96";#N/A,#N/A,FALSE,"NAA9697";#N/A,#N/A,FALSE,"ECWEBB";#N/A,#N/A,FALSE,"MFT96";#N/A,#N/A,FALSE,"CTrecon"}</definedName>
    <definedName name="ASDASFD" localSheetId="7" hidden="1">{#N/A,#N/A,FALSE,"TMCOMP96";#N/A,#N/A,FALSE,"MAT96";#N/A,#N/A,FALSE,"FANDA96";#N/A,#N/A,FALSE,"INTRAN96";#N/A,#N/A,FALSE,"NAA9697";#N/A,#N/A,FALSE,"ECWEBB";#N/A,#N/A,FALSE,"MFT96";#N/A,#N/A,FALSE,"CTrecon"}</definedName>
    <definedName name="ASDASFD" localSheetId="8"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1" hidden="1">{#N/A,#N/A,FALSE,"TMCOMP96";#N/A,#N/A,FALSE,"MAT96";#N/A,#N/A,FALSE,"FANDA96";#N/A,#N/A,FALSE,"INTRAN96";#N/A,#N/A,FALSE,"NAA9697";#N/A,#N/A,FALSE,"ECWEBB";#N/A,#N/A,FALSE,"MFT96";#N/A,#N/A,FALSE,"CTrecon"}</definedName>
    <definedName name="asdasx" localSheetId="10" hidden="1">{#N/A,#N/A,FALSE,"TMCOMP96";#N/A,#N/A,FALSE,"MAT96";#N/A,#N/A,FALSE,"FANDA96";#N/A,#N/A,FALSE,"INTRAN96";#N/A,#N/A,FALSE,"NAA9697";#N/A,#N/A,FALSE,"ECWEBB";#N/A,#N/A,FALSE,"MFT96";#N/A,#N/A,FALSE,"CTrecon"}</definedName>
    <definedName name="asdasx" localSheetId="11" hidden="1">{#N/A,#N/A,FALSE,"TMCOMP96";#N/A,#N/A,FALSE,"MAT96";#N/A,#N/A,FALSE,"FANDA96";#N/A,#N/A,FALSE,"INTRAN96";#N/A,#N/A,FALSE,"NAA9697";#N/A,#N/A,FALSE,"ECWEBB";#N/A,#N/A,FALSE,"MFT96";#N/A,#N/A,FALSE,"CTrecon"}</definedName>
    <definedName name="asdasx" localSheetId="12" hidden="1">{#N/A,#N/A,FALSE,"TMCOMP96";#N/A,#N/A,FALSE,"MAT96";#N/A,#N/A,FALSE,"FANDA96";#N/A,#N/A,FALSE,"INTRAN96";#N/A,#N/A,FALSE,"NAA9697";#N/A,#N/A,FALSE,"ECWEBB";#N/A,#N/A,FALSE,"MFT96";#N/A,#N/A,FALSE,"CTrecon"}</definedName>
    <definedName name="asdasx" localSheetId="13" hidden="1">{#N/A,#N/A,FALSE,"TMCOMP96";#N/A,#N/A,FALSE,"MAT96";#N/A,#N/A,FALSE,"FANDA96";#N/A,#N/A,FALSE,"INTRAN96";#N/A,#N/A,FALSE,"NAA9697";#N/A,#N/A,FALSE,"ECWEBB";#N/A,#N/A,FALSE,"MFT96";#N/A,#N/A,FALSE,"CTrecon"}</definedName>
    <definedName name="asdasx" localSheetId="14"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16" hidden="1">{#N/A,#N/A,FALSE,"TMCOMP96";#N/A,#N/A,FALSE,"MAT96";#N/A,#N/A,FALSE,"FANDA96";#N/A,#N/A,FALSE,"INTRAN96";#N/A,#N/A,FALSE,"NAA9697";#N/A,#N/A,FALSE,"ECWEBB";#N/A,#N/A,FALSE,"MFT96";#N/A,#N/A,FALSE,"CTrecon"}</definedName>
    <definedName name="asdasx" localSheetId="17" hidden="1">{#N/A,#N/A,FALSE,"TMCOMP96";#N/A,#N/A,FALSE,"MAT96";#N/A,#N/A,FALSE,"FANDA96";#N/A,#N/A,FALSE,"INTRAN96";#N/A,#N/A,FALSE,"NAA9697";#N/A,#N/A,FALSE,"ECWEBB";#N/A,#N/A,FALSE,"MFT96";#N/A,#N/A,FALSE,"CTrecon"}</definedName>
    <definedName name="asdasx" localSheetId="5" hidden="1">{#N/A,#N/A,FALSE,"TMCOMP96";#N/A,#N/A,FALSE,"MAT96";#N/A,#N/A,FALSE,"FANDA96";#N/A,#N/A,FALSE,"INTRAN96";#N/A,#N/A,FALSE,"NAA9697";#N/A,#N/A,FALSE,"ECWEBB";#N/A,#N/A,FALSE,"MFT96";#N/A,#N/A,FALSE,"CTrecon"}</definedName>
    <definedName name="asdasx" localSheetId="6" hidden="1">{#N/A,#N/A,FALSE,"TMCOMP96";#N/A,#N/A,FALSE,"MAT96";#N/A,#N/A,FALSE,"FANDA96";#N/A,#N/A,FALSE,"INTRAN96";#N/A,#N/A,FALSE,"NAA9697";#N/A,#N/A,FALSE,"ECWEBB";#N/A,#N/A,FALSE,"MFT96";#N/A,#N/A,FALSE,"CTrecon"}</definedName>
    <definedName name="asdasx" localSheetId="7" hidden="1">{#N/A,#N/A,FALSE,"TMCOMP96";#N/A,#N/A,FALSE,"MAT96";#N/A,#N/A,FALSE,"FANDA96";#N/A,#N/A,FALSE,"INTRAN96";#N/A,#N/A,FALSE,"NAA9697";#N/A,#N/A,FALSE,"ECWEBB";#N/A,#N/A,FALSE,"MFT96";#N/A,#N/A,FALSE,"CTrecon"}</definedName>
    <definedName name="asdasx" localSheetId="8" hidden="1">{#N/A,#N/A,FALSE,"TMCOMP96";#N/A,#N/A,FALSE,"MAT96";#N/A,#N/A,FALSE,"FANDA96";#N/A,#N/A,FALSE,"INTRAN96";#N/A,#N/A,FALSE,"NAA9697";#N/A,#N/A,FALSE,"ECWEBB";#N/A,#N/A,FALSE,"MFT96";#N/A,#N/A,FALSE,"CTrecon"}</definedName>
    <definedName name="asdasx" localSheetId="9"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1"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localSheetId="11" hidden="1">{#N/A,#N/A,FALSE,"TMCOMP96";#N/A,#N/A,FALSE,"MAT96";#N/A,#N/A,FALSE,"FANDA96";#N/A,#N/A,FALSE,"INTRAN96";#N/A,#N/A,FALSE,"NAA9697";#N/A,#N/A,FALSE,"ECWEBB";#N/A,#N/A,FALSE,"MFT96";#N/A,#N/A,FALSE,"CTrecon"}</definedName>
    <definedName name="ASDF" localSheetId="12" hidden="1">{#N/A,#N/A,FALSE,"TMCOMP96";#N/A,#N/A,FALSE,"MAT96";#N/A,#N/A,FALSE,"FANDA96";#N/A,#N/A,FALSE,"INTRAN96";#N/A,#N/A,FALSE,"NAA9697";#N/A,#N/A,FALSE,"ECWEBB";#N/A,#N/A,FALSE,"MFT96";#N/A,#N/A,FALSE,"CTrecon"}</definedName>
    <definedName name="ASDF" localSheetId="13" hidden="1">{#N/A,#N/A,FALSE,"TMCOMP96";#N/A,#N/A,FALSE,"MAT96";#N/A,#N/A,FALSE,"FANDA96";#N/A,#N/A,FALSE,"INTRAN96";#N/A,#N/A,FALSE,"NAA9697";#N/A,#N/A,FALSE,"ECWEBB";#N/A,#N/A,FALSE,"MFT96";#N/A,#N/A,FALSE,"CTrecon"}</definedName>
    <definedName name="ASDF" localSheetId="14" hidden="1">{#N/A,#N/A,FALSE,"TMCOMP96";#N/A,#N/A,FALSE,"MAT96";#N/A,#N/A,FALSE,"FANDA96";#N/A,#N/A,FALSE,"INTRAN96";#N/A,#N/A,FALSE,"NAA9697";#N/A,#N/A,FALSE,"ECWEBB";#N/A,#N/A,FALSE,"MFT96";#N/A,#N/A,FALSE,"CTrecon"}</definedName>
    <definedName name="ASDF" localSheetId="15"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localSheetId="2" hidden="1">{#N/A,#N/A,FALSE,"TMCOMP96";#N/A,#N/A,FALSE,"MAT96";#N/A,#N/A,FALSE,"FANDA96";#N/A,#N/A,FALSE,"INTRAN96";#N/A,#N/A,FALSE,"NAA9697";#N/A,#N/A,FALSE,"ECWEBB";#N/A,#N/A,FALSE,"MFT96";#N/A,#N/A,FALSE,"CTrecon"}</definedName>
    <definedName name="ASDF" localSheetId="3" hidden="1">{#N/A,#N/A,FALSE,"TMCOMP96";#N/A,#N/A,FALSE,"MAT96";#N/A,#N/A,FALSE,"FANDA96";#N/A,#N/A,FALSE,"INTRAN96";#N/A,#N/A,FALSE,"NAA9697";#N/A,#N/A,FALSE,"ECWEBB";#N/A,#N/A,FALSE,"MFT96";#N/A,#N/A,FALSE,"CTrecon"}</definedName>
    <definedName name="ASDF" localSheetId="4"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localSheetId="6" hidden="1">{#N/A,#N/A,FALSE,"TMCOMP96";#N/A,#N/A,FALSE,"MAT96";#N/A,#N/A,FALSE,"FANDA96";#N/A,#N/A,FALSE,"INTRAN96";#N/A,#N/A,FALSE,"NAA9697";#N/A,#N/A,FALSE,"ECWEBB";#N/A,#N/A,FALSE,"MFT96";#N/A,#N/A,FALSE,"CTrecon"}</definedName>
    <definedName name="ASDF" localSheetId="7" hidden="1">{#N/A,#N/A,FALSE,"TMCOMP96";#N/A,#N/A,FALSE,"MAT96";#N/A,#N/A,FALSE,"FANDA96";#N/A,#N/A,FALSE,"INTRAN96";#N/A,#N/A,FALSE,"NAA9697";#N/A,#N/A,FALSE,"ECWEBB";#N/A,#N/A,FALSE,"MFT96";#N/A,#N/A,FALSE,"CTrecon"}</definedName>
    <definedName name="ASDF" localSheetId="8"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1"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localSheetId="11" hidden="1">{#N/A,#N/A,FALSE,"TMCOMP96";#N/A,#N/A,FALSE,"MAT96";#N/A,#N/A,FALSE,"FANDA96";#N/A,#N/A,FALSE,"INTRAN96";#N/A,#N/A,FALSE,"NAA9697";#N/A,#N/A,FALSE,"ECWEBB";#N/A,#N/A,FALSE,"MFT96";#N/A,#N/A,FALSE,"CTrecon"}</definedName>
    <definedName name="ASDFA" localSheetId="12" hidden="1">{#N/A,#N/A,FALSE,"TMCOMP96";#N/A,#N/A,FALSE,"MAT96";#N/A,#N/A,FALSE,"FANDA96";#N/A,#N/A,FALSE,"INTRAN96";#N/A,#N/A,FALSE,"NAA9697";#N/A,#N/A,FALSE,"ECWEBB";#N/A,#N/A,FALSE,"MFT96";#N/A,#N/A,FALSE,"CTrecon"}</definedName>
    <definedName name="ASDFA" localSheetId="13" hidden="1">{#N/A,#N/A,FALSE,"TMCOMP96";#N/A,#N/A,FALSE,"MAT96";#N/A,#N/A,FALSE,"FANDA96";#N/A,#N/A,FALSE,"INTRAN96";#N/A,#N/A,FALSE,"NAA9697";#N/A,#N/A,FALSE,"ECWEBB";#N/A,#N/A,FALSE,"MFT96";#N/A,#N/A,FALSE,"CTrecon"}</definedName>
    <definedName name="ASDFA" localSheetId="14" hidden="1">{#N/A,#N/A,FALSE,"TMCOMP96";#N/A,#N/A,FALSE,"MAT96";#N/A,#N/A,FALSE,"FANDA96";#N/A,#N/A,FALSE,"INTRAN96";#N/A,#N/A,FALSE,"NAA9697";#N/A,#N/A,FALSE,"ECWEBB";#N/A,#N/A,FALSE,"MFT96";#N/A,#N/A,FALSE,"CTrecon"}</definedName>
    <definedName name="ASDFA" localSheetId="15"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localSheetId="2" hidden="1">{#N/A,#N/A,FALSE,"TMCOMP96";#N/A,#N/A,FALSE,"MAT96";#N/A,#N/A,FALSE,"FANDA96";#N/A,#N/A,FALSE,"INTRAN96";#N/A,#N/A,FALSE,"NAA9697";#N/A,#N/A,FALSE,"ECWEBB";#N/A,#N/A,FALSE,"MFT96";#N/A,#N/A,FALSE,"CTrecon"}</definedName>
    <definedName name="ASDFA" localSheetId="3" hidden="1">{#N/A,#N/A,FALSE,"TMCOMP96";#N/A,#N/A,FALSE,"MAT96";#N/A,#N/A,FALSE,"FANDA96";#N/A,#N/A,FALSE,"INTRAN96";#N/A,#N/A,FALSE,"NAA9697";#N/A,#N/A,FALSE,"ECWEBB";#N/A,#N/A,FALSE,"MFT96";#N/A,#N/A,FALSE,"CTrecon"}</definedName>
    <definedName name="ASDFA" localSheetId="4"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localSheetId="6" hidden="1">{#N/A,#N/A,FALSE,"TMCOMP96";#N/A,#N/A,FALSE,"MAT96";#N/A,#N/A,FALSE,"FANDA96";#N/A,#N/A,FALSE,"INTRAN96";#N/A,#N/A,FALSE,"NAA9697";#N/A,#N/A,FALSE,"ECWEBB";#N/A,#N/A,FALSE,"MFT96";#N/A,#N/A,FALSE,"CTrecon"}</definedName>
    <definedName name="ASDFA" localSheetId="7" hidden="1">{#N/A,#N/A,FALSE,"TMCOMP96";#N/A,#N/A,FALSE,"MAT96";#N/A,#N/A,FALSE,"FANDA96";#N/A,#N/A,FALSE,"INTRAN96";#N/A,#N/A,FALSE,"NAA9697";#N/A,#N/A,FALSE,"ECWEBB";#N/A,#N/A,FALSE,"MFT96";#N/A,#N/A,FALSE,"CTrecon"}</definedName>
    <definedName name="ASDFA" localSheetId="8"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1"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localSheetId="11" hidden="1">{#N/A,#N/A,FALSE,"TMCOMP96";#N/A,#N/A,FALSE,"MAT96";#N/A,#N/A,FALSE,"FANDA96";#N/A,#N/A,FALSE,"INTRAN96";#N/A,#N/A,FALSE,"NAA9697";#N/A,#N/A,FALSE,"ECWEBB";#N/A,#N/A,FALSE,"MFT96";#N/A,#N/A,FALSE,"CTrecon"}</definedName>
    <definedName name="ASFD" localSheetId="12" hidden="1">{#N/A,#N/A,FALSE,"TMCOMP96";#N/A,#N/A,FALSE,"MAT96";#N/A,#N/A,FALSE,"FANDA96";#N/A,#N/A,FALSE,"INTRAN96";#N/A,#N/A,FALSE,"NAA9697";#N/A,#N/A,FALSE,"ECWEBB";#N/A,#N/A,FALSE,"MFT96";#N/A,#N/A,FALSE,"CTrecon"}</definedName>
    <definedName name="ASFD" localSheetId="13" hidden="1">{#N/A,#N/A,FALSE,"TMCOMP96";#N/A,#N/A,FALSE,"MAT96";#N/A,#N/A,FALSE,"FANDA96";#N/A,#N/A,FALSE,"INTRAN96";#N/A,#N/A,FALSE,"NAA9697";#N/A,#N/A,FALSE,"ECWEBB";#N/A,#N/A,FALSE,"MFT96";#N/A,#N/A,FALSE,"CTrecon"}</definedName>
    <definedName name="ASFD" localSheetId="14" hidden="1">{#N/A,#N/A,FALSE,"TMCOMP96";#N/A,#N/A,FALSE,"MAT96";#N/A,#N/A,FALSE,"FANDA96";#N/A,#N/A,FALSE,"INTRAN96";#N/A,#N/A,FALSE,"NAA9697";#N/A,#N/A,FALSE,"ECWEBB";#N/A,#N/A,FALSE,"MFT96";#N/A,#N/A,FALSE,"CTrecon"}</definedName>
    <definedName name="ASFD" localSheetId="15"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localSheetId="2" hidden="1">{#N/A,#N/A,FALSE,"TMCOMP96";#N/A,#N/A,FALSE,"MAT96";#N/A,#N/A,FALSE,"FANDA96";#N/A,#N/A,FALSE,"INTRAN96";#N/A,#N/A,FALSE,"NAA9697";#N/A,#N/A,FALSE,"ECWEBB";#N/A,#N/A,FALSE,"MFT96";#N/A,#N/A,FALSE,"CTrecon"}</definedName>
    <definedName name="ASFD" localSheetId="3" hidden="1">{#N/A,#N/A,FALSE,"TMCOMP96";#N/A,#N/A,FALSE,"MAT96";#N/A,#N/A,FALSE,"FANDA96";#N/A,#N/A,FALSE,"INTRAN96";#N/A,#N/A,FALSE,"NAA9697";#N/A,#N/A,FALSE,"ECWEBB";#N/A,#N/A,FALSE,"MFT96";#N/A,#N/A,FALSE,"CTrecon"}</definedName>
    <definedName name="ASFD" localSheetId="4"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localSheetId="6" hidden="1">{#N/A,#N/A,FALSE,"TMCOMP96";#N/A,#N/A,FALSE,"MAT96";#N/A,#N/A,FALSE,"FANDA96";#N/A,#N/A,FALSE,"INTRAN96";#N/A,#N/A,FALSE,"NAA9697";#N/A,#N/A,FALSE,"ECWEBB";#N/A,#N/A,FALSE,"MFT96";#N/A,#N/A,FALSE,"CTrecon"}</definedName>
    <definedName name="ASFD" localSheetId="7" hidden="1">{#N/A,#N/A,FALSE,"TMCOMP96";#N/A,#N/A,FALSE,"MAT96";#N/A,#N/A,FALSE,"FANDA96";#N/A,#N/A,FALSE,"INTRAN96";#N/A,#N/A,FALSE,"NAA9697";#N/A,#N/A,FALSE,"ECWEBB";#N/A,#N/A,FALSE,"MFT96";#N/A,#N/A,FALSE,"CTrecon"}</definedName>
    <definedName name="ASFD" localSheetId="8"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tartpg" localSheetId="11">#REF!</definedName>
    <definedName name="Astartpg" localSheetId="13">#REF!</definedName>
    <definedName name="Astartpg" localSheetId="15">#REF!</definedName>
    <definedName name="Astartpg">#REF!</definedName>
    <definedName name="AUG" localSheetId="19">#REF!</definedName>
    <definedName name="AUG" localSheetId="11">#REF!</definedName>
    <definedName name="AUG" localSheetId="13">#REF!</definedName>
    <definedName name="AUG" localSheetId="14">#REF!</definedName>
    <definedName name="AUG" localSheetId="15">#REF!</definedName>
    <definedName name="AUG" localSheetId="17">#REF!</definedName>
    <definedName name="AUG" localSheetId="5">#REF!</definedName>
    <definedName name="AUG" localSheetId="6">#REF!</definedName>
    <definedName name="AUG" localSheetId="7">#REF!</definedName>
    <definedName name="AUG">#REF!</definedName>
    <definedName name="AUG_2012" localSheetId="11">#REF!</definedName>
    <definedName name="AUG_2012" localSheetId="15">#REF!</definedName>
    <definedName name="AUG_2012">#REF!</definedName>
    <definedName name="AUG_2013" localSheetId="11">#REF!</definedName>
    <definedName name="AUG_2013" localSheetId="15">#REF!</definedName>
    <definedName name="AUG_2013">#REF!</definedName>
    <definedName name="Av_earn_min_ind" localSheetId="11">#REF!</definedName>
    <definedName name="Av_earn_min_ind" localSheetId="13">#REF!</definedName>
    <definedName name="Av_earn_min_ind" localSheetId="15">#REF!</definedName>
    <definedName name="Av_earn_min_ind">#REF!</definedName>
    <definedName name="av_earns" localSheetId="11">!#REF!</definedName>
    <definedName name="av_earns" localSheetId="13">!#REF!</definedName>
    <definedName name="av_earns" localSheetId="15">!#REF!</definedName>
    <definedName name="av_earns">!#REF!</definedName>
    <definedName name="AVE_EARN_IND" localSheetId="11">#REF!</definedName>
    <definedName name="AVE_EARN_IND" localSheetId="13">#REF!</definedName>
    <definedName name="AVE_EARN_IND" localSheetId="15">#REF!</definedName>
    <definedName name="AVE_EARN_IND">#REF!</definedName>
    <definedName name="Ave_earn_min" localSheetId="11">#REF!</definedName>
    <definedName name="Ave_earn_min" localSheetId="13">#REF!</definedName>
    <definedName name="Ave_earn_min" localSheetId="15">#REF!</definedName>
    <definedName name="Ave_earn_min">#REF!</definedName>
    <definedName name="Ave_earn_min_ind" localSheetId="11">#REF!</definedName>
    <definedName name="Ave_earn_min_ind" localSheetId="13">#REF!</definedName>
    <definedName name="Ave_earn_min_ind" localSheetId="15">#REF!</definedName>
    <definedName name="Ave_earn_min_ind">#REF!</definedName>
    <definedName name="Ave_earn_min_new" localSheetId="11">#REF!</definedName>
    <definedName name="Ave_earn_min_new" localSheetId="13">#REF!</definedName>
    <definedName name="Ave_earn_min_new" localSheetId="15">#REF!</definedName>
    <definedName name="Ave_earn_min_new">#REF!</definedName>
    <definedName name="AVE_EARN_NEW" localSheetId="11">#REF!</definedName>
    <definedName name="AVE_EARN_NEW" localSheetId="13">#REF!</definedName>
    <definedName name="AVE_EARN_NEW" localSheetId="15">#REF!</definedName>
    <definedName name="AVE_EARN_NEW">#REF!</definedName>
    <definedName name="AVE_EARN_UPT" localSheetId="11">#REF!</definedName>
    <definedName name="AVE_EARN_UPT" localSheetId="13">#REF!</definedName>
    <definedName name="AVE_EARN_UPT" localSheetId="15">#REF!</definedName>
    <definedName name="AVE_EARN_UPT">#REF!</definedName>
    <definedName name="b" localSheetId="1" hidden="1">{#N/A,#N/A,FALSE,"CGBR95C"}</definedName>
    <definedName name="b" localSheetId="10" hidden="1">{#N/A,#N/A,FALSE,"CGBR95C"}</definedName>
    <definedName name="b" localSheetId="11" hidden="1">{#N/A,#N/A,FALSE,"CGBR95C"}</definedName>
    <definedName name="b" localSheetId="12" hidden="1">{#N/A,#N/A,FALSE,"CGBR95C"}</definedName>
    <definedName name="b" localSheetId="13" hidden="1">{#N/A,#N/A,FALSE,"CGBR95C"}</definedName>
    <definedName name="b" localSheetId="14" hidden="1">{#N/A,#N/A,FALSE,"CGBR95C"}</definedName>
    <definedName name="b" localSheetId="15" hidden="1">{#N/A,#N/A,FALSE,"CGBR95C"}</definedName>
    <definedName name="b" localSheetId="16" hidden="1">{#N/A,#N/A,FALSE,"CGBR95C"}</definedName>
    <definedName name="b" localSheetId="17" hidden="1">{#N/A,#N/A,FALSE,"CGBR95C"}</definedName>
    <definedName name="b" localSheetId="5" hidden="1">{#N/A,#N/A,FALSE,"CGBR95C"}</definedName>
    <definedName name="b" localSheetId="6" hidden="1">{#N/A,#N/A,FALSE,"CGBR95C"}</definedName>
    <definedName name="b" localSheetId="7" hidden="1">{#N/A,#N/A,FALSE,"CGBR95C"}</definedName>
    <definedName name="b" localSheetId="8" hidden="1">{#N/A,#N/A,FALSE,"CGBR95C"}</definedName>
    <definedName name="b" localSheetId="9" hidden="1">{#N/A,#N/A,FALSE,"CGBR95C"}</definedName>
    <definedName name="b" hidden="1">{#N/A,#N/A,FALSE,"CGBR95C"}</definedName>
    <definedName name="blankkk" localSheetId="11" hidden="1">#REF!</definedName>
    <definedName name="blankkk" localSheetId="13" hidden="1">#REF!</definedName>
    <definedName name="blankkk" localSheetId="15" hidden="1">#REF!</definedName>
    <definedName name="blankkk" hidden="1">#REF!</definedName>
    <definedName name="blankold" localSheetId="11" hidden="1">#REF!</definedName>
    <definedName name="blankold" localSheetId="13" hidden="1">#REF!</definedName>
    <definedName name="blankold" localSheetId="15" hidden="1">#REF!</definedName>
    <definedName name="blankold" hidden="1">#REF!</definedName>
    <definedName name="Block_Shift" localSheetId="11">!#REF!</definedName>
    <definedName name="Block_Shift" localSheetId="13">!#REF!</definedName>
    <definedName name="Block_Shift" localSheetId="15">!#REF!</definedName>
    <definedName name="Block_Shift">!#REF!</definedName>
    <definedName name="BLPH1" localSheetId="11" hidden="1">#REF!</definedName>
    <definedName name="BLPH1" localSheetId="15" hidden="1">#REF!</definedName>
    <definedName name="BLPH1" hidden="1">#REF!</definedName>
    <definedName name="BLPH2" localSheetId="11" hidden="1">#REF!</definedName>
    <definedName name="BLPH2" localSheetId="15" hidden="1">#REF!</definedName>
    <definedName name="BLPH2" hidden="1">#REF!</definedName>
    <definedName name="BLPH3" localSheetId="11" hidden="1">#REF!</definedName>
    <definedName name="BLPH3" localSheetId="15" hidden="1">#REF!</definedName>
    <definedName name="BLPH3" hidden="1">#REF!</definedName>
    <definedName name="BLPH4" localSheetId="11" hidden="1">#REF!</definedName>
    <definedName name="BLPH4" localSheetId="15" hidden="1">#REF!</definedName>
    <definedName name="BLPH4" hidden="1">#REF!</definedName>
    <definedName name="BLPH5" localSheetId="11" hidden="1">#REF!</definedName>
    <definedName name="BLPH5" localSheetId="15" hidden="1">#REF!</definedName>
    <definedName name="BLPH5" hidden="1">#REF!</definedName>
    <definedName name="BLUE" localSheetId="11">#REF!</definedName>
    <definedName name="BLUE" localSheetId="12">#REF!</definedName>
    <definedName name="BLUE" localSheetId="13">#REF!</definedName>
    <definedName name="BLUE" localSheetId="14">#REF!</definedName>
    <definedName name="BLUE" localSheetId="15">#REF!</definedName>
    <definedName name="BLUE" localSheetId="16">#REF!</definedName>
    <definedName name="BLUE" localSheetId="17">#REF!</definedName>
    <definedName name="BLUE" localSheetId="5">#REF!</definedName>
    <definedName name="BLUE" localSheetId="6">#REF!</definedName>
    <definedName name="BLUE" localSheetId="7">#REF!</definedName>
    <definedName name="BLUE">#REF!</definedName>
    <definedName name="BLUE1" localSheetId="19">#REF!</definedName>
    <definedName name="BLUE1" localSheetId="11">#REF!</definedName>
    <definedName name="BLUE1" localSheetId="13">#REF!</definedName>
    <definedName name="BLUE1" localSheetId="14">#REF!</definedName>
    <definedName name="BLUE1" localSheetId="15">#REF!</definedName>
    <definedName name="BLUE1" localSheetId="16">#REF!</definedName>
    <definedName name="BLUE1" localSheetId="17">#REF!</definedName>
    <definedName name="BLUE1" localSheetId="7">#REF!</definedName>
    <definedName name="BLUE1">#REF!</definedName>
    <definedName name="BLUE10" localSheetId="19">#REF!</definedName>
    <definedName name="BLUE10" localSheetId="11">#REF!</definedName>
    <definedName name="BLUE10" localSheetId="13">#REF!</definedName>
    <definedName name="BLUE10" localSheetId="14">#REF!</definedName>
    <definedName name="BLUE10" localSheetId="15">#REF!</definedName>
    <definedName name="BLUE10" localSheetId="16">#REF!</definedName>
    <definedName name="BLUE10" localSheetId="17">#REF!</definedName>
    <definedName name="BLUE10" localSheetId="7">#REF!</definedName>
    <definedName name="BLUE10">#REF!</definedName>
    <definedName name="BLUE2" localSheetId="19">#REF!</definedName>
    <definedName name="BLUE2" localSheetId="11">#REF!</definedName>
    <definedName name="BLUE2" localSheetId="13">#REF!</definedName>
    <definedName name="BLUE2" localSheetId="14">#REF!</definedName>
    <definedName name="BLUE2" localSheetId="15">#REF!</definedName>
    <definedName name="BLUE2" localSheetId="16">#REF!</definedName>
    <definedName name="BLUE2" localSheetId="17">#REF!</definedName>
    <definedName name="BLUE2" localSheetId="7">#REF!</definedName>
    <definedName name="BLUE2">#REF!</definedName>
    <definedName name="BLUE3" localSheetId="19">#REF!</definedName>
    <definedName name="BLUE3" localSheetId="11">#REF!</definedName>
    <definedName name="BLUE3" localSheetId="13">#REF!</definedName>
    <definedName name="BLUE3" localSheetId="14">#REF!</definedName>
    <definedName name="BLUE3" localSheetId="15">#REF!</definedName>
    <definedName name="BLUE3" localSheetId="16">#REF!</definedName>
    <definedName name="BLUE3" localSheetId="17">#REF!</definedName>
    <definedName name="BLUE3" localSheetId="7">#REF!</definedName>
    <definedName name="BLUE3">#REF!</definedName>
    <definedName name="BLUE4" localSheetId="19">#REF!</definedName>
    <definedName name="BLUE4" localSheetId="11">#REF!</definedName>
    <definedName name="BLUE4" localSheetId="13">#REF!</definedName>
    <definedName name="BLUE4" localSheetId="14">#REF!</definedName>
    <definedName name="BLUE4" localSheetId="15">#REF!</definedName>
    <definedName name="BLUE4" localSheetId="16">#REF!</definedName>
    <definedName name="BLUE4" localSheetId="17">#REF!</definedName>
    <definedName name="BLUE4" localSheetId="7">#REF!</definedName>
    <definedName name="BLUE4">#REF!</definedName>
    <definedName name="BLUE5" localSheetId="19">#REF!</definedName>
    <definedName name="BLUE5" localSheetId="11">#REF!</definedName>
    <definedName name="BLUE5" localSheetId="13">#REF!</definedName>
    <definedName name="BLUE5" localSheetId="14">#REF!</definedName>
    <definedName name="BLUE5" localSheetId="15">#REF!</definedName>
    <definedName name="BLUE5" localSheetId="16">#REF!</definedName>
    <definedName name="BLUE5" localSheetId="17">#REF!</definedName>
    <definedName name="BLUE5" localSheetId="7">#REF!</definedName>
    <definedName name="BLUE5">#REF!</definedName>
    <definedName name="BLUE6" localSheetId="19">#REF!</definedName>
    <definedName name="BLUE6" localSheetId="11">#REF!</definedName>
    <definedName name="BLUE6" localSheetId="13">#REF!</definedName>
    <definedName name="BLUE6" localSheetId="14">#REF!</definedName>
    <definedName name="BLUE6" localSheetId="15">#REF!</definedName>
    <definedName name="BLUE6" localSheetId="16">#REF!</definedName>
    <definedName name="BLUE6" localSheetId="17">#REF!</definedName>
    <definedName name="BLUE6" localSheetId="7">#REF!</definedName>
    <definedName name="BLUE6">#REF!</definedName>
    <definedName name="BLUE7" localSheetId="19">#REF!</definedName>
    <definedName name="BLUE7" localSheetId="11">#REF!</definedName>
    <definedName name="BLUE7" localSheetId="13">#REF!</definedName>
    <definedName name="BLUE7" localSheetId="14">#REF!</definedName>
    <definedName name="BLUE7" localSheetId="15">#REF!</definedName>
    <definedName name="BLUE7" localSheetId="16">#REF!</definedName>
    <definedName name="BLUE7" localSheetId="17">#REF!</definedName>
    <definedName name="BLUE7" localSheetId="7">#REF!</definedName>
    <definedName name="BLUE7">#REF!</definedName>
    <definedName name="BLUE8">#N/A</definedName>
    <definedName name="BLUE9">#N/A</definedName>
    <definedName name="Breakdown" localSheetId="11">#REF!</definedName>
    <definedName name="Breakdown" localSheetId="15">#REF!</definedName>
    <definedName name="Breakdown">#REF!</definedName>
    <definedName name="BUDGET" localSheetId="11">#REF!</definedName>
    <definedName name="BUDGET" localSheetId="12">#REF!</definedName>
    <definedName name="BUDGET" localSheetId="13">#REF!</definedName>
    <definedName name="BUDGET" localSheetId="14">#REF!</definedName>
    <definedName name="BUDGET" localSheetId="15">#REF!</definedName>
    <definedName name="BUDGET" localSheetId="16">#REF!</definedName>
    <definedName name="BUDGET" localSheetId="17">#REF!</definedName>
    <definedName name="BUDGET" localSheetId="5">#REF!</definedName>
    <definedName name="BUDGET" localSheetId="6">#REF!</definedName>
    <definedName name="BUDGET" localSheetId="7">#REF!</definedName>
    <definedName name="BUDGET">#REF!</definedName>
    <definedName name="BULL" localSheetId="19">#REF!</definedName>
    <definedName name="BULL" localSheetId="11">#REF!</definedName>
    <definedName name="BULL" localSheetId="13">#REF!</definedName>
    <definedName name="BULL" localSheetId="14">#REF!</definedName>
    <definedName name="BULL" localSheetId="15">#REF!</definedName>
    <definedName name="BULL" localSheetId="16">#REF!</definedName>
    <definedName name="BULL" localSheetId="17">#REF!</definedName>
    <definedName name="BULL" localSheetId="7">#REF!</definedName>
    <definedName name="BULL">#REF!</definedName>
    <definedName name="C_" localSheetId="19">#REF!</definedName>
    <definedName name="C_" localSheetId="11">#REF!</definedName>
    <definedName name="C_" localSheetId="13">#REF!</definedName>
    <definedName name="C_" localSheetId="14">#REF!</definedName>
    <definedName name="C_" localSheetId="15">#REF!</definedName>
    <definedName name="C_" localSheetId="16">#REF!</definedName>
    <definedName name="C_" localSheetId="17">#REF!</definedName>
    <definedName name="C_" localSheetId="7">#REF!</definedName>
    <definedName name="C_">#REF!</definedName>
    <definedName name="Capall_Growth" localSheetId="11">!#REF!</definedName>
    <definedName name="Capall_Growth" localSheetId="13">!#REF!</definedName>
    <definedName name="Capall_Growth" localSheetId="14">!#REF!</definedName>
    <definedName name="Capall_Growth" localSheetId="15">!#REF!</definedName>
    <definedName name="Capall_Growth" localSheetId="5">!#REF!</definedName>
    <definedName name="Capall_Growth" localSheetId="6">!#REF!</definedName>
    <definedName name="Capall_Growth" localSheetId="7">!#REF!</definedName>
    <definedName name="Capall_Growth">!#REF!</definedName>
    <definedName name="Car_Hire" localSheetId="11">#REF!</definedName>
    <definedName name="Car_Hire" localSheetId="15">#REF!</definedName>
    <definedName name="Car_Hire">#REF!</definedName>
    <definedName name="Category" localSheetId="11">#REF!</definedName>
    <definedName name="Category" localSheetId="15">#REF!</definedName>
    <definedName name="Category">#REF!</definedName>
    <definedName name="CC" localSheetId="11">#REF!</definedName>
    <definedName name="CC" localSheetId="13">#REF!</definedName>
    <definedName name="CC" localSheetId="15">#REF!</definedName>
    <definedName name="CC">#REF!</definedName>
    <definedName name="CDEL" localSheetId="10">OFFSET(#REF!,0,0,MAX(#REF!),1)</definedName>
    <definedName name="CDEL" localSheetId="11">OFFSET(#REF!,0,0,MAX(#REF!),1)</definedName>
    <definedName name="CDEL" localSheetId="15">OFFSET(#REF!,0,0,MAX(#REF!),1)</definedName>
    <definedName name="CDEL">OFFSET(#REF!,0,0,MAX(#REF!),1)</definedName>
    <definedName name="Child_Benefit" localSheetId="11">!#REF!</definedName>
    <definedName name="Child_Benefit" localSheetId="13">!#REF!</definedName>
    <definedName name="Child_Benefit" localSheetId="15">!#REF!</definedName>
    <definedName name="Child_Benefit" localSheetId="7">!#REF!</definedName>
    <definedName name="Child_Benefit">!#REF!</definedName>
    <definedName name="CHILD1115" localSheetId="11">#REF!</definedName>
    <definedName name="CHILD1115" localSheetId="13">#REF!</definedName>
    <definedName name="CHILD1115" localSheetId="15">#REF!</definedName>
    <definedName name="CHILD1115" localSheetId="7">#REF!</definedName>
    <definedName name="CHILD1115">#REF!</definedName>
    <definedName name="CHILD1115_IND" localSheetId="11">#REF!</definedName>
    <definedName name="CHILD1115_IND" localSheetId="13">#REF!</definedName>
    <definedName name="CHILD1115_IND" localSheetId="15">#REF!</definedName>
    <definedName name="CHILD1115_IND">#REF!</definedName>
    <definedName name="CHILD1115_NEW" localSheetId="11">#REF!</definedName>
    <definedName name="CHILD1115_NEW" localSheetId="13">#REF!</definedName>
    <definedName name="CHILD1115_NEW" localSheetId="15">#REF!</definedName>
    <definedName name="CHILD1115_NEW">#REF!</definedName>
    <definedName name="CISDATA" localSheetId="11">!#REF!</definedName>
    <definedName name="CISDATA" localSheetId="13">!#REF!</definedName>
    <definedName name="CISDATA" localSheetId="15">!#REF!</definedName>
    <definedName name="CISDATA">!#REF!</definedName>
    <definedName name="Class_1_NIC_Primary" localSheetId="11">!#REF!</definedName>
    <definedName name="Class_1_NIC_Primary" localSheetId="15">!#REF!</definedName>
    <definedName name="Class_1_NIC_Primary">!#REF!</definedName>
    <definedName name="Class_1_NIC_Secondary" localSheetId="11">!#REF!</definedName>
    <definedName name="Class_1_NIC_Secondary" localSheetId="15">!#REF!</definedName>
    <definedName name="Class_1_NIC_Secondary">!#REF!</definedName>
    <definedName name="Class_2_NIC" localSheetId="11">!#REF!</definedName>
    <definedName name="Class_2_NIC" localSheetId="15">!#REF!</definedName>
    <definedName name="Class_2_NIC">!#REF!</definedName>
    <definedName name="Class_4_NIC" localSheetId="11">!#REF!</definedName>
    <definedName name="Class_4_NIC" localSheetId="15">!#REF!</definedName>
    <definedName name="Class_4_NIC">!#REF!</definedName>
    <definedName name="Class1_LowerRate" localSheetId="11">!#REF!</definedName>
    <definedName name="Class1_LowerRate" localSheetId="15">!#REF!</definedName>
    <definedName name="Class1_LowerRate">!#REF!</definedName>
    <definedName name="CLASSIFICATION" localSheetId="11">#REF!</definedName>
    <definedName name="CLASSIFICATION" localSheetId="15">#REF!</definedName>
    <definedName name="CLASSIFICATION">#REF!</definedName>
    <definedName name="comparison" localSheetId="11">!#REF!</definedName>
    <definedName name="comparison" localSheetId="13">!#REF!</definedName>
    <definedName name="comparison" localSheetId="15">!#REF!</definedName>
    <definedName name="comparison">!#REF!</definedName>
    <definedName name="Constructed_tracker" localSheetId="19">#REF!</definedName>
    <definedName name="Constructed_tracker" localSheetId="11">#REF!</definedName>
    <definedName name="Constructed_tracker" localSheetId="13">#REF!</definedName>
    <definedName name="Constructed_tracker" localSheetId="14">#REF!</definedName>
    <definedName name="Constructed_tracker" localSheetId="15">#REF!</definedName>
    <definedName name="Constructed_tracker" localSheetId="16">#REF!</definedName>
    <definedName name="Constructed_tracker" localSheetId="17">#REF!</definedName>
    <definedName name="Constructed_tracker" localSheetId="5">#REF!</definedName>
    <definedName name="Constructed_tracker" localSheetId="6">#REF!</definedName>
    <definedName name="Constructed_tracker" localSheetId="7">#REF!</definedName>
    <definedName name="Constructed_tracker">#REF!</definedName>
    <definedName name="Control" localSheetId="11">#REF!</definedName>
    <definedName name="Control" localSheetId="15">#REF!</definedName>
    <definedName name="Control">#REF!</definedName>
    <definedName name="Controls" localSheetId="11">#REF!</definedName>
    <definedName name="Controls" localSheetId="15">#REF!</definedName>
    <definedName name="Controls">#REF!</definedName>
    <definedName name="Cost_element_name" localSheetId="11">#REF!</definedName>
    <definedName name="Cost_element_name" localSheetId="15">#REF!</definedName>
    <definedName name="Cost_element_name">#REF!</definedName>
    <definedName name="COVID" localSheetId="11">#REF!</definedName>
    <definedName name="COVID" localSheetId="15">#REF!</definedName>
    <definedName name="COVID">#REF!</definedName>
    <definedName name="CT" localSheetId="11" hidden="1">#REF!</definedName>
    <definedName name="CT" localSheetId="13" hidden="1">#REF!</definedName>
    <definedName name="CT" localSheetId="15" hidden="1">#REF!</definedName>
    <definedName name="CT" hidden="1">#REF!</definedName>
    <definedName name="CTC_max_ind" localSheetId="11">!#REF!</definedName>
    <definedName name="CTC_max_ind" localSheetId="13">!#REF!</definedName>
    <definedName name="CTC_max_ind" localSheetId="15">!#REF!</definedName>
    <definedName name="CTC_max_ind">!#REF!</definedName>
    <definedName name="CTNABS" localSheetId="19" hidden="1">#REF!</definedName>
    <definedName name="CTNABS" localSheetId="11" hidden="1">#REF!</definedName>
    <definedName name="CTNABS" localSheetId="13" hidden="1">#REF!</definedName>
    <definedName name="CTNABS" localSheetId="14" hidden="1">#REF!</definedName>
    <definedName name="CTNABS" localSheetId="15" hidden="1">#REF!</definedName>
    <definedName name="CTNABS" localSheetId="17" hidden="1">#REF!</definedName>
    <definedName name="CTNABS" localSheetId="7" hidden="1">#REF!</definedName>
    <definedName name="CTNABS" hidden="1">#REF!</definedName>
    <definedName name="CUMBUDGET" localSheetId="11">#REF!</definedName>
    <definedName name="CUMBUDGET" localSheetId="12">#REF!</definedName>
    <definedName name="CUMBUDGET" localSheetId="13">#REF!</definedName>
    <definedName name="CUMBUDGET" localSheetId="14">#REF!</definedName>
    <definedName name="CUMBUDGET" localSheetId="15">#REF!</definedName>
    <definedName name="CUMBUDGET" localSheetId="16">#REF!</definedName>
    <definedName name="CUMBUDGET" localSheetId="17">#REF!</definedName>
    <definedName name="CUMBUDGET" localSheetId="5">#REF!</definedName>
    <definedName name="CUMBUDGET" localSheetId="6">#REF!</definedName>
    <definedName name="CUMBUDGET" localSheetId="7">#REF!</definedName>
    <definedName name="CUMBUDGET">#REF!</definedName>
    <definedName name="CUMOUTTURN" localSheetId="19">#REF!</definedName>
    <definedName name="CUMOUTTURN" localSheetId="11">#REF!</definedName>
    <definedName name="CUMOUTTURN" localSheetId="13">#REF!</definedName>
    <definedName name="CUMOUTTURN" localSheetId="14">#REF!</definedName>
    <definedName name="CUMOUTTURN" localSheetId="15">#REF!</definedName>
    <definedName name="CUMOUTTURN" localSheetId="16">#REF!</definedName>
    <definedName name="CUMOUTTURN" localSheetId="17">#REF!</definedName>
    <definedName name="CUMOUTTURN" localSheetId="7">#REF!</definedName>
    <definedName name="CUMOUTTURN">#REF!</definedName>
    <definedName name="CUMPROFILE" localSheetId="19">#REF!</definedName>
    <definedName name="CUMPROFILE" localSheetId="11">#REF!</definedName>
    <definedName name="CUMPROFILE" localSheetId="13">#REF!</definedName>
    <definedName name="CUMPROFILE" localSheetId="14">#REF!</definedName>
    <definedName name="CUMPROFILE" localSheetId="15">#REF!</definedName>
    <definedName name="CUMPROFILE" localSheetId="16">#REF!</definedName>
    <definedName name="CUMPROFILE" localSheetId="17">#REF!</definedName>
    <definedName name="CUMPROFILE" localSheetId="7">#REF!</definedName>
    <definedName name="CUMPROFILE">#REF!</definedName>
    <definedName name="CUMTOTAL" localSheetId="19">#REF!</definedName>
    <definedName name="CUMTOTAL" localSheetId="11">#REF!</definedName>
    <definedName name="CUMTOTAL" localSheetId="13">#REF!</definedName>
    <definedName name="CUMTOTAL" localSheetId="14">#REF!</definedName>
    <definedName name="CUMTOTAL" localSheetId="15">#REF!</definedName>
    <definedName name="CUMTOTAL" localSheetId="16">#REF!</definedName>
    <definedName name="CUMTOTAL" localSheetId="17">#REF!</definedName>
    <definedName name="CUMTOTAL" localSheetId="7">#REF!</definedName>
    <definedName name="CUMTOTAL">#REF!</definedName>
    <definedName name="D" localSheetId="19">#REF!</definedName>
    <definedName name="D" localSheetId="11">#REF!</definedName>
    <definedName name="D" localSheetId="13">#REF!</definedName>
    <definedName name="D" localSheetId="14">#REF!</definedName>
    <definedName name="D" localSheetId="15">#REF!</definedName>
    <definedName name="D" localSheetId="16">#REF!</definedName>
    <definedName name="D" localSheetId="17">#REF!</definedName>
    <definedName name="D" localSheetId="7">#REF!</definedName>
    <definedName name="D">#REF!</definedName>
    <definedName name="D_growth" localSheetId="11">!#REF!</definedName>
    <definedName name="D_growth" localSheetId="13">!#REF!</definedName>
    <definedName name="D_growth" localSheetId="14">!#REF!</definedName>
    <definedName name="D_growth" localSheetId="15">!#REF!</definedName>
    <definedName name="D_growth" localSheetId="5">!#REF!</definedName>
    <definedName name="D_growth" localSheetId="6">!#REF!</definedName>
    <definedName name="D_growth" localSheetId="7">!#REF!</definedName>
    <definedName name="D_growth">!#REF!</definedName>
    <definedName name="DASCFTAB" localSheetId="19">#REF!</definedName>
    <definedName name="DASCFTAB" localSheetId="11">#REF!</definedName>
    <definedName name="DASCFTAB" localSheetId="13">#REF!</definedName>
    <definedName name="DASCFTAB" localSheetId="14">#REF!</definedName>
    <definedName name="DASCFTAB" localSheetId="15">#REF!</definedName>
    <definedName name="DASCFTAB" localSheetId="16">#REF!</definedName>
    <definedName name="DASCFTAB" localSheetId="17">#REF!</definedName>
    <definedName name="DASCFTAB" localSheetId="5">#REF!</definedName>
    <definedName name="DASCFTAB" localSheetId="6">#REF!</definedName>
    <definedName name="DASCFTAB" localSheetId="7">#REF!</definedName>
    <definedName name="DASCFTAB">#REF!</definedName>
    <definedName name="data" localSheetId="19">#REF!</definedName>
    <definedName name="data" localSheetId="11">#REF!</definedName>
    <definedName name="data" localSheetId="13">#REF!</definedName>
    <definedName name="data" localSheetId="14">#REF!</definedName>
    <definedName name="data" localSheetId="15">#REF!</definedName>
    <definedName name="data" localSheetId="16">#REF!</definedName>
    <definedName name="data" localSheetId="17">#REF!</definedName>
    <definedName name="data" localSheetId="7">#REF!</definedName>
    <definedName name="data">#REF!</definedName>
    <definedName name="Data_col1" localSheetId="11">#REF!</definedName>
    <definedName name="Data_col1" localSheetId="15">#REF!</definedName>
    <definedName name="Data_col1">#REF!</definedName>
    <definedName name="Data_col2" localSheetId="11">#REF!</definedName>
    <definedName name="Data_col2" localSheetId="12">#REF!</definedName>
    <definedName name="Data_col2" localSheetId="13">#REF!</definedName>
    <definedName name="Data_col2" localSheetId="14">#REF!</definedName>
    <definedName name="Data_col2" localSheetId="15">#REF!</definedName>
    <definedName name="Data_col2" localSheetId="16">#REF!</definedName>
    <definedName name="Data_col2" localSheetId="17">#REF!</definedName>
    <definedName name="Data_col2" localSheetId="5">#REF!</definedName>
    <definedName name="Data_col2" localSheetId="6">#REF!</definedName>
    <definedName name="Data_col2" localSheetId="7">#REF!</definedName>
    <definedName name="Data_col2">#REF!</definedName>
    <definedName name="Data_col3" localSheetId="19">#REF!</definedName>
    <definedName name="Data_col3" localSheetId="11">#REF!</definedName>
    <definedName name="Data_col3" localSheetId="13">#REF!</definedName>
    <definedName name="Data_col3" localSheetId="14">#REF!</definedName>
    <definedName name="Data_col3" localSheetId="15">#REF!</definedName>
    <definedName name="Data_col3" localSheetId="16">#REF!</definedName>
    <definedName name="Data_col3" localSheetId="17">#REF!</definedName>
    <definedName name="Data_col3" localSheetId="7">#REF!</definedName>
    <definedName name="Data_col3">#REF!</definedName>
    <definedName name="data2" localSheetId="19">#REF!</definedName>
    <definedName name="data2" localSheetId="11">#REF!</definedName>
    <definedName name="data2" localSheetId="13">#REF!</definedName>
    <definedName name="data2" localSheetId="14">#REF!</definedName>
    <definedName name="data2" localSheetId="15">#REF!</definedName>
    <definedName name="data2" localSheetId="16">#REF!</definedName>
    <definedName name="data2" localSheetId="17">#REF!</definedName>
    <definedName name="data2" localSheetId="7">#REF!</definedName>
    <definedName name="data2">#REF!</definedName>
    <definedName name="datazone" localSheetId="11">#REF!</definedName>
    <definedName name="datazone" localSheetId="15">#REF!</definedName>
    <definedName name="datazone">#REF!</definedName>
    <definedName name="Days" localSheetId="11">#REF!</definedName>
    <definedName name="Days" localSheetId="14">#REF!</definedName>
    <definedName name="Days" localSheetId="15">#REF!</definedName>
    <definedName name="Days" localSheetId="17">#REF!</definedName>
    <definedName name="Days">#REF!</definedName>
    <definedName name="ddd" localSheetId="1" hidden="1">{#N/A,#N/A,FALSE,"CGBR95C"}</definedName>
    <definedName name="ddd" localSheetId="10" hidden="1">{#N/A,#N/A,FALSE,"CGBR95C"}</definedName>
    <definedName name="ddd" localSheetId="11" hidden="1">{#N/A,#N/A,FALSE,"CGBR95C"}</definedName>
    <definedName name="ddd" localSheetId="12" hidden="1">{#N/A,#N/A,FALSE,"CGBR95C"}</definedName>
    <definedName name="ddd" localSheetId="13" hidden="1">{#N/A,#N/A,FALSE,"CGBR95C"}</definedName>
    <definedName name="ddd" localSheetId="14" hidden="1">{#N/A,#N/A,FALSE,"CGBR95C"}</definedName>
    <definedName name="ddd" localSheetId="15" hidden="1">{#N/A,#N/A,FALSE,"CGBR95C"}</definedName>
    <definedName name="ddd" localSheetId="16" hidden="1">{#N/A,#N/A,FALSE,"CGBR95C"}</definedName>
    <definedName name="ddd" localSheetId="17" hidden="1">{#N/A,#N/A,FALSE,"CGBR95C"}</definedName>
    <definedName name="ddd" localSheetId="5" hidden="1">{#N/A,#N/A,FALSE,"CGBR95C"}</definedName>
    <definedName name="ddd" localSheetId="6" hidden="1">{#N/A,#N/A,FALSE,"CGBR95C"}</definedName>
    <definedName name="ddd" localSheetId="7" hidden="1">{#N/A,#N/A,FALSE,"CGBR95C"}</definedName>
    <definedName name="ddd" localSheetId="8" hidden="1">{#N/A,#N/A,FALSE,"CGBR95C"}</definedName>
    <definedName name="ddd" localSheetId="9" hidden="1">{#N/A,#N/A,FALSE,"CGBR95C"}</definedName>
    <definedName name="ddd" hidden="1">{#N/A,#N/A,FALSE,"CGBR95C"}</definedName>
    <definedName name="dddd" localSheetId="1" hidden="1">{#N/A,#N/A,FALSE,"CGBR95C"}</definedName>
    <definedName name="dddd" localSheetId="10" hidden="1">{#N/A,#N/A,FALSE,"CGBR95C"}</definedName>
    <definedName name="dddd" localSheetId="11" hidden="1">{#N/A,#N/A,FALSE,"CGBR95C"}</definedName>
    <definedName name="dddd" localSheetId="12" hidden="1">{#N/A,#N/A,FALSE,"CGBR95C"}</definedName>
    <definedName name="dddd" localSheetId="13" hidden="1">{#N/A,#N/A,FALSE,"CGBR95C"}</definedName>
    <definedName name="dddd" localSheetId="14" hidden="1">{#N/A,#N/A,FALSE,"CGBR95C"}</definedName>
    <definedName name="dddd" localSheetId="15" hidden="1">{#N/A,#N/A,FALSE,"CGBR95C"}</definedName>
    <definedName name="dddd" localSheetId="16" hidden="1">{#N/A,#N/A,FALSE,"CGBR95C"}</definedName>
    <definedName name="dddd" localSheetId="17" hidden="1">{#N/A,#N/A,FALSE,"CGBR95C"}</definedName>
    <definedName name="dddd" localSheetId="5" hidden="1">{#N/A,#N/A,FALSE,"CGBR95C"}</definedName>
    <definedName name="dddd" localSheetId="6" hidden="1">{#N/A,#N/A,FALSE,"CGBR95C"}</definedName>
    <definedName name="dddd" localSheetId="7" hidden="1">{#N/A,#N/A,FALSE,"CGBR95C"}</definedName>
    <definedName name="dddd" localSheetId="8" hidden="1">{#N/A,#N/A,FALSE,"CGBR95C"}</definedName>
    <definedName name="dddd" localSheetId="9" hidden="1">{#N/A,#N/A,FALSE,"CGBR95C"}</definedName>
    <definedName name="dddd" hidden="1">{#N/A,#N/A,FALSE,"CGBR95C"}</definedName>
    <definedName name="ddddddd" localSheetId="1" hidden="1">{#N/A,#N/A,FALSE,"CGBR95C"}</definedName>
    <definedName name="ddddddd" localSheetId="10" hidden="1">{#N/A,#N/A,FALSE,"CGBR95C"}</definedName>
    <definedName name="ddddddd" localSheetId="11" hidden="1">{#N/A,#N/A,FALSE,"CGBR95C"}</definedName>
    <definedName name="ddddddd" localSheetId="12" hidden="1">{#N/A,#N/A,FALSE,"CGBR95C"}</definedName>
    <definedName name="ddddddd" localSheetId="13" hidden="1">{#N/A,#N/A,FALSE,"CGBR95C"}</definedName>
    <definedName name="ddddddd" localSheetId="14" hidden="1">{#N/A,#N/A,FALSE,"CGBR95C"}</definedName>
    <definedName name="ddddddd" localSheetId="15" hidden="1">{#N/A,#N/A,FALSE,"CGBR95C"}</definedName>
    <definedName name="ddddddd" localSheetId="16" hidden="1">{#N/A,#N/A,FALSE,"CGBR95C"}</definedName>
    <definedName name="ddddddd" localSheetId="17" hidden="1">{#N/A,#N/A,FALSE,"CGBR95C"}</definedName>
    <definedName name="ddddddd" localSheetId="5" hidden="1">{#N/A,#N/A,FALSE,"CGBR95C"}</definedName>
    <definedName name="ddddddd" localSheetId="6" hidden="1">{#N/A,#N/A,FALSE,"CGBR95C"}</definedName>
    <definedName name="ddddddd" localSheetId="7" hidden="1">{#N/A,#N/A,FALSE,"CGBR95C"}</definedName>
    <definedName name="ddddddd" localSheetId="8" hidden="1">{#N/A,#N/A,FALSE,"CGBR95C"}</definedName>
    <definedName name="ddddddd" localSheetId="9" hidden="1">{#N/A,#N/A,FALSE,"CGBR95C"}</definedName>
    <definedName name="ddddddd" hidden="1">{#N/A,#N/A,FALSE,"CGBR95C"}</definedName>
    <definedName name="dddddddddddd" localSheetId="1" hidden="1">{#N/A,#N/A,FALSE,"CGBR95C"}</definedName>
    <definedName name="dddddddddddd" localSheetId="10" hidden="1">{#N/A,#N/A,FALSE,"CGBR95C"}</definedName>
    <definedName name="dddddddddddd" localSheetId="11" hidden="1">{#N/A,#N/A,FALSE,"CGBR95C"}</definedName>
    <definedName name="dddddddddddd" localSheetId="12" hidden="1">{#N/A,#N/A,FALSE,"CGBR95C"}</definedName>
    <definedName name="dddddddddddd" localSheetId="13" hidden="1">{#N/A,#N/A,FALSE,"CGBR95C"}</definedName>
    <definedName name="dddddddddddd" localSheetId="14" hidden="1">{#N/A,#N/A,FALSE,"CGBR95C"}</definedName>
    <definedName name="dddddddddddd" localSheetId="15" hidden="1">{#N/A,#N/A,FALSE,"CGBR95C"}</definedName>
    <definedName name="dddddddddddd" localSheetId="16" hidden="1">{#N/A,#N/A,FALSE,"CGBR95C"}</definedName>
    <definedName name="dddddddddddd" localSheetId="17" hidden="1">{#N/A,#N/A,FALSE,"CGBR95C"}</definedName>
    <definedName name="dddddddddddd" localSheetId="5" hidden="1">{#N/A,#N/A,FALSE,"CGBR95C"}</definedName>
    <definedName name="dddddddddddd" localSheetId="6" hidden="1">{#N/A,#N/A,FALSE,"CGBR95C"}</definedName>
    <definedName name="dddddddddddd" localSheetId="7" hidden="1">{#N/A,#N/A,FALSE,"CGBR95C"}</definedName>
    <definedName name="dddddddddddd" localSheetId="8" hidden="1">{#N/A,#N/A,FALSE,"CGBR95C"}</definedName>
    <definedName name="dddddddddddd" localSheetId="9" hidden="1">{#N/A,#N/A,FALSE,"CGBR95C"}</definedName>
    <definedName name="dddddddddddd" hidden="1">{#N/A,#N/A,FALSE,"CGBR95C"}</definedName>
    <definedName name="DEC" localSheetId="19">#REF!</definedName>
    <definedName name="DEC" localSheetId="11">#REF!</definedName>
    <definedName name="DEC" localSheetId="13">#REF!</definedName>
    <definedName name="DEC" localSheetId="14">#REF!</definedName>
    <definedName name="DEC" localSheetId="15">#REF!</definedName>
    <definedName name="DEC" localSheetId="17">#REF!</definedName>
    <definedName name="DEC" localSheetId="5">#REF!</definedName>
    <definedName name="DEC" localSheetId="6">#REF!</definedName>
    <definedName name="DEC" localSheetId="7">#REF!</definedName>
    <definedName name="DEC">#REF!</definedName>
    <definedName name="DEC_2012" localSheetId="11">#REF!</definedName>
    <definedName name="DEC_2012" localSheetId="15">#REF!</definedName>
    <definedName name="DEC_2012">#REF!</definedName>
    <definedName name="DEPR" localSheetId="11">#REF!</definedName>
    <definedName name="DEPR" localSheetId="12">#REF!</definedName>
    <definedName name="DEPR" localSheetId="13">#REF!</definedName>
    <definedName name="DEPR" localSheetId="14">#REF!</definedName>
    <definedName name="DEPR" localSheetId="15">#REF!</definedName>
    <definedName name="DEPR" localSheetId="16">#REF!</definedName>
    <definedName name="DEPR" localSheetId="17">#REF!</definedName>
    <definedName name="DEPR" localSheetId="5">#REF!</definedName>
    <definedName name="DEPR" localSheetId="6">#REF!</definedName>
    <definedName name="DEPR" localSheetId="7">#REF!</definedName>
    <definedName name="DEPR">#REF!</definedName>
    <definedName name="dfg" localSheetId="1" hidden="1">{#N/A,#N/A,FALSE,"TMCOMP96";#N/A,#N/A,FALSE,"MAT96";#N/A,#N/A,FALSE,"FANDA96";#N/A,#N/A,FALSE,"INTRAN96";#N/A,#N/A,FALSE,"NAA9697";#N/A,#N/A,FALSE,"ECWEBB";#N/A,#N/A,FALSE,"MFT96";#N/A,#N/A,FALSE,"CTrecon"}</definedName>
    <definedName name="dfg" localSheetId="10" hidden="1">{#N/A,#N/A,FALSE,"TMCOMP96";#N/A,#N/A,FALSE,"MAT96";#N/A,#N/A,FALSE,"FANDA96";#N/A,#N/A,FALSE,"INTRAN96";#N/A,#N/A,FALSE,"NAA9697";#N/A,#N/A,FALSE,"ECWEBB";#N/A,#N/A,FALSE,"MFT96";#N/A,#N/A,FALSE,"CTrecon"}</definedName>
    <definedName name="dfg" localSheetId="11" hidden="1">{#N/A,#N/A,FALSE,"TMCOMP96";#N/A,#N/A,FALSE,"MAT96";#N/A,#N/A,FALSE,"FANDA96";#N/A,#N/A,FALSE,"INTRAN96";#N/A,#N/A,FALSE,"NAA9697";#N/A,#N/A,FALSE,"ECWEBB";#N/A,#N/A,FALSE,"MFT96";#N/A,#N/A,FALSE,"CTrecon"}</definedName>
    <definedName name="dfg" localSheetId="12" hidden="1">{#N/A,#N/A,FALSE,"TMCOMP96";#N/A,#N/A,FALSE,"MAT96";#N/A,#N/A,FALSE,"FANDA96";#N/A,#N/A,FALSE,"INTRAN96";#N/A,#N/A,FALSE,"NAA9697";#N/A,#N/A,FALSE,"ECWEBB";#N/A,#N/A,FALSE,"MFT96";#N/A,#N/A,FALSE,"CTrecon"}</definedName>
    <definedName name="dfg" localSheetId="13" hidden="1">{#N/A,#N/A,FALSE,"TMCOMP96";#N/A,#N/A,FALSE,"MAT96";#N/A,#N/A,FALSE,"FANDA96";#N/A,#N/A,FALSE,"INTRAN96";#N/A,#N/A,FALSE,"NAA9697";#N/A,#N/A,FALSE,"ECWEBB";#N/A,#N/A,FALSE,"MFT96";#N/A,#N/A,FALSE,"CTrecon"}</definedName>
    <definedName name="dfg" localSheetId="14" hidden="1">{#N/A,#N/A,FALSE,"TMCOMP96";#N/A,#N/A,FALSE,"MAT96";#N/A,#N/A,FALSE,"FANDA96";#N/A,#N/A,FALSE,"INTRAN96";#N/A,#N/A,FALSE,"NAA9697";#N/A,#N/A,FALSE,"ECWEBB";#N/A,#N/A,FALSE,"MFT96";#N/A,#N/A,FALSE,"CTrecon"}</definedName>
    <definedName name="dfg" localSheetId="15" hidden="1">{#N/A,#N/A,FALSE,"TMCOMP96";#N/A,#N/A,FALSE,"MAT96";#N/A,#N/A,FALSE,"FANDA96";#N/A,#N/A,FALSE,"INTRAN96";#N/A,#N/A,FALSE,"NAA9697";#N/A,#N/A,FALSE,"ECWEBB";#N/A,#N/A,FALSE,"MFT96";#N/A,#N/A,FALSE,"CTrecon"}</definedName>
    <definedName name="dfg" localSheetId="16" hidden="1">{#N/A,#N/A,FALSE,"TMCOMP96";#N/A,#N/A,FALSE,"MAT96";#N/A,#N/A,FALSE,"FANDA96";#N/A,#N/A,FALSE,"INTRAN96";#N/A,#N/A,FALSE,"NAA9697";#N/A,#N/A,FALSE,"ECWEBB";#N/A,#N/A,FALSE,"MFT96";#N/A,#N/A,FALSE,"CTrecon"}</definedName>
    <definedName name="dfg" localSheetId="17" hidden="1">{#N/A,#N/A,FALSE,"TMCOMP96";#N/A,#N/A,FALSE,"MAT96";#N/A,#N/A,FALSE,"FANDA96";#N/A,#N/A,FALSE,"INTRAN96";#N/A,#N/A,FALSE,"NAA9697";#N/A,#N/A,FALSE,"ECWEBB";#N/A,#N/A,FALSE,"MFT96";#N/A,#N/A,FALSE,"CTrecon"}</definedName>
    <definedName name="dfg" localSheetId="5" hidden="1">{#N/A,#N/A,FALSE,"TMCOMP96";#N/A,#N/A,FALSE,"MAT96";#N/A,#N/A,FALSE,"FANDA96";#N/A,#N/A,FALSE,"INTRAN96";#N/A,#N/A,FALSE,"NAA9697";#N/A,#N/A,FALSE,"ECWEBB";#N/A,#N/A,FALSE,"MFT96";#N/A,#N/A,FALSE,"CTrecon"}</definedName>
    <definedName name="dfg" localSheetId="6" hidden="1">{#N/A,#N/A,FALSE,"TMCOMP96";#N/A,#N/A,FALSE,"MAT96";#N/A,#N/A,FALSE,"FANDA96";#N/A,#N/A,FALSE,"INTRAN96";#N/A,#N/A,FALSE,"NAA9697";#N/A,#N/A,FALSE,"ECWEBB";#N/A,#N/A,FALSE,"MFT96";#N/A,#N/A,FALSE,"CTrecon"}</definedName>
    <definedName name="dfg" localSheetId="7" hidden="1">{#N/A,#N/A,FALSE,"TMCOMP96";#N/A,#N/A,FALSE,"MAT96";#N/A,#N/A,FALSE,"FANDA96";#N/A,#N/A,FALSE,"INTRAN96";#N/A,#N/A,FALSE,"NAA9697";#N/A,#N/A,FALSE,"ECWEBB";#N/A,#N/A,FALSE,"MFT96";#N/A,#N/A,FALSE,"CTrecon"}</definedName>
    <definedName name="dfg" localSheetId="8" hidden="1">{#N/A,#N/A,FALSE,"TMCOMP96";#N/A,#N/A,FALSE,"MAT96";#N/A,#N/A,FALSE,"FANDA96";#N/A,#N/A,FALSE,"INTRAN96";#N/A,#N/A,FALSE,"NAA9697";#N/A,#N/A,FALSE,"ECWEBB";#N/A,#N/A,FALSE,"MFT96";#N/A,#N/A,FALSE,"CTrecon"}</definedName>
    <definedName name="dfg" localSheetId="9"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1" hidden="1">{#N/A,#N/A,FALSE,"TMCOMP96";#N/A,#N/A,FALSE,"MAT96";#N/A,#N/A,FALSE,"FANDA96";#N/A,#N/A,FALSE,"INTRAN96";#N/A,#N/A,FALSE,"NAA9697";#N/A,#N/A,FALSE,"ECWEBB";#N/A,#N/A,FALSE,"MFT96";#N/A,#N/A,FALSE,"CTrecon"}</definedName>
    <definedName name="dfgae" localSheetId="10" hidden="1">{#N/A,#N/A,FALSE,"TMCOMP96";#N/A,#N/A,FALSE,"MAT96";#N/A,#N/A,FALSE,"FANDA96";#N/A,#N/A,FALSE,"INTRAN96";#N/A,#N/A,FALSE,"NAA9697";#N/A,#N/A,FALSE,"ECWEBB";#N/A,#N/A,FALSE,"MFT96";#N/A,#N/A,FALSE,"CTrecon"}</definedName>
    <definedName name="dfgae" localSheetId="11" hidden="1">{#N/A,#N/A,FALSE,"TMCOMP96";#N/A,#N/A,FALSE,"MAT96";#N/A,#N/A,FALSE,"FANDA96";#N/A,#N/A,FALSE,"INTRAN96";#N/A,#N/A,FALSE,"NAA9697";#N/A,#N/A,FALSE,"ECWEBB";#N/A,#N/A,FALSE,"MFT96";#N/A,#N/A,FALSE,"CTrecon"}</definedName>
    <definedName name="dfgae" localSheetId="12" hidden="1">{#N/A,#N/A,FALSE,"TMCOMP96";#N/A,#N/A,FALSE,"MAT96";#N/A,#N/A,FALSE,"FANDA96";#N/A,#N/A,FALSE,"INTRAN96";#N/A,#N/A,FALSE,"NAA9697";#N/A,#N/A,FALSE,"ECWEBB";#N/A,#N/A,FALSE,"MFT96";#N/A,#N/A,FALSE,"CTrecon"}</definedName>
    <definedName name="dfgae" localSheetId="13" hidden="1">{#N/A,#N/A,FALSE,"TMCOMP96";#N/A,#N/A,FALSE,"MAT96";#N/A,#N/A,FALSE,"FANDA96";#N/A,#N/A,FALSE,"INTRAN96";#N/A,#N/A,FALSE,"NAA9697";#N/A,#N/A,FALSE,"ECWEBB";#N/A,#N/A,FALSE,"MFT96";#N/A,#N/A,FALSE,"CTrecon"}</definedName>
    <definedName name="dfgae" localSheetId="14"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16" hidden="1">{#N/A,#N/A,FALSE,"TMCOMP96";#N/A,#N/A,FALSE,"MAT96";#N/A,#N/A,FALSE,"FANDA96";#N/A,#N/A,FALSE,"INTRAN96";#N/A,#N/A,FALSE,"NAA9697";#N/A,#N/A,FALSE,"ECWEBB";#N/A,#N/A,FALSE,"MFT96";#N/A,#N/A,FALSE,"CTrecon"}</definedName>
    <definedName name="dfgae" localSheetId="17" hidden="1">{#N/A,#N/A,FALSE,"TMCOMP96";#N/A,#N/A,FALSE,"MAT96";#N/A,#N/A,FALSE,"FANDA96";#N/A,#N/A,FALSE,"INTRAN96";#N/A,#N/A,FALSE,"NAA9697";#N/A,#N/A,FALSE,"ECWEBB";#N/A,#N/A,FALSE,"MFT96";#N/A,#N/A,FALSE,"CTrecon"}</definedName>
    <definedName name="dfgae" localSheetId="5" hidden="1">{#N/A,#N/A,FALSE,"TMCOMP96";#N/A,#N/A,FALSE,"MAT96";#N/A,#N/A,FALSE,"FANDA96";#N/A,#N/A,FALSE,"INTRAN96";#N/A,#N/A,FALSE,"NAA9697";#N/A,#N/A,FALSE,"ECWEBB";#N/A,#N/A,FALSE,"MFT96";#N/A,#N/A,FALSE,"CTrecon"}</definedName>
    <definedName name="dfgae" localSheetId="6" hidden="1">{#N/A,#N/A,FALSE,"TMCOMP96";#N/A,#N/A,FALSE,"MAT96";#N/A,#N/A,FALSE,"FANDA96";#N/A,#N/A,FALSE,"INTRAN96";#N/A,#N/A,FALSE,"NAA9697";#N/A,#N/A,FALSE,"ECWEBB";#N/A,#N/A,FALSE,"MFT96";#N/A,#N/A,FALSE,"CTrecon"}</definedName>
    <definedName name="dfgae" localSheetId="7" hidden="1">{#N/A,#N/A,FALSE,"TMCOMP96";#N/A,#N/A,FALSE,"MAT96";#N/A,#N/A,FALSE,"FANDA96";#N/A,#N/A,FALSE,"INTRAN96";#N/A,#N/A,FALSE,"NAA9697";#N/A,#N/A,FALSE,"ECWEBB";#N/A,#N/A,FALSE,"MFT96";#N/A,#N/A,FALSE,"CTrecon"}</definedName>
    <definedName name="dfgae" localSheetId="8" hidden="1">{#N/A,#N/A,FALSE,"TMCOMP96";#N/A,#N/A,FALSE,"MAT96";#N/A,#N/A,FALSE,"FANDA96";#N/A,#N/A,FALSE,"INTRAN96";#N/A,#N/A,FALSE,"NAA9697";#N/A,#N/A,FALSE,"ECWEBB";#N/A,#N/A,FALSE,"MFT96";#N/A,#N/A,FALSE,"CTrecon"}</definedName>
    <definedName name="dfgae" localSheetId="9"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1" hidden="1">{#N/A,#N/A,FALSE,"CGBR95C"}</definedName>
    <definedName name="dfgdfg" localSheetId="10" hidden="1">{#N/A,#N/A,FALSE,"CGBR95C"}</definedName>
    <definedName name="dfgdfg" localSheetId="11" hidden="1">{#N/A,#N/A,FALSE,"CGBR95C"}</definedName>
    <definedName name="dfgdfg" localSheetId="12" hidden="1">{#N/A,#N/A,FALSE,"CGBR95C"}</definedName>
    <definedName name="dfgdfg" localSheetId="13" hidden="1">{#N/A,#N/A,FALSE,"CGBR95C"}</definedName>
    <definedName name="dfgdfg" localSheetId="14" hidden="1">{#N/A,#N/A,FALSE,"CGBR95C"}</definedName>
    <definedName name="dfgdfg" localSheetId="15" hidden="1">{#N/A,#N/A,FALSE,"CGBR95C"}</definedName>
    <definedName name="dfgdfg" localSheetId="16" hidden="1">{#N/A,#N/A,FALSE,"CGBR95C"}</definedName>
    <definedName name="dfgdfg" localSheetId="17" hidden="1">{#N/A,#N/A,FALSE,"CGBR95C"}</definedName>
    <definedName name="dfgdfg" localSheetId="5" hidden="1">{#N/A,#N/A,FALSE,"CGBR95C"}</definedName>
    <definedName name="dfgdfg" localSheetId="6" hidden="1">{#N/A,#N/A,FALSE,"CGBR95C"}</definedName>
    <definedName name="dfgdfg" localSheetId="7" hidden="1">{#N/A,#N/A,FALSE,"CGBR95C"}</definedName>
    <definedName name="dfgdfg" localSheetId="8" hidden="1">{#N/A,#N/A,FALSE,"CGBR95C"}</definedName>
    <definedName name="dfgdfg" localSheetId="9" hidden="1">{#N/A,#N/A,FALSE,"CGBR95C"}</definedName>
    <definedName name="dfgdfg" hidden="1">{#N/A,#N/A,FALSE,"CGBR95C"}</definedName>
    <definedName name="dfrgfdgs" localSheetId="1" hidden="1">{#N/A,#N/A,FALSE,"TMCOMP96";#N/A,#N/A,FALSE,"MAT96";#N/A,#N/A,FALSE,"FANDA96";#N/A,#N/A,FALSE,"INTRAN96";#N/A,#N/A,FALSE,"NAA9697";#N/A,#N/A,FALSE,"ECWEBB";#N/A,#N/A,FALSE,"MFT96";#N/A,#N/A,FALSE,"CTrecon"}</definedName>
    <definedName name="dfrgfdgs" localSheetId="10" hidden="1">{#N/A,#N/A,FALSE,"TMCOMP96";#N/A,#N/A,FALSE,"MAT96";#N/A,#N/A,FALSE,"FANDA96";#N/A,#N/A,FALSE,"INTRAN96";#N/A,#N/A,FALSE,"NAA9697";#N/A,#N/A,FALSE,"ECWEBB";#N/A,#N/A,FALSE,"MFT96";#N/A,#N/A,FALSE,"CTrecon"}</definedName>
    <definedName name="dfrgfdgs" localSheetId="11" hidden="1">{#N/A,#N/A,FALSE,"TMCOMP96";#N/A,#N/A,FALSE,"MAT96";#N/A,#N/A,FALSE,"FANDA96";#N/A,#N/A,FALSE,"INTRAN96";#N/A,#N/A,FALSE,"NAA9697";#N/A,#N/A,FALSE,"ECWEBB";#N/A,#N/A,FALSE,"MFT96";#N/A,#N/A,FALSE,"CTrecon"}</definedName>
    <definedName name="dfrgfdgs" localSheetId="12" hidden="1">{#N/A,#N/A,FALSE,"TMCOMP96";#N/A,#N/A,FALSE,"MAT96";#N/A,#N/A,FALSE,"FANDA96";#N/A,#N/A,FALSE,"INTRAN96";#N/A,#N/A,FALSE,"NAA9697";#N/A,#N/A,FALSE,"ECWEBB";#N/A,#N/A,FALSE,"MFT96";#N/A,#N/A,FALSE,"CTrecon"}</definedName>
    <definedName name="dfrgfdgs" localSheetId="13" hidden="1">{#N/A,#N/A,FALSE,"TMCOMP96";#N/A,#N/A,FALSE,"MAT96";#N/A,#N/A,FALSE,"FANDA96";#N/A,#N/A,FALSE,"INTRAN96";#N/A,#N/A,FALSE,"NAA9697";#N/A,#N/A,FALSE,"ECWEBB";#N/A,#N/A,FALSE,"MFT96";#N/A,#N/A,FALSE,"CTrecon"}</definedName>
    <definedName name="dfrgfdgs" localSheetId="14"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16" hidden="1">{#N/A,#N/A,FALSE,"TMCOMP96";#N/A,#N/A,FALSE,"MAT96";#N/A,#N/A,FALSE,"FANDA96";#N/A,#N/A,FALSE,"INTRAN96";#N/A,#N/A,FALSE,"NAA9697";#N/A,#N/A,FALSE,"ECWEBB";#N/A,#N/A,FALSE,"MFT96";#N/A,#N/A,FALSE,"CTrecon"}</definedName>
    <definedName name="dfrgfdgs" localSheetId="17" hidden="1">{#N/A,#N/A,FALSE,"TMCOMP96";#N/A,#N/A,FALSE,"MAT96";#N/A,#N/A,FALSE,"FANDA96";#N/A,#N/A,FALSE,"INTRAN96";#N/A,#N/A,FALSE,"NAA9697";#N/A,#N/A,FALSE,"ECWEBB";#N/A,#N/A,FALSE,"MFT96";#N/A,#N/A,FALSE,"CTrecon"}</definedName>
    <definedName name="dfrgfdgs" localSheetId="5" hidden="1">{#N/A,#N/A,FALSE,"TMCOMP96";#N/A,#N/A,FALSE,"MAT96";#N/A,#N/A,FALSE,"FANDA96";#N/A,#N/A,FALSE,"INTRAN96";#N/A,#N/A,FALSE,"NAA9697";#N/A,#N/A,FALSE,"ECWEBB";#N/A,#N/A,FALSE,"MFT96";#N/A,#N/A,FALSE,"CTrecon"}</definedName>
    <definedName name="dfrgfdgs" localSheetId="6" hidden="1">{#N/A,#N/A,FALSE,"TMCOMP96";#N/A,#N/A,FALSE,"MAT96";#N/A,#N/A,FALSE,"FANDA96";#N/A,#N/A,FALSE,"INTRAN96";#N/A,#N/A,FALSE,"NAA9697";#N/A,#N/A,FALSE,"ECWEBB";#N/A,#N/A,FALSE,"MFT96";#N/A,#N/A,FALSE,"CTrecon"}</definedName>
    <definedName name="dfrgfdgs" localSheetId="7" hidden="1">{#N/A,#N/A,FALSE,"TMCOMP96";#N/A,#N/A,FALSE,"MAT96";#N/A,#N/A,FALSE,"FANDA96";#N/A,#N/A,FALSE,"INTRAN96";#N/A,#N/A,FALSE,"NAA9697";#N/A,#N/A,FALSE,"ECWEBB";#N/A,#N/A,FALSE,"MFT96";#N/A,#N/A,FALSE,"CTrecon"}</definedName>
    <definedName name="dfrgfdgs" localSheetId="8" hidden="1">{#N/A,#N/A,FALSE,"TMCOMP96";#N/A,#N/A,FALSE,"MAT96";#N/A,#N/A,FALSE,"FANDA96";#N/A,#N/A,FALSE,"INTRAN96";#N/A,#N/A,FALSE,"NAA9697";#N/A,#N/A,FALSE,"ECWEBB";#N/A,#N/A,FALSE,"MFT96";#N/A,#N/A,FALSE,"CTrecon"}</definedName>
    <definedName name="dfrgfdgs" localSheetId="9"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1"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1" hidden="1">{#N/A,#N/A,FALSE,"TMCOMP96";#N/A,#N/A,FALSE,"MAT96";#N/A,#N/A,FALSE,"FANDA96";#N/A,#N/A,FALSE,"INTRAN96";#N/A,#N/A,FALSE,"NAA9697";#N/A,#N/A,FALSE,"ECWEBB";#N/A,#N/A,FALSE,"MFT96";#N/A,#N/A,FALSE,"CTrecon"}</definedName>
    <definedName name="dgsgf2" localSheetId="10" hidden="1">{#N/A,#N/A,FALSE,"TMCOMP96";#N/A,#N/A,FALSE,"MAT96";#N/A,#N/A,FALSE,"FANDA96";#N/A,#N/A,FALSE,"INTRAN96";#N/A,#N/A,FALSE,"NAA9697";#N/A,#N/A,FALSE,"ECWEBB";#N/A,#N/A,FALSE,"MFT96";#N/A,#N/A,FALSE,"CTrecon"}</definedName>
    <definedName name="dgsgf2" localSheetId="11" hidden="1">{#N/A,#N/A,FALSE,"TMCOMP96";#N/A,#N/A,FALSE,"MAT96";#N/A,#N/A,FALSE,"FANDA96";#N/A,#N/A,FALSE,"INTRAN96";#N/A,#N/A,FALSE,"NAA9697";#N/A,#N/A,FALSE,"ECWEBB";#N/A,#N/A,FALSE,"MFT96";#N/A,#N/A,FALSE,"CTrecon"}</definedName>
    <definedName name="dgsgf2" localSheetId="12" hidden="1">{#N/A,#N/A,FALSE,"TMCOMP96";#N/A,#N/A,FALSE,"MAT96";#N/A,#N/A,FALSE,"FANDA96";#N/A,#N/A,FALSE,"INTRAN96";#N/A,#N/A,FALSE,"NAA9697";#N/A,#N/A,FALSE,"ECWEBB";#N/A,#N/A,FALSE,"MFT96";#N/A,#N/A,FALSE,"CTrecon"}</definedName>
    <definedName name="dgsgf2" localSheetId="13" hidden="1">{#N/A,#N/A,FALSE,"TMCOMP96";#N/A,#N/A,FALSE,"MAT96";#N/A,#N/A,FALSE,"FANDA96";#N/A,#N/A,FALSE,"INTRAN96";#N/A,#N/A,FALSE,"NAA9697";#N/A,#N/A,FALSE,"ECWEBB";#N/A,#N/A,FALSE,"MFT96";#N/A,#N/A,FALSE,"CTrecon"}</definedName>
    <definedName name="dgsgf2" localSheetId="14"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16" hidden="1">{#N/A,#N/A,FALSE,"TMCOMP96";#N/A,#N/A,FALSE,"MAT96";#N/A,#N/A,FALSE,"FANDA96";#N/A,#N/A,FALSE,"INTRAN96";#N/A,#N/A,FALSE,"NAA9697";#N/A,#N/A,FALSE,"ECWEBB";#N/A,#N/A,FALSE,"MFT96";#N/A,#N/A,FALSE,"CTrecon"}</definedName>
    <definedName name="dgsgf2" localSheetId="17" hidden="1">{#N/A,#N/A,FALSE,"TMCOMP96";#N/A,#N/A,FALSE,"MAT96";#N/A,#N/A,FALSE,"FANDA96";#N/A,#N/A,FALSE,"INTRAN96";#N/A,#N/A,FALSE,"NAA9697";#N/A,#N/A,FALSE,"ECWEBB";#N/A,#N/A,FALSE,"MFT96";#N/A,#N/A,FALSE,"CTrecon"}</definedName>
    <definedName name="dgsgf2" localSheetId="5" hidden="1">{#N/A,#N/A,FALSE,"TMCOMP96";#N/A,#N/A,FALSE,"MAT96";#N/A,#N/A,FALSE,"FANDA96";#N/A,#N/A,FALSE,"INTRAN96";#N/A,#N/A,FALSE,"NAA9697";#N/A,#N/A,FALSE,"ECWEBB";#N/A,#N/A,FALSE,"MFT96";#N/A,#N/A,FALSE,"CTrecon"}</definedName>
    <definedName name="dgsgf2" localSheetId="6" hidden="1">{#N/A,#N/A,FALSE,"TMCOMP96";#N/A,#N/A,FALSE,"MAT96";#N/A,#N/A,FALSE,"FANDA96";#N/A,#N/A,FALSE,"INTRAN96";#N/A,#N/A,FALSE,"NAA9697";#N/A,#N/A,FALSE,"ECWEBB";#N/A,#N/A,FALSE,"MFT96";#N/A,#N/A,FALSE,"CTrecon"}</definedName>
    <definedName name="dgsgf2" localSheetId="7" hidden="1">{#N/A,#N/A,FALSE,"TMCOMP96";#N/A,#N/A,FALSE,"MAT96";#N/A,#N/A,FALSE,"FANDA96";#N/A,#N/A,FALSE,"INTRAN96";#N/A,#N/A,FALSE,"NAA9697";#N/A,#N/A,FALSE,"ECWEBB";#N/A,#N/A,FALSE,"MFT96";#N/A,#N/A,FALSE,"CTrecon"}</definedName>
    <definedName name="dgsgf2" localSheetId="8" hidden="1">{#N/A,#N/A,FALSE,"TMCOMP96";#N/A,#N/A,FALSE,"MAT96";#N/A,#N/A,FALSE,"FANDA96";#N/A,#N/A,FALSE,"INTRAN96";#N/A,#N/A,FALSE,"NAA9697";#N/A,#N/A,FALSE,"ECWEBB";#N/A,#N/A,FALSE,"MFT96";#N/A,#N/A,FALSE,"CTrecon"}</definedName>
    <definedName name="dgsgf2" localSheetId="9"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#REF!</definedName>
    <definedName name="DirData" localSheetId="19">#REF!</definedName>
    <definedName name="DirData" localSheetId="11">#REF!</definedName>
    <definedName name="DirData" localSheetId="13">#REF!</definedName>
    <definedName name="DirData" localSheetId="14">#REF!</definedName>
    <definedName name="DirData" localSheetId="15">#REF!</definedName>
    <definedName name="DirData" localSheetId="16">#REF!</definedName>
    <definedName name="DirData" localSheetId="17">#REF!</definedName>
    <definedName name="DirData" localSheetId="7">#REF!</definedName>
    <definedName name="DirData">#REF!</definedName>
    <definedName name="directorate" localSheetId="19">#REF!</definedName>
    <definedName name="directorate" localSheetId="11">#REF!</definedName>
    <definedName name="directorate" localSheetId="13">#REF!</definedName>
    <definedName name="directorate" localSheetId="14">#REF!</definedName>
    <definedName name="directorate" localSheetId="15">#REF!</definedName>
    <definedName name="directorate" localSheetId="16">#REF!</definedName>
    <definedName name="directorate" localSheetId="17">#REF!</definedName>
    <definedName name="directorate" localSheetId="7">#REF!</definedName>
    <definedName name="directorate">#REF!</definedName>
    <definedName name="Directoratelive" localSheetId="11">#REF!</definedName>
    <definedName name="Directoratelive" localSheetId="15">#REF!</definedName>
    <definedName name="Directoratelive">#REF!</definedName>
    <definedName name="Distribution" localSheetId="19" hidden="1">#REF!</definedName>
    <definedName name="Distribution" localSheetId="10" hidden="1">#REF!</definedName>
    <definedName name="Distribution" localSheetId="11" hidden="1">#REF!</definedName>
    <definedName name="Distribution" localSheetId="13" hidden="1">#REF!</definedName>
    <definedName name="Distribution" localSheetId="14" hidden="1">#REF!</definedName>
    <definedName name="Distribution" localSheetId="15" hidden="1">#REF!</definedName>
    <definedName name="Distribution" localSheetId="16" hidden="1">#REF!</definedName>
    <definedName name="Distribution" localSheetId="17" hidden="1">#REF!</definedName>
    <definedName name="Distribution" localSheetId="5" hidden="1">#REF!</definedName>
    <definedName name="Distribution" localSheetId="7" hidden="1">#REF!</definedName>
    <definedName name="Distribution" localSheetId="21" hidden="1">#REF!</definedName>
    <definedName name="Distribution" localSheetId="9" hidden="1">#REF!</definedName>
    <definedName name="Distribution" localSheetId="0" hidden="1">#REF!</definedName>
    <definedName name="Distribution" hidden="1">#REF!</definedName>
    <definedName name="distribution1" localSheetId="19" hidden="1">#REF!</definedName>
    <definedName name="distribution1" localSheetId="11" hidden="1">#REF!</definedName>
    <definedName name="distribution1" localSheetId="13" hidden="1">#REF!</definedName>
    <definedName name="distribution1" localSheetId="14" hidden="1">#REF!</definedName>
    <definedName name="distribution1" localSheetId="15" hidden="1">#REF!</definedName>
    <definedName name="distribution1" localSheetId="16" hidden="1">#REF!</definedName>
    <definedName name="distribution1" localSheetId="17" hidden="1">#REF!</definedName>
    <definedName name="distribution1" localSheetId="7" hidden="1">#REF!</definedName>
    <definedName name="distribution1" hidden="1">#REF!</definedName>
    <definedName name="dsfgdfg" localSheetId="1" hidden="1">{#N/A,#N/A,FALSE,"TMCOMP96";#N/A,#N/A,FALSE,"MAT96";#N/A,#N/A,FALSE,"FANDA96";#N/A,#N/A,FALSE,"INTRAN96";#N/A,#N/A,FALSE,"NAA9697";#N/A,#N/A,FALSE,"ECWEBB";#N/A,#N/A,FALSE,"MFT96";#N/A,#N/A,FALSE,"CTrecon"}</definedName>
    <definedName name="dsfgdfg" localSheetId="10" hidden="1">{#N/A,#N/A,FALSE,"TMCOMP96";#N/A,#N/A,FALSE,"MAT96";#N/A,#N/A,FALSE,"FANDA96";#N/A,#N/A,FALSE,"INTRAN96";#N/A,#N/A,FALSE,"NAA9697";#N/A,#N/A,FALSE,"ECWEBB";#N/A,#N/A,FALSE,"MFT96";#N/A,#N/A,FALSE,"CTrecon"}</definedName>
    <definedName name="dsfgdfg" localSheetId="11" hidden="1">{#N/A,#N/A,FALSE,"TMCOMP96";#N/A,#N/A,FALSE,"MAT96";#N/A,#N/A,FALSE,"FANDA96";#N/A,#N/A,FALSE,"INTRAN96";#N/A,#N/A,FALSE,"NAA9697";#N/A,#N/A,FALSE,"ECWEBB";#N/A,#N/A,FALSE,"MFT96";#N/A,#N/A,FALSE,"CTrecon"}</definedName>
    <definedName name="dsfgdfg" localSheetId="12" hidden="1">{#N/A,#N/A,FALSE,"TMCOMP96";#N/A,#N/A,FALSE,"MAT96";#N/A,#N/A,FALSE,"FANDA96";#N/A,#N/A,FALSE,"INTRAN96";#N/A,#N/A,FALSE,"NAA9697";#N/A,#N/A,FALSE,"ECWEBB";#N/A,#N/A,FALSE,"MFT96";#N/A,#N/A,FALSE,"CTrecon"}</definedName>
    <definedName name="dsfgdfg" localSheetId="13" hidden="1">{#N/A,#N/A,FALSE,"TMCOMP96";#N/A,#N/A,FALSE,"MAT96";#N/A,#N/A,FALSE,"FANDA96";#N/A,#N/A,FALSE,"INTRAN96";#N/A,#N/A,FALSE,"NAA9697";#N/A,#N/A,FALSE,"ECWEBB";#N/A,#N/A,FALSE,"MFT96";#N/A,#N/A,FALSE,"CTrecon"}</definedName>
    <definedName name="dsfgdfg" localSheetId="14" hidden="1">{#N/A,#N/A,FALSE,"TMCOMP96";#N/A,#N/A,FALSE,"MAT96";#N/A,#N/A,FALSE,"FANDA96";#N/A,#N/A,FALSE,"INTRAN96";#N/A,#N/A,FALSE,"NAA9697";#N/A,#N/A,FALSE,"ECWEBB";#N/A,#N/A,FALSE,"MFT96";#N/A,#N/A,FALSE,"CTrecon"}</definedName>
    <definedName name="dsfgdfg" localSheetId="15" hidden="1">{#N/A,#N/A,FALSE,"TMCOMP96";#N/A,#N/A,FALSE,"MAT96";#N/A,#N/A,FALSE,"FANDA96";#N/A,#N/A,FALSE,"INTRAN96";#N/A,#N/A,FALSE,"NAA9697";#N/A,#N/A,FALSE,"ECWEBB";#N/A,#N/A,FALSE,"MFT96";#N/A,#N/A,FALSE,"CTrecon"}</definedName>
    <definedName name="dsfgdfg" localSheetId="16" hidden="1">{#N/A,#N/A,FALSE,"TMCOMP96";#N/A,#N/A,FALSE,"MAT96";#N/A,#N/A,FALSE,"FANDA96";#N/A,#N/A,FALSE,"INTRAN96";#N/A,#N/A,FALSE,"NAA9697";#N/A,#N/A,FALSE,"ECWEBB";#N/A,#N/A,FALSE,"MFT96";#N/A,#N/A,FALSE,"CTrecon"}</definedName>
    <definedName name="dsfgdfg" localSheetId="17" hidden="1">{#N/A,#N/A,FALSE,"TMCOMP96";#N/A,#N/A,FALSE,"MAT96";#N/A,#N/A,FALSE,"FANDA96";#N/A,#N/A,FALSE,"INTRAN96";#N/A,#N/A,FALSE,"NAA9697";#N/A,#N/A,FALSE,"ECWEBB";#N/A,#N/A,FALSE,"MFT96";#N/A,#N/A,FALSE,"CTrecon"}</definedName>
    <definedName name="dsfgdfg" localSheetId="5" hidden="1">{#N/A,#N/A,FALSE,"TMCOMP96";#N/A,#N/A,FALSE,"MAT96";#N/A,#N/A,FALSE,"FANDA96";#N/A,#N/A,FALSE,"INTRAN96";#N/A,#N/A,FALSE,"NAA9697";#N/A,#N/A,FALSE,"ECWEBB";#N/A,#N/A,FALSE,"MFT96";#N/A,#N/A,FALSE,"CTrecon"}</definedName>
    <definedName name="dsfgdfg" localSheetId="6" hidden="1">{#N/A,#N/A,FALSE,"TMCOMP96";#N/A,#N/A,FALSE,"MAT96";#N/A,#N/A,FALSE,"FANDA96";#N/A,#N/A,FALSE,"INTRAN96";#N/A,#N/A,FALSE,"NAA9697";#N/A,#N/A,FALSE,"ECWEBB";#N/A,#N/A,FALSE,"MFT96";#N/A,#N/A,FALSE,"CTrecon"}</definedName>
    <definedName name="dsfgdfg" localSheetId="7" hidden="1">{#N/A,#N/A,FALSE,"TMCOMP96";#N/A,#N/A,FALSE,"MAT96";#N/A,#N/A,FALSE,"FANDA96";#N/A,#N/A,FALSE,"INTRAN96";#N/A,#N/A,FALSE,"NAA9697";#N/A,#N/A,FALSE,"ECWEBB";#N/A,#N/A,FALSE,"MFT96";#N/A,#N/A,FALSE,"CTrecon"}</definedName>
    <definedName name="dsfgdfg" localSheetId="8" hidden="1">{#N/A,#N/A,FALSE,"TMCOMP96";#N/A,#N/A,FALSE,"MAT96";#N/A,#N/A,FALSE,"FANDA96";#N/A,#N/A,FALSE,"INTRAN96";#N/A,#N/A,FALSE,"NAA9697";#N/A,#N/A,FALSE,"ECWEBB";#N/A,#N/A,FALSE,"MFT96";#N/A,#N/A,FALSE,"CTrecon"}</definedName>
    <definedName name="dsfgdfg" localSheetId="9"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1" hidden="1">{#N/A,#N/A,FALSE,"TMCOMP96";#N/A,#N/A,FALSE,"MAT96";#N/A,#N/A,FALSE,"FANDA96";#N/A,#N/A,FALSE,"INTRAN96";#N/A,#N/A,FALSE,"NAA9697";#N/A,#N/A,FALSE,"ECWEBB";#N/A,#N/A,FALSE,"MFT96";#N/A,#N/A,FALSE,"CTrecon"}</definedName>
    <definedName name="dsfgdsfgfdsg" localSheetId="10" hidden="1">{#N/A,#N/A,FALSE,"TMCOMP96";#N/A,#N/A,FALSE,"MAT96";#N/A,#N/A,FALSE,"FANDA96";#N/A,#N/A,FALSE,"INTRAN96";#N/A,#N/A,FALSE,"NAA9697";#N/A,#N/A,FALSE,"ECWEBB";#N/A,#N/A,FALSE,"MFT96";#N/A,#N/A,FALSE,"CTrecon"}</definedName>
    <definedName name="dsfgdsfgfdsg" localSheetId="11" hidden="1">{#N/A,#N/A,FALSE,"TMCOMP96";#N/A,#N/A,FALSE,"MAT96";#N/A,#N/A,FALSE,"FANDA96";#N/A,#N/A,FALSE,"INTRAN96";#N/A,#N/A,FALSE,"NAA9697";#N/A,#N/A,FALSE,"ECWEBB";#N/A,#N/A,FALSE,"MFT96";#N/A,#N/A,FALSE,"CTrecon"}</definedName>
    <definedName name="dsfgdsfgfdsg" localSheetId="12" hidden="1">{#N/A,#N/A,FALSE,"TMCOMP96";#N/A,#N/A,FALSE,"MAT96";#N/A,#N/A,FALSE,"FANDA96";#N/A,#N/A,FALSE,"INTRAN96";#N/A,#N/A,FALSE,"NAA9697";#N/A,#N/A,FALSE,"ECWEBB";#N/A,#N/A,FALSE,"MFT96";#N/A,#N/A,FALSE,"CTrecon"}</definedName>
    <definedName name="dsfgdsfgfdsg" localSheetId="13" hidden="1">{#N/A,#N/A,FALSE,"TMCOMP96";#N/A,#N/A,FALSE,"MAT96";#N/A,#N/A,FALSE,"FANDA96";#N/A,#N/A,FALSE,"INTRAN96";#N/A,#N/A,FALSE,"NAA9697";#N/A,#N/A,FALSE,"ECWEBB";#N/A,#N/A,FALSE,"MFT96";#N/A,#N/A,FALSE,"CTrecon"}</definedName>
    <definedName name="dsfgdsfgfdsg" localSheetId="14"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16" hidden="1">{#N/A,#N/A,FALSE,"TMCOMP96";#N/A,#N/A,FALSE,"MAT96";#N/A,#N/A,FALSE,"FANDA96";#N/A,#N/A,FALSE,"INTRAN96";#N/A,#N/A,FALSE,"NAA9697";#N/A,#N/A,FALSE,"ECWEBB";#N/A,#N/A,FALSE,"MFT96";#N/A,#N/A,FALSE,"CTrecon"}</definedName>
    <definedName name="dsfgdsfgfdsg" localSheetId="17" hidden="1">{#N/A,#N/A,FALSE,"TMCOMP96";#N/A,#N/A,FALSE,"MAT96";#N/A,#N/A,FALSE,"FANDA96";#N/A,#N/A,FALSE,"INTRAN96";#N/A,#N/A,FALSE,"NAA9697";#N/A,#N/A,FALSE,"ECWEBB";#N/A,#N/A,FALSE,"MFT96";#N/A,#N/A,FALSE,"CTrecon"}</definedName>
    <definedName name="dsfgdsfgfdsg" localSheetId="5" hidden="1">{#N/A,#N/A,FALSE,"TMCOMP96";#N/A,#N/A,FALSE,"MAT96";#N/A,#N/A,FALSE,"FANDA96";#N/A,#N/A,FALSE,"INTRAN96";#N/A,#N/A,FALSE,"NAA9697";#N/A,#N/A,FALSE,"ECWEBB";#N/A,#N/A,FALSE,"MFT96";#N/A,#N/A,FALSE,"CTrecon"}</definedName>
    <definedName name="dsfgdsfgfdsg" localSheetId="6" hidden="1">{#N/A,#N/A,FALSE,"TMCOMP96";#N/A,#N/A,FALSE,"MAT96";#N/A,#N/A,FALSE,"FANDA96";#N/A,#N/A,FALSE,"INTRAN96";#N/A,#N/A,FALSE,"NAA9697";#N/A,#N/A,FALSE,"ECWEBB";#N/A,#N/A,FALSE,"MFT96";#N/A,#N/A,FALSE,"CTrecon"}</definedName>
    <definedName name="dsfgdsfgfdsg" localSheetId="7" hidden="1">{#N/A,#N/A,FALSE,"TMCOMP96";#N/A,#N/A,FALSE,"MAT96";#N/A,#N/A,FALSE,"FANDA96";#N/A,#N/A,FALSE,"INTRAN96";#N/A,#N/A,FALSE,"NAA9697";#N/A,#N/A,FALSE,"ECWEBB";#N/A,#N/A,FALSE,"MFT96";#N/A,#N/A,FALSE,"CTrecon"}</definedName>
    <definedName name="dsfgdsfgfdsg" localSheetId="8" hidden="1">{#N/A,#N/A,FALSE,"TMCOMP96";#N/A,#N/A,FALSE,"MAT96";#N/A,#N/A,FALSE,"FANDA96";#N/A,#N/A,FALSE,"INTRAN96";#N/A,#N/A,FALSE,"NAA9697";#N/A,#N/A,FALSE,"ECWEBB";#N/A,#N/A,FALSE,"MFT96";#N/A,#N/A,FALSE,"CTrecon"}</definedName>
    <definedName name="dsfgdsfgfdsg" localSheetId="9"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1" hidden="1">{#N/A,#N/A,FALSE,"TMCOMP96";#N/A,#N/A,FALSE,"MAT96";#N/A,#N/A,FALSE,"FANDA96";#N/A,#N/A,FALSE,"INTRAN96";#N/A,#N/A,FALSE,"NAA9697";#N/A,#N/A,FALSE,"ECWEBB";#N/A,#N/A,FALSE,"MFT96";#N/A,#N/A,FALSE,"CTrecon"}</definedName>
    <definedName name="dsfgdsg" localSheetId="10" hidden="1">{#N/A,#N/A,FALSE,"TMCOMP96";#N/A,#N/A,FALSE,"MAT96";#N/A,#N/A,FALSE,"FANDA96";#N/A,#N/A,FALSE,"INTRAN96";#N/A,#N/A,FALSE,"NAA9697";#N/A,#N/A,FALSE,"ECWEBB";#N/A,#N/A,FALSE,"MFT96";#N/A,#N/A,FALSE,"CTrecon"}</definedName>
    <definedName name="dsfgdsg" localSheetId="11" hidden="1">{#N/A,#N/A,FALSE,"TMCOMP96";#N/A,#N/A,FALSE,"MAT96";#N/A,#N/A,FALSE,"FANDA96";#N/A,#N/A,FALSE,"INTRAN96";#N/A,#N/A,FALSE,"NAA9697";#N/A,#N/A,FALSE,"ECWEBB";#N/A,#N/A,FALSE,"MFT96";#N/A,#N/A,FALSE,"CTrecon"}</definedName>
    <definedName name="dsfgdsg" localSheetId="12" hidden="1">{#N/A,#N/A,FALSE,"TMCOMP96";#N/A,#N/A,FALSE,"MAT96";#N/A,#N/A,FALSE,"FANDA96";#N/A,#N/A,FALSE,"INTRAN96";#N/A,#N/A,FALSE,"NAA9697";#N/A,#N/A,FALSE,"ECWEBB";#N/A,#N/A,FALSE,"MFT96";#N/A,#N/A,FALSE,"CTrecon"}</definedName>
    <definedName name="dsfgdsg" localSheetId="13" hidden="1">{#N/A,#N/A,FALSE,"TMCOMP96";#N/A,#N/A,FALSE,"MAT96";#N/A,#N/A,FALSE,"FANDA96";#N/A,#N/A,FALSE,"INTRAN96";#N/A,#N/A,FALSE,"NAA9697";#N/A,#N/A,FALSE,"ECWEBB";#N/A,#N/A,FALSE,"MFT96";#N/A,#N/A,FALSE,"CTrecon"}</definedName>
    <definedName name="dsfgdsg" localSheetId="14"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16" hidden="1">{#N/A,#N/A,FALSE,"TMCOMP96";#N/A,#N/A,FALSE,"MAT96";#N/A,#N/A,FALSE,"FANDA96";#N/A,#N/A,FALSE,"INTRAN96";#N/A,#N/A,FALSE,"NAA9697";#N/A,#N/A,FALSE,"ECWEBB";#N/A,#N/A,FALSE,"MFT96";#N/A,#N/A,FALSE,"CTrecon"}</definedName>
    <definedName name="dsfgdsg" localSheetId="17" hidden="1">{#N/A,#N/A,FALSE,"TMCOMP96";#N/A,#N/A,FALSE,"MAT96";#N/A,#N/A,FALSE,"FANDA96";#N/A,#N/A,FALSE,"INTRAN96";#N/A,#N/A,FALSE,"NAA9697";#N/A,#N/A,FALSE,"ECWEBB";#N/A,#N/A,FALSE,"MFT96";#N/A,#N/A,FALSE,"CTrecon"}</definedName>
    <definedName name="dsfgdsg" localSheetId="5" hidden="1">{#N/A,#N/A,FALSE,"TMCOMP96";#N/A,#N/A,FALSE,"MAT96";#N/A,#N/A,FALSE,"FANDA96";#N/A,#N/A,FALSE,"INTRAN96";#N/A,#N/A,FALSE,"NAA9697";#N/A,#N/A,FALSE,"ECWEBB";#N/A,#N/A,FALSE,"MFT96";#N/A,#N/A,FALSE,"CTrecon"}</definedName>
    <definedName name="dsfgdsg" localSheetId="6" hidden="1">{#N/A,#N/A,FALSE,"TMCOMP96";#N/A,#N/A,FALSE,"MAT96";#N/A,#N/A,FALSE,"FANDA96";#N/A,#N/A,FALSE,"INTRAN96";#N/A,#N/A,FALSE,"NAA9697";#N/A,#N/A,FALSE,"ECWEBB";#N/A,#N/A,FALSE,"MFT96";#N/A,#N/A,FALSE,"CTrecon"}</definedName>
    <definedName name="dsfgdsg" localSheetId="7" hidden="1">{#N/A,#N/A,FALSE,"TMCOMP96";#N/A,#N/A,FALSE,"MAT96";#N/A,#N/A,FALSE,"FANDA96";#N/A,#N/A,FALSE,"INTRAN96";#N/A,#N/A,FALSE,"NAA9697";#N/A,#N/A,FALSE,"ECWEBB";#N/A,#N/A,FALSE,"MFT96";#N/A,#N/A,FALSE,"CTrecon"}</definedName>
    <definedName name="dsfgdsg" localSheetId="8" hidden="1">{#N/A,#N/A,FALSE,"TMCOMP96";#N/A,#N/A,FALSE,"MAT96";#N/A,#N/A,FALSE,"FANDA96";#N/A,#N/A,FALSE,"INTRAN96";#N/A,#N/A,FALSE,"NAA9697";#N/A,#N/A,FALSE,"ECWEBB";#N/A,#N/A,FALSE,"MFT96";#N/A,#N/A,FALSE,"CTrecon"}</definedName>
    <definedName name="dsfgdsg" localSheetId="9"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 localSheetId="11">#REF!</definedName>
    <definedName name="dwl_data" localSheetId="15">#REF!</definedName>
    <definedName name="dwl_data">#REF!</definedName>
    <definedName name="dwl_data_fy" localSheetId="11">#REF!</definedName>
    <definedName name="dwl_data_fy" localSheetId="15">#REF!</definedName>
    <definedName name="dwl_data_fy">#REF!</definedName>
    <definedName name="dwl_data_P09b" localSheetId="19">#REF!</definedName>
    <definedName name="dwl_data_P09b" localSheetId="11">#REF!</definedName>
    <definedName name="dwl_data_P09b" localSheetId="13">#REF!</definedName>
    <definedName name="dwl_data_P09b" localSheetId="14">#REF!</definedName>
    <definedName name="dwl_data_P09b" localSheetId="15">#REF!</definedName>
    <definedName name="dwl_data_P09b" localSheetId="16">#REF!</definedName>
    <definedName name="dwl_data_P09b" localSheetId="17">#REF!</definedName>
    <definedName name="dwl_data_P09b" localSheetId="5">#REF!</definedName>
    <definedName name="dwl_data_P09b" localSheetId="6">#REF!</definedName>
    <definedName name="dwl_data_P09b" localSheetId="7">#REF!</definedName>
    <definedName name="dwl_data_P09b">#REF!</definedName>
    <definedName name="dwl_dates" localSheetId="11">#REF!</definedName>
    <definedName name="dwl_dates" localSheetId="15">#REF!</definedName>
    <definedName name="dwl_dates">#REF!</definedName>
    <definedName name="dwl_dates_fy" localSheetId="11">#REF!</definedName>
    <definedName name="dwl_dates_fy" localSheetId="15">#REF!</definedName>
    <definedName name="dwl_dates_fy">#REF!</definedName>
    <definedName name="dwl_dates_P09b" localSheetId="19">#REF!</definedName>
    <definedName name="dwl_dates_P09b" localSheetId="11">#REF!</definedName>
    <definedName name="dwl_dates_P09b" localSheetId="13">#REF!</definedName>
    <definedName name="dwl_dates_P09b" localSheetId="14">#REF!</definedName>
    <definedName name="dwl_dates_P09b" localSheetId="15">#REF!</definedName>
    <definedName name="dwl_dates_P09b" localSheetId="16">#REF!</definedName>
    <definedName name="dwl_dates_P09b" localSheetId="17">#REF!</definedName>
    <definedName name="dwl_dates_P09b" localSheetId="5">#REF!</definedName>
    <definedName name="dwl_dates_P09b" localSheetId="6">#REF!</definedName>
    <definedName name="dwl_dates_P09b" localSheetId="7">#REF!</definedName>
    <definedName name="dwl_dates_P09b">#REF!</definedName>
    <definedName name="dwl_vars" localSheetId="11">#REF!</definedName>
    <definedName name="dwl_vars" localSheetId="15">#REF!</definedName>
    <definedName name="dwl_vars">#REF!</definedName>
    <definedName name="dwl_vars_P09b" localSheetId="19">#REF!</definedName>
    <definedName name="dwl_vars_P09b" localSheetId="11">#REF!</definedName>
    <definedName name="dwl_vars_P09b" localSheetId="13">#REF!</definedName>
    <definedName name="dwl_vars_P09b" localSheetId="14">#REF!</definedName>
    <definedName name="dwl_vars_P09b" localSheetId="15">#REF!</definedName>
    <definedName name="dwl_vars_P09b" localSheetId="16">#REF!</definedName>
    <definedName name="dwl_vars_P09b" localSheetId="17">#REF!</definedName>
    <definedName name="dwl_vars_P09b" localSheetId="5">#REF!</definedName>
    <definedName name="dwl_vars_P09b" localSheetId="6">#REF!</definedName>
    <definedName name="dwl_vars_P09b" localSheetId="7">#REF!</definedName>
    <definedName name="dwl_vars_P09b">#REF!</definedName>
    <definedName name="DYNAMIC" localSheetId="11">#REF!</definedName>
    <definedName name="DYNAMIC" localSheetId="13">#REF!</definedName>
    <definedName name="DYNAMIC" localSheetId="14">#REF!</definedName>
    <definedName name="DYNAMIC" localSheetId="15">#REF!</definedName>
    <definedName name="DYNAMIC" localSheetId="5">#REF!</definedName>
    <definedName name="DYNAMIC" localSheetId="6">#REF!</definedName>
    <definedName name="DYNAMIC" localSheetId="7">#REF!</definedName>
    <definedName name="DYNAMIC">#REF!</definedName>
    <definedName name="e" localSheetId="19">#REF!</definedName>
    <definedName name="e" localSheetId="11">#REF!</definedName>
    <definedName name="e" localSheetId="13">#REF!</definedName>
    <definedName name="e" localSheetId="14">#REF!</definedName>
    <definedName name="e" localSheetId="15">#REF!</definedName>
    <definedName name="e" localSheetId="16">#REF!</definedName>
    <definedName name="e" localSheetId="17">#REF!</definedName>
    <definedName name="e" localSheetId="5">#REF!</definedName>
    <definedName name="e" localSheetId="6">#REF!</definedName>
    <definedName name="e" localSheetId="7">#REF!</definedName>
    <definedName name="e">#REF!</definedName>
    <definedName name="ecscost" localSheetId="19">#REF!</definedName>
    <definedName name="ecscost" localSheetId="11">#REF!</definedName>
    <definedName name="ecscost" localSheetId="13">#REF!</definedName>
    <definedName name="ecscost" localSheetId="14">#REF!</definedName>
    <definedName name="ecscost" localSheetId="15">#REF!</definedName>
    <definedName name="ecscost" localSheetId="16">#REF!</definedName>
    <definedName name="ecscost" localSheetId="17">#REF!</definedName>
    <definedName name="ecscost" localSheetId="5">#REF!</definedName>
    <definedName name="ecscost" localSheetId="6">#REF!</definedName>
    <definedName name="ecscost" localSheetId="7">#REF!</definedName>
    <definedName name="ecscost">#REF!</definedName>
    <definedName name="ee" localSheetId="11">#REF!</definedName>
    <definedName name="ee" localSheetId="12">#REF!</definedName>
    <definedName name="ee" localSheetId="13">#REF!</definedName>
    <definedName name="ee" localSheetId="14">#REF!</definedName>
    <definedName name="ee" localSheetId="15">#REF!</definedName>
    <definedName name="ee" localSheetId="16">#REF!</definedName>
    <definedName name="ee" localSheetId="17">#REF!</definedName>
    <definedName name="ee" localSheetId="5">#REF!</definedName>
    <definedName name="ee" localSheetId="6">#REF!</definedName>
    <definedName name="ee" localSheetId="7">#REF!</definedName>
    <definedName name="ee">#REF!</definedName>
    <definedName name="eeapp" localSheetId="19">#REF!</definedName>
    <definedName name="eeapp" localSheetId="11">#REF!</definedName>
    <definedName name="eeapp" localSheetId="13">#REF!</definedName>
    <definedName name="eeapp" localSheetId="14">#REF!</definedName>
    <definedName name="eeapp" localSheetId="15">#REF!</definedName>
    <definedName name="eeapp" localSheetId="16">#REF!</definedName>
    <definedName name="eeapp" localSheetId="17">#REF!</definedName>
    <definedName name="eeapp" localSheetId="5">#REF!</definedName>
    <definedName name="eeapp" localSheetId="6">#REF!</definedName>
    <definedName name="eeapp" localSheetId="7">#REF!</definedName>
    <definedName name="eeapp">#REF!</definedName>
    <definedName name="eee" localSheetId="11">#REF!</definedName>
    <definedName name="eee" localSheetId="12">#REF!</definedName>
    <definedName name="eee" localSheetId="13">#REF!</definedName>
    <definedName name="eee" localSheetId="14">#REF!</definedName>
    <definedName name="eee" localSheetId="15">#REF!</definedName>
    <definedName name="eee" localSheetId="16">#REF!</definedName>
    <definedName name="eee" localSheetId="17">#REF!</definedName>
    <definedName name="eee" localSheetId="5">#REF!</definedName>
    <definedName name="eee" localSheetId="6">#REF!</definedName>
    <definedName name="eee" localSheetId="7">#REF!</definedName>
    <definedName name="eee">#REF!</definedName>
    <definedName name="eeeee" localSheetId="19">#REF!</definedName>
    <definedName name="eeeee" localSheetId="11">#REF!</definedName>
    <definedName name="eeeee" localSheetId="13">#REF!</definedName>
    <definedName name="eeeee" localSheetId="14">#REF!</definedName>
    <definedName name="eeeee" localSheetId="15">#REF!</definedName>
    <definedName name="eeeee" localSheetId="16">#REF!</definedName>
    <definedName name="eeeee" localSheetId="17">#REF!</definedName>
    <definedName name="eeeee" localSheetId="7">#REF!</definedName>
    <definedName name="eeeee">#REF!</definedName>
    <definedName name="EFO" localSheetId="11" hidden="1">#REF!</definedName>
    <definedName name="EFO" localSheetId="12" hidden="1">#REF!</definedName>
    <definedName name="EFO" localSheetId="13" hidden="1">#REF!</definedName>
    <definedName name="EFO" localSheetId="14" hidden="1">#REF!</definedName>
    <definedName name="EFO" localSheetId="15" hidden="1">#REF!</definedName>
    <definedName name="EFO" localSheetId="5" hidden="1">#REF!</definedName>
    <definedName name="EFO" localSheetId="6" hidden="1">#REF!</definedName>
    <definedName name="EFO" localSheetId="7" hidden="1">#REF!</definedName>
    <definedName name="EFO" hidden="1">#REF!</definedName>
    <definedName name="Ev" localSheetId="11">#REF!</definedName>
    <definedName name="Ev" localSheetId="15">#REF!</definedName>
    <definedName name="Ev">#REF!</definedName>
    <definedName name="Excess_fares" localSheetId="11">#REF!</definedName>
    <definedName name="Excess_fares" localSheetId="15">#REF!</definedName>
    <definedName name="Excess_fares">#REF!</definedName>
    <definedName name="ExtraProfiles" localSheetId="19" hidden="1">#REF!</definedName>
    <definedName name="ExtraProfiles" localSheetId="10" hidden="1">#REF!</definedName>
    <definedName name="ExtraProfiles" localSheetId="11" hidden="1">#REF!</definedName>
    <definedName name="ExtraProfiles" localSheetId="13" hidden="1">#REF!</definedName>
    <definedName name="ExtraProfiles" localSheetId="14" hidden="1">#REF!</definedName>
    <definedName name="ExtraProfiles" localSheetId="15" hidden="1">#REF!</definedName>
    <definedName name="ExtraProfiles" localSheetId="16" hidden="1">#REF!</definedName>
    <definedName name="ExtraProfiles" localSheetId="17" hidden="1">#REF!</definedName>
    <definedName name="ExtraProfiles" localSheetId="5" hidden="1">#REF!</definedName>
    <definedName name="ExtraProfiles" localSheetId="7" hidden="1">#REF!</definedName>
    <definedName name="ExtraProfiles" localSheetId="21" hidden="1">#REF!</definedName>
    <definedName name="ExtraProfiles" localSheetId="9" hidden="1">#REF!</definedName>
    <definedName name="ExtraProfiles" localSheetId="0" hidden="1">#REF!</definedName>
    <definedName name="ExtraProfiles" hidden="1">#REF!</definedName>
    <definedName name="ExtraProfiless" localSheetId="19" hidden="1">#REF!</definedName>
    <definedName name="ExtraProfiless" localSheetId="11" hidden="1">#REF!</definedName>
    <definedName name="ExtraProfiless" localSheetId="13" hidden="1">#REF!</definedName>
    <definedName name="ExtraProfiless" localSheetId="14" hidden="1">#REF!</definedName>
    <definedName name="ExtraProfiless" localSheetId="15" hidden="1">#REF!</definedName>
    <definedName name="ExtraProfiless" localSheetId="16" hidden="1">#REF!</definedName>
    <definedName name="ExtraProfiless" localSheetId="17" hidden="1">#REF!</definedName>
    <definedName name="ExtraProfiless" localSheetId="7" hidden="1">#REF!</definedName>
    <definedName name="ExtraProfiless" hidden="1">#REF!</definedName>
    <definedName name="FDDD" localSheetId="1" hidden="1">{#N/A,#N/A,FALSE,"TMCOMP96";#N/A,#N/A,FALSE,"MAT96";#N/A,#N/A,FALSE,"FANDA96";#N/A,#N/A,FALSE,"INTRAN96";#N/A,#N/A,FALSE,"NAA9697";#N/A,#N/A,FALSE,"ECWEBB";#N/A,#N/A,FALSE,"MFT96";#N/A,#N/A,FALSE,"CTrecon"}</definedName>
    <definedName name="FDDD" localSheetId="10" hidden="1">{#N/A,#N/A,FALSE,"TMCOMP96";#N/A,#N/A,FALSE,"MAT96";#N/A,#N/A,FALSE,"FANDA96";#N/A,#N/A,FALSE,"INTRAN96";#N/A,#N/A,FALSE,"NAA9697";#N/A,#N/A,FALSE,"ECWEBB";#N/A,#N/A,FALSE,"MFT96";#N/A,#N/A,FALSE,"CTrecon"}</definedName>
    <definedName name="FDDD" localSheetId="11" hidden="1">{#N/A,#N/A,FALSE,"TMCOMP96";#N/A,#N/A,FALSE,"MAT96";#N/A,#N/A,FALSE,"FANDA96";#N/A,#N/A,FALSE,"INTRAN96";#N/A,#N/A,FALSE,"NAA9697";#N/A,#N/A,FALSE,"ECWEBB";#N/A,#N/A,FALSE,"MFT96";#N/A,#N/A,FALSE,"CTrecon"}</definedName>
    <definedName name="FDDD" localSheetId="12" hidden="1">{#N/A,#N/A,FALSE,"TMCOMP96";#N/A,#N/A,FALSE,"MAT96";#N/A,#N/A,FALSE,"FANDA96";#N/A,#N/A,FALSE,"INTRAN96";#N/A,#N/A,FALSE,"NAA9697";#N/A,#N/A,FALSE,"ECWEBB";#N/A,#N/A,FALSE,"MFT96";#N/A,#N/A,FALSE,"CTrecon"}</definedName>
    <definedName name="FDDD" localSheetId="13" hidden="1">{#N/A,#N/A,FALSE,"TMCOMP96";#N/A,#N/A,FALSE,"MAT96";#N/A,#N/A,FALSE,"FANDA96";#N/A,#N/A,FALSE,"INTRAN96";#N/A,#N/A,FALSE,"NAA9697";#N/A,#N/A,FALSE,"ECWEBB";#N/A,#N/A,FALSE,"MFT96";#N/A,#N/A,FALSE,"CTrecon"}</definedName>
    <definedName name="FDDD" localSheetId="14" hidden="1">{#N/A,#N/A,FALSE,"TMCOMP96";#N/A,#N/A,FALSE,"MAT96";#N/A,#N/A,FALSE,"FANDA96";#N/A,#N/A,FALSE,"INTRAN96";#N/A,#N/A,FALSE,"NAA9697";#N/A,#N/A,FALSE,"ECWEBB";#N/A,#N/A,FALSE,"MFT96";#N/A,#N/A,FALSE,"CTrecon"}</definedName>
    <definedName name="FDDD" localSheetId="15" hidden="1">{#N/A,#N/A,FALSE,"TMCOMP96";#N/A,#N/A,FALSE,"MAT96";#N/A,#N/A,FALSE,"FANDA96";#N/A,#N/A,FALSE,"INTRAN96";#N/A,#N/A,FALSE,"NAA9697";#N/A,#N/A,FALSE,"ECWEBB";#N/A,#N/A,FALSE,"MFT96";#N/A,#N/A,FALSE,"CTrecon"}</definedName>
    <definedName name="FDDD" localSheetId="16" hidden="1">{#N/A,#N/A,FALSE,"TMCOMP96";#N/A,#N/A,FALSE,"MAT96";#N/A,#N/A,FALSE,"FANDA96";#N/A,#N/A,FALSE,"INTRAN96";#N/A,#N/A,FALSE,"NAA9697";#N/A,#N/A,FALSE,"ECWEBB";#N/A,#N/A,FALSE,"MFT96";#N/A,#N/A,FALSE,"CTrecon"}</definedName>
    <definedName name="FDDD" localSheetId="17" hidden="1">{#N/A,#N/A,FALSE,"TMCOMP96";#N/A,#N/A,FALSE,"MAT96";#N/A,#N/A,FALSE,"FANDA96";#N/A,#N/A,FALSE,"INTRAN96";#N/A,#N/A,FALSE,"NAA9697";#N/A,#N/A,FALSE,"ECWEBB";#N/A,#N/A,FALSE,"MFT96";#N/A,#N/A,FALSE,"CTrecon"}</definedName>
    <definedName name="FDDD" localSheetId="2" hidden="1">{#N/A,#N/A,FALSE,"TMCOMP96";#N/A,#N/A,FALSE,"MAT96";#N/A,#N/A,FALSE,"FANDA96";#N/A,#N/A,FALSE,"INTRAN96";#N/A,#N/A,FALSE,"NAA9697";#N/A,#N/A,FALSE,"ECWEBB";#N/A,#N/A,FALSE,"MFT96";#N/A,#N/A,FALSE,"CTrecon"}</definedName>
    <definedName name="FDDD" localSheetId="3" hidden="1">{#N/A,#N/A,FALSE,"TMCOMP96";#N/A,#N/A,FALSE,"MAT96";#N/A,#N/A,FALSE,"FANDA96";#N/A,#N/A,FALSE,"INTRAN96";#N/A,#N/A,FALSE,"NAA9697";#N/A,#N/A,FALSE,"ECWEBB";#N/A,#N/A,FALSE,"MFT96";#N/A,#N/A,FALSE,"CTrecon"}</definedName>
    <definedName name="FDDD" localSheetId="4"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localSheetId="6" hidden="1">{#N/A,#N/A,FALSE,"TMCOMP96";#N/A,#N/A,FALSE,"MAT96";#N/A,#N/A,FALSE,"FANDA96";#N/A,#N/A,FALSE,"INTRAN96";#N/A,#N/A,FALSE,"NAA9697";#N/A,#N/A,FALSE,"ECWEBB";#N/A,#N/A,FALSE,"MFT96";#N/A,#N/A,FALSE,"CTrecon"}</definedName>
    <definedName name="FDDD" localSheetId="7" hidden="1">{#N/A,#N/A,FALSE,"TMCOMP96";#N/A,#N/A,FALSE,"MAT96";#N/A,#N/A,FALSE,"FANDA96";#N/A,#N/A,FALSE,"INTRAN96";#N/A,#N/A,FALSE,"NAA9697";#N/A,#N/A,FALSE,"ECWEBB";#N/A,#N/A,FALSE,"MFT96";#N/A,#N/A,FALSE,"CTrecon"}</definedName>
    <definedName name="FDDD" localSheetId="8" hidden="1">{#N/A,#N/A,FALSE,"TMCOMP96";#N/A,#N/A,FALSE,"MAT96";#N/A,#N/A,FALSE,"FANDA96";#N/A,#N/A,FALSE,"INTRAN96";#N/A,#N/A,FALSE,"NAA9697";#N/A,#N/A,FALSE,"ECWEBB";#N/A,#N/A,FALSE,"MFT96";#N/A,#N/A,FALSE,"CTrecon"}</definedName>
    <definedName name="FDDD" localSheetId="9"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1" hidden="1">{#N/A,#N/A,FALSE,"TMCOMP96";#N/A,#N/A,FALSE,"MAT96";#N/A,#N/A,FALSE,"FANDA96";#N/A,#N/A,FALSE,"INTRAN96";#N/A,#N/A,FALSE,"NAA9697";#N/A,#N/A,FALSE,"ECWEBB";#N/A,#N/A,FALSE,"MFT96";#N/A,#N/A,FALSE,"CTrecon"}</definedName>
    <definedName name="fdgfgfd" localSheetId="10" hidden="1">{#N/A,#N/A,FALSE,"TMCOMP96";#N/A,#N/A,FALSE,"MAT96";#N/A,#N/A,FALSE,"FANDA96";#N/A,#N/A,FALSE,"INTRAN96";#N/A,#N/A,FALSE,"NAA9697";#N/A,#N/A,FALSE,"ECWEBB";#N/A,#N/A,FALSE,"MFT96";#N/A,#N/A,FALSE,"CTrecon"}</definedName>
    <definedName name="fdgfgfd" localSheetId="11" hidden="1">{#N/A,#N/A,FALSE,"TMCOMP96";#N/A,#N/A,FALSE,"MAT96";#N/A,#N/A,FALSE,"FANDA96";#N/A,#N/A,FALSE,"INTRAN96";#N/A,#N/A,FALSE,"NAA9697";#N/A,#N/A,FALSE,"ECWEBB";#N/A,#N/A,FALSE,"MFT96";#N/A,#N/A,FALSE,"CTrecon"}</definedName>
    <definedName name="fdgfgfd" localSheetId="12" hidden="1">{#N/A,#N/A,FALSE,"TMCOMP96";#N/A,#N/A,FALSE,"MAT96";#N/A,#N/A,FALSE,"FANDA96";#N/A,#N/A,FALSE,"INTRAN96";#N/A,#N/A,FALSE,"NAA9697";#N/A,#N/A,FALSE,"ECWEBB";#N/A,#N/A,FALSE,"MFT96";#N/A,#N/A,FALSE,"CTrecon"}</definedName>
    <definedName name="fdgfgfd" localSheetId="13" hidden="1">{#N/A,#N/A,FALSE,"TMCOMP96";#N/A,#N/A,FALSE,"MAT96";#N/A,#N/A,FALSE,"FANDA96";#N/A,#N/A,FALSE,"INTRAN96";#N/A,#N/A,FALSE,"NAA9697";#N/A,#N/A,FALSE,"ECWEBB";#N/A,#N/A,FALSE,"MFT96";#N/A,#N/A,FALSE,"CTrecon"}</definedName>
    <definedName name="fdgfgfd" localSheetId="14"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16" hidden="1">{#N/A,#N/A,FALSE,"TMCOMP96";#N/A,#N/A,FALSE,"MAT96";#N/A,#N/A,FALSE,"FANDA96";#N/A,#N/A,FALSE,"INTRAN96";#N/A,#N/A,FALSE,"NAA9697";#N/A,#N/A,FALSE,"ECWEBB";#N/A,#N/A,FALSE,"MFT96";#N/A,#N/A,FALSE,"CTrecon"}</definedName>
    <definedName name="fdgfgfd" localSheetId="17" hidden="1">{#N/A,#N/A,FALSE,"TMCOMP96";#N/A,#N/A,FALSE,"MAT96";#N/A,#N/A,FALSE,"FANDA96";#N/A,#N/A,FALSE,"INTRAN96";#N/A,#N/A,FALSE,"NAA9697";#N/A,#N/A,FALSE,"ECWEBB";#N/A,#N/A,FALSE,"MFT96";#N/A,#N/A,FALSE,"CTrecon"}</definedName>
    <definedName name="fdgfgfd" localSheetId="5" hidden="1">{#N/A,#N/A,FALSE,"TMCOMP96";#N/A,#N/A,FALSE,"MAT96";#N/A,#N/A,FALSE,"FANDA96";#N/A,#N/A,FALSE,"INTRAN96";#N/A,#N/A,FALSE,"NAA9697";#N/A,#N/A,FALSE,"ECWEBB";#N/A,#N/A,FALSE,"MFT96";#N/A,#N/A,FALSE,"CTrecon"}</definedName>
    <definedName name="fdgfgfd" localSheetId="6" hidden="1">{#N/A,#N/A,FALSE,"TMCOMP96";#N/A,#N/A,FALSE,"MAT96";#N/A,#N/A,FALSE,"FANDA96";#N/A,#N/A,FALSE,"INTRAN96";#N/A,#N/A,FALSE,"NAA9697";#N/A,#N/A,FALSE,"ECWEBB";#N/A,#N/A,FALSE,"MFT96";#N/A,#N/A,FALSE,"CTrecon"}</definedName>
    <definedName name="fdgfgfd" localSheetId="7" hidden="1">{#N/A,#N/A,FALSE,"TMCOMP96";#N/A,#N/A,FALSE,"MAT96";#N/A,#N/A,FALSE,"FANDA96";#N/A,#N/A,FALSE,"INTRAN96";#N/A,#N/A,FALSE,"NAA9697";#N/A,#N/A,FALSE,"ECWEBB";#N/A,#N/A,FALSE,"MFT96";#N/A,#N/A,FALSE,"CTrecon"}</definedName>
    <definedName name="fdgfgfd" localSheetId="8" hidden="1">{#N/A,#N/A,FALSE,"TMCOMP96";#N/A,#N/A,FALSE,"MAT96";#N/A,#N/A,FALSE,"FANDA96";#N/A,#N/A,FALSE,"INTRAN96";#N/A,#N/A,FALSE,"NAA9697";#N/A,#N/A,FALSE,"ECWEBB";#N/A,#N/A,FALSE,"MFT96";#N/A,#N/A,FALSE,"CTrecon"}</definedName>
    <definedName name="fdgfgfd" localSheetId="9"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11" hidden="1">#REF!</definedName>
    <definedName name="fdsgfdg" localSheetId="12" hidden="1">#REF!</definedName>
    <definedName name="fdsgfdg" localSheetId="13" hidden="1">#REF!</definedName>
    <definedName name="fdsgfdg" localSheetId="14" hidden="1">#REF!</definedName>
    <definedName name="fdsgfdg" localSheetId="15" hidden="1">#REF!</definedName>
    <definedName name="fdsgfdg" localSheetId="16" hidden="1">#REF!</definedName>
    <definedName name="fdsgfdg" localSheetId="17" hidden="1">#REF!</definedName>
    <definedName name="fdsgfdg" localSheetId="5" hidden="1">#REF!</definedName>
    <definedName name="fdsgfdg" localSheetId="6" hidden="1">#REF!</definedName>
    <definedName name="fdsgfdg" localSheetId="7" hidden="1">#REF!</definedName>
    <definedName name="fdsgfdg" hidden="1">#REF!</definedName>
    <definedName name="FEB" localSheetId="19">#REF!</definedName>
    <definedName name="FEB" localSheetId="11">#REF!</definedName>
    <definedName name="FEB" localSheetId="13">#REF!</definedName>
    <definedName name="FEB" localSheetId="14">#REF!</definedName>
    <definedName name="FEB" localSheetId="15">#REF!</definedName>
    <definedName name="FEB" localSheetId="16">#REF!</definedName>
    <definedName name="FEB" localSheetId="17">#REF!</definedName>
    <definedName name="FEB" localSheetId="7">#REF!</definedName>
    <definedName name="FEB">#REF!</definedName>
    <definedName name="FEB_2012" localSheetId="11">#REF!</definedName>
    <definedName name="FEB_2012" localSheetId="15">#REF!</definedName>
    <definedName name="FEB_2012">#REF!</definedName>
    <definedName name="fend" localSheetId="11">!#REF!</definedName>
    <definedName name="fend" localSheetId="13">!#REF!</definedName>
    <definedName name="fend" localSheetId="15">!#REF!</definedName>
    <definedName name="fend">!#REF!</definedName>
    <definedName name="fff" localSheetId="11">!#REF!</definedName>
    <definedName name="fff" localSheetId="13">!#REF!</definedName>
    <definedName name="fff" localSheetId="15">!#REF!</definedName>
    <definedName name="fff">!#REF!</definedName>
    <definedName name="fffffffff" localSheetId="1" hidden="1">{#N/A,#N/A,FALSE,"CGBR95C"}</definedName>
    <definedName name="fffffffff" localSheetId="10" hidden="1">{#N/A,#N/A,FALSE,"CGBR95C"}</definedName>
    <definedName name="fffffffff" localSheetId="11" hidden="1">{#N/A,#N/A,FALSE,"CGBR95C"}</definedName>
    <definedName name="fffffffff" localSheetId="12" hidden="1">{#N/A,#N/A,FALSE,"CGBR95C"}</definedName>
    <definedName name="fffffffff" localSheetId="13" hidden="1">{#N/A,#N/A,FALSE,"CGBR95C"}</definedName>
    <definedName name="fffffffff" localSheetId="14" hidden="1">{#N/A,#N/A,FALSE,"CGBR95C"}</definedName>
    <definedName name="fffffffff" localSheetId="15" hidden="1">{#N/A,#N/A,FALSE,"CGBR95C"}</definedName>
    <definedName name="fffffffff" localSheetId="16" hidden="1">{#N/A,#N/A,FALSE,"CGBR95C"}</definedName>
    <definedName name="fffffffff" localSheetId="17" hidden="1">{#N/A,#N/A,FALSE,"CGBR95C"}</definedName>
    <definedName name="fffffffff" localSheetId="5" hidden="1">{#N/A,#N/A,FALSE,"CGBR95C"}</definedName>
    <definedName name="fffffffff" localSheetId="6" hidden="1">{#N/A,#N/A,FALSE,"CGBR95C"}</definedName>
    <definedName name="fffffffff" localSheetId="7" hidden="1">{#N/A,#N/A,FALSE,"CGBR95C"}</definedName>
    <definedName name="fffffffff" localSheetId="8" hidden="1">{#N/A,#N/A,FALSE,"CGBR95C"}</definedName>
    <definedName name="fffffffff" localSheetId="9" hidden="1">{#N/A,#N/A,FALSE,"CGBR95C"}</definedName>
    <definedName name="fffffffff" hidden="1">{#N/A,#N/A,FALSE,"CGBR95C"}</definedName>
    <definedName name="fg" localSheetId="1"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1" hidden="1">{#N/A,#N/A,FALSE,"TMCOMP96";#N/A,#N/A,FALSE,"MAT96";#N/A,#N/A,FALSE,"FANDA96";#N/A,#N/A,FALSE,"INTRAN96";#N/A,#N/A,FALSE,"NAA9697";#N/A,#N/A,FALSE,"ECWEBB";#N/A,#N/A,FALSE,"MFT96";#N/A,#N/A,FALSE,"CTrecon"}</definedName>
    <definedName name="fgdd" localSheetId="10" hidden="1">{#N/A,#N/A,FALSE,"TMCOMP96";#N/A,#N/A,FALSE,"MAT96";#N/A,#N/A,FALSE,"FANDA96";#N/A,#N/A,FALSE,"INTRAN96";#N/A,#N/A,FALSE,"NAA9697";#N/A,#N/A,FALSE,"ECWEBB";#N/A,#N/A,FALSE,"MFT96";#N/A,#N/A,FALSE,"CTrecon"}</definedName>
    <definedName name="fgdd" localSheetId="11" hidden="1">{#N/A,#N/A,FALSE,"TMCOMP96";#N/A,#N/A,FALSE,"MAT96";#N/A,#N/A,FALSE,"FANDA96";#N/A,#N/A,FALSE,"INTRAN96";#N/A,#N/A,FALSE,"NAA9697";#N/A,#N/A,FALSE,"ECWEBB";#N/A,#N/A,FALSE,"MFT96";#N/A,#N/A,FALSE,"CTrecon"}</definedName>
    <definedName name="fgdd" localSheetId="12" hidden="1">{#N/A,#N/A,FALSE,"TMCOMP96";#N/A,#N/A,FALSE,"MAT96";#N/A,#N/A,FALSE,"FANDA96";#N/A,#N/A,FALSE,"INTRAN96";#N/A,#N/A,FALSE,"NAA9697";#N/A,#N/A,FALSE,"ECWEBB";#N/A,#N/A,FALSE,"MFT96";#N/A,#N/A,FALSE,"CTrecon"}</definedName>
    <definedName name="fgdd" localSheetId="13" hidden="1">{#N/A,#N/A,FALSE,"TMCOMP96";#N/A,#N/A,FALSE,"MAT96";#N/A,#N/A,FALSE,"FANDA96";#N/A,#N/A,FALSE,"INTRAN96";#N/A,#N/A,FALSE,"NAA9697";#N/A,#N/A,FALSE,"ECWEBB";#N/A,#N/A,FALSE,"MFT96";#N/A,#N/A,FALSE,"CTrecon"}</definedName>
    <definedName name="fgdd" localSheetId="14"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16" hidden="1">{#N/A,#N/A,FALSE,"TMCOMP96";#N/A,#N/A,FALSE,"MAT96";#N/A,#N/A,FALSE,"FANDA96";#N/A,#N/A,FALSE,"INTRAN96";#N/A,#N/A,FALSE,"NAA9697";#N/A,#N/A,FALSE,"ECWEBB";#N/A,#N/A,FALSE,"MFT96";#N/A,#N/A,FALSE,"CTrecon"}</definedName>
    <definedName name="fgdd" localSheetId="17" hidden="1">{#N/A,#N/A,FALSE,"TMCOMP96";#N/A,#N/A,FALSE,"MAT96";#N/A,#N/A,FALSE,"FANDA96";#N/A,#N/A,FALSE,"INTRAN96";#N/A,#N/A,FALSE,"NAA9697";#N/A,#N/A,FALSE,"ECWEBB";#N/A,#N/A,FALSE,"MFT96";#N/A,#N/A,FALSE,"CTrecon"}</definedName>
    <definedName name="fgdd" localSheetId="5" hidden="1">{#N/A,#N/A,FALSE,"TMCOMP96";#N/A,#N/A,FALSE,"MAT96";#N/A,#N/A,FALSE,"FANDA96";#N/A,#N/A,FALSE,"INTRAN96";#N/A,#N/A,FALSE,"NAA9697";#N/A,#N/A,FALSE,"ECWEBB";#N/A,#N/A,FALSE,"MFT96";#N/A,#N/A,FALSE,"CTrecon"}</definedName>
    <definedName name="fgdd" localSheetId="6" hidden="1">{#N/A,#N/A,FALSE,"TMCOMP96";#N/A,#N/A,FALSE,"MAT96";#N/A,#N/A,FALSE,"FANDA96";#N/A,#N/A,FALSE,"INTRAN96";#N/A,#N/A,FALSE,"NAA9697";#N/A,#N/A,FALSE,"ECWEBB";#N/A,#N/A,FALSE,"MFT96";#N/A,#N/A,FALSE,"CTrecon"}</definedName>
    <definedName name="fgdd" localSheetId="7" hidden="1">{#N/A,#N/A,FALSE,"TMCOMP96";#N/A,#N/A,FALSE,"MAT96";#N/A,#N/A,FALSE,"FANDA96";#N/A,#N/A,FALSE,"INTRAN96";#N/A,#N/A,FALSE,"NAA9697";#N/A,#N/A,FALSE,"ECWEBB";#N/A,#N/A,FALSE,"MFT96";#N/A,#N/A,FALSE,"CTrecon"}</definedName>
    <definedName name="fgdd" localSheetId="8" hidden="1">{#N/A,#N/A,FALSE,"TMCOMP96";#N/A,#N/A,FALSE,"MAT96";#N/A,#N/A,FALSE,"FANDA96";#N/A,#N/A,FALSE,"INTRAN96";#N/A,#N/A,FALSE,"NAA9697";#N/A,#N/A,FALSE,"ECWEBB";#N/A,#N/A,FALSE,"MFT96";#N/A,#N/A,FALSE,"CTrecon"}</definedName>
    <definedName name="fgdd" localSheetId="9"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1" hidden="1">{#N/A,#N/A,FALSE,"TMCOMP96";#N/A,#N/A,FALSE,"MAT96";#N/A,#N/A,FALSE,"FANDA96";#N/A,#N/A,FALSE,"INTRAN96";#N/A,#N/A,FALSE,"NAA9697";#N/A,#N/A,FALSE,"ECWEBB";#N/A,#N/A,FALSE,"MFT96";#N/A,#N/A,FALSE,"CTrecon"}</definedName>
    <definedName name="fgdgd" localSheetId="10" hidden="1">{#N/A,#N/A,FALSE,"TMCOMP96";#N/A,#N/A,FALSE,"MAT96";#N/A,#N/A,FALSE,"FANDA96";#N/A,#N/A,FALSE,"INTRAN96";#N/A,#N/A,FALSE,"NAA9697";#N/A,#N/A,FALSE,"ECWEBB";#N/A,#N/A,FALSE,"MFT96";#N/A,#N/A,FALSE,"CTrecon"}</definedName>
    <definedName name="fgdgd" localSheetId="11" hidden="1">{#N/A,#N/A,FALSE,"TMCOMP96";#N/A,#N/A,FALSE,"MAT96";#N/A,#N/A,FALSE,"FANDA96";#N/A,#N/A,FALSE,"INTRAN96";#N/A,#N/A,FALSE,"NAA9697";#N/A,#N/A,FALSE,"ECWEBB";#N/A,#N/A,FALSE,"MFT96";#N/A,#N/A,FALSE,"CTrecon"}</definedName>
    <definedName name="fgdgd" localSheetId="12" hidden="1">{#N/A,#N/A,FALSE,"TMCOMP96";#N/A,#N/A,FALSE,"MAT96";#N/A,#N/A,FALSE,"FANDA96";#N/A,#N/A,FALSE,"INTRAN96";#N/A,#N/A,FALSE,"NAA9697";#N/A,#N/A,FALSE,"ECWEBB";#N/A,#N/A,FALSE,"MFT96";#N/A,#N/A,FALSE,"CTrecon"}</definedName>
    <definedName name="fgdgd" localSheetId="13" hidden="1">{#N/A,#N/A,FALSE,"TMCOMP96";#N/A,#N/A,FALSE,"MAT96";#N/A,#N/A,FALSE,"FANDA96";#N/A,#N/A,FALSE,"INTRAN96";#N/A,#N/A,FALSE,"NAA9697";#N/A,#N/A,FALSE,"ECWEBB";#N/A,#N/A,FALSE,"MFT96";#N/A,#N/A,FALSE,"CTrecon"}</definedName>
    <definedName name="fgdgd" localSheetId="14" hidden="1">{#N/A,#N/A,FALSE,"TMCOMP96";#N/A,#N/A,FALSE,"MAT96";#N/A,#N/A,FALSE,"FANDA96";#N/A,#N/A,FALSE,"INTRAN96";#N/A,#N/A,FALSE,"NAA9697";#N/A,#N/A,FALSE,"ECWEBB";#N/A,#N/A,FALSE,"MFT96";#N/A,#N/A,FALSE,"CTrecon"}</definedName>
    <definedName name="fgdgd" localSheetId="15" hidden="1">{#N/A,#N/A,FALSE,"TMCOMP96";#N/A,#N/A,FALSE,"MAT96";#N/A,#N/A,FALSE,"FANDA96";#N/A,#N/A,FALSE,"INTRAN96";#N/A,#N/A,FALSE,"NAA9697";#N/A,#N/A,FALSE,"ECWEBB";#N/A,#N/A,FALSE,"MFT96";#N/A,#N/A,FALSE,"CTrecon"}</definedName>
    <definedName name="fgdgd" localSheetId="16" hidden="1">{#N/A,#N/A,FALSE,"TMCOMP96";#N/A,#N/A,FALSE,"MAT96";#N/A,#N/A,FALSE,"FANDA96";#N/A,#N/A,FALSE,"INTRAN96";#N/A,#N/A,FALSE,"NAA9697";#N/A,#N/A,FALSE,"ECWEBB";#N/A,#N/A,FALSE,"MFT96";#N/A,#N/A,FALSE,"CTrecon"}</definedName>
    <definedName name="fgdgd" localSheetId="17" hidden="1">{#N/A,#N/A,FALSE,"TMCOMP96";#N/A,#N/A,FALSE,"MAT96";#N/A,#N/A,FALSE,"FANDA96";#N/A,#N/A,FALSE,"INTRAN96";#N/A,#N/A,FALSE,"NAA9697";#N/A,#N/A,FALSE,"ECWEBB";#N/A,#N/A,FALSE,"MFT96";#N/A,#N/A,FALSE,"CTrecon"}</definedName>
    <definedName name="fgdgd" localSheetId="5" hidden="1">{#N/A,#N/A,FALSE,"TMCOMP96";#N/A,#N/A,FALSE,"MAT96";#N/A,#N/A,FALSE,"FANDA96";#N/A,#N/A,FALSE,"INTRAN96";#N/A,#N/A,FALSE,"NAA9697";#N/A,#N/A,FALSE,"ECWEBB";#N/A,#N/A,FALSE,"MFT96";#N/A,#N/A,FALSE,"CTrecon"}</definedName>
    <definedName name="fgdgd" localSheetId="6" hidden="1">{#N/A,#N/A,FALSE,"TMCOMP96";#N/A,#N/A,FALSE,"MAT96";#N/A,#N/A,FALSE,"FANDA96";#N/A,#N/A,FALSE,"INTRAN96";#N/A,#N/A,FALSE,"NAA9697";#N/A,#N/A,FALSE,"ECWEBB";#N/A,#N/A,FALSE,"MFT96";#N/A,#N/A,FALSE,"CTrecon"}</definedName>
    <definedName name="fgdgd" localSheetId="7" hidden="1">{#N/A,#N/A,FALSE,"TMCOMP96";#N/A,#N/A,FALSE,"MAT96";#N/A,#N/A,FALSE,"FANDA96";#N/A,#N/A,FALSE,"INTRAN96";#N/A,#N/A,FALSE,"NAA9697";#N/A,#N/A,FALSE,"ECWEBB";#N/A,#N/A,FALSE,"MFT96";#N/A,#N/A,FALSE,"CTrecon"}</definedName>
    <definedName name="fgdgd" localSheetId="8" hidden="1">{#N/A,#N/A,FALSE,"TMCOMP96";#N/A,#N/A,FALSE,"MAT96";#N/A,#N/A,FALSE,"FANDA96";#N/A,#N/A,FALSE,"INTRAN96";#N/A,#N/A,FALSE,"NAA9697";#N/A,#N/A,FALSE,"ECWEBB";#N/A,#N/A,FALSE,"MFT96";#N/A,#N/A,FALSE,"CTrecon"}</definedName>
    <definedName name="fgdgd" localSheetId="9"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1" hidden="1">{#N/A,#N/A,FALSE,"TMCOMP96";#N/A,#N/A,FALSE,"MAT96";#N/A,#N/A,FALSE,"FANDA96";#N/A,#N/A,FALSE,"INTRAN96";#N/A,#N/A,FALSE,"NAA9697";#N/A,#N/A,FALSE,"ECWEBB";#N/A,#N/A,FALSE,"MFT96";#N/A,#N/A,FALSE,"CTrecon"}</definedName>
    <definedName name="fgg" localSheetId="10" hidden="1">{#N/A,#N/A,FALSE,"TMCOMP96";#N/A,#N/A,FALSE,"MAT96";#N/A,#N/A,FALSE,"FANDA96";#N/A,#N/A,FALSE,"INTRAN96";#N/A,#N/A,FALSE,"NAA9697";#N/A,#N/A,FALSE,"ECWEBB";#N/A,#N/A,FALSE,"MFT96";#N/A,#N/A,FALSE,"CTrecon"}</definedName>
    <definedName name="fgg" localSheetId="11" hidden="1">{#N/A,#N/A,FALSE,"TMCOMP96";#N/A,#N/A,FALSE,"MAT96";#N/A,#N/A,FALSE,"FANDA96";#N/A,#N/A,FALSE,"INTRAN96";#N/A,#N/A,FALSE,"NAA9697";#N/A,#N/A,FALSE,"ECWEBB";#N/A,#N/A,FALSE,"MFT96";#N/A,#N/A,FALSE,"CTrecon"}</definedName>
    <definedName name="fgg" localSheetId="12" hidden="1">{#N/A,#N/A,FALSE,"TMCOMP96";#N/A,#N/A,FALSE,"MAT96";#N/A,#N/A,FALSE,"FANDA96";#N/A,#N/A,FALSE,"INTRAN96";#N/A,#N/A,FALSE,"NAA9697";#N/A,#N/A,FALSE,"ECWEBB";#N/A,#N/A,FALSE,"MFT96";#N/A,#N/A,FALSE,"CTrecon"}</definedName>
    <definedName name="fgg" localSheetId="13" hidden="1">{#N/A,#N/A,FALSE,"TMCOMP96";#N/A,#N/A,FALSE,"MAT96";#N/A,#N/A,FALSE,"FANDA96";#N/A,#N/A,FALSE,"INTRAN96";#N/A,#N/A,FALSE,"NAA9697";#N/A,#N/A,FALSE,"ECWEBB";#N/A,#N/A,FALSE,"MFT96";#N/A,#N/A,FALSE,"CTrecon"}</definedName>
    <definedName name="fgg" localSheetId="14"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16" hidden="1">{#N/A,#N/A,FALSE,"TMCOMP96";#N/A,#N/A,FALSE,"MAT96";#N/A,#N/A,FALSE,"FANDA96";#N/A,#N/A,FALSE,"INTRAN96";#N/A,#N/A,FALSE,"NAA9697";#N/A,#N/A,FALSE,"ECWEBB";#N/A,#N/A,FALSE,"MFT96";#N/A,#N/A,FALSE,"CTrecon"}</definedName>
    <definedName name="fgg" localSheetId="17" hidden="1">{#N/A,#N/A,FALSE,"TMCOMP96";#N/A,#N/A,FALSE,"MAT96";#N/A,#N/A,FALSE,"FANDA96";#N/A,#N/A,FALSE,"INTRAN96";#N/A,#N/A,FALSE,"NAA9697";#N/A,#N/A,FALSE,"ECWEBB";#N/A,#N/A,FALSE,"MFT96";#N/A,#N/A,FALSE,"CTrecon"}</definedName>
    <definedName name="fgg" localSheetId="5" hidden="1">{#N/A,#N/A,FALSE,"TMCOMP96";#N/A,#N/A,FALSE,"MAT96";#N/A,#N/A,FALSE,"FANDA96";#N/A,#N/A,FALSE,"INTRAN96";#N/A,#N/A,FALSE,"NAA9697";#N/A,#N/A,FALSE,"ECWEBB";#N/A,#N/A,FALSE,"MFT96";#N/A,#N/A,FALSE,"CTrecon"}</definedName>
    <definedName name="fgg" localSheetId="6" hidden="1">{#N/A,#N/A,FALSE,"TMCOMP96";#N/A,#N/A,FALSE,"MAT96";#N/A,#N/A,FALSE,"FANDA96";#N/A,#N/A,FALSE,"INTRAN96";#N/A,#N/A,FALSE,"NAA9697";#N/A,#N/A,FALSE,"ECWEBB";#N/A,#N/A,FALSE,"MFT96";#N/A,#N/A,FALSE,"CTrecon"}</definedName>
    <definedName name="fgg" localSheetId="7" hidden="1">{#N/A,#N/A,FALSE,"TMCOMP96";#N/A,#N/A,FALSE,"MAT96";#N/A,#N/A,FALSE,"FANDA96";#N/A,#N/A,FALSE,"INTRAN96";#N/A,#N/A,FALSE,"NAA9697";#N/A,#N/A,FALSE,"ECWEBB";#N/A,#N/A,FALSE,"MFT96";#N/A,#N/A,FALSE,"CTrecon"}</definedName>
    <definedName name="fgg" localSheetId="8" hidden="1">{#N/A,#N/A,FALSE,"TMCOMP96";#N/A,#N/A,FALSE,"MAT96";#N/A,#N/A,FALSE,"FANDA96";#N/A,#N/A,FALSE,"INTRAN96";#N/A,#N/A,FALSE,"NAA9697";#N/A,#N/A,FALSE,"ECWEBB";#N/A,#N/A,FALSE,"MFT96";#N/A,#N/A,FALSE,"CTrecon"}</definedName>
    <definedName name="fgg" localSheetId="9"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1" hidden="1">{#N/A,#N/A,FALSE,"TMCOMP96";#N/A,#N/A,FALSE,"MAT96";#N/A,#N/A,FALSE,"FANDA96";#N/A,#N/A,FALSE,"INTRAN96";#N/A,#N/A,FALSE,"NAA9697";#N/A,#N/A,FALSE,"ECWEBB";#N/A,#N/A,FALSE,"MFT96";#N/A,#N/A,FALSE,"CTrecon"}</definedName>
    <definedName name="fghfgh" localSheetId="10" hidden="1">{#N/A,#N/A,FALSE,"TMCOMP96";#N/A,#N/A,FALSE,"MAT96";#N/A,#N/A,FALSE,"FANDA96";#N/A,#N/A,FALSE,"INTRAN96";#N/A,#N/A,FALSE,"NAA9697";#N/A,#N/A,FALSE,"ECWEBB";#N/A,#N/A,FALSE,"MFT96";#N/A,#N/A,FALSE,"CTrecon"}</definedName>
    <definedName name="fghfgh" localSheetId="11" hidden="1">{#N/A,#N/A,FALSE,"TMCOMP96";#N/A,#N/A,FALSE,"MAT96";#N/A,#N/A,FALSE,"FANDA96";#N/A,#N/A,FALSE,"INTRAN96";#N/A,#N/A,FALSE,"NAA9697";#N/A,#N/A,FALSE,"ECWEBB";#N/A,#N/A,FALSE,"MFT96";#N/A,#N/A,FALSE,"CTrecon"}</definedName>
    <definedName name="fghfgh" localSheetId="12" hidden="1">{#N/A,#N/A,FALSE,"TMCOMP96";#N/A,#N/A,FALSE,"MAT96";#N/A,#N/A,FALSE,"FANDA96";#N/A,#N/A,FALSE,"INTRAN96";#N/A,#N/A,FALSE,"NAA9697";#N/A,#N/A,FALSE,"ECWEBB";#N/A,#N/A,FALSE,"MFT96";#N/A,#N/A,FALSE,"CTrecon"}</definedName>
    <definedName name="fghfgh" localSheetId="13" hidden="1">{#N/A,#N/A,FALSE,"TMCOMP96";#N/A,#N/A,FALSE,"MAT96";#N/A,#N/A,FALSE,"FANDA96";#N/A,#N/A,FALSE,"INTRAN96";#N/A,#N/A,FALSE,"NAA9697";#N/A,#N/A,FALSE,"ECWEBB";#N/A,#N/A,FALSE,"MFT96";#N/A,#N/A,FALSE,"CTrecon"}</definedName>
    <definedName name="fghfgh" localSheetId="14"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16"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localSheetId="5" hidden="1">{#N/A,#N/A,FALSE,"TMCOMP96";#N/A,#N/A,FALSE,"MAT96";#N/A,#N/A,FALSE,"FANDA96";#N/A,#N/A,FALSE,"INTRAN96";#N/A,#N/A,FALSE,"NAA9697";#N/A,#N/A,FALSE,"ECWEBB";#N/A,#N/A,FALSE,"MFT96";#N/A,#N/A,FALSE,"CTrecon"}</definedName>
    <definedName name="fghfgh" localSheetId="6" hidden="1">{#N/A,#N/A,FALSE,"TMCOMP96";#N/A,#N/A,FALSE,"MAT96";#N/A,#N/A,FALSE,"FANDA96";#N/A,#N/A,FALSE,"INTRAN96";#N/A,#N/A,FALSE,"NAA9697";#N/A,#N/A,FALSE,"ECWEBB";#N/A,#N/A,FALSE,"MFT96";#N/A,#N/A,FALSE,"CTrecon"}</definedName>
    <definedName name="fghfgh" localSheetId="7" hidden="1">{#N/A,#N/A,FALSE,"TMCOMP96";#N/A,#N/A,FALSE,"MAT96";#N/A,#N/A,FALSE,"FANDA96";#N/A,#N/A,FALSE,"INTRAN96";#N/A,#N/A,FALSE,"NAA9697";#N/A,#N/A,FALSE,"ECWEBB";#N/A,#N/A,FALSE,"MFT96";#N/A,#N/A,FALSE,"CTrecon"}</definedName>
    <definedName name="fghfgh" localSheetId="8"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rst_3C">#REF!</definedName>
    <definedName name="FirstYear">!#REF!</definedName>
    <definedName name="Fiscal_year_period" localSheetId="11">#REF!</definedName>
    <definedName name="Fiscal_year_period" localSheetId="15">#REF!</definedName>
    <definedName name="Fiscal_year_period">#REF!</definedName>
    <definedName name="fiscalevent" localSheetId="11">#REF!</definedName>
    <definedName name="fiscalevent" localSheetId="14">#REF!</definedName>
    <definedName name="fiscalevent" localSheetId="15">#REF!</definedName>
    <definedName name="fiscalevent" localSheetId="17">#REF!</definedName>
    <definedName name="fiscalevent">#REF!</definedName>
    <definedName name="fiscalevent2" localSheetId="11">#REF!</definedName>
    <definedName name="fiscalevent2" localSheetId="14">#REF!</definedName>
    <definedName name="fiscalevent2" localSheetId="15">#REF!</definedName>
    <definedName name="fiscalevent2" localSheetId="17">#REF!</definedName>
    <definedName name="fiscalevent2">#REF!</definedName>
    <definedName name="Fnc_Qtr" localSheetId="11">#REF!</definedName>
    <definedName name="Fnc_Qtr" localSheetId="15">#REF!</definedName>
    <definedName name="Fnc_Qtr">#REF!</definedName>
    <definedName name="Fnc_Year" localSheetId="11">#REF!</definedName>
    <definedName name="Fnc_Year" localSheetId="15">#REF!</definedName>
    <definedName name="Fnc_Year">#REF!</definedName>
    <definedName name="Forecast" localSheetId="11">#REF!</definedName>
    <definedName name="Forecast" localSheetId="15">#REF!</definedName>
    <definedName name="Forecast">#REF!</definedName>
    <definedName name="ForecastColumn" localSheetId="11">#REF!</definedName>
    <definedName name="ForecastColumn" localSheetId="15">#REF!</definedName>
    <definedName name="ForecastColumn">#REF!</definedName>
    <definedName name="ForecastRow" localSheetId="11">#REF!</definedName>
    <definedName name="ForecastRow" localSheetId="15">#REF!</definedName>
    <definedName name="ForecastRow">#REF!</definedName>
    <definedName name="Foreign_travel" localSheetId="11">#REF!</definedName>
    <definedName name="Foreign_travel" localSheetId="15">#REF!</definedName>
    <definedName name="Foreign_travel">#REF!</definedName>
    <definedName name="Fornote" localSheetId="11">#REF!</definedName>
    <definedName name="Fornote" localSheetId="12">#REF!</definedName>
    <definedName name="Fornote" localSheetId="13">#REF!</definedName>
    <definedName name="Fornote" localSheetId="14">#REF!</definedName>
    <definedName name="Fornote" localSheetId="15">#REF!</definedName>
    <definedName name="Fornote" localSheetId="16">#REF!</definedName>
    <definedName name="Fornote" localSheetId="17">#REF!</definedName>
    <definedName name="Fornote" localSheetId="5">#REF!</definedName>
    <definedName name="Fornote" localSheetId="6">#REF!</definedName>
    <definedName name="Fornote" localSheetId="7">#REF!</definedName>
    <definedName name="Fornote">#REF!</definedName>
    <definedName name="FP" localSheetId="19">#REF!</definedName>
    <definedName name="FP" localSheetId="11">#REF!</definedName>
    <definedName name="FP" localSheetId="13">#REF!</definedName>
    <definedName name="FP" localSheetId="14">#REF!</definedName>
    <definedName name="FP" localSheetId="15">#REF!</definedName>
    <definedName name="FP" localSheetId="16">#REF!</definedName>
    <definedName name="FP" localSheetId="17">#REF!</definedName>
    <definedName name="FP" localSheetId="7">#REF!</definedName>
    <definedName name="FP">#REF!</definedName>
    <definedName name="fyu" localSheetId="11" hidden="1">#REF!</definedName>
    <definedName name="fyu" localSheetId="13" hidden="1">#REF!</definedName>
    <definedName name="fyu" localSheetId="14" hidden="1">#REF!</definedName>
    <definedName name="fyu" localSheetId="15" hidden="1">#REF!</definedName>
    <definedName name="fyu" localSheetId="17" hidden="1">#REF!</definedName>
    <definedName name="fyu" localSheetId="5" hidden="1">#REF!</definedName>
    <definedName name="fyu" localSheetId="6" hidden="1">#REF!</definedName>
    <definedName name="fyu" localSheetId="7" hidden="1">#REF!</definedName>
    <definedName name="fyu" localSheetId="21" hidden="1">#REF!</definedName>
    <definedName name="fyu" localSheetId="9" hidden="1">#REF!</definedName>
    <definedName name="fyu" hidden="1">#REF!</definedName>
    <definedName name="General_CDEL" localSheetId="10">OFFSET(#REF!,0,0,MAX(#REF!)-1,1)</definedName>
    <definedName name="General_CDEL" localSheetId="11">OFFSET(#REF!,0,0,MAX(#REF!)-1,1)</definedName>
    <definedName name="General_CDEL" localSheetId="15">OFFSET(#REF!,0,0,MAX(#REF!)-1,1)</definedName>
    <definedName name="General_CDEL">OFFSET(#REF!,0,0,MAX(#REF!)-1,1)</definedName>
    <definedName name="General_RDEL" localSheetId="10">OFFSET(#REF!,0,0,MAX(#REF!)-1,1)</definedName>
    <definedName name="General_RDEL" localSheetId="11">OFFSET(#REF!,0,0,MAX(#REF!)-1,1)</definedName>
    <definedName name="General_RDEL" localSheetId="15">OFFSET(#REF!,0,0,MAX(#REF!)-1,1)</definedName>
    <definedName name="General_RDEL">OFFSET(#REF!,0,0,MAX(#REF!)-1,1)</definedName>
    <definedName name="ghj" localSheetId="1"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ilts">!#REF!</definedName>
    <definedName name="GPS_Fees" localSheetId="11">#REF!</definedName>
    <definedName name="GPS_Fees" localSheetId="15">#REF!</definedName>
    <definedName name="GPS_Fees">#REF!</definedName>
    <definedName name="Grade" localSheetId="11">#REF!</definedName>
    <definedName name="Grade" localSheetId="15">#REF!</definedName>
    <definedName name="Grade">#REF!</definedName>
    <definedName name="GRAPH" localSheetId="11">#REF!</definedName>
    <definedName name="GRAPH" localSheetId="12">#REF!</definedName>
    <definedName name="GRAPH" localSheetId="13">#REF!</definedName>
    <definedName name="GRAPH" localSheetId="14">#REF!</definedName>
    <definedName name="GRAPH" localSheetId="15">#REF!</definedName>
    <definedName name="GRAPH" localSheetId="16">#REF!</definedName>
    <definedName name="GRAPH" localSheetId="17">#REF!</definedName>
    <definedName name="GRAPH" localSheetId="5">#REF!</definedName>
    <definedName name="GRAPH" localSheetId="6">#REF!</definedName>
    <definedName name="GRAPH" localSheetId="7">#REF!</definedName>
    <definedName name="GRAPH">#REF!</definedName>
    <definedName name="GRAPHS" localSheetId="11">#REF!</definedName>
    <definedName name="GRAPHS" localSheetId="12">#REF!</definedName>
    <definedName name="GRAPHS" localSheetId="13">#REF!</definedName>
    <definedName name="GRAPHS" localSheetId="14">#REF!</definedName>
    <definedName name="GRAPHS" localSheetId="15">#REF!</definedName>
    <definedName name="GRAPHS" localSheetId="16">#REF!</definedName>
    <definedName name="GRAPHS" localSheetId="17">#REF!</definedName>
    <definedName name="GRAPHS" localSheetId="5">#REF!</definedName>
    <definedName name="GRAPHS" localSheetId="6">#REF!</definedName>
    <definedName name="GRAPHS" localSheetId="7">#REF!</definedName>
    <definedName name="GRAPHS">#REF!</definedName>
    <definedName name="H" localSheetId="19" hidden="1">#REF!</definedName>
    <definedName name="H" localSheetId="11" hidden="1">#REF!</definedName>
    <definedName name="H" localSheetId="13" hidden="1">#REF!</definedName>
    <definedName name="H" localSheetId="15" hidden="1">#REF!</definedName>
    <definedName name="H" localSheetId="5" hidden="1">#REF!</definedName>
    <definedName name="H" localSheetId="6" hidden="1">#REF!</definedName>
    <definedName name="H" hidden="1">#REF!</definedName>
    <definedName name="hag" localSheetId="19">#REF!</definedName>
    <definedName name="hag" localSheetId="11">#REF!</definedName>
    <definedName name="hag" localSheetId="13">#REF!</definedName>
    <definedName name="hag" localSheetId="15">#REF!</definedName>
    <definedName name="hag">#REF!</definedName>
    <definedName name="hfrse4" localSheetId="1" hidden="1">{#N/A,#N/A,FALSE,"TMCOMP96";#N/A,#N/A,FALSE,"MAT96";#N/A,#N/A,FALSE,"FANDA96";#N/A,#N/A,FALSE,"INTRAN96";#N/A,#N/A,FALSE,"NAA9697";#N/A,#N/A,FALSE,"ECWEBB";#N/A,#N/A,FALSE,"MFT96";#N/A,#N/A,FALSE,"CTrecon"}</definedName>
    <definedName name="hfrse4" localSheetId="10" hidden="1">{#N/A,#N/A,FALSE,"TMCOMP96";#N/A,#N/A,FALSE,"MAT96";#N/A,#N/A,FALSE,"FANDA96";#N/A,#N/A,FALSE,"INTRAN96";#N/A,#N/A,FALSE,"NAA9697";#N/A,#N/A,FALSE,"ECWEBB";#N/A,#N/A,FALSE,"MFT96";#N/A,#N/A,FALSE,"CTrecon"}</definedName>
    <definedName name="hfrse4" localSheetId="11" hidden="1">{#N/A,#N/A,FALSE,"TMCOMP96";#N/A,#N/A,FALSE,"MAT96";#N/A,#N/A,FALSE,"FANDA96";#N/A,#N/A,FALSE,"INTRAN96";#N/A,#N/A,FALSE,"NAA9697";#N/A,#N/A,FALSE,"ECWEBB";#N/A,#N/A,FALSE,"MFT96";#N/A,#N/A,FALSE,"CTrecon"}</definedName>
    <definedName name="hfrse4" localSheetId="12" hidden="1">{#N/A,#N/A,FALSE,"TMCOMP96";#N/A,#N/A,FALSE,"MAT96";#N/A,#N/A,FALSE,"FANDA96";#N/A,#N/A,FALSE,"INTRAN96";#N/A,#N/A,FALSE,"NAA9697";#N/A,#N/A,FALSE,"ECWEBB";#N/A,#N/A,FALSE,"MFT96";#N/A,#N/A,FALSE,"CTrecon"}</definedName>
    <definedName name="hfrse4" localSheetId="13" hidden="1">{#N/A,#N/A,FALSE,"TMCOMP96";#N/A,#N/A,FALSE,"MAT96";#N/A,#N/A,FALSE,"FANDA96";#N/A,#N/A,FALSE,"INTRAN96";#N/A,#N/A,FALSE,"NAA9697";#N/A,#N/A,FALSE,"ECWEBB";#N/A,#N/A,FALSE,"MFT96";#N/A,#N/A,FALSE,"CTrecon"}</definedName>
    <definedName name="hfrse4" localSheetId="14" hidden="1">{#N/A,#N/A,FALSE,"TMCOMP96";#N/A,#N/A,FALSE,"MAT96";#N/A,#N/A,FALSE,"FANDA96";#N/A,#N/A,FALSE,"INTRAN96";#N/A,#N/A,FALSE,"NAA9697";#N/A,#N/A,FALSE,"ECWEBB";#N/A,#N/A,FALSE,"MFT96";#N/A,#N/A,FALSE,"CTrecon"}</definedName>
    <definedName name="hfrse4" localSheetId="15" hidden="1">{#N/A,#N/A,FALSE,"TMCOMP96";#N/A,#N/A,FALSE,"MAT96";#N/A,#N/A,FALSE,"FANDA96";#N/A,#N/A,FALSE,"INTRAN96";#N/A,#N/A,FALSE,"NAA9697";#N/A,#N/A,FALSE,"ECWEBB";#N/A,#N/A,FALSE,"MFT96";#N/A,#N/A,FALSE,"CTrecon"}</definedName>
    <definedName name="hfrse4" localSheetId="16" hidden="1">{#N/A,#N/A,FALSE,"TMCOMP96";#N/A,#N/A,FALSE,"MAT96";#N/A,#N/A,FALSE,"FANDA96";#N/A,#N/A,FALSE,"INTRAN96";#N/A,#N/A,FALSE,"NAA9697";#N/A,#N/A,FALSE,"ECWEBB";#N/A,#N/A,FALSE,"MFT96";#N/A,#N/A,FALSE,"CTrecon"}</definedName>
    <definedName name="hfrse4" localSheetId="17" hidden="1">{#N/A,#N/A,FALSE,"TMCOMP96";#N/A,#N/A,FALSE,"MAT96";#N/A,#N/A,FALSE,"FANDA96";#N/A,#N/A,FALSE,"INTRAN96";#N/A,#N/A,FALSE,"NAA9697";#N/A,#N/A,FALSE,"ECWEBB";#N/A,#N/A,FALSE,"MFT96";#N/A,#N/A,FALSE,"CTrecon"}</definedName>
    <definedName name="hfrse4" localSheetId="5" hidden="1">{#N/A,#N/A,FALSE,"TMCOMP96";#N/A,#N/A,FALSE,"MAT96";#N/A,#N/A,FALSE,"FANDA96";#N/A,#N/A,FALSE,"INTRAN96";#N/A,#N/A,FALSE,"NAA9697";#N/A,#N/A,FALSE,"ECWEBB";#N/A,#N/A,FALSE,"MFT96";#N/A,#N/A,FALSE,"CTrecon"}</definedName>
    <definedName name="hfrse4" localSheetId="6" hidden="1">{#N/A,#N/A,FALSE,"TMCOMP96";#N/A,#N/A,FALSE,"MAT96";#N/A,#N/A,FALSE,"FANDA96";#N/A,#N/A,FALSE,"INTRAN96";#N/A,#N/A,FALSE,"NAA9697";#N/A,#N/A,FALSE,"ECWEBB";#N/A,#N/A,FALSE,"MFT96";#N/A,#N/A,FALSE,"CTrecon"}</definedName>
    <definedName name="hfrse4" localSheetId="7" hidden="1">{#N/A,#N/A,FALSE,"TMCOMP96";#N/A,#N/A,FALSE,"MAT96";#N/A,#N/A,FALSE,"FANDA96";#N/A,#N/A,FALSE,"INTRAN96";#N/A,#N/A,FALSE,"NAA9697";#N/A,#N/A,FALSE,"ECWEBB";#N/A,#N/A,FALSE,"MFT96";#N/A,#N/A,FALSE,"CTrecon"}</definedName>
    <definedName name="hfrse4" localSheetId="8" hidden="1">{#N/A,#N/A,FALSE,"TMCOMP96";#N/A,#N/A,FALSE,"MAT96";#N/A,#N/A,FALSE,"FANDA96";#N/A,#N/A,FALSE,"INTRAN96";#N/A,#N/A,FALSE,"NAA9697";#N/A,#N/A,FALSE,"ECWEBB";#N/A,#N/A,FALSE,"MFT96";#N/A,#N/A,FALSE,"CTrecon"}</definedName>
    <definedName name="hfrse4" localSheetId="9"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1" hidden="1">{#N/A,#N/A,FALSE,"TMCOMP96";#N/A,#N/A,FALSE,"MAT96";#N/A,#N/A,FALSE,"FANDA96";#N/A,#N/A,FALSE,"INTRAN96";#N/A,#N/A,FALSE,"NAA9697";#N/A,#N/A,FALSE,"ECWEBB";#N/A,#N/A,FALSE,"MFT96";#N/A,#N/A,FALSE,"CTrecon"}</definedName>
    <definedName name="hguj" localSheetId="10" hidden="1">{#N/A,#N/A,FALSE,"TMCOMP96";#N/A,#N/A,FALSE,"MAT96";#N/A,#N/A,FALSE,"FANDA96";#N/A,#N/A,FALSE,"INTRAN96";#N/A,#N/A,FALSE,"NAA9697";#N/A,#N/A,FALSE,"ECWEBB";#N/A,#N/A,FALSE,"MFT96";#N/A,#N/A,FALSE,"CTrecon"}</definedName>
    <definedName name="hguj" localSheetId="11" hidden="1">{#N/A,#N/A,FALSE,"TMCOMP96";#N/A,#N/A,FALSE,"MAT96";#N/A,#N/A,FALSE,"FANDA96";#N/A,#N/A,FALSE,"INTRAN96";#N/A,#N/A,FALSE,"NAA9697";#N/A,#N/A,FALSE,"ECWEBB";#N/A,#N/A,FALSE,"MFT96";#N/A,#N/A,FALSE,"CTrecon"}</definedName>
    <definedName name="hguj" localSheetId="12" hidden="1">{#N/A,#N/A,FALSE,"TMCOMP96";#N/A,#N/A,FALSE,"MAT96";#N/A,#N/A,FALSE,"FANDA96";#N/A,#N/A,FALSE,"INTRAN96";#N/A,#N/A,FALSE,"NAA9697";#N/A,#N/A,FALSE,"ECWEBB";#N/A,#N/A,FALSE,"MFT96";#N/A,#N/A,FALSE,"CTrecon"}</definedName>
    <definedName name="hguj" localSheetId="13" hidden="1">{#N/A,#N/A,FALSE,"TMCOMP96";#N/A,#N/A,FALSE,"MAT96";#N/A,#N/A,FALSE,"FANDA96";#N/A,#N/A,FALSE,"INTRAN96";#N/A,#N/A,FALSE,"NAA9697";#N/A,#N/A,FALSE,"ECWEBB";#N/A,#N/A,FALSE,"MFT96";#N/A,#N/A,FALSE,"CTrecon"}</definedName>
    <definedName name="hguj" localSheetId="14" hidden="1">{#N/A,#N/A,FALSE,"TMCOMP96";#N/A,#N/A,FALSE,"MAT96";#N/A,#N/A,FALSE,"FANDA96";#N/A,#N/A,FALSE,"INTRAN96";#N/A,#N/A,FALSE,"NAA9697";#N/A,#N/A,FALSE,"ECWEBB";#N/A,#N/A,FALSE,"MFT96";#N/A,#N/A,FALSE,"CTrecon"}</definedName>
    <definedName name="hguj" localSheetId="15" hidden="1">{#N/A,#N/A,FALSE,"TMCOMP96";#N/A,#N/A,FALSE,"MAT96";#N/A,#N/A,FALSE,"FANDA96";#N/A,#N/A,FALSE,"INTRAN96";#N/A,#N/A,FALSE,"NAA9697";#N/A,#N/A,FALSE,"ECWEBB";#N/A,#N/A,FALSE,"MFT96";#N/A,#N/A,FALSE,"CTrecon"}</definedName>
    <definedName name="hguj" localSheetId="16" hidden="1">{#N/A,#N/A,FALSE,"TMCOMP96";#N/A,#N/A,FALSE,"MAT96";#N/A,#N/A,FALSE,"FANDA96";#N/A,#N/A,FALSE,"INTRAN96";#N/A,#N/A,FALSE,"NAA9697";#N/A,#N/A,FALSE,"ECWEBB";#N/A,#N/A,FALSE,"MFT96";#N/A,#N/A,FALSE,"CTrecon"}</definedName>
    <definedName name="hguj" localSheetId="17" hidden="1">{#N/A,#N/A,FALSE,"TMCOMP96";#N/A,#N/A,FALSE,"MAT96";#N/A,#N/A,FALSE,"FANDA96";#N/A,#N/A,FALSE,"INTRAN96";#N/A,#N/A,FALSE,"NAA9697";#N/A,#N/A,FALSE,"ECWEBB";#N/A,#N/A,FALSE,"MFT96";#N/A,#N/A,FALSE,"CTrecon"}</definedName>
    <definedName name="hguj" localSheetId="5" hidden="1">{#N/A,#N/A,FALSE,"TMCOMP96";#N/A,#N/A,FALSE,"MAT96";#N/A,#N/A,FALSE,"FANDA96";#N/A,#N/A,FALSE,"INTRAN96";#N/A,#N/A,FALSE,"NAA9697";#N/A,#N/A,FALSE,"ECWEBB";#N/A,#N/A,FALSE,"MFT96";#N/A,#N/A,FALSE,"CTrecon"}</definedName>
    <definedName name="hguj" localSheetId="6" hidden="1">{#N/A,#N/A,FALSE,"TMCOMP96";#N/A,#N/A,FALSE,"MAT96";#N/A,#N/A,FALSE,"FANDA96";#N/A,#N/A,FALSE,"INTRAN96";#N/A,#N/A,FALSE,"NAA9697";#N/A,#N/A,FALSE,"ECWEBB";#N/A,#N/A,FALSE,"MFT96";#N/A,#N/A,FALSE,"CTrecon"}</definedName>
    <definedName name="hguj" localSheetId="7" hidden="1">{#N/A,#N/A,FALSE,"TMCOMP96";#N/A,#N/A,FALSE,"MAT96";#N/A,#N/A,FALSE,"FANDA96";#N/A,#N/A,FALSE,"INTRAN96";#N/A,#N/A,FALSE,"NAA9697";#N/A,#N/A,FALSE,"ECWEBB";#N/A,#N/A,FALSE,"MFT96";#N/A,#N/A,FALSE,"CTrecon"}</definedName>
    <definedName name="hguj" localSheetId="8" hidden="1">{#N/A,#N/A,FALSE,"TMCOMP96";#N/A,#N/A,FALSE,"MAT96";#N/A,#N/A,FALSE,"FANDA96";#N/A,#N/A,FALSE,"INTRAN96";#N/A,#N/A,FALSE,"NAA9697";#N/A,#N/A,FALSE,"ECWEBB";#N/A,#N/A,FALSE,"MFT96";#N/A,#N/A,FALSE,"CTrecon"}</definedName>
    <definedName name="hguj" localSheetId="9"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hhhhh" localSheetId="1" hidden="1">{#N/A,#N/A,FALSE,"CGBR95C"}</definedName>
    <definedName name="hhhhhhh" localSheetId="10" hidden="1">{#N/A,#N/A,FALSE,"CGBR95C"}</definedName>
    <definedName name="hhhhhhh" localSheetId="11" hidden="1">{#N/A,#N/A,FALSE,"CGBR95C"}</definedName>
    <definedName name="hhhhhhh" localSheetId="12" hidden="1">{#N/A,#N/A,FALSE,"CGBR95C"}</definedName>
    <definedName name="hhhhhhh" localSheetId="13" hidden="1">{#N/A,#N/A,FALSE,"CGBR95C"}</definedName>
    <definedName name="hhhhhhh" localSheetId="14" hidden="1">{#N/A,#N/A,FALSE,"CGBR95C"}</definedName>
    <definedName name="hhhhhhh" localSheetId="15" hidden="1">{#N/A,#N/A,FALSE,"CGBR95C"}</definedName>
    <definedName name="hhhhhhh" localSheetId="16" hidden="1">{#N/A,#N/A,FALSE,"CGBR95C"}</definedName>
    <definedName name="hhhhhhh" localSheetId="17" hidden="1">{#N/A,#N/A,FALSE,"CGBR95C"}</definedName>
    <definedName name="hhhhhhh" localSheetId="5" hidden="1">{#N/A,#N/A,FALSE,"CGBR95C"}</definedName>
    <definedName name="hhhhhhh" localSheetId="6" hidden="1">{#N/A,#N/A,FALSE,"CGBR95C"}</definedName>
    <definedName name="hhhhhhh" localSheetId="7" hidden="1">{#N/A,#N/A,FALSE,"CGBR95C"}</definedName>
    <definedName name="hhhhhhh" localSheetId="8" hidden="1">{#N/A,#N/A,FALSE,"CGBR95C"}</definedName>
    <definedName name="hhhhhhh" localSheetId="9" hidden="1">{#N/A,#N/A,FALSE,"CGBR95C"}</definedName>
    <definedName name="hhhhhhh" hidden="1">{#N/A,#N/A,FALSE,"CGBR95C"}</definedName>
    <definedName name="HoD" localSheetId="11">#REF!</definedName>
    <definedName name="HoD" localSheetId="15">#REF!</definedName>
    <definedName name="HoD">#REF!</definedName>
    <definedName name="Hor" localSheetId="11">#REF!</definedName>
    <definedName name="Hor" localSheetId="15">#REF!</definedName>
    <definedName name="Hor">#REF!</definedName>
    <definedName name="Horizontal" localSheetId="11">#REF!</definedName>
    <definedName name="Horizontal" localSheetId="15">#REF!</definedName>
    <definedName name="Horizontal">#REF!</definedName>
    <definedName name="HTML_CodePage" hidden="1">1</definedName>
    <definedName name="HTML_Control" localSheetId="1" hidden="1">{"'Claimants'!$B$2:$E$38"}</definedName>
    <definedName name="HTML_Control" localSheetId="10" hidden="1">{"'Claimants'!$B$2:$E$38"}</definedName>
    <definedName name="HTML_Control" localSheetId="11" hidden="1">{"'Claimants'!$B$2:$E$38"}</definedName>
    <definedName name="HTML_Control" localSheetId="12" hidden="1">{"'Claimants'!$B$2:$E$38"}</definedName>
    <definedName name="HTML_Control" localSheetId="13" hidden="1">{"'Claimants'!$B$2:$E$38"}</definedName>
    <definedName name="HTML_Control" localSheetId="14" hidden="1">{"'Claimants'!$B$2:$E$38"}</definedName>
    <definedName name="HTML_Control" localSheetId="15" hidden="1">{"'Claimants'!$B$2:$E$38"}</definedName>
    <definedName name="HTML_Control" localSheetId="16" hidden="1">{"'Claimants'!$B$2:$E$38"}</definedName>
    <definedName name="HTML_Control" localSheetId="17" hidden="1">{"'Claimants'!$B$2:$E$38"}</definedName>
    <definedName name="HTML_Control" localSheetId="2" hidden="1">{"'Claimants'!$B$2:$E$38"}</definedName>
    <definedName name="HTML_Control" localSheetId="3" hidden="1">{"'Claimants'!$B$2:$E$38"}</definedName>
    <definedName name="HTML_Control" localSheetId="4" hidden="1">{"'Claimants'!$B$2:$E$38"}</definedName>
    <definedName name="HTML_Control" localSheetId="5" hidden="1">{"'Claimants'!$B$2:$E$38"}</definedName>
    <definedName name="HTML_Control" localSheetId="6" hidden="1">{"'Claimants'!$B$2:$E$38"}</definedName>
    <definedName name="HTML_Control" localSheetId="7" hidden="1">{"'Claimants'!$B$2:$E$38"}</definedName>
    <definedName name="HTML_Control" localSheetId="8" hidden="1">{"'Claimants'!$B$2:$E$38"}</definedName>
    <definedName name="HTML_Control" localSheetId="9"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DK" localSheetId="11" hidden="1">#REF!</definedName>
    <definedName name="IDK" localSheetId="13" hidden="1">#REF!</definedName>
    <definedName name="IDK" localSheetId="15" hidden="1">#REF!</definedName>
    <definedName name="IDK" hidden="1">#REF!</definedName>
    <definedName name="ilgupPbr" localSheetId="19">#REF!</definedName>
    <definedName name="ilgupPbr" localSheetId="11">#REF!</definedName>
    <definedName name="ilgupPbr" localSheetId="13">#REF!</definedName>
    <definedName name="ilgupPbr" localSheetId="14">#REF!</definedName>
    <definedName name="ilgupPbr" localSheetId="15">#REF!</definedName>
    <definedName name="ilgupPbr" localSheetId="16">#REF!</definedName>
    <definedName name="ilgupPbr" localSheetId="17">#REF!</definedName>
    <definedName name="ilgupPbr" localSheetId="5">#REF!</definedName>
    <definedName name="ilgupPbr" localSheetId="6">#REF!</definedName>
    <definedName name="ilgupPbr" localSheetId="7">#REF!</definedName>
    <definedName name="ilgupPbr">#REF!</definedName>
    <definedName name="imf" localSheetId="19" hidden="1">#REF!</definedName>
    <definedName name="imf" localSheetId="11" hidden="1">#REF!</definedName>
    <definedName name="imf" localSheetId="13" hidden="1">#REF!</definedName>
    <definedName name="imf" localSheetId="14" hidden="1">#REF!</definedName>
    <definedName name="imf" localSheetId="15" hidden="1">#REF!</definedName>
    <definedName name="imf" localSheetId="16" hidden="1">#REF!</definedName>
    <definedName name="imf" localSheetId="17" hidden="1">#REF!</definedName>
    <definedName name="imf" localSheetId="7" hidden="1">#REF!</definedName>
    <definedName name="imf" hidden="1">#REF!</definedName>
    <definedName name="ImpProb" localSheetId="11">#REF!</definedName>
    <definedName name="ImpProb" localSheetId="15">#REF!</definedName>
    <definedName name="ImpProb">#REF!</definedName>
    <definedName name="INC_IND" localSheetId="11">#REF!</definedName>
    <definedName name="INC_IND" localSheetId="13">#REF!</definedName>
    <definedName name="INC_IND" localSheetId="15">#REF!</definedName>
    <definedName name="INC_IND">#REF!</definedName>
    <definedName name="Indexation_factor_at_Sept_previous_year" localSheetId="11">!#REF!</definedName>
    <definedName name="Indexation_factor_at_Sept_previous_year" localSheetId="13">!#REF!</definedName>
    <definedName name="Indexation_factor_at_Sept_previous_year" localSheetId="15">!#REF!</definedName>
    <definedName name="Indexation_factor_at_Sept_previous_year">!#REF!</definedName>
    <definedName name="initial" localSheetId="11">#REF!</definedName>
    <definedName name="initial" localSheetId="12">#REF!</definedName>
    <definedName name="initial" localSheetId="13">#REF!</definedName>
    <definedName name="initial" localSheetId="14">#REF!</definedName>
    <definedName name="initial" localSheetId="15">#REF!</definedName>
    <definedName name="initial" localSheetId="16">#REF!</definedName>
    <definedName name="initial" localSheetId="17">#REF!</definedName>
    <definedName name="initial" localSheetId="5">#REF!</definedName>
    <definedName name="initial" localSheetId="6">#REF!</definedName>
    <definedName name="initial" localSheetId="7">#REF!</definedName>
    <definedName name="initial">#REF!</definedName>
    <definedName name="INSIDEAEF" localSheetId="11">#REF!</definedName>
    <definedName name="INSIDEAEF" localSheetId="15">#REF!</definedName>
    <definedName name="INSIDEAEF">#REF!</definedName>
    <definedName name="Int_Growth" localSheetId="11">!#REF!</definedName>
    <definedName name="Int_Growth" localSheetId="13">!#REF!</definedName>
    <definedName name="Int_Growth" localSheetId="15">!#REF!</definedName>
    <definedName name="Int_Growth">!#REF!</definedName>
    <definedName name="intid" localSheetId="19">#REF!</definedName>
    <definedName name="intid" localSheetId="11">#REF!</definedName>
    <definedName name="intid" localSheetId="13">#REF!</definedName>
    <definedName name="intid" localSheetId="14">#REF!</definedName>
    <definedName name="intid" localSheetId="15">#REF!</definedName>
    <definedName name="intid" localSheetId="16">#REF!</definedName>
    <definedName name="intid" localSheetId="17">#REF!</definedName>
    <definedName name="intid" localSheetId="5">#REF!</definedName>
    <definedName name="intid" localSheetId="6">#REF!</definedName>
    <definedName name="intid" localSheetId="7">#REF!</definedName>
    <definedName name="intid">#REF!</definedName>
    <definedName name="IntRate" localSheetId="11">!#REF!</definedName>
    <definedName name="IntRate" localSheetId="14">!#REF!</definedName>
    <definedName name="IntRate" localSheetId="15">!#REF!</definedName>
    <definedName name="IntRate" localSheetId="5">!#REF!</definedName>
    <definedName name="IntRate" localSheetId="6">!#REF!</definedName>
    <definedName name="IntRate" localSheetId="7">!#REF!</definedName>
    <definedName name="IntRat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 localSheetId="19">#REF!</definedName>
    <definedName name="JAN" localSheetId="11">#REF!</definedName>
    <definedName name="JAN" localSheetId="13">#REF!</definedName>
    <definedName name="JAN" localSheetId="14">#REF!</definedName>
    <definedName name="JAN" localSheetId="15">#REF!</definedName>
    <definedName name="JAN" localSheetId="17">#REF!</definedName>
    <definedName name="JAN" localSheetId="5">#REF!</definedName>
    <definedName name="JAN" localSheetId="6">#REF!</definedName>
    <definedName name="JAN" localSheetId="7">#REF!</definedName>
    <definedName name="JAN">#REF!</definedName>
    <definedName name="JAN_2012" localSheetId="11">#REF!</definedName>
    <definedName name="JAN_2012" localSheetId="15">#REF!</definedName>
    <definedName name="JAN_2012">#REF!</definedName>
    <definedName name="jhj" localSheetId="1" hidden="1">{#N/A,#N/A,FALSE,"TMCOMP96";#N/A,#N/A,FALSE,"MAT96";#N/A,#N/A,FALSE,"FANDA96";#N/A,#N/A,FALSE,"INTRAN96";#N/A,#N/A,FALSE,"NAA9697";#N/A,#N/A,FALSE,"ECWEBB";#N/A,#N/A,FALSE,"MFT96";#N/A,#N/A,FALSE,"CTrecon"}</definedName>
    <definedName name="jhj" localSheetId="10" hidden="1">{#N/A,#N/A,FALSE,"TMCOMP96";#N/A,#N/A,FALSE,"MAT96";#N/A,#N/A,FALSE,"FANDA96";#N/A,#N/A,FALSE,"INTRAN96";#N/A,#N/A,FALSE,"NAA9697";#N/A,#N/A,FALSE,"ECWEBB";#N/A,#N/A,FALSE,"MFT96";#N/A,#N/A,FALSE,"CTrecon"}</definedName>
    <definedName name="jhj" localSheetId="11" hidden="1">{#N/A,#N/A,FALSE,"TMCOMP96";#N/A,#N/A,FALSE,"MAT96";#N/A,#N/A,FALSE,"FANDA96";#N/A,#N/A,FALSE,"INTRAN96";#N/A,#N/A,FALSE,"NAA9697";#N/A,#N/A,FALSE,"ECWEBB";#N/A,#N/A,FALSE,"MFT96";#N/A,#N/A,FALSE,"CTrecon"}</definedName>
    <definedName name="jhj" localSheetId="12" hidden="1">{#N/A,#N/A,FALSE,"TMCOMP96";#N/A,#N/A,FALSE,"MAT96";#N/A,#N/A,FALSE,"FANDA96";#N/A,#N/A,FALSE,"INTRAN96";#N/A,#N/A,FALSE,"NAA9697";#N/A,#N/A,FALSE,"ECWEBB";#N/A,#N/A,FALSE,"MFT96";#N/A,#N/A,FALSE,"CTrecon"}</definedName>
    <definedName name="jhj" localSheetId="13" hidden="1">{#N/A,#N/A,FALSE,"TMCOMP96";#N/A,#N/A,FALSE,"MAT96";#N/A,#N/A,FALSE,"FANDA96";#N/A,#N/A,FALSE,"INTRAN96";#N/A,#N/A,FALSE,"NAA9697";#N/A,#N/A,FALSE,"ECWEBB";#N/A,#N/A,FALSE,"MFT96";#N/A,#N/A,FALSE,"CTrecon"}</definedName>
    <definedName name="jhj" localSheetId="14" hidden="1">{#N/A,#N/A,FALSE,"TMCOMP96";#N/A,#N/A,FALSE,"MAT96";#N/A,#N/A,FALSE,"FANDA96";#N/A,#N/A,FALSE,"INTRAN96";#N/A,#N/A,FALSE,"NAA9697";#N/A,#N/A,FALSE,"ECWEBB";#N/A,#N/A,FALSE,"MFT96";#N/A,#N/A,FALSE,"CTrecon"}</definedName>
    <definedName name="jhj" localSheetId="15" hidden="1">{#N/A,#N/A,FALSE,"TMCOMP96";#N/A,#N/A,FALSE,"MAT96";#N/A,#N/A,FALSE,"FANDA96";#N/A,#N/A,FALSE,"INTRAN96";#N/A,#N/A,FALSE,"NAA9697";#N/A,#N/A,FALSE,"ECWEBB";#N/A,#N/A,FALSE,"MFT96";#N/A,#N/A,FALSE,"CTrecon"}</definedName>
    <definedName name="jhj" localSheetId="16" hidden="1">{#N/A,#N/A,FALSE,"TMCOMP96";#N/A,#N/A,FALSE,"MAT96";#N/A,#N/A,FALSE,"FANDA96";#N/A,#N/A,FALSE,"INTRAN96";#N/A,#N/A,FALSE,"NAA9697";#N/A,#N/A,FALSE,"ECWEBB";#N/A,#N/A,FALSE,"MFT96";#N/A,#N/A,FALSE,"CTrecon"}</definedName>
    <definedName name="jhj" localSheetId="17" hidden="1">{#N/A,#N/A,FALSE,"TMCOMP96";#N/A,#N/A,FALSE,"MAT96";#N/A,#N/A,FALSE,"FANDA96";#N/A,#N/A,FALSE,"INTRAN96";#N/A,#N/A,FALSE,"NAA9697";#N/A,#N/A,FALSE,"ECWEBB";#N/A,#N/A,FALSE,"MFT96";#N/A,#N/A,FALSE,"CTrecon"}</definedName>
    <definedName name="jhj" localSheetId="5" hidden="1">{#N/A,#N/A,FALSE,"TMCOMP96";#N/A,#N/A,FALSE,"MAT96";#N/A,#N/A,FALSE,"FANDA96";#N/A,#N/A,FALSE,"INTRAN96";#N/A,#N/A,FALSE,"NAA9697";#N/A,#N/A,FALSE,"ECWEBB";#N/A,#N/A,FALSE,"MFT96";#N/A,#N/A,FALSE,"CTrecon"}</definedName>
    <definedName name="jhj" localSheetId="6" hidden="1">{#N/A,#N/A,FALSE,"TMCOMP96";#N/A,#N/A,FALSE,"MAT96";#N/A,#N/A,FALSE,"FANDA96";#N/A,#N/A,FALSE,"INTRAN96";#N/A,#N/A,FALSE,"NAA9697";#N/A,#N/A,FALSE,"ECWEBB";#N/A,#N/A,FALSE,"MFT96";#N/A,#N/A,FALSE,"CTrecon"}</definedName>
    <definedName name="jhj" localSheetId="7" hidden="1">{#N/A,#N/A,FALSE,"TMCOMP96";#N/A,#N/A,FALSE,"MAT96";#N/A,#N/A,FALSE,"FANDA96";#N/A,#N/A,FALSE,"INTRAN96";#N/A,#N/A,FALSE,"NAA9697";#N/A,#N/A,FALSE,"ECWEBB";#N/A,#N/A,FALSE,"MFT96";#N/A,#N/A,FALSE,"CTrecon"}</definedName>
    <definedName name="jhj" localSheetId="8" hidden="1">{#N/A,#N/A,FALSE,"TMCOMP96";#N/A,#N/A,FALSE,"MAT96";#N/A,#N/A,FALSE,"FANDA96";#N/A,#N/A,FALSE,"INTRAN96";#N/A,#N/A,FALSE,"NAA9697";#N/A,#N/A,FALSE,"ECWEBB";#N/A,#N/A,FALSE,"MFT96";#N/A,#N/A,FALSE,"CTrecon"}</definedName>
    <definedName name="jhj" localSheetId="9"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localSheetId="1" hidden="1">{#N/A,#N/A,FALSE,"TMCOMP96";#N/A,#N/A,FALSE,"MAT96";#N/A,#N/A,FALSE,"FANDA96";#N/A,#N/A,FALSE,"INTRAN96";#N/A,#N/A,FALSE,"NAA9697";#N/A,#N/A,FALSE,"ECWEBB";#N/A,#N/A,FALSE,"MFT96";#N/A,#N/A,FALSE,"CTrecon"}</definedName>
    <definedName name="jjj" localSheetId="10" hidden="1">{#N/A,#N/A,FALSE,"TMCOMP96";#N/A,#N/A,FALSE,"MAT96";#N/A,#N/A,FALSE,"FANDA96";#N/A,#N/A,FALSE,"INTRAN96";#N/A,#N/A,FALSE,"NAA9697";#N/A,#N/A,FALSE,"ECWEBB";#N/A,#N/A,FALSE,"MFT96";#N/A,#N/A,FALSE,"CTrecon"}</definedName>
    <definedName name="jjj" localSheetId="11" hidden="1">{#N/A,#N/A,FALSE,"TMCOMP96";#N/A,#N/A,FALSE,"MAT96";#N/A,#N/A,FALSE,"FANDA96";#N/A,#N/A,FALSE,"INTRAN96";#N/A,#N/A,FALSE,"NAA9697";#N/A,#N/A,FALSE,"ECWEBB";#N/A,#N/A,FALSE,"MFT96";#N/A,#N/A,FALSE,"CTrecon"}</definedName>
    <definedName name="jjj" localSheetId="12" hidden="1">{#N/A,#N/A,FALSE,"TMCOMP96";#N/A,#N/A,FALSE,"MAT96";#N/A,#N/A,FALSE,"FANDA96";#N/A,#N/A,FALSE,"INTRAN96";#N/A,#N/A,FALSE,"NAA9697";#N/A,#N/A,FALSE,"ECWEBB";#N/A,#N/A,FALSE,"MFT96";#N/A,#N/A,FALSE,"CTrecon"}</definedName>
    <definedName name="jjj" localSheetId="13" hidden="1">{#N/A,#N/A,FALSE,"TMCOMP96";#N/A,#N/A,FALSE,"MAT96";#N/A,#N/A,FALSE,"FANDA96";#N/A,#N/A,FALSE,"INTRAN96";#N/A,#N/A,FALSE,"NAA9697";#N/A,#N/A,FALSE,"ECWEBB";#N/A,#N/A,FALSE,"MFT96";#N/A,#N/A,FALSE,"CTrecon"}</definedName>
    <definedName name="jjj" localSheetId="14" hidden="1">{#N/A,#N/A,FALSE,"TMCOMP96";#N/A,#N/A,FALSE,"MAT96";#N/A,#N/A,FALSE,"FANDA96";#N/A,#N/A,FALSE,"INTRAN96";#N/A,#N/A,FALSE,"NAA9697";#N/A,#N/A,FALSE,"ECWEBB";#N/A,#N/A,FALSE,"MFT96";#N/A,#N/A,FALSE,"CTrecon"}</definedName>
    <definedName name="jjj" localSheetId="15" hidden="1">{#N/A,#N/A,FALSE,"TMCOMP96";#N/A,#N/A,FALSE,"MAT96";#N/A,#N/A,FALSE,"FANDA96";#N/A,#N/A,FALSE,"INTRAN96";#N/A,#N/A,FALSE,"NAA9697";#N/A,#N/A,FALSE,"ECWEBB";#N/A,#N/A,FALSE,"MFT96";#N/A,#N/A,FALSE,"CTrecon"}</definedName>
    <definedName name="jjj" localSheetId="16" hidden="1">{#N/A,#N/A,FALSE,"TMCOMP96";#N/A,#N/A,FALSE,"MAT96";#N/A,#N/A,FALSE,"FANDA96";#N/A,#N/A,FALSE,"INTRAN96";#N/A,#N/A,FALSE,"NAA9697";#N/A,#N/A,FALSE,"ECWEBB";#N/A,#N/A,FALSE,"MFT96";#N/A,#N/A,FALSE,"CTrecon"}</definedName>
    <definedName name="jjj" localSheetId="17" hidden="1">{#N/A,#N/A,FALSE,"TMCOMP96";#N/A,#N/A,FALSE,"MAT96";#N/A,#N/A,FALSE,"FANDA96";#N/A,#N/A,FALSE,"INTRAN96";#N/A,#N/A,FALSE,"NAA9697";#N/A,#N/A,FALSE,"ECWEBB";#N/A,#N/A,FALSE,"MFT96";#N/A,#N/A,FALSE,"CTrecon"}</definedName>
    <definedName name="jjj" localSheetId="5" hidden="1">{#N/A,#N/A,FALSE,"TMCOMP96";#N/A,#N/A,FALSE,"MAT96";#N/A,#N/A,FALSE,"FANDA96";#N/A,#N/A,FALSE,"INTRAN96";#N/A,#N/A,FALSE,"NAA9697";#N/A,#N/A,FALSE,"ECWEBB";#N/A,#N/A,FALSE,"MFT96";#N/A,#N/A,FALSE,"CTrecon"}</definedName>
    <definedName name="jjj" localSheetId="6" hidden="1">{#N/A,#N/A,FALSE,"TMCOMP96";#N/A,#N/A,FALSE,"MAT96";#N/A,#N/A,FALSE,"FANDA96";#N/A,#N/A,FALSE,"INTRAN96";#N/A,#N/A,FALSE,"NAA9697";#N/A,#N/A,FALSE,"ECWEBB";#N/A,#N/A,FALSE,"MFT96";#N/A,#N/A,FALSE,"CTrecon"}</definedName>
    <definedName name="jjj" localSheetId="7" hidden="1">{#N/A,#N/A,FALSE,"TMCOMP96";#N/A,#N/A,FALSE,"MAT96";#N/A,#N/A,FALSE,"FANDA96";#N/A,#N/A,FALSE,"INTRAN96";#N/A,#N/A,FALSE,"NAA9697";#N/A,#N/A,FALSE,"ECWEBB";#N/A,#N/A,FALSE,"MFT96";#N/A,#N/A,FALSE,"CTrecon"}</definedName>
    <definedName name="jjj" localSheetId="8" hidden="1">{#N/A,#N/A,FALSE,"TMCOMP96";#N/A,#N/A,FALSE,"MAT96";#N/A,#N/A,FALSE,"FANDA96";#N/A,#N/A,FALSE,"INTRAN96";#N/A,#N/A,FALSE,"NAA9697";#N/A,#N/A,FALSE,"ECWEBB";#N/A,#N/A,FALSE,"MFT96";#N/A,#N/A,FALSE,"CTrecon"}</definedName>
    <definedName name="jjj" localSheetId="9"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kyuh" localSheetId="1" hidden="1">{#N/A,#N/A,FALSE,"TMCOMP96";#N/A,#N/A,FALSE,"MAT96";#N/A,#N/A,FALSE,"FANDA96";#N/A,#N/A,FALSE,"INTRAN96";#N/A,#N/A,FALSE,"NAA9697";#N/A,#N/A,FALSE,"ECWEBB";#N/A,#N/A,FALSE,"MFT96";#N/A,#N/A,FALSE,"CTrecon"}</definedName>
    <definedName name="jkyuh" localSheetId="10" hidden="1">{#N/A,#N/A,FALSE,"TMCOMP96";#N/A,#N/A,FALSE,"MAT96";#N/A,#N/A,FALSE,"FANDA96";#N/A,#N/A,FALSE,"INTRAN96";#N/A,#N/A,FALSE,"NAA9697";#N/A,#N/A,FALSE,"ECWEBB";#N/A,#N/A,FALSE,"MFT96";#N/A,#N/A,FALSE,"CTrecon"}</definedName>
    <definedName name="jkyuh" localSheetId="11" hidden="1">{#N/A,#N/A,FALSE,"TMCOMP96";#N/A,#N/A,FALSE,"MAT96";#N/A,#N/A,FALSE,"FANDA96";#N/A,#N/A,FALSE,"INTRAN96";#N/A,#N/A,FALSE,"NAA9697";#N/A,#N/A,FALSE,"ECWEBB";#N/A,#N/A,FALSE,"MFT96";#N/A,#N/A,FALSE,"CTrecon"}</definedName>
    <definedName name="jkyuh" localSheetId="12" hidden="1">{#N/A,#N/A,FALSE,"TMCOMP96";#N/A,#N/A,FALSE,"MAT96";#N/A,#N/A,FALSE,"FANDA96";#N/A,#N/A,FALSE,"INTRAN96";#N/A,#N/A,FALSE,"NAA9697";#N/A,#N/A,FALSE,"ECWEBB";#N/A,#N/A,FALSE,"MFT96";#N/A,#N/A,FALSE,"CTrecon"}</definedName>
    <definedName name="jkyuh" localSheetId="13" hidden="1">{#N/A,#N/A,FALSE,"TMCOMP96";#N/A,#N/A,FALSE,"MAT96";#N/A,#N/A,FALSE,"FANDA96";#N/A,#N/A,FALSE,"INTRAN96";#N/A,#N/A,FALSE,"NAA9697";#N/A,#N/A,FALSE,"ECWEBB";#N/A,#N/A,FALSE,"MFT96";#N/A,#N/A,FALSE,"CTrecon"}</definedName>
    <definedName name="jkyuh" localSheetId="14" hidden="1">{#N/A,#N/A,FALSE,"TMCOMP96";#N/A,#N/A,FALSE,"MAT96";#N/A,#N/A,FALSE,"FANDA96";#N/A,#N/A,FALSE,"INTRAN96";#N/A,#N/A,FALSE,"NAA9697";#N/A,#N/A,FALSE,"ECWEBB";#N/A,#N/A,FALSE,"MFT96";#N/A,#N/A,FALSE,"CTrecon"}</definedName>
    <definedName name="jkyuh" localSheetId="15" hidden="1">{#N/A,#N/A,FALSE,"TMCOMP96";#N/A,#N/A,FALSE,"MAT96";#N/A,#N/A,FALSE,"FANDA96";#N/A,#N/A,FALSE,"INTRAN96";#N/A,#N/A,FALSE,"NAA9697";#N/A,#N/A,FALSE,"ECWEBB";#N/A,#N/A,FALSE,"MFT96";#N/A,#N/A,FALSE,"CTrecon"}</definedName>
    <definedName name="jkyuh" localSheetId="16" hidden="1">{#N/A,#N/A,FALSE,"TMCOMP96";#N/A,#N/A,FALSE,"MAT96";#N/A,#N/A,FALSE,"FANDA96";#N/A,#N/A,FALSE,"INTRAN96";#N/A,#N/A,FALSE,"NAA9697";#N/A,#N/A,FALSE,"ECWEBB";#N/A,#N/A,FALSE,"MFT96";#N/A,#N/A,FALSE,"CTrecon"}</definedName>
    <definedName name="jkyuh" localSheetId="17" hidden="1">{#N/A,#N/A,FALSE,"TMCOMP96";#N/A,#N/A,FALSE,"MAT96";#N/A,#N/A,FALSE,"FANDA96";#N/A,#N/A,FALSE,"INTRAN96";#N/A,#N/A,FALSE,"NAA9697";#N/A,#N/A,FALSE,"ECWEBB";#N/A,#N/A,FALSE,"MFT96";#N/A,#N/A,FALSE,"CTrecon"}</definedName>
    <definedName name="jkyuh" localSheetId="5" hidden="1">{#N/A,#N/A,FALSE,"TMCOMP96";#N/A,#N/A,FALSE,"MAT96";#N/A,#N/A,FALSE,"FANDA96";#N/A,#N/A,FALSE,"INTRAN96";#N/A,#N/A,FALSE,"NAA9697";#N/A,#N/A,FALSE,"ECWEBB";#N/A,#N/A,FALSE,"MFT96";#N/A,#N/A,FALSE,"CTrecon"}</definedName>
    <definedName name="jkyuh" localSheetId="6" hidden="1">{#N/A,#N/A,FALSE,"TMCOMP96";#N/A,#N/A,FALSE,"MAT96";#N/A,#N/A,FALSE,"FANDA96";#N/A,#N/A,FALSE,"INTRAN96";#N/A,#N/A,FALSE,"NAA9697";#N/A,#N/A,FALSE,"ECWEBB";#N/A,#N/A,FALSE,"MFT96";#N/A,#N/A,FALSE,"CTrecon"}</definedName>
    <definedName name="jkyuh" localSheetId="7" hidden="1">{#N/A,#N/A,FALSE,"TMCOMP96";#N/A,#N/A,FALSE,"MAT96";#N/A,#N/A,FALSE,"FANDA96";#N/A,#N/A,FALSE,"INTRAN96";#N/A,#N/A,FALSE,"NAA9697";#N/A,#N/A,FALSE,"ECWEBB";#N/A,#N/A,FALSE,"MFT96";#N/A,#N/A,FALSE,"CTrecon"}</definedName>
    <definedName name="jkyuh" localSheetId="8" hidden="1">{#N/A,#N/A,FALSE,"TMCOMP96";#N/A,#N/A,FALSE,"MAT96";#N/A,#N/A,FALSE,"FANDA96";#N/A,#N/A,FALSE,"INTRAN96";#N/A,#N/A,FALSE,"NAA9697";#N/A,#N/A,FALSE,"ECWEBB";#N/A,#N/A,FALSE,"MFT96";#N/A,#N/A,FALSE,"CTrecon"}</definedName>
    <definedName name="jkyuh" localSheetId="9"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ob_Type" localSheetId="11">#REF!</definedName>
    <definedName name="Job_Type" localSheetId="15">#REF!</definedName>
    <definedName name="Job_Type">#REF!</definedName>
    <definedName name="JUL_2012" localSheetId="11">#REF!</definedName>
    <definedName name="JUL_2012" localSheetId="15">#REF!</definedName>
    <definedName name="JUL_2012">#REF!</definedName>
    <definedName name="JUL_2013" localSheetId="11">#REF!</definedName>
    <definedName name="JUL_2013" localSheetId="15">#REF!</definedName>
    <definedName name="JUL_2013">#REF!</definedName>
    <definedName name="JULY" localSheetId="11">#REF!</definedName>
    <definedName name="JULY" localSheetId="12">#REF!</definedName>
    <definedName name="JULY" localSheetId="13">#REF!</definedName>
    <definedName name="JULY" localSheetId="14">#REF!</definedName>
    <definedName name="JULY" localSheetId="15">#REF!</definedName>
    <definedName name="JULY" localSheetId="16">#REF!</definedName>
    <definedName name="JULY" localSheetId="17">#REF!</definedName>
    <definedName name="JULY" localSheetId="5">#REF!</definedName>
    <definedName name="JULY" localSheetId="6">#REF!</definedName>
    <definedName name="JULY" localSheetId="7">#REF!</definedName>
    <definedName name="JULY">#REF!</definedName>
    <definedName name="JULY2" localSheetId="19">#REF!</definedName>
    <definedName name="JULY2" localSheetId="11">#REF!</definedName>
    <definedName name="JULY2" localSheetId="13">#REF!</definedName>
    <definedName name="JULY2" localSheetId="14">#REF!</definedName>
    <definedName name="JULY2" localSheetId="15">#REF!</definedName>
    <definedName name="JULY2" localSheetId="16">#REF!</definedName>
    <definedName name="JULY2" localSheetId="17">#REF!</definedName>
    <definedName name="JULY2" localSheetId="7">#REF!</definedName>
    <definedName name="JULY2">#REF!</definedName>
    <definedName name="JUN_2012" localSheetId="11">#REF!</definedName>
    <definedName name="JUN_2012" localSheetId="15">#REF!</definedName>
    <definedName name="JUN_2012">#REF!</definedName>
    <definedName name="JUN_2013" localSheetId="11">#REF!</definedName>
    <definedName name="JUN_2013" localSheetId="15">#REF!</definedName>
    <definedName name="JUN_2013">#REF!</definedName>
    <definedName name="JUNE" localSheetId="11">#REF!</definedName>
    <definedName name="JUNE" localSheetId="12">#REF!</definedName>
    <definedName name="JUNE" localSheetId="13">#REF!</definedName>
    <definedName name="JUNE" localSheetId="14">#REF!</definedName>
    <definedName name="JUNE" localSheetId="15">#REF!</definedName>
    <definedName name="JUNE" localSheetId="16">#REF!</definedName>
    <definedName name="JUNE" localSheetId="17">#REF!</definedName>
    <definedName name="JUNE" localSheetId="5">#REF!</definedName>
    <definedName name="JUNE" localSheetId="6">#REF!</definedName>
    <definedName name="JUNE" localSheetId="7">#REF!</definedName>
    <definedName name="JUNE">#REF!</definedName>
    <definedName name="JUNE2" localSheetId="19">#REF!</definedName>
    <definedName name="JUNE2" localSheetId="11">#REF!</definedName>
    <definedName name="JUNE2" localSheetId="13">#REF!</definedName>
    <definedName name="JUNE2" localSheetId="14">#REF!</definedName>
    <definedName name="JUNE2" localSheetId="15">#REF!</definedName>
    <definedName name="JUNE2" localSheetId="16">#REF!</definedName>
    <definedName name="JUNE2" localSheetId="17">#REF!</definedName>
    <definedName name="JUNE2" localSheetId="7">#REF!</definedName>
    <definedName name="JUNE2">#REF!</definedName>
    <definedName name="jyuhj" localSheetId="1" hidden="1">{#N/A,#N/A,FALSE,"TMCOMP96";#N/A,#N/A,FALSE,"MAT96";#N/A,#N/A,FALSE,"FANDA96";#N/A,#N/A,FALSE,"INTRAN96";#N/A,#N/A,FALSE,"NAA9697";#N/A,#N/A,FALSE,"ECWEBB";#N/A,#N/A,FALSE,"MFT96";#N/A,#N/A,FALSE,"CTrecon"}</definedName>
    <definedName name="jyuhj" localSheetId="10" hidden="1">{#N/A,#N/A,FALSE,"TMCOMP96";#N/A,#N/A,FALSE,"MAT96";#N/A,#N/A,FALSE,"FANDA96";#N/A,#N/A,FALSE,"INTRAN96";#N/A,#N/A,FALSE,"NAA9697";#N/A,#N/A,FALSE,"ECWEBB";#N/A,#N/A,FALSE,"MFT96";#N/A,#N/A,FALSE,"CTrecon"}</definedName>
    <definedName name="jyuhj" localSheetId="11" hidden="1">{#N/A,#N/A,FALSE,"TMCOMP96";#N/A,#N/A,FALSE,"MAT96";#N/A,#N/A,FALSE,"FANDA96";#N/A,#N/A,FALSE,"INTRAN96";#N/A,#N/A,FALSE,"NAA9697";#N/A,#N/A,FALSE,"ECWEBB";#N/A,#N/A,FALSE,"MFT96";#N/A,#N/A,FALSE,"CTrecon"}</definedName>
    <definedName name="jyuhj" localSheetId="12" hidden="1">{#N/A,#N/A,FALSE,"TMCOMP96";#N/A,#N/A,FALSE,"MAT96";#N/A,#N/A,FALSE,"FANDA96";#N/A,#N/A,FALSE,"INTRAN96";#N/A,#N/A,FALSE,"NAA9697";#N/A,#N/A,FALSE,"ECWEBB";#N/A,#N/A,FALSE,"MFT96";#N/A,#N/A,FALSE,"CTrecon"}</definedName>
    <definedName name="jyuhj" localSheetId="13" hidden="1">{#N/A,#N/A,FALSE,"TMCOMP96";#N/A,#N/A,FALSE,"MAT96";#N/A,#N/A,FALSE,"FANDA96";#N/A,#N/A,FALSE,"INTRAN96";#N/A,#N/A,FALSE,"NAA9697";#N/A,#N/A,FALSE,"ECWEBB";#N/A,#N/A,FALSE,"MFT96";#N/A,#N/A,FALSE,"CTrecon"}</definedName>
    <definedName name="jyuhj" localSheetId="14" hidden="1">{#N/A,#N/A,FALSE,"TMCOMP96";#N/A,#N/A,FALSE,"MAT96";#N/A,#N/A,FALSE,"FANDA96";#N/A,#N/A,FALSE,"INTRAN96";#N/A,#N/A,FALSE,"NAA9697";#N/A,#N/A,FALSE,"ECWEBB";#N/A,#N/A,FALSE,"MFT96";#N/A,#N/A,FALSE,"CTrecon"}</definedName>
    <definedName name="jyuhj" localSheetId="15" hidden="1">{#N/A,#N/A,FALSE,"TMCOMP96";#N/A,#N/A,FALSE,"MAT96";#N/A,#N/A,FALSE,"FANDA96";#N/A,#N/A,FALSE,"INTRAN96";#N/A,#N/A,FALSE,"NAA9697";#N/A,#N/A,FALSE,"ECWEBB";#N/A,#N/A,FALSE,"MFT96";#N/A,#N/A,FALSE,"CTrecon"}</definedName>
    <definedName name="jyuhj" localSheetId="16" hidden="1">{#N/A,#N/A,FALSE,"TMCOMP96";#N/A,#N/A,FALSE,"MAT96";#N/A,#N/A,FALSE,"FANDA96";#N/A,#N/A,FALSE,"INTRAN96";#N/A,#N/A,FALSE,"NAA9697";#N/A,#N/A,FALSE,"ECWEBB";#N/A,#N/A,FALSE,"MFT96";#N/A,#N/A,FALSE,"CTrecon"}</definedName>
    <definedName name="jyuhj" localSheetId="17" hidden="1">{#N/A,#N/A,FALSE,"TMCOMP96";#N/A,#N/A,FALSE,"MAT96";#N/A,#N/A,FALSE,"FANDA96";#N/A,#N/A,FALSE,"INTRAN96";#N/A,#N/A,FALSE,"NAA9697";#N/A,#N/A,FALSE,"ECWEBB";#N/A,#N/A,FALSE,"MFT96";#N/A,#N/A,FALSE,"CTrecon"}</definedName>
    <definedName name="jyuhj" localSheetId="5" hidden="1">{#N/A,#N/A,FALSE,"TMCOMP96";#N/A,#N/A,FALSE,"MAT96";#N/A,#N/A,FALSE,"FANDA96";#N/A,#N/A,FALSE,"INTRAN96";#N/A,#N/A,FALSE,"NAA9697";#N/A,#N/A,FALSE,"ECWEBB";#N/A,#N/A,FALSE,"MFT96";#N/A,#N/A,FALSE,"CTrecon"}</definedName>
    <definedName name="jyuhj" localSheetId="6" hidden="1">{#N/A,#N/A,FALSE,"TMCOMP96";#N/A,#N/A,FALSE,"MAT96";#N/A,#N/A,FALSE,"FANDA96";#N/A,#N/A,FALSE,"INTRAN96";#N/A,#N/A,FALSE,"NAA9697";#N/A,#N/A,FALSE,"ECWEBB";#N/A,#N/A,FALSE,"MFT96";#N/A,#N/A,FALSE,"CTrecon"}</definedName>
    <definedName name="jyuhj" localSheetId="7" hidden="1">{#N/A,#N/A,FALSE,"TMCOMP96";#N/A,#N/A,FALSE,"MAT96";#N/A,#N/A,FALSE,"FANDA96";#N/A,#N/A,FALSE,"INTRAN96";#N/A,#N/A,FALSE,"NAA9697";#N/A,#N/A,FALSE,"ECWEBB";#N/A,#N/A,FALSE,"MFT96";#N/A,#N/A,FALSE,"CTrecon"}</definedName>
    <definedName name="jyuhj" localSheetId="8" hidden="1">{#N/A,#N/A,FALSE,"TMCOMP96";#N/A,#N/A,FALSE,"MAT96";#N/A,#N/A,FALSE,"FANDA96";#N/A,#N/A,FALSE,"INTRAN96";#N/A,#N/A,FALSE,"NAA9697";#N/A,#N/A,FALSE,"ECWEBB";#N/A,#N/A,FALSE,"MFT96";#N/A,#N/A,FALSE,"CTrecon"}</definedName>
    <definedName name="jyuhj" localSheetId="9"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Key" localSheetId="11">#REF!</definedName>
    <definedName name="Key" localSheetId="14">#REF!</definedName>
    <definedName name="Key" localSheetId="15">#REF!</definedName>
    <definedName name="Key" localSheetId="16">#REF!</definedName>
    <definedName name="Key" localSheetId="17">#REF!</definedName>
    <definedName name="Key">#REF!</definedName>
    <definedName name="l" localSheetId="1" hidden="1">{#N/A,#N/A,FALSE,"TMCOMP96";#N/A,#N/A,FALSE,"MAT96";#N/A,#N/A,FALSE,"FANDA96";#N/A,#N/A,FALSE,"INTRAN96";#N/A,#N/A,FALSE,"NAA9697";#N/A,#N/A,FALSE,"ECWEBB";#N/A,#N/A,FALSE,"MFT96";#N/A,#N/A,FALSE,"CTrecon"}</definedName>
    <definedName name="l" localSheetId="10" hidden="1">{#N/A,#N/A,FALSE,"TMCOMP96";#N/A,#N/A,FALSE,"MAT96";#N/A,#N/A,FALSE,"FANDA96";#N/A,#N/A,FALSE,"INTRAN96";#N/A,#N/A,FALSE,"NAA9697";#N/A,#N/A,FALSE,"ECWEBB";#N/A,#N/A,FALSE,"MFT96";#N/A,#N/A,FALSE,"CTrecon"}</definedName>
    <definedName name="l" localSheetId="11" hidden="1">{#N/A,#N/A,FALSE,"TMCOMP96";#N/A,#N/A,FALSE,"MAT96";#N/A,#N/A,FALSE,"FANDA96";#N/A,#N/A,FALSE,"INTRAN96";#N/A,#N/A,FALSE,"NAA9697";#N/A,#N/A,FALSE,"ECWEBB";#N/A,#N/A,FALSE,"MFT96";#N/A,#N/A,FALSE,"CTrecon"}</definedName>
    <definedName name="l" localSheetId="12" hidden="1">{#N/A,#N/A,FALSE,"TMCOMP96";#N/A,#N/A,FALSE,"MAT96";#N/A,#N/A,FALSE,"FANDA96";#N/A,#N/A,FALSE,"INTRAN96";#N/A,#N/A,FALSE,"NAA9697";#N/A,#N/A,FALSE,"ECWEBB";#N/A,#N/A,FALSE,"MFT96";#N/A,#N/A,FALSE,"CTrecon"}</definedName>
    <definedName name="l" localSheetId="13" hidden="1">{#N/A,#N/A,FALSE,"TMCOMP96";#N/A,#N/A,FALSE,"MAT96";#N/A,#N/A,FALSE,"FANDA96";#N/A,#N/A,FALSE,"INTRAN96";#N/A,#N/A,FALSE,"NAA9697";#N/A,#N/A,FALSE,"ECWEBB";#N/A,#N/A,FALSE,"MFT96";#N/A,#N/A,FALSE,"CTrecon"}</definedName>
    <definedName name="l" localSheetId="14" hidden="1">{#N/A,#N/A,FALSE,"TMCOMP96";#N/A,#N/A,FALSE,"MAT96";#N/A,#N/A,FALSE,"FANDA96";#N/A,#N/A,FALSE,"INTRAN96";#N/A,#N/A,FALSE,"NAA9697";#N/A,#N/A,FALSE,"ECWEBB";#N/A,#N/A,FALSE,"MFT96";#N/A,#N/A,FALSE,"CTrecon"}</definedName>
    <definedName name="l" localSheetId="15" hidden="1">{#N/A,#N/A,FALSE,"TMCOMP96";#N/A,#N/A,FALSE,"MAT96";#N/A,#N/A,FALSE,"FANDA96";#N/A,#N/A,FALSE,"INTRAN96";#N/A,#N/A,FALSE,"NAA9697";#N/A,#N/A,FALSE,"ECWEBB";#N/A,#N/A,FALSE,"MFT96";#N/A,#N/A,FALSE,"CTrecon"}</definedName>
    <definedName name="l" localSheetId="16" hidden="1">{#N/A,#N/A,FALSE,"TMCOMP96";#N/A,#N/A,FALSE,"MAT96";#N/A,#N/A,FALSE,"FANDA96";#N/A,#N/A,FALSE,"INTRAN96";#N/A,#N/A,FALSE,"NAA9697";#N/A,#N/A,FALSE,"ECWEBB";#N/A,#N/A,FALSE,"MFT96";#N/A,#N/A,FALSE,"CTrecon"}</definedName>
    <definedName name="l" localSheetId="17" hidden="1">{#N/A,#N/A,FALSE,"TMCOMP96";#N/A,#N/A,FALSE,"MAT96";#N/A,#N/A,FALSE,"FANDA96";#N/A,#N/A,FALSE,"INTRAN96";#N/A,#N/A,FALSE,"NAA9697";#N/A,#N/A,FALSE,"ECWEBB";#N/A,#N/A,FALSE,"MFT96";#N/A,#N/A,FALSE,"CTrecon"}</definedName>
    <definedName name="l" localSheetId="5" hidden="1">{#N/A,#N/A,FALSE,"TMCOMP96";#N/A,#N/A,FALSE,"MAT96";#N/A,#N/A,FALSE,"FANDA96";#N/A,#N/A,FALSE,"INTRAN96";#N/A,#N/A,FALSE,"NAA9697";#N/A,#N/A,FALSE,"ECWEBB";#N/A,#N/A,FALSE,"MFT96";#N/A,#N/A,FALSE,"CTrecon"}</definedName>
    <definedName name="l" localSheetId="6" hidden="1">{#N/A,#N/A,FALSE,"TMCOMP96";#N/A,#N/A,FALSE,"MAT96";#N/A,#N/A,FALSE,"FANDA96";#N/A,#N/A,FALSE,"INTRAN96";#N/A,#N/A,FALSE,"NAA9697";#N/A,#N/A,FALSE,"ECWEBB";#N/A,#N/A,FALSE,"MFT96";#N/A,#N/A,FALSE,"CTrecon"}</definedName>
    <definedName name="l" localSheetId="7" hidden="1">{#N/A,#N/A,FALSE,"TMCOMP96";#N/A,#N/A,FALSE,"MAT96";#N/A,#N/A,FALSE,"FANDA96";#N/A,#N/A,FALSE,"INTRAN96";#N/A,#N/A,FALSE,"NAA9697";#N/A,#N/A,FALSE,"ECWEBB";#N/A,#N/A,FALSE,"MFT96";#N/A,#N/A,FALSE,"CTrecon"}</definedName>
    <definedName name="l" localSheetId="8" hidden="1">{#N/A,#N/A,FALSE,"TMCOMP96";#N/A,#N/A,FALSE,"MAT96";#N/A,#N/A,FALSE,"FANDA96";#N/A,#N/A,FALSE,"INTRAN96";#N/A,#N/A,FALSE,"NAA9697";#N/A,#N/A,FALSE,"ECWEBB";#N/A,#N/A,FALSE,"MFT96";#N/A,#N/A,FALSE,"CTrecon"}</definedName>
    <definedName name="l" localSheetId="9"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LA_List">#REF!</definedName>
    <definedName name="Last_3C" localSheetId="19">#REF!</definedName>
    <definedName name="Last_3C" localSheetId="11">#REF!</definedName>
    <definedName name="Last_3C" localSheetId="13">#REF!</definedName>
    <definedName name="Last_3C" localSheetId="14">#REF!</definedName>
    <definedName name="Last_3C" localSheetId="15">#REF!</definedName>
    <definedName name="Last_3C" localSheetId="16">#REF!</definedName>
    <definedName name="Last_3C" localSheetId="17">#REF!</definedName>
    <definedName name="Last_3C" localSheetId="7">#REF!</definedName>
    <definedName name="Last_3C">#REF!</definedName>
    <definedName name="LastYear" localSheetId="11">!#REF!</definedName>
    <definedName name="LastYear" localSheetId="13">!#REF!</definedName>
    <definedName name="LastYear" localSheetId="14">!#REF!</definedName>
    <definedName name="LastYear" localSheetId="15">!#REF!</definedName>
    <definedName name="LastYear" localSheetId="5">!#REF!</definedName>
    <definedName name="LastYear" localSheetId="6">!#REF!</definedName>
    <definedName name="LastYear" localSheetId="7">!#REF!</definedName>
    <definedName name="LastYear">!#REF!</definedName>
    <definedName name="lease" localSheetId="11">#REF!</definedName>
    <definedName name="lease" localSheetId="12">#REF!</definedName>
    <definedName name="lease" localSheetId="13">#REF!</definedName>
    <definedName name="lease" localSheetId="14">#REF!</definedName>
    <definedName name="lease" localSheetId="15">#REF!</definedName>
    <definedName name="lease" localSheetId="16">#REF!</definedName>
    <definedName name="lease" localSheetId="17">#REF!</definedName>
    <definedName name="lease" localSheetId="5">#REF!</definedName>
    <definedName name="lease" localSheetId="6">#REF!</definedName>
    <definedName name="lease" localSheetId="7">#REF!</definedName>
    <definedName name="lease">#REF!</definedName>
    <definedName name="Limits" localSheetId="11">!#REF!</definedName>
    <definedName name="Limits" localSheetId="13">!#REF!</definedName>
    <definedName name="Limits" localSheetId="14">!#REF!</definedName>
    <definedName name="Limits" localSheetId="15">!#REF!</definedName>
    <definedName name="Limits" localSheetId="7">!#REF!</definedName>
    <definedName name="Limits">!#REF!</definedName>
    <definedName name="LoBDATA" localSheetId="11">#REF!</definedName>
    <definedName name="LoBDATA" localSheetId="12">#REF!</definedName>
    <definedName name="LoBDATA" localSheetId="13">#REF!</definedName>
    <definedName name="LoBDATA" localSheetId="14">#REF!</definedName>
    <definedName name="LoBDATA" localSheetId="15">#REF!</definedName>
    <definedName name="LoBDATA" localSheetId="16">#REF!</definedName>
    <definedName name="LoBDATA" localSheetId="17">#REF!</definedName>
    <definedName name="LoBDATA" localSheetId="5">#REF!</definedName>
    <definedName name="LoBDATA" localSheetId="6">#REF!</definedName>
    <definedName name="LoBDATA" localSheetId="7">#REF!</definedName>
    <definedName name="LoBDATA">#REF!</definedName>
    <definedName name="Location" localSheetId="11">#REF!</definedName>
    <definedName name="Location" localSheetId="15">#REF!</definedName>
    <definedName name="Location">#REF!</definedName>
    <definedName name="Loss_Growth" localSheetId="11">!#REF!</definedName>
    <definedName name="Loss_Growth" localSheetId="13">!#REF!</definedName>
    <definedName name="Loss_Growth" localSheetId="15">!#REF!</definedName>
    <definedName name="Loss_Growth">!#REF!</definedName>
    <definedName name="MAR_2012" localSheetId="11">#REF!</definedName>
    <definedName name="MAR_2012" localSheetId="15">#REF!</definedName>
    <definedName name="MAR_2012">#REF!</definedName>
    <definedName name="MARCH" localSheetId="11">#REF!</definedName>
    <definedName name="MARCH" localSheetId="12">#REF!</definedName>
    <definedName name="MARCH" localSheetId="13">#REF!</definedName>
    <definedName name="MARCH" localSheetId="14">#REF!</definedName>
    <definedName name="MARCH" localSheetId="15">#REF!</definedName>
    <definedName name="MARCH" localSheetId="16">#REF!</definedName>
    <definedName name="MARCH" localSheetId="17">#REF!</definedName>
    <definedName name="MARCH" localSheetId="5">#REF!</definedName>
    <definedName name="MARCH" localSheetId="6">#REF!</definedName>
    <definedName name="MARCH" localSheetId="7">#REF!</definedName>
    <definedName name="MARCH">#REF!</definedName>
    <definedName name="MARCH2" localSheetId="19">#REF!</definedName>
    <definedName name="MARCH2" localSheetId="11">#REF!</definedName>
    <definedName name="MARCH2" localSheetId="13">#REF!</definedName>
    <definedName name="MARCH2" localSheetId="14">#REF!</definedName>
    <definedName name="MARCH2" localSheetId="15">#REF!</definedName>
    <definedName name="MARCH2" localSheetId="16">#REF!</definedName>
    <definedName name="MARCH2" localSheetId="17">#REF!</definedName>
    <definedName name="MARCH2" localSheetId="7">#REF!</definedName>
    <definedName name="MARCH2">#REF!</definedName>
    <definedName name="Matrix" localSheetId="11">#REF!</definedName>
    <definedName name="Matrix" localSheetId="15">#REF!</definedName>
    <definedName name="Matrix">#REF!</definedName>
    <definedName name="MAY" localSheetId="11">#REF!</definedName>
    <definedName name="MAY" localSheetId="12">#REF!</definedName>
    <definedName name="MAY" localSheetId="13">#REF!</definedName>
    <definedName name="MAY" localSheetId="14">#REF!</definedName>
    <definedName name="MAY" localSheetId="15">#REF!</definedName>
    <definedName name="MAY" localSheetId="16">#REF!</definedName>
    <definedName name="MAY" localSheetId="17">#REF!</definedName>
    <definedName name="MAY" localSheetId="5">#REF!</definedName>
    <definedName name="MAY" localSheetId="6">#REF!</definedName>
    <definedName name="MAY" localSheetId="7">#REF!</definedName>
    <definedName name="MAY">#REF!</definedName>
    <definedName name="MAY_2012" localSheetId="11">#REF!</definedName>
    <definedName name="MAY_2012" localSheetId="15">#REF!</definedName>
    <definedName name="MAY_2012">#REF!</definedName>
    <definedName name="MAY_2013" localSheetId="11">#REF!</definedName>
    <definedName name="MAY_2013" localSheetId="15">#REF!</definedName>
    <definedName name="MAY_2013">#REF!</definedName>
    <definedName name="MCA_due_ind" localSheetId="11">!#REF!</definedName>
    <definedName name="MCA_due_ind" localSheetId="13">!#REF!</definedName>
    <definedName name="MCA_due_ind" localSheetId="15">!#REF!</definedName>
    <definedName name="MCA_due_ind">!#REF!</definedName>
    <definedName name="MCA_TAP_IND" localSheetId="11">!#REF!</definedName>
    <definedName name="MCA_TAP_IND" localSheetId="13">!#REF!</definedName>
    <definedName name="MCA_TAP_IND" localSheetId="15">!#REF!</definedName>
    <definedName name="MCA_TAP_IND">!#REF!</definedName>
    <definedName name="mend" localSheetId="11">!#REF!</definedName>
    <definedName name="mend" localSheetId="13">!#REF!</definedName>
    <definedName name="mend" localSheetId="15">!#REF!</definedName>
    <definedName name="mend">!#REF!</definedName>
    <definedName name="Migration" localSheetId="11">#REF!</definedName>
    <definedName name="Migration" localSheetId="12">#REF!</definedName>
    <definedName name="Migration" localSheetId="13">#REF!</definedName>
    <definedName name="Migration" localSheetId="14">#REF!</definedName>
    <definedName name="Migration" localSheetId="15">#REF!</definedName>
    <definedName name="Migration" localSheetId="16">#REF!</definedName>
    <definedName name="Migration" localSheetId="17">#REF!</definedName>
    <definedName name="Migration" localSheetId="5">#REF!</definedName>
    <definedName name="Migration" localSheetId="6">#REF!</definedName>
    <definedName name="Migration" localSheetId="7">#REF!</definedName>
    <definedName name="Migration">#REF!</definedName>
    <definedName name="Mileage" localSheetId="11">#REF!</definedName>
    <definedName name="Mileage" localSheetId="15">#REF!</definedName>
    <definedName name="Mileage">#REF!</definedName>
    <definedName name="mine" localSheetId="1" hidden="1">{#N/A,#N/A,FALSE,"CGBR95C"}</definedName>
    <definedName name="mine" localSheetId="10" hidden="1">{#N/A,#N/A,FALSE,"CGBR95C"}</definedName>
    <definedName name="mine" localSheetId="11" hidden="1">{#N/A,#N/A,FALSE,"CGBR95C"}</definedName>
    <definedName name="mine" localSheetId="12" hidden="1">{#N/A,#N/A,FALSE,"CGBR95C"}</definedName>
    <definedName name="mine" localSheetId="13" hidden="1">{#N/A,#N/A,FALSE,"CGBR95C"}</definedName>
    <definedName name="mine" localSheetId="14" hidden="1">{#N/A,#N/A,FALSE,"CGBR95C"}</definedName>
    <definedName name="mine" localSheetId="15" hidden="1">{#N/A,#N/A,FALSE,"CGBR95C"}</definedName>
    <definedName name="mine" localSheetId="16" hidden="1">{#N/A,#N/A,FALSE,"CGBR95C"}</definedName>
    <definedName name="mine" localSheetId="17" hidden="1">{#N/A,#N/A,FALSE,"CGBR95C"}</definedName>
    <definedName name="mine" localSheetId="5" hidden="1">{#N/A,#N/A,FALSE,"CGBR95C"}</definedName>
    <definedName name="mine" localSheetId="6" hidden="1">{#N/A,#N/A,FALSE,"CGBR95C"}</definedName>
    <definedName name="mine" localSheetId="7" hidden="1">{#N/A,#N/A,FALSE,"CGBR95C"}</definedName>
    <definedName name="mine" localSheetId="8" hidden="1">{#N/A,#N/A,FALSE,"CGBR95C"}</definedName>
    <definedName name="mine" localSheetId="9" hidden="1">{#N/A,#N/A,FALSE,"CGBR95C"}</definedName>
    <definedName name="mine" hidden="1">{#N/A,#N/A,FALSE,"CGBR95C"}</definedName>
    <definedName name="Month" localSheetId="19">#REF!</definedName>
    <definedName name="Month" localSheetId="11">#REF!</definedName>
    <definedName name="Month" localSheetId="13">#REF!</definedName>
    <definedName name="Month" localSheetId="14">#REF!</definedName>
    <definedName name="Month" localSheetId="15">#REF!</definedName>
    <definedName name="Month" localSheetId="17">#REF!</definedName>
    <definedName name="Month" localSheetId="5">#REF!</definedName>
    <definedName name="Month" localSheetId="6">#REF!</definedName>
    <definedName name="Month" localSheetId="7">#REF!</definedName>
    <definedName name="Month">#REF!</definedName>
    <definedName name="Months" localSheetId="11">#REF!</definedName>
    <definedName name="Months" localSheetId="14">#REF!</definedName>
    <definedName name="Months" localSheetId="15">#REF!</definedName>
    <definedName name="Months" localSheetId="17">#REF!</definedName>
    <definedName name="Months">#REF!</definedName>
    <definedName name="MonthVL" localSheetId="11">#REF!</definedName>
    <definedName name="MonthVL" localSheetId="15">#REF!</definedName>
    <definedName name="MonthVL">#REF!</definedName>
    <definedName name="myNamedRange" localSheetId="11">#REF!</definedName>
    <definedName name="myNamedRange" localSheetId="12">#REF!</definedName>
    <definedName name="myNamedRange" localSheetId="13">#REF!</definedName>
    <definedName name="myNamedRange" localSheetId="14">#REF!</definedName>
    <definedName name="myNamedRange" localSheetId="15">#REF!</definedName>
    <definedName name="myNamedRange" localSheetId="16">#REF!</definedName>
    <definedName name="myNamedRange" localSheetId="17">#REF!</definedName>
    <definedName name="myNamedRange" localSheetId="5">#REF!</definedName>
    <definedName name="myNamedRange" localSheetId="6">#REF!</definedName>
    <definedName name="myNamedRange" localSheetId="7">#REF!</definedName>
    <definedName name="myNamedRange">#REF!</definedName>
    <definedName name="n" localSheetId="1" hidden="1">{#N/A,#N/A,FALSE,"TMCOMP96";#N/A,#N/A,FALSE,"MAT96";#N/A,#N/A,FALSE,"FANDA96";#N/A,#N/A,FALSE,"INTRAN96";#N/A,#N/A,FALSE,"NAA9697";#N/A,#N/A,FALSE,"ECWEBB";#N/A,#N/A,FALSE,"MFT96";#N/A,#N/A,FALSE,"CTrecon"}</definedName>
    <definedName name="n" localSheetId="10" hidden="1">{#N/A,#N/A,FALSE,"TMCOMP96";#N/A,#N/A,FALSE,"MAT96";#N/A,#N/A,FALSE,"FANDA96";#N/A,#N/A,FALSE,"INTRAN96";#N/A,#N/A,FALSE,"NAA9697";#N/A,#N/A,FALSE,"ECWEBB";#N/A,#N/A,FALSE,"MFT96";#N/A,#N/A,FALSE,"CTrecon"}</definedName>
    <definedName name="n" localSheetId="11" hidden="1">{#N/A,#N/A,FALSE,"TMCOMP96";#N/A,#N/A,FALSE,"MAT96";#N/A,#N/A,FALSE,"FANDA96";#N/A,#N/A,FALSE,"INTRAN96";#N/A,#N/A,FALSE,"NAA9697";#N/A,#N/A,FALSE,"ECWEBB";#N/A,#N/A,FALSE,"MFT96";#N/A,#N/A,FALSE,"CTrecon"}</definedName>
    <definedName name="n" localSheetId="12" hidden="1">{#N/A,#N/A,FALSE,"TMCOMP96";#N/A,#N/A,FALSE,"MAT96";#N/A,#N/A,FALSE,"FANDA96";#N/A,#N/A,FALSE,"INTRAN96";#N/A,#N/A,FALSE,"NAA9697";#N/A,#N/A,FALSE,"ECWEBB";#N/A,#N/A,FALSE,"MFT96";#N/A,#N/A,FALSE,"CTrecon"}</definedName>
    <definedName name="n" localSheetId="13" hidden="1">{#N/A,#N/A,FALSE,"TMCOMP96";#N/A,#N/A,FALSE,"MAT96";#N/A,#N/A,FALSE,"FANDA96";#N/A,#N/A,FALSE,"INTRAN96";#N/A,#N/A,FALSE,"NAA9697";#N/A,#N/A,FALSE,"ECWEBB";#N/A,#N/A,FALSE,"MFT96";#N/A,#N/A,FALSE,"CTrecon"}</definedName>
    <definedName name="n" localSheetId="14" hidden="1">{#N/A,#N/A,FALSE,"TMCOMP96";#N/A,#N/A,FALSE,"MAT96";#N/A,#N/A,FALSE,"FANDA96";#N/A,#N/A,FALSE,"INTRAN96";#N/A,#N/A,FALSE,"NAA9697";#N/A,#N/A,FALSE,"ECWEBB";#N/A,#N/A,FALSE,"MFT96";#N/A,#N/A,FALSE,"CTrecon"}</definedName>
    <definedName name="n" localSheetId="15" hidden="1">{#N/A,#N/A,FALSE,"TMCOMP96";#N/A,#N/A,FALSE,"MAT96";#N/A,#N/A,FALSE,"FANDA96";#N/A,#N/A,FALSE,"INTRAN96";#N/A,#N/A,FALSE,"NAA9697";#N/A,#N/A,FALSE,"ECWEBB";#N/A,#N/A,FALSE,"MFT96";#N/A,#N/A,FALSE,"CTrecon"}</definedName>
    <definedName name="n" localSheetId="16" hidden="1">{#N/A,#N/A,FALSE,"TMCOMP96";#N/A,#N/A,FALSE,"MAT96";#N/A,#N/A,FALSE,"FANDA96";#N/A,#N/A,FALSE,"INTRAN96";#N/A,#N/A,FALSE,"NAA9697";#N/A,#N/A,FALSE,"ECWEBB";#N/A,#N/A,FALSE,"MFT96";#N/A,#N/A,FALSE,"CTrecon"}</definedName>
    <definedName name="n" localSheetId="17" hidden="1">{#N/A,#N/A,FALSE,"TMCOMP96";#N/A,#N/A,FALSE,"MAT96";#N/A,#N/A,FALSE,"FANDA96";#N/A,#N/A,FALSE,"INTRAN96";#N/A,#N/A,FALSE,"NAA9697";#N/A,#N/A,FALSE,"ECWEBB";#N/A,#N/A,FALSE,"MFT96";#N/A,#N/A,FALSE,"CTrecon"}</definedName>
    <definedName name="n" localSheetId="5" hidden="1">{#N/A,#N/A,FALSE,"TMCOMP96";#N/A,#N/A,FALSE,"MAT96";#N/A,#N/A,FALSE,"FANDA96";#N/A,#N/A,FALSE,"INTRAN96";#N/A,#N/A,FALSE,"NAA9697";#N/A,#N/A,FALSE,"ECWEBB";#N/A,#N/A,FALSE,"MFT96";#N/A,#N/A,FALSE,"CTrecon"}</definedName>
    <definedName name="n" localSheetId="6" hidden="1">{#N/A,#N/A,FALSE,"TMCOMP96";#N/A,#N/A,FALSE,"MAT96";#N/A,#N/A,FALSE,"FANDA96";#N/A,#N/A,FALSE,"INTRAN96";#N/A,#N/A,FALSE,"NAA9697";#N/A,#N/A,FALSE,"ECWEBB";#N/A,#N/A,FALSE,"MFT96";#N/A,#N/A,FALSE,"CTrecon"}</definedName>
    <definedName name="n" localSheetId="7" hidden="1">{#N/A,#N/A,FALSE,"TMCOMP96";#N/A,#N/A,FALSE,"MAT96";#N/A,#N/A,FALSE,"FANDA96";#N/A,#N/A,FALSE,"INTRAN96";#N/A,#N/A,FALSE,"NAA9697";#N/A,#N/A,FALSE,"ECWEBB";#N/A,#N/A,FALSE,"MFT96";#N/A,#N/A,FALSE,"CTrecon"}</definedName>
    <definedName name="n" localSheetId="8" hidden="1">{#N/A,#N/A,FALSE,"TMCOMP96";#N/A,#N/A,FALSE,"MAT96";#N/A,#N/A,FALSE,"FANDA96";#N/A,#N/A,FALSE,"INTRAN96";#N/A,#N/A,FALSE,"NAA9697";#N/A,#N/A,FALSE,"ECWEBB";#N/A,#N/A,FALSE,"MFT96";#N/A,#N/A,FALSE,"CTrecon"}</definedName>
    <definedName name="n" localSheetId="9"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ame">#REF!</definedName>
    <definedName name="NDIVHH">!#REF!</definedName>
    <definedName name="NEARNONCASH" localSheetId="19">#REF!</definedName>
    <definedName name="NEARNONCASH" localSheetId="11">#REF!</definedName>
    <definedName name="NEARNONCASH" localSheetId="13">#REF!</definedName>
    <definedName name="NEARNONCASH" localSheetId="14">#REF!</definedName>
    <definedName name="NEARNONCASH" localSheetId="15">#REF!</definedName>
    <definedName name="NEARNONCASH" localSheetId="16">#REF!</definedName>
    <definedName name="NEARNONCASH" localSheetId="17">#REF!</definedName>
    <definedName name="NEARNONCASH" localSheetId="5">#REF!</definedName>
    <definedName name="NEARNONCASH" localSheetId="6">#REF!</definedName>
    <definedName name="NEARNONCASH" localSheetId="7">#REF!</definedName>
    <definedName name="NEARNONCASH">#REF!</definedName>
    <definedName name="Netinc_ind" localSheetId="11">!#REF!</definedName>
    <definedName name="Netinc_ind" localSheetId="13">!#REF!</definedName>
    <definedName name="Netinc_ind" localSheetId="14">!#REF!</definedName>
    <definedName name="Netinc_ind" localSheetId="15">!#REF!</definedName>
    <definedName name="Netinc_ind" localSheetId="5">!#REF!</definedName>
    <definedName name="Netinc_ind" localSheetId="6">!#REF!</definedName>
    <definedName name="Netinc_ind" localSheetId="7">!#REF!</definedName>
    <definedName name="Netinc_ind">!#REF!</definedName>
    <definedName name="new" localSheetId="1" hidden="1">{#N/A,#N/A,FALSE,"TMCOMP96";#N/A,#N/A,FALSE,"MAT96";#N/A,#N/A,FALSE,"FANDA96";#N/A,#N/A,FALSE,"INTRAN96";#N/A,#N/A,FALSE,"NAA9697";#N/A,#N/A,FALSE,"ECWEBB";#N/A,#N/A,FALSE,"MFT96";#N/A,#N/A,FALSE,"CTrecon"}</definedName>
    <definedName name="new" localSheetId="10" hidden="1">{#N/A,#N/A,FALSE,"TMCOMP96";#N/A,#N/A,FALSE,"MAT96";#N/A,#N/A,FALSE,"FANDA96";#N/A,#N/A,FALSE,"INTRAN96";#N/A,#N/A,FALSE,"NAA9697";#N/A,#N/A,FALSE,"ECWEBB";#N/A,#N/A,FALSE,"MFT96";#N/A,#N/A,FALSE,"CTrecon"}</definedName>
    <definedName name="new" localSheetId="11" hidden="1">{#N/A,#N/A,FALSE,"TMCOMP96";#N/A,#N/A,FALSE,"MAT96";#N/A,#N/A,FALSE,"FANDA96";#N/A,#N/A,FALSE,"INTRAN96";#N/A,#N/A,FALSE,"NAA9697";#N/A,#N/A,FALSE,"ECWEBB";#N/A,#N/A,FALSE,"MFT96";#N/A,#N/A,FALSE,"CTrecon"}</definedName>
    <definedName name="new" localSheetId="12" hidden="1">{#N/A,#N/A,FALSE,"TMCOMP96";#N/A,#N/A,FALSE,"MAT96";#N/A,#N/A,FALSE,"FANDA96";#N/A,#N/A,FALSE,"INTRAN96";#N/A,#N/A,FALSE,"NAA9697";#N/A,#N/A,FALSE,"ECWEBB";#N/A,#N/A,FALSE,"MFT96";#N/A,#N/A,FALSE,"CTrecon"}</definedName>
    <definedName name="new" localSheetId="13" hidden="1">{#N/A,#N/A,FALSE,"TMCOMP96";#N/A,#N/A,FALSE,"MAT96";#N/A,#N/A,FALSE,"FANDA96";#N/A,#N/A,FALSE,"INTRAN96";#N/A,#N/A,FALSE,"NAA9697";#N/A,#N/A,FALSE,"ECWEBB";#N/A,#N/A,FALSE,"MFT96";#N/A,#N/A,FALSE,"CTrecon"}</definedName>
    <definedName name="new" localSheetId="14"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16" hidden="1">{#N/A,#N/A,FALSE,"TMCOMP96";#N/A,#N/A,FALSE,"MAT96";#N/A,#N/A,FALSE,"FANDA96";#N/A,#N/A,FALSE,"INTRAN96";#N/A,#N/A,FALSE,"NAA9697";#N/A,#N/A,FALSE,"ECWEBB";#N/A,#N/A,FALSE,"MFT96";#N/A,#N/A,FALSE,"CTrecon"}</definedName>
    <definedName name="new" localSheetId="17" hidden="1">{#N/A,#N/A,FALSE,"TMCOMP96";#N/A,#N/A,FALSE,"MAT96";#N/A,#N/A,FALSE,"FANDA96";#N/A,#N/A,FALSE,"INTRAN96";#N/A,#N/A,FALSE,"NAA9697";#N/A,#N/A,FALSE,"ECWEBB";#N/A,#N/A,FALSE,"MFT96";#N/A,#N/A,FALSE,"CTrecon"}</definedName>
    <definedName name="new" localSheetId="5" hidden="1">{#N/A,#N/A,FALSE,"TMCOMP96";#N/A,#N/A,FALSE,"MAT96";#N/A,#N/A,FALSE,"FANDA96";#N/A,#N/A,FALSE,"INTRAN96";#N/A,#N/A,FALSE,"NAA9697";#N/A,#N/A,FALSE,"ECWEBB";#N/A,#N/A,FALSE,"MFT96";#N/A,#N/A,FALSE,"CTrecon"}</definedName>
    <definedName name="new" localSheetId="6" hidden="1">{#N/A,#N/A,FALSE,"TMCOMP96";#N/A,#N/A,FALSE,"MAT96";#N/A,#N/A,FALSE,"FANDA96";#N/A,#N/A,FALSE,"INTRAN96";#N/A,#N/A,FALSE,"NAA9697";#N/A,#N/A,FALSE,"ECWEBB";#N/A,#N/A,FALSE,"MFT96";#N/A,#N/A,FALSE,"CTrecon"}</definedName>
    <definedName name="new" localSheetId="7" hidden="1">{#N/A,#N/A,FALSE,"TMCOMP96";#N/A,#N/A,FALSE,"MAT96";#N/A,#N/A,FALSE,"FANDA96";#N/A,#N/A,FALSE,"INTRAN96";#N/A,#N/A,FALSE,"NAA9697";#N/A,#N/A,FALSE,"ECWEBB";#N/A,#N/A,FALSE,"MFT96";#N/A,#N/A,FALSE,"CTrecon"}</definedName>
    <definedName name="new" localSheetId="8" hidden="1">{#N/A,#N/A,FALSE,"TMCOMP96";#N/A,#N/A,FALSE,"MAT96";#N/A,#N/A,FALSE,"FANDA96";#N/A,#N/A,FALSE,"INTRAN96";#N/A,#N/A,FALSE,"NAA9697";#N/A,#N/A,FALSE,"ECWEBB";#N/A,#N/A,FALSE,"MFT96";#N/A,#N/A,FALSE,"CTrecon"}</definedName>
    <definedName name="new" localSheetId="9"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IC_ind">!#REF!</definedName>
    <definedName name="Nirp">!#REF!</definedName>
    <definedName name="NIRP_SRP">!#REF!</definedName>
    <definedName name="nlfo" localSheetId="11">#REF!</definedName>
    <definedName name="nlfo" localSheetId="15">#REF!</definedName>
    <definedName name="nlfo">#REF!</definedName>
    <definedName name="nlfout" localSheetId="11">#REF!</definedName>
    <definedName name="nlfout" localSheetId="13">#REF!</definedName>
    <definedName name="nlfout" localSheetId="15">#REF!</definedName>
    <definedName name="nlfout">#REF!</definedName>
    <definedName name="nlfp" localSheetId="11">#REF!</definedName>
    <definedName name="nlfp" localSheetId="13">#REF!</definedName>
    <definedName name="nlfp" localSheetId="15">#REF!</definedName>
    <definedName name="nlfp">#REF!</definedName>
    <definedName name="nlfpcout" localSheetId="11">#REF!</definedName>
    <definedName name="nlfpcout" localSheetId="13">#REF!</definedName>
    <definedName name="nlfpcout" localSheetId="15">#REF!</definedName>
    <definedName name="nlfpcout">#REF!</definedName>
    <definedName name="NOCONFLICT" localSheetId="1"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localSheetId="11" hidden="1">{#N/A,#N/A,FALSE,"TMCOMP96";#N/A,#N/A,FALSE,"MAT96";#N/A,#N/A,FALSE,"FANDA96";#N/A,#N/A,FALSE,"INTRAN96";#N/A,#N/A,FALSE,"NAA9697";#N/A,#N/A,FALSE,"ECWEBB";#N/A,#N/A,FALSE,"MFT96";#N/A,#N/A,FALSE,"CTrecon"}</definedName>
    <definedName name="NOCONFLICT" localSheetId="12" hidden="1">{#N/A,#N/A,FALSE,"TMCOMP96";#N/A,#N/A,FALSE,"MAT96";#N/A,#N/A,FALSE,"FANDA96";#N/A,#N/A,FALSE,"INTRAN96";#N/A,#N/A,FALSE,"NAA9697";#N/A,#N/A,FALSE,"ECWEBB";#N/A,#N/A,FALSE,"MFT96";#N/A,#N/A,FALSE,"CTrecon"}</definedName>
    <definedName name="NOCONFLICT" localSheetId="13" hidden="1">{#N/A,#N/A,FALSE,"TMCOMP96";#N/A,#N/A,FALSE,"MAT96";#N/A,#N/A,FALSE,"FANDA96";#N/A,#N/A,FALSE,"INTRAN96";#N/A,#N/A,FALSE,"NAA9697";#N/A,#N/A,FALSE,"ECWEBB";#N/A,#N/A,FALSE,"MFT96";#N/A,#N/A,FALSE,"CTrecon"}</definedName>
    <definedName name="NOCONFLICT" localSheetId="14" hidden="1">{#N/A,#N/A,FALSE,"TMCOMP96";#N/A,#N/A,FALSE,"MAT96";#N/A,#N/A,FALSE,"FANDA96";#N/A,#N/A,FALSE,"INTRAN96";#N/A,#N/A,FALSE,"NAA9697";#N/A,#N/A,FALSE,"ECWEBB";#N/A,#N/A,FALSE,"MFT96";#N/A,#N/A,FALSE,"CTrecon"}</definedName>
    <definedName name="NOCONFLICT" localSheetId="15" hidden="1">{#N/A,#N/A,FALSE,"TMCOMP96";#N/A,#N/A,FALSE,"MAT96";#N/A,#N/A,FALSE,"FANDA96";#N/A,#N/A,FALSE,"INTRAN96";#N/A,#N/A,FALSE,"NAA9697";#N/A,#N/A,FALSE,"ECWEBB";#N/A,#N/A,FALSE,"MFT96";#N/A,#N/A,FALSE,"CTrecon"}</definedName>
    <definedName name="NOCONFLICT" localSheetId="16"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localSheetId="2" hidden="1">{#N/A,#N/A,FALSE,"TMCOMP96";#N/A,#N/A,FALSE,"MAT96";#N/A,#N/A,FALSE,"FANDA96";#N/A,#N/A,FALSE,"INTRAN96";#N/A,#N/A,FALSE,"NAA9697";#N/A,#N/A,FALSE,"ECWEBB";#N/A,#N/A,FALSE,"MFT96";#N/A,#N/A,FALSE,"CTrecon"}</definedName>
    <definedName name="NOCONFLICT" localSheetId="3" hidden="1">{#N/A,#N/A,FALSE,"TMCOMP96";#N/A,#N/A,FALSE,"MAT96";#N/A,#N/A,FALSE,"FANDA96";#N/A,#N/A,FALSE,"INTRAN96";#N/A,#N/A,FALSE,"NAA9697";#N/A,#N/A,FALSE,"ECWEBB";#N/A,#N/A,FALSE,"MFT96";#N/A,#N/A,FALSE,"CTrecon"}</definedName>
    <definedName name="NOCONFLICT" localSheetId="4"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localSheetId="6" hidden="1">{#N/A,#N/A,FALSE,"TMCOMP96";#N/A,#N/A,FALSE,"MAT96";#N/A,#N/A,FALSE,"FANDA96";#N/A,#N/A,FALSE,"INTRAN96";#N/A,#N/A,FALSE,"NAA9697";#N/A,#N/A,FALSE,"ECWEBB";#N/A,#N/A,FALSE,"MFT96";#N/A,#N/A,FALSE,"CTrecon"}</definedName>
    <definedName name="NOCONFLICT" localSheetId="7" hidden="1">{#N/A,#N/A,FALSE,"TMCOMP96";#N/A,#N/A,FALSE,"MAT96";#N/A,#N/A,FALSE,"FANDA96";#N/A,#N/A,FALSE,"INTRAN96";#N/A,#N/A,FALSE,"NAA9697";#N/A,#N/A,FALSE,"ECWEBB";#N/A,#N/A,FALSE,"MFT96";#N/A,#N/A,FALSE,"CTrecon"}</definedName>
    <definedName name="NOCONFLICT" localSheetId="8"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m">#REF!</definedName>
    <definedName name="Nominal" localSheetId="19">#REF!</definedName>
    <definedName name="Nominal" localSheetId="11">#REF!</definedName>
    <definedName name="Nominal" localSheetId="13">#REF!</definedName>
    <definedName name="Nominal" localSheetId="14">#REF!</definedName>
    <definedName name="Nominal" localSheetId="15">#REF!</definedName>
    <definedName name="Nominal" localSheetId="16">#REF!</definedName>
    <definedName name="Nominal" localSheetId="17">#REF!</definedName>
    <definedName name="Nominal" localSheetId="7">#REF!</definedName>
    <definedName name="Nominal">#REF!</definedName>
    <definedName name="Nominals" localSheetId="11">#REF!</definedName>
    <definedName name="Nominals" localSheetId="15">#REF!</definedName>
    <definedName name="Nominals">#REF!</definedName>
    <definedName name="Noofemployees" localSheetId="11">!#REF!</definedName>
    <definedName name="Noofemployees" localSheetId="13">!#REF!</definedName>
    <definedName name="Noofemployees" localSheetId="15">!#REF!</definedName>
    <definedName name="Noofemployees">!#REF!</definedName>
    <definedName name="Not_being_used" localSheetId="11">#REF!</definedName>
    <definedName name="Not_being_used" localSheetId="12">#REF!</definedName>
    <definedName name="Not_being_used" localSheetId="13">#REF!</definedName>
    <definedName name="Not_being_used" localSheetId="14">#REF!</definedName>
    <definedName name="Not_being_used" localSheetId="15">#REF!</definedName>
    <definedName name="Not_being_used" localSheetId="16">#REF!</definedName>
    <definedName name="Not_being_used" localSheetId="17">#REF!</definedName>
    <definedName name="Not_being_used" localSheetId="5">#REF!</definedName>
    <definedName name="Not_being_used" localSheetId="6">#REF!</definedName>
    <definedName name="Not_being_used">#REF!</definedName>
    <definedName name="NOV" localSheetId="11">#REF!</definedName>
    <definedName name="NOV" localSheetId="12">#REF!</definedName>
    <definedName name="NOV" localSheetId="13">#REF!</definedName>
    <definedName name="NOV" localSheetId="14">#REF!</definedName>
    <definedName name="NOV" localSheetId="15">#REF!</definedName>
    <definedName name="NOV" localSheetId="16">#REF!</definedName>
    <definedName name="NOV" localSheetId="17">#REF!</definedName>
    <definedName name="NOV" localSheetId="5">#REF!</definedName>
    <definedName name="NOV" localSheetId="6">#REF!</definedName>
    <definedName name="NOV" localSheetId="7">#REF!</definedName>
    <definedName name="NOV">#REF!</definedName>
    <definedName name="NOV_2012" localSheetId="11">#REF!</definedName>
    <definedName name="NOV_2012" localSheetId="15">#REF!</definedName>
    <definedName name="NOV_2012">#REF!</definedName>
    <definedName name="NTC_Inc" localSheetId="11">#REF!</definedName>
    <definedName name="NTC_Inc" localSheetId="13">#REF!</definedName>
    <definedName name="NTC_Inc" localSheetId="15">#REF!</definedName>
    <definedName name="NTC_Inc">#REF!</definedName>
    <definedName name="NTC_Inc_weekly" localSheetId="11">#REF!</definedName>
    <definedName name="NTC_Inc_weekly" localSheetId="13">#REF!</definedName>
    <definedName name="NTC_Inc_weekly" localSheetId="15">#REF!</definedName>
    <definedName name="NTC_Inc_weekly">#REF!</definedName>
    <definedName name="Number" localSheetId="11">#REF!,#REF!,#REF!,#REF!,#REF!,#REF!,#REF!,#REF!,#REF!,#REF!,#REF!,#REF!</definedName>
    <definedName name="Number" localSheetId="15">#REF!,#REF!,#REF!,#REF!,#REF!,#REF!,#REF!,#REF!,#REF!,#REF!,#REF!,#REF!</definedName>
    <definedName name="Number">#REF!,#REF!,#REF!,#REF!,#REF!,#REF!,#REF!,#REF!,#REF!,#REF!,#REF!,#REF!</definedName>
    <definedName name="OCT" localSheetId="11">#REF!</definedName>
    <definedName name="OCT" localSheetId="12">#REF!</definedName>
    <definedName name="OCT" localSheetId="13">#REF!</definedName>
    <definedName name="OCT" localSheetId="14">#REF!</definedName>
    <definedName name="OCT" localSheetId="15">#REF!</definedName>
    <definedName name="OCT" localSheetId="16">#REF!</definedName>
    <definedName name="OCT" localSheetId="17">#REF!</definedName>
    <definedName name="OCT" localSheetId="5">#REF!</definedName>
    <definedName name="OCT" localSheetId="6">#REF!</definedName>
    <definedName name="OCT" localSheetId="7">#REF!</definedName>
    <definedName name="OCT">#REF!</definedName>
    <definedName name="OCT_2012" localSheetId="11">#REF!</definedName>
    <definedName name="OCT_2012" localSheetId="15">#REF!</definedName>
    <definedName name="OCT_2012">#REF!</definedName>
    <definedName name="OCT_2013" localSheetId="11">#REF!</definedName>
    <definedName name="OCT_2013" localSheetId="15">#REF!</definedName>
    <definedName name="OCT_2013">#REF!</definedName>
    <definedName name="Option2" localSheetId="1"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 localSheetId="11">#REF!</definedName>
    <definedName name="oto" localSheetId="13">#REF!</definedName>
    <definedName name="oto" localSheetId="15">#REF!</definedName>
    <definedName name="oto">#REF!</definedName>
    <definedName name="otout" localSheetId="11">#REF!</definedName>
    <definedName name="otout" localSheetId="13">#REF!</definedName>
    <definedName name="otout" localSheetId="15">#REF!</definedName>
    <definedName name="otout">#REF!</definedName>
    <definedName name="otp" localSheetId="11">#REF!</definedName>
    <definedName name="otp" localSheetId="13">#REF!</definedName>
    <definedName name="otp" localSheetId="15">#REF!</definedName>
    <definedName name="otp">#REF!</definedName>
    <definedName name="OUTSIDEAEF" localSheetId="11">#REF!</definedName>
    <definedName name="OUTSIDEAEF" localSheetId="15">#REF!</definedName>
    <definedName name="OUTSIDEAEF">#REF!</definedName>
    <definedName name="OUTTURN" localSheetId="11">#REF!</definedName>
    <definedName name="OUTTURN" localSheetId="12">#REF!</definedName>
    <definedName name="OUTTURN" localSheetId="13">#REF!</definedName>
    <definedName name="OUTTURN" localSheetId="14">#REF!</definedName>
    <definedName name="OUTTURN" localSheetId="15">#REF!</definedName>
    <definedName name="OUTTURN" localSheetId="16">#REF!</definedName>
    <definedName name="OUTTURN" localSheetId="17">#REF!</definedName>
    <definedName name="OUTTURN" localSheetId="5">#REF!</definedName>
    <definedName name="OUTTURN" localSheetId="6">#REF!</definedName>
    <definedName name="OUTTURN" localSheetId="7">#REF!</definedName>
    <definedName name="OUTTURN">#REF!</definedName>
    <definedName name="PA_due_ind" localSheetId="11">!#REF!</definedName>
    <definedName name="PA_due_ind" localSheetId="13">!#REF!</definedName>
    <definedName name="PA_due_ind" localSheetId="14">!#REF!</definedName>
    <definedName name="PA_due_ind" localSheetId="15">!#REF!</definedName>
    <definedName name="PA_due_ind" localSheetId="5">!#REF!</definedName>
    <definedName name="PA_due_ind" localSheetId="6">!#REF!</definedName>
    <definedName name="PA_due_ind" localSheetId="7">!#REF!</definedName>
    <definedName name="PA_due_ind">!#REF!</definedName>
    <definedName name="PA_END" localSheetId="11">#REF!</definedName>
    <definedName name="PA_END" localSheetId="13">#REF!</definedName>
    <definedName name="PA_END" localSheetId="14">#REF!</definedName>
    <definedName name="PA_END" localSheetId="15">#REF!</definedName>
    <definedName name="PA_END" localSheetId="5">#REF!</definedName>
    <definedName name="PA_END" localSheetId="6">#REF!</definedName>
    <definedName name="PA_END" localSheetId="7">#REF!</definedName>
    <definedName name="PA_END">#REF!</definedName>
    <definedName name="PA_END_IND" localSheetId="11">#REF!</definedName>
    <definedName name="PA_END_IND" localSheetId="13">#REF!</definedName>
    <definedName name="PA_END_IND" localSheetId="14">#REF!</definedName>
    <definedName name="PA_END_IND" localSheetId="15">#REF!</definedName>
    <definedName name="PA_END_IND" localSheetId="5">#REF!</definedName>
    <definedName name="PA_END_IND" localSheetId="6">#REF!</definedName>
    <definedName name="PA_END_IND" localSheetId="7">#REF!</definedName>
    <definedName name="PA_END_IND">#REF!</definedName>
    <definedName name="PA_END_NEW" localSheetId="11">#REF!</definedName>
    <definedName name="PA_END_NEW" localSheetId="13">#REF!</definedName>
    <definedName name="PA_END_NEW" localSheetId="14">#REF!</definedName>
    <definedName name="PA_END_NEW" localSheetId="15">#REF!</definedName>
    <definedName name="PA_END_NEW" localSheetId="5">#REF!</definedName>
    <definedName name="PA_END_NEW" localSheetId="6">#REF!</definedName>
    <definedName name="PA_END_NEW" localSheetId="7">#REF!</definedName>
    <definedName name="PA_END_NEW">#REF!</definedName>
    <definedName name="PA_FRAC" localSheetId="11">#REF!</definedName>
    <definedName name="PA_FRAC" localSheetId="13">#REF!</definedName>
    <definedName name="PA_FRAC" localSheetId="15">#REF!</definedName>
    <definedName name="PA_FRAC">#REF!</definedName>
    <definedName name="PA_FRAC_IND" localSheetId="11">#REF!</definedName>
    <definedName name="PA_FRAC_IND" localSheetId="13">#REF!</definedName>
    <definedName name="PA_FRAC_IND" localSheetId="15">#REF!</definedName>
    <definedName name="PA_FRAC_IND">#REF!</definedName>
    <definedName name="PA_FRAC_NEW" localSheetId="11">#REF!</definedName>
    <definedName name="PA_FRAC_NEW" localSheetId="13">#REF!</definedName>
    <definedName name="PA_FRAC_NEW" localSheetId="15">#REF!</definedName>
    <definedName name="PA_FRAC_NEW">#REF!</definedName>
    <definedName name="PA_LIM" localSheetId="11">#REF!</definedName>
    <definedName name="PA_LIM" localSheetId="13">#REF!</definedName>
    <definedName name="PA_LIM" localSheetId="15">#REF!</definedName>
    <definedName name="PA_LIM">#REF!</definedName>
    <definedName name="PA_LIM_IND" localSheetId="11">#REF!</definedName>
    <definedName name="PA_LIM_IND" localSheetId="13">#REF!</definedName>
    <definedName name="PA_LIM_IND" localSheetId="15">#REF!</definedName>
    <definedName name="PA_LIM_IND">#REF!</definedName>
    <definedName name="PA_LIM_NEW" localSheetId="11">#REF!</definedName>
    <definedName name="PA_LIM_NEW" localSheetId="13">#REF!</definedName>
    <definedName name="PA_LIM_NEW" localSheetId="15">#REF!</definedName>
    <definedName name="PA_LIM_NEW">#REF!</definedName>
    <definedName name="PACTCTAPER" localSheetId="11">#REF!</definedName>
    <definedName name="PACTCTAPER" localSheetId="13">#REF!</definedName>
    <definedName name="PACTCTAPER" localSheetId="15">#REF!</definedName>
    <definedName name="PACTCTAPER">#REF!</definedName>
    <definedName name="PACTCTaper_ind" localSheetId="11">!#REF!</definedName>
    <definedName name="PACTCTaper_ind" localSheetId="13">!#REF!</definedName>
    <definedName name="PACTCTaper_ind" localSheetId="15">!#REF!</definedName>
    <definedName name="PACTCTaper_ind">!#REF!</definedName>
    <definedName name="PACTCTAPER_NEW" localSheetId="11">#REF!</definedName>
    <definedName name="PACTCTAPER_NEW" localSheetId="13">#REF!</definedName>
    <definedName name="PACTCTAPER_NEW" localSheetId="15">#REF!</definedName>
    <definedName name="PACTCTAPER_NEW">#REF!</definedName>
    <definedName name="PAT" localSheetId="11">#REF!</definedName>
    <definedName name="PAT" localSheetId="15">#REF!</definedName>
    <definedName name="PAT">#REF!</definedName>
    <definedName name="PATAPER" localSheetId="11">#REF!</definedName>
    <definedName name="PATAPER" localSheetId="13">#REF!</definedName>
    <definedName name="PATAPER" localSheetId="15">#REF!</definedName>
    <definedName name="PATAPER">#REF!</definedName>
    <definedName name="PATaper_ind" localSheetId="11">!#REF!</definedName>
    <definedName name="PATaper_ind" localSheetId="13">!#REF!</definedName>
    <definedName name="PATaper_ind" localSheetId="15">!#REF!</definedName>
    <definedName name="PATaper_ind">!#REF!</definedName>
    <definedName name="PATAPER_NEW" localSheetId="11">#REF!</definedName>
    <definedName name="PATAPER_NEW" localSheetId="13">#REF!</definedName>
    <definedName name="PATAPER_NEW" localSheetId="15">#REF!</definedName>
    <definedName name="PATAPER_NEW">#REF!</definedName>
    <definedName name="PER_CENT" localSheetId="11">#REF!</definedName>
    <definedName name="PER_CENT" localSheetId="13">#REF!</definedName>
    <definedName name="PER_CENT" localSheetId="15">#REF!</definedName>
    <definedName name="PER_CENT">#REF!</definedName>
    <definedName name="Philippa" localSheetId="11">#REF!</definedName>
    <definedName name="Philippa" localSheetId="15">#REF!</definedName>
    <definedName name="Philippa">#REF!</definedName>
    <definedName name="Pop" localSheetId="11" hidden="1">#REF!</definedName>
    <definedName name="Pop" localSheetId="13" hidden="1">#REF!</definedName>
    <definedName name="Pop" localSheetId="14" hidden="1">#REF!</definedName>
    <definedName name="Pop" localSheetId="15" hidden="1">#REF!</definedName>
    <definedName name="Pop" localSheetId="17" hidden="1">#REF!</definedName>
    <definedName name="Pop" localSheetId="5" hidden="1">#REF!</definedName>
    <definedName name="Pop" localSheetId="6" hidden="1">#REF!</definedName>
    <definedName name="Pop" localSheetId="7" hidden="1">#REF!</definedName>
    <definedName name="Pop" localSheetId="21" hidden="1">#REF!</definedName>
    <definedName name="Pop" localSheetId="9" hidden="1">#REF!</definedName>
    <definedName name="Pop" hidden="1">#REF!</definedName>
    <definedName name="Population" localSheetId="19" hidden="1">#REF!</definedName>
    <definedName name="Population" localSheetId="10" hidden="1">#REF!</definedName>
    <definedName name="Population" localSheetId="11" hidden="1">#REF!</definedName>
    <definedName name="Population" localSheetId="13" hidden="1">#REF!</definedName>
    <definedName name="Population" localSheetId="14" hidden="1">#REF!</definedName>
    <definedName name="Population" localSheetId="15" hidden="1">#REF!</definedName>
    <definedName name="Population" localSheetId="16" hidden="1">#REF!</definedName>
    <definedName name="Population" localSheetId="17" hidden="1">#REF!</definedName>
    <definedName name="Population" localSheetId="5" hidden="1">#REF!</definedName>
    <definedName name="Population" localSheetId="7" hidden="1">#REF!</definedName>
    <definedName name="Population" localSheetId="21" hidden="1">#REF!</definedName>
    <definedName name="Population" localSheetId="9" hidden="1">#REF!</definedName>
    <definedName name="Population" localSheetId="0" hidden="1">#REF!</definedName>
    <definedName name="Population" hidden="1">#REF!</definedName>
    <definedName name="potatoe" localSheetId="1" hidden="1">{#N/A,#N/A,FALSE,"Comp. of IMBEs all bens.  T8";#N/A,#N/A,FALSE,"Comp. of IMBE with provision.T4";#N/A,#N/A,FALSE,"Comp. IMBE with Sep PES.  T6"}</definedName>
    <definedName name="potatoe" localSheetId="10" hidden="1">{#N/A,#N/A,FALSE,"Comp. of IMBEs all bens.  T8";#N/A,#N/A,FALSE,"Comp. of IMBE with provision.T4";#N/A,#N/A,FALSE,"Comp. IMBE with Sep PES.  T6"}</definedName>
    <definedName name="potatoe" localSheetId="11" hidden="1">{#N/A,#N/A,FALSE,"Comp. of IMBEs all bens.  T8";#N/A,#N/A,FALSE,"Comp. of IMBE with provision.T4";#N/A,#N/A,FALSE,"Comp. IMBE with Sep PES.  T6"}</definedName>
    <definedName name="potatoe" localSheetId="12" hidden="1">{#N/A,#N/A,FALSE,"Comp. of IMBEs all bens.  T8";#N/A,#N/A,FALSE,"Comp. of IMBE with provision.T4";#N/A,#N/A,FALSE,"Comp. IMBE with Sep PES.  T6"}</definedName>
    <definedName name="potatoe" localSheetId="13" hidden="1">{#N/A,#N/A,FALSE,"Comp. of IMBEs all bens.  T8";#N/A,#N/A,FALSE,"Comp. of IMBE with provision.T4";#N/A,#N/A,FALSE,"Comp. IMBE with Sep PES.  T6"}</definedName>
    <definedName name="potatoe" localSheetId="14" hidden="1">{#N/A,#N/A,FALSE,"Comp. of IMBEs all bens.  T8";#N/A,#N/A,FALSE,"Comp. of IMBE with provision.T4";#N/A,#N/A,FALSE,"Comp. IMBE with Sep PES.  T6"}</definedName>
    <definedName name="potatoe" localSheetId="15" hidden="1">{#N/A,#N/A,FALSE,"Comp. of IMBEs all bens.  T8";#N/A,#N/A,FALSE,"Comp. of IMBE with provision.T4";#N/A,#N/A,FALSE,"Comp. IMBE with Sep PES.  T6"}</definedName>
    <definedName name="potatoe" localSheetId="16" hidden="1">{#N/A,#N/A,FALSE,"Comp. of IMBEs all bens.  T8";#N/A,#N/A,FALSE,"Comp. of IMBE with provision.T4";#N/A,#N/A,FALSE,"Comp. IMBE with Sep PES.  T6"}</definedName>
    <definedName name="potatoe" localSheetId="17" hidden="1">{#N/A,#N/A,FALSE,"Comp. of IMBEs all bens.  T8";#N/A,#N/A,FALSE,"Comp. of IMBE with provision.T4";#N/A,#N/A,FALSE,"Comp. IMBE with Sep PES.  T6"}</definedName>
    <definedName name="potatoe" localSheetId="5" hidden="1">{#N/A,#N/A,FALSE,"Comp. of IMBEs all bens.  T8";#N/A,#N/A,FALSE,"Comp. of IMBE with provision.T4";#N/A,#N/A,FALSE,"Comp. IMBE with Sep PES.  T6"}</definedName>
    <definedName name="potatoe" localSheetId="6" hidden="1">{#N/A,#N/A,FALSE,"Comp. of IMBEs all bens.  T8";#N/A,#N/A,FALSE,"Comp. of IMBE with provision.T4";#N/A,#N/A,FALSE,"Comp. IMBE with Sep PES.  T6"}</definedName>
    <definedName name="potatoe" localSheetId="7" hidden="1">{#N/A,#N/A,FALSE,"Comp. of IMBEs all bens.  T8";#N/A,#N/A,FALSE,"Comp. of IMBE with provision.T4";#N/A,#N/A,FALSE,"Comp. IMBE with Sep PES.  T6"}</definedName>
    <definedName name="potatoe" localSheetId="8" hidden="1">{#N/A,#N/A,FALSE,"Comp. of IMBEs all bens.  T8";#N/A,#N/A,FALSE,"Comp. of IMBE with provision.T4";#N/A,#N/A,FALSE,"Comp. IMBE with Sep PES.  T6"}</definedName>
    <definedName name="potatoe" localSheetId="9"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localSheetId="11" hidden="1">#REF!</definedName>
    <definedName name="pp" localSheetId="13" hidden="1">#REF!</definedName>
    <definedName name="pp" localSheetId="15" hidden="1">#REF!</definedName>
    <definedName name="pp" hidden="1">#REF!</definedName>
    <definedName name="PPbyMonth" localSheetId="11">#REF!</definedName>
    <definedName name="PPbyMonth" localSheetId="12">#REF!</definedName>
    <definedName name="PPbyMonth" localSheetId="13">#REF!</definedName>
    <definedName name="PPbyMonth" localSheetId="14">#REF!</definedName>
    <definedName name="PPbyMonth" localSheetId="15">#REF!</definedName>
    <definedName name="PPbyMonth" localSheetId="16">#REF!</definedName>
    <definedName name="PPbyMonth" localSheetId="17">#REF!</definedName>
    <definedName name="PPbyMonth" localSheetId="5">#REF!</definedName>
    <definedName name="PPbyMonth" localSheetId="6">#REF!</definedName>
    <definedName name="PPbyMonth" localSheetId="7">#REF!</definedName>
    <definedName name="PPbyMonth">#REF!</definedName>
    <definedName name="Previous_figures" localSheetId="11">#REF!</definedName>
    <definedName name="Previous_figures" localSheetId="13">#REF!</definedName>
    <definedName name="Previous_figures" localSheetId="14">#REF!</definedName>
    <definedName name="Previous_figures" localSheetId="15">#REF!</definedName>
    <definedName name="Previous_figures" localSheetId="5">#REF!</definedName>
    <definedName name="Previous_figures" localSheetId="6">#REF!</definedName>
    <definedName name="Previous_figures" localSheetId="7">#REF!</definedName>
    <definedName name="Previous_figures">#REF!</definedName>
    <definedName name="Prince" localSheetId="11">#REF!</definedName>
    <definedName name="Prince" localSheetId="15">#REF!</definedName>
    <definedName name="Prince">#REF!</definedName>
    <definedName name="print" localSheetId="11">#REF!</definedName>
    <definedName name="print" localSheetId="15">#REF!</definedName>
    <definedName name="print">#REF!</definedName>
    <definedName name="_xlnm.Print_Area" localSheetId="19">'2.8'!$A$1:$I$13</definedName>
    <definedName name="_xlnm.Print_Area" localSheetId="1">'6.1'!$A$1:$H$2</definedName>
    <definedName name="_xlnm.Print_Area" localSheetId="14">'6.14'!$B$2:$I$25</definedName>
    <definedName name="_xlnm.Print_Area" localSheetId="16">'6.16'!$B$2:$H$18</definedName>
    <definedName name="_xlnm.Print_Area" localSheetId="17">'6.17'!$B$2:$H$38</definedName>
    <definedName name="_xlnm.Print_Area" localSheetId="7">'6.7'!$A$1:$H$18</definedName>
    <definedName name="_xlnm.Print_Area" localSheetId="21">'6.7 (OLD)'!$A$1:$I$14</definedName>
    <definedName name="_xlnm.Print_Area" localSheetId="0">Contents!$A$1:$J$31</definedName>
    <definedName name="PRINT20" localSheetId="11">#REF!</definedName>
    <definedName name="PRINT20" localSheetId="12">#REF!</definedName>
    <definedName name="PRINT20" localSheetId="13">#REF!</definedName>
    <definedName name="PRINT20" localSheetId="14">#REF!</definedName>
    <definedName name="PRINT20" localSheetId="15">#REF!</definedName>
    <definedName name="PRINT20" localSheetId="16">#REF!</definedName>
    <definedName name="PRINT20" localSheetId="17">#REF!</definedName>
    <definedName name="PRINT20" localSheetId="5">#REF!</definedName>
    <definedName name="PRINT20" localSheetId="6">#REF!</definedName>
    <definedName name="PRINT20" localSheetId="7">#REF!</definedName>
    <definedName name="PRINT20">#REF!</definedName>
    <definedName name="PRINTA" localSheetId="11">#REF!</definedName>
    <definedName name="PRINTA" localSheetId="15">#REF!</definedName>
    <definedName name="PRINTA">#REF!</definedName>
    <definedName name="PRINTC" localSheetId="11">#REF!</definedName>
    <definedName name="PRINTC" localSheetId="12">#REF!</definedName>
    <definedName name="PRINTC" localSheetId="13">#REF!</definedName>
    <definedName name="PRINTC" localSheetId="14">#REF!</definedName>
    <definedName name="PRINTC" localSheetId="15">#REF!</definedName>
    <definedName name="PRINTC" localSheetId="16">#REF!</definedName>
    <definedName name="PRINTC" localSheetId="17">#REF!</definedName>
    <definedName name="PRINTC" localSheetId="5">#REF!</definedName>
    <definedName name="PRINTC" localSheetId="6">#REF!</definedName>
    <definedName name="PRINTC" localSheetId="7">#REF!</definedName>
    <definedName name="PRINTC">#REF!</definedName>
    <definedName name="Prodtest" localSheetId="11" hidden="1">#REF!</definedName>
    <definedName name="Prodtest" localSheetId="12" hidden="1">#REF!</definedName>
    <definedName name="Prodtest" localSheetId="13" hidden="1">#REF!</definedName>
    <definedName name="Prodtest" localSheetId="14" hidden="1">#REF!</definedName>
    <definedName name="Prodtest" localSheetId="15" hidden="1">#REF!</definedName>
    <definedName name="Prodtest" localSheetId="5" hidden="1">#REF!</definedName>
    <definedName name="Prodtest" localSheetId="6" hidden="1">#REF!</definedName>
    <definedName name="Prodtest" localSheetId="7" hidden="1">#REF!</definedName>
    <definedName name="Prodtest" hidden="1">#REF!</definedName>
    <definedName name="Prof_Growth" localSheetId="11">!#REF!</definedName>
    <definedName name="Prof_Growth" localSheetId="13">!#REF!</definedName>
    <definedName name="Prof_Growth" localSheetId="14">!#REF!</definedName>
    <definedName name="Prof_Growth" localSheetId="15">!#REF!</definedName>
    <definedName name="Prof_Growth" localSheetId="5">!#REF!</definedName>
    <definedName name="Prof_Growth" localSheetId="6">!#REF!</definedName>
    <definedName name="Prof_Growth" localSheetId="7">!#REF!</definedName>
    <definedName name="Prof_Growth">!#REF!</definedName>
    <definedName name="PROFILE" localSheetId="11">#REF!</definedName>
    <definedName name="PROFILE" localSheetId="12">#REF!</definedName>
    <definedName name="PROFILE" localSheetId="13">#REF!</definedName>
    <definedName name="PROFILE" localSheetId="14">#REF!</definedName>
    <definedName name="PROFILE" localSheetId="15">#REF!</definedName>
    <definedName name="PROFILE" localSheetId="16">#REF!</definedName>
    <definedName name="PROFILE" localSheetId="17">#REF!</definedName>
    <definedName name="PROFILE" localSheetId="5">#REF!</definedName>
    <definedName name="PROFILE" localSheetId="6">#REF!</definedName>
    <definedName name="PROFILE" localSheetId="7">#REF!</definedName>
    <definedName name="PROFILE">#REF!</definedName>
    <definedName name="Profiles" localSheetId="19" hidden="1">#REF!</definedName>
    <definedName name="Profiles" localSheetId="10" hidden="1">#REF!</definedName>
    <definedName name="Profiles" localSheetId="11" hidden="1">#REF!</definedName>
    <definedName name="Profiles" localSheetId="13" hidden="1">#REF!</definedName>
    <definedName name="Profiles" localSheetId="14" hidden="1">#REF!</definedName>
    <definedName name="Profiles" localSheetId="15" hidden="1">#REF!</definedName>
    <definedName name="Profiles" localSheetId="16" hidden="1">#REF!</definedName>
    <definedName name="Profiles" localSheetId="17" hidden="1">#REF!</definedName>
    <definedName name="Profiles" localSheetId="5" hidden="1">#REF!</definedName>
    <definedName name="Profiles" localSheetId="7" hidden="1">#REF!</definedName>
    <definedName name="Profiles" localSheetId="21" hidden="1">#REF!</definedName>
    <definedName name="Profiles" localSheetId="9" hidden="1">#REF!</definedName>
    <definedName name="Profiles" localSheetId="0" hidden="1">#REF!</definedName>
    <definedName name="Profiles" hidden="1">#REF!</definedName>
    <definedName name="Projections" localSheetId="19" hidden="1">#REF!</definedName>
    <definedName name="Projections" localSheetId="10" hidden="1">#REF!</definedName>
    <definedName name="Projections" localSheetId="11" hidden="1">#REF!</definedName>
    <definedName name="Projections" localSheetId="13" hidden="1">#REF!</definedName>
    <definedName name="Projections" localSheetId="14" hidden="1">#REF!</definedName>
    <definedName name="Projections" localSheetId="15" hidden="1">#REF!</definedName>
    <definedName name="Projections" localSheetId="16" hidden="1">#REF!</definedName>
    <definedName name="Projections" localSheetId="17" hidden="1">#REF!</definedName>
    <definedName name="Projections" localSheetId="5" hidden="1">#REF!</definedName>
    <definedName name="Projections" localSheetId="7" hidden="1">#REF!</definedName>
    <definedName name="Projections" localSheetId="21" hidden="1">#REF!</definedName>
    <definedName name="Projections" localSheetId="9" hidden="1">#REF!</definedName>
    <definedName name="Projections" localSheetId="0" hidden="1">#REF!</definedName>
    <definedName name="Projections" hidden="1">#REF!</definedName>
    <definedName name="PSF4CY" localSheetId="19">#REF!</definedName>
    <definedName name="PSF4CY" localSheetId="11">#REF!</definedName>
    <definedName name="PSF4CY" localSheetId="13">#REF!</definedName>
    <definedName name="PSF4CY" localSheetId="14">#REF!</definedName>
    <definedName name="PSF4CY" localSheetId="15">#REF!</definedName>
    <definedName name="PSF4CY" localSheetId="16">#REF!</definedName>
    <definedName name="PSF4CY" localSheetId="17">#REF!</definedName>
    <definedName name="PSF4CY" localSheetId="7">#REF!</definedName>
    <definedName name="PSF4CY">#REF!</definedName>
    <definedName name="QtrlyData" localSheetId="11">#REF!</definedName>
    <definedName name="QtrlyData" localSheetId="15">#REF!</definedName>
    <definedName name="QtrlyData">#REF!</definedName>
    <definedName name="QUARTER" localSheetId="11">#REF!</definedName>
    <definedName name="QUARTER" localSheetId="12">#REF!</definedName>
    <definedName name="QUARTER" localSheetId="13">#REF!</definedName>
    <definedName name="QUARTER" localSheetId="14">#REF!</definedName>
    <definedName name="QUARTER" localSheetId="15">#REF!</definedName>
    <definedName name="QUARTER" localSheetId="16">#REF!</definedName>
    <definedName name="QUARTER" localSheetId="17">#REF!</definedName>
    <definedName name="QUARTER" localSheetId="5">#REF!</definedName>
    <definedName name="QUARTER" localSheetId="6">#REF!</definedName>
    <definedName name="QUARTER" localSheetId="7">#REF!</definedName>
    <definedName name="QUARTER">#REF!</definedName>
    <definedName name="Quarters" localSheetId="19">#REF!</definedName>
    <definedName name="Quarters" localSheetId="11">#REF!</definedName>
    <definedName name="Quarters" localSheetId="13">#REF!</definedName>
    <definedName name="Quarters" localSheetId="14">#REF!</definedName>
    <definedName name="Quarters" localSheetId="15">#REF!</definedName>
    <definedName name="Quarters" localSheetId="17">#REF!</definedName>
    <definedName name="Quarters" localSheetId="7">#REF!</definedName>
    <definedName name="Quarters">#REF!</definedName>
    <definedName name="Rail_Travel" localSheetId="11">#REF!</definedName>
    <definedName name="Rail_Travel" localSheetId="15">#REF!</definedName>
    <definedName name="Rail_Travel">#REF!</definedName>
    <definedName name="Rates_and_Bands" localSheetId="11">!#REF!</definedName>
    <definedName name="Rates_and_Bands" localSheetId="13">!#REF!</definedName>
    <definedName name="Rates_and_Bands" localSheetId="15">!#REF!</definedName>
    <definedName name="Rates_and_Bands">!#REF!</definedName>
    <definedName name="ratio" localSheetId="19">#REF!</definedName>
    <definedName name="ratio" localSheetId="11">#REF!</definedName>
    <definedName name="ratio" localSheetId="13">#REF!</definedName>
    <definedName name="ratio" localSheetId="14">#REF!</definedName>
    <definedName name="ratio" localSheetId="15">#REF!</definedName>
    <definedName name="ratio" localSheetId="16">#REF!</definedName>
    <definedName name="ratio" localSheetId="17">#REF!</definedName>
    <definedName name="ratio" localSheetId="5">#REF!</definedName>
    <definedName name="ratio" localSheetId="6">#REF!</definedName>
    <definedName name="ratio" localSheetId="7">#REF!</definedName>
    <definedName name="ratio">#REF!</definedName>
    <definedName name="RDEL" localSheetId="10">OFFSET(#REF!,0,0,MAX(#REF!),1)</definedName>
    <definedName name="RDEL" localSheetId="11">OFFSET(#REF!,0,0,MAX(#REF!),1)</definedName>
    <definedName name="RDEL" localSheetId="15">OFFSET(#REF!,0,0,MAX(#REF!),1)</definedName>
    <definedName name="RDEL">OFFSET(#REF!,0,0,MAX(#REF!),1)</definedName>
    <definedName name="Receipts" localSheetId="10">OFFSET(#REF!,0,0,MAX(#REF!),1)</definedName>
    <definedName name="Receipts" localSheetId="11">OFFSET(#REF!,0,0,MAX(#REF!),1)</definedName>
    <definedName name="Receipts" localSheetId="15">OFFSET(#REF!,0,0,MAX(#REF!),1)</definedName>
    <definedName name="Receipts">OFFSET(#REF!,0,0,MAX(#REF!),1)</definedName>
    <definedName name="ReceiptsColumn" localSheetId="11">#REF!</definedName>
    <definedName name="ReceiptsColumn" localSheetId="12">#REF!</definedName>
    <definedName name="ReceiptsColumn" localSheetId="13">#REF!</definedName>
    <definedName name="ReceiptsColumn" localSheetId="14">#REF!</definedName>
    <definedName name="ReceiptsColumn" localSheetId="15">#REF!</definedName>
    <definedName name="ReceiptsColumn" localSheetId="16">#REF!</definedName>
    <definedName name="ReceiptsColumn" localSheetId="17">#REF!</definedName>
    <definedName name="ReceiptsColumn" localSheetId="5">#REF!</definedName>
    <definedName name="ReceiptsColumn" localSheetId="6">#REF!</definedName>
    <definedName name="ReceiptsColumn" localSheetId="7">#REF!</definedName>
    <definedName name="ReceiptsColumn">#REF!</definedName>
    <definedName name="ReceiptsRow" localSheetId="19">#REF!</definedName>
    <definedName name="ReceiptsRow" localSheetId="11">#REF!</definedName>
    <definedName name="ReceiptsRow" localSheetId="13">#REF!</definedName>
    <definedName name="ReceiptsRow" localSheetId="14">#REF!</definedName>
    <definedName name="ReceiptsRow" localSheetId="15">#REF!</definedName>
    <definedName name="ReceiptsRow" localSheetId="16">#REF!</definedName>
    <definedName name="ReceiptsRow" localSheetId="17">#REF!</definedName>
    <definedName name="ReceiptsRow" localSheetId="7">#REF!</definedName>
    <definedName name="ReceiptsRow">#REF!</definedName>
    <definedName name="ReductionTargets" localSheetId="11">#REF!</definedName>
    <definedName name="ReductionTargets" localSheetId="15">#REF!</definedName>
    <definedName name="ReductionTargets">#REF!</definedName>
    <definedName name="Region" localSheetId="11">#REF!</definedName>
    <definedName name="Region" localSheetId="15">#REF!</definedName>
    <definedName name="Region">#REF!</definedName>
    <definedName name="REP" localSheetId="11">#REF!</definedName>
    <definedName name="REP" localSheetId="15">#REF!</definedName>
    <definedName name="REP">#REF!</definedName>
    <definedName name="Rescaling_factor" localSheetId="11">#REF!</definedName>
    <definedName name="Rescaling_factor" localSheetId="13">#REF!</definedName>
    <definedName name="Rescaling_factor" localSheetId="15">#REF!</definedName>
    <definedName name="Rescaling_factor">#REF!</definedName>
    <definedName name="RESCAP" localSheetId="11">#REF!</definedName>
    <definedName name="RESCAP" localSheetId="12">#REF!</definedName>
    <definedName name="RESCAP" localSheetId="13">#REF!</definedName>
    <definedName name="RESCAP" localSheetId="14">#REF!</definedName>
    <definedName name="RESCAP" localSheetId="15">#REF!</definedName>
    <definedName name="RESCAP" localSheetId="16">#REF!</definedName>
    <definedName name="RESCAP" localSheetId="17">#REF!</definedName>
    <definedName name="RESCAP" localSheetId="5">#REF!</definedName>
    <definedName name="RESCAP" localSheetId="6">#REF!</definedName>
    <definedName name="RESCAP" localSheetId="7">#REF!</definedName>
    <definedName name="RESCAP">#REF!</definedName>
    <definedName name="Results" localSheetId="11" hidden="1">#REF!</definedName>
    <definedName name="Results" localSheetId="15" hidden="1">#REF!</definedName>
    <definedName name="Results" hidden="1">#REF!</definedName>
    <definedName name="RGDATA" localSheetId="11">#REF!</definedName>
    <definedName name="RGDATA" localSheetId="15">#REF!</definedName>
    <definedName name="RGDATA">#REF!</definedName>
    <definedName name="RiskMatrix" localSheetId="11">#REF!</definedName>
    <definedName name="RiskMatrix" localSheetId="15">#REF!</definedName>
    <definedName name="RiskMatrix">#REF!</definedName>
    <definedName name="Rounding_amount" localSheetId="11">!#REF!</definedName>
    <definedName name="Rounding_amount" localSheetId="13">!#REF!</definedName>
    <definedName name="Rounding_amount" localSheetId="15">!#REF!</definedName>
    <definedName name="Rounding_amount">!#REF!</definedName>
    <definedName name="Row_A" localSheetId="11">#REF!</definedName>
    <definedName name="Row_A" localSheetId="13">#REF!</definedName>
    <definedName name="Row_A" localSheetId="15">#REF!</definedName>
    <definedName name="Row_A">#REF!</definedName>
    <definedName name="Row_B" localSheetId="11">#REF!</definedName>
    <definedName name="Row_B" localSheetId="13">#REF!</definedName>
    <definedName name="Row_B" localSheetId="15">#REF!</definedName>
    <definedName name="Row_B">#REF!</definedName>
    <definedName name="Row_F" localSheetId="11">#REF!</definedName>
    <definedName name="Row_F" localSheetId="13">#REF!</definedName>
    <definedName name="Row_F" localSheetId="15">#REF!</definedName>
    <definedName name="Row_F">#REF!</definedName>
    <definedName name="Row_G" localSheetId="11">#REF!</definedName>
    <definedName name="Row_G" localSheetId="13">#REF!</definedName>
    <definedName name="Row_G" localSheetId="15">#REF!</definedName>
    <definedName name="Row_G">#REF!</definedName>
    <definedName name="RPI" localSheetId="11">!#REF!</definedName>
    <definedName name="RPI" localSheetId="13">!#REF!</definedName>
    <definedName name="RPI" localSheetId="15">!#REF!</definedName>
    <definedName name="RPI">!#REF!</definedName>
    <definedName name="RPI_qtr1" localSheetId="11">#REF!</definedName>
    <definedName name="RPI_qtr1" localSheetId="13">#REF!</definedName>
    <definedName name="RPI_qtr1" localSheetId="15">#REF!</definedName>
    <definedName name="RPI_qtr1">#REF!</definedName>
    <definedName name="RPI_qtr3" localSheetId="11">#REF!</definedName>
    <definedName name="RPI_qtr3" localSheetId="13">#REF!</definedName>
    <definedName name="RPI_qtr3" localSheetId="15">#REF!</definedName>
    <definedName name="RPI_qtr3">#REF!</definedName>
    <definedName name="RSXdata" localSheetId="11">#REF!</definedName>
    <definedName name="RSXdata" localSheetId="12">#REF!</definedName>
    <definedName name="RSXdata" localSheetId="13">#REF!</definedName>
    <definedName name="RSXdata" localSheetId="14">#REF!</definedName>
    <definedName name="RSXdata" localSheetId="15">#REF!</definedName>
    <definedName name="RSXdata" localSheetId="16">#REF!</definedName>
    <definedName name="RSXdata" localSheetId="17">#REF!</definedName>
    <definedName name="RSXdata" localSheetId="5">#REF!</definedName>
    <definedName name="RSXdata" localSheetId="6">#REF!</definedName>
    <definedName name="RSXdata" localSheetId="7">#REF!</definedName>
    <definedName name="RSXdata">#REF!</definedName>
    <definedName name="rter" localSheetId="11">#REF!</definedName>
    <definedName name="rter" localSheetId="15">#REF!</definedName>
    <definedName name="rter">#REF!</definedName>
    <definedName name="S" localSheetId="19" hidden="1">#REF!</definedName>
    <definedName name="S" localSheetId="11" hidden="1">#REF!</definedName>
    <definedName name="S" localSheetId="13" hidden="1">#REF!</definedName>
    <definedName name="S" localSheetId="15" hidden="1">#REF!</definedName>
    <definedName name="S" localSheetId="7" hidden="1">#REF!</definedName>
    <definedName name="S" hidden="1">#REF!</definedName>
    <definedName name="S20_" localSheetId="11">#REF!</definedName>
    <definedName name="S20_" localSheetId="15">#REF!</definedName>
    <definedName name="S20_">#REF!</definedName>
    <definedName name="SAPBEXdnldView" hidden="1">"461Z8W8GZ2NCOWL40KSCH2RT2"</definedName>
    <definedName name="SAPBEXsysID" hidden="1">"BWP"</definedName>
    <definedName name="Score" localSheetId="11">#REF!</definedName>
    <definedName name="Score" localSheetId="15">#REF!</definedName>
    <definedName name="Score">#REF!</definedName>
    <definedName name="sdf" localSheetId="1"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1" hidden="1">{#N/A,#N/A,FALSE,"TMCOMP96";#N/A,#N/A,FALSE,"MAT96";#N/A,#N/A,FALSE,"FANDA96";#N/A,#N/A,FALSE,"INTRAN96";#N/A,#N/A,FALSE,"NAA9697";#N/A,#N/A,FALSE,"ECWEBB";#N/A,#N/A,FALSE,"MFT96";#N/A,#N/A,FALSE,"CTrecon"}</definedName>
    <definedName name="sdfg" localSheetId="10" hidden="1">{#N/A,#N/A,FALSE,"TMCOMP96";#N/A,#N/A,FALSE,"MAT96";#N/A,#N/A,FALSE,"FANDA96";#N/A,#N/A,FALSE,"INTRAN96";#N/A,#N/A,FALSE,"NAA9697";#N/A,#N/A,FALSE,"ECWEBB";#N/A,#N/A,FALSE,"MFT96";#N/A,#N/A,FALSE,"CTrecon"}</definedName>
    <definedName name="sdfg" localSheetId="11" hidden="1">{#N/A,#N/A,FALSE,"TMCOMP96";#N/A,#N/A,FALSE,"MAT96";#N/A,#N/A,FALSE,"FANDA96";#N/A,#N/A,FALSE,"INTRAN96";#N/A,#N/A,FALSE,"NAA9697";#N/A,#N/A,FALSE,"ECWEBB";#N/A,#N/A,FALSE,"MFT96";#N/A,#N/A,FALSE,"CTrecon"}</definedName>
    <definedName name="sdfg" localSheetId="12" hidden="1">{#N/A,#N/A,FALSE,"TMCOMP96";#N/A,#N/A,FALSE,"MAT96";#N/A,#N/A,FALSE,"FANDA96";#N/A,#N/A,FALSE,"INTRAN96";#N/A,#N/A,FALSE,"NAA9697";#N/A,#N/A,FALSE,"ECWEBB";#N/A,#N/A,FALSE,"MFT96";#N/A,#N/A,FALSE,"CTrecon"}</definedName>
    <definedName name="sdfg" localSheetId="13" hidden="1">{#N/A,#N/A,FALSE,"TMCOMP96";#N/A,#N/A,FALSE,"MAT96";#N/A,#N/A,FALSE,"FANDA96";#N/A,#N/A,FALSE,"INTRAN96";#N/A,#N/A,FALSE,"NAA9697";#N/A,#N/A,FALSE,"ECWEBB";#N/A,#N/A,FALSE,"MFT96";#N/A,#N/A,FALSE,"CTrecon"}</definedName>
    <definedName name="sdfg" localSheetId="14"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16" hidden="1">{#N/A,#N/A,FALSE,"TMCOMP96";#N/A,#N/A,FALSE,"MAT96";#N/A,#N/A,FALSE,"FANDA96";#N/A,#N/A,FALSE,"INTRAN96";#N/A,#N/A,FALSE,"NAA9697";#N/A,#N/A,FALSE,"ECWEBB";#N/A,#N/A,FALSE,"MFT96";#N/A,#N/A,FALSE,"CTrecon"}</definedName>
    <definedName name="sdfg" localSheetId="17" hidden="1">{#N/A,#N/A,FALSE,"TMCOMP96";#N/A,#N/A,FALSE,"MAT96";#N/A,#N/A,FALSE,"FANDA96";#N/A,#N/A,FALSE,"INTRAN96";#N/A,#N/A,FALSE,"NAA9697";#N/A,#N/A,FALSE,"ECWEBB";#N/A,#N/A,FALSE,"MFT96";#N/A,#N/A,FALSE,"CTrecon"}</definedName>
    <definedName name="sdfg" localSheetId="5" hidden="1">{#N/A,#N/A,FALSE,"TMCOMP96";#N/A,#N/A,FALSE,"MAT96";#N/A,#N/A,FALSE,"FANDA96";#N/A,#N/A,FALSE,"INTRAN96";#N/A,#N/A,FALSE,"NAA9697";#N/A,#N/A,FALSE,"ECWEBB";#N/A,#N/A,FALSE,"MFT96";#N/A,#N/A,FALSE,"CTrecon"}</definedName>
    <definedName name="sdfg" localSheetId="6" hidden="1">{#N/A,#N/A,FALSE,"TMCOMP96";#N/A,#N/A,FALSE,"MAT96";#N/A,#N/A,FALSE,"FANDA96";#N/A,#N/A,FALSE,"INTRAN96";#N/A,#N/A,FALSE,"NAA9697";#N/A,#N/A,FALSE,"ECWEBB";#N/A,#N/A,FALSE,"MFT96";#N/A,#N/A,FALSE,"CTrecon"}</definedName>
    <definedName name="sdfg" localSheetId="7" hidden="1">{#N/A,#N/A,FALSE,"TMCOMP96";#N/A,#N/A,FALSE,"MAT96";#N/A,#N/A,FALSE,"FANDA96";#N/A,#N/A,FALSE,"INTRAN96";#N/A,#N/A,FALSE,"NAA9697";#N/A,#N/A,FALSE,"ECWEBB";#N/A,#N/A,FALSE,"MFT96";#N/A,#N/A,FALSE,"CTrecon"}</definedName>
    <definedName name="sdfg" localSheetId="8" hidden="1">{#N/A,#N/A,FALSE,"TMCOMP96";#N/A,#N/A,FALSE,"MAT96";#N/A,#N/A,FALSE,"FANDA96";#N/A,#N/A,FALSE,"INTRAN96";#N/A,#N/A,FALSE,"NAA9697";#N/A,#N/A,FALSE,"ECWEBB";#N/A,#N/A,FALSE,"MFT96";#N/A,#N/A,FALSE,"CTrecon"}</definedName>
    <definedName name="sdfg" localSheetId="9"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11" hidden="1">#REF!</definedName>
    <definedName name="sdfgd" localSheetId="12" hidden="1">#REF!</definedName>
    <definedName name="sdfgd" localSheetId="13" hidden="1">#REF!</definedName>
    <definedName name="sdfgd" localSheetId="14" hidden="1">#REF!</definedName>
    <definedName name="sdfgd" localSheetId="15" hidden="1">#REF!</definedName>
    <definedName name="sdfgd" localSheetId="16" hidden="1">#REF!</definedName>
    <definedName name="sdfgd" localSheetId="17" hidden="1">#REF!</definedName>
    <definedName name="sdfgd" localSheetId="5" hidden="1">#REF!</definedName>
    <definedName name="sdfgd" localSheetId="6" hidden="1">#REF!</definedName>
    <definedName name="sdfgd" localSheetId="7" hidden="1">#REF!</definedName>
    <definedName name="sdfgd" hidden="1">#REF!</definedName>
    <definedName name="sdfgdfg" localSheetId="1" hidden="1">{#N/A,#N/A,FALSE,"TMCOMP96";#N/A,#N/A,FALSE,"MAT96";#N/A,#N/A,FALSE,"FANDA96";#N/A,#N/A,FALSE,"INTRAN96";#N/A,#N/A,FALSE,"NAA9697";#N/A,#N/A,FALSE,"ECWEBB";#N/A,#N/A,FALSE,"MFT96";#N/A,#N/A,FALSE,"CTrecon"}</definedName>
    <definedName name="sdfgdfg" localSheetId="10" hidden="1">{#N/A,#N/A,FALSE,"TMCOMP96";#N/A,#N/A,FALSE,"MAT96";#N/A,#N/A,FALSE,"FANDA96";#N/A,#N/A,FALSE,"INTRAN96";#N/A,#N/A,FALSE,"NAA9697";#N/A,#N/A,FALSE,"ECWEBB";#N/A,#N/A,FALSE,"MFT96";#N/A,#N/A,FALSE,"CTrecon"}</definedName>
    <definedName name="sdfgdfg" localSheetId="11" hidden="1">{#N/A,#N/A,FALSE,"TMCOMP96";#N/A,#N/A,FALSE,"MAT96";#N/A,#N/A,FALSE,"FANDA96";#N/A,#N/A,FALSE,"INTRAN96";#N/A,#N/A,FALSE,"NAA9697";#N/A,#N/A,FALSE,"ECWEBB";#N/A,#N/A,FALSE,"MFT96";#N/A,#N/A,FALSE,"CTrecon"}</definedName>
    <definedName name="sdfgdfg" localSheetId="12" hidden="1">{#N/A,#N/A,FALSE,"TMCOMP96";#N/A,#N/A,FALSE,"MAT96";#N/A,#N/A,FALSE,"FANDA96";#N/A,#N/A,FALSE,"INTRAN96";#N/A,#N/A,FALSE,"NAA9697";#N/A,#N/A,FALSE,"ECWEBB";#N/A,#N/A,FALSE,"MFT96";#N/A,#N/A,FALSE,"CTrecon"}</definedName>
    <definedName name="sdfgdfg" localSheetId="13" hidden="1">{#N/A,#N/A,FALSE,"TMCOMP96";#N/A,#N/A,FALSE,"MAT96";#N/A,#N/A,FALSE,"FANDA96";#N/A,#N/A,FALSE,"INTRAN96";#N/A,#N/A,FALSE,"NAA9697";#N/A,#N/A,FALSE,"ECWEBB";#N/A,#N/A,FALSE,"MFT96";#N/A,#N/A,FALSE,"CTrecon"}</definedName>
    <definedName name="sdfgdfg" localSheetId="14" hidden="1">{#N/A,#N/A,FALSE,"TMCOMP96";#N/A,#N/A,FALSE,"MAT96";#N/A,#N/A,FALSE,"FANDA96";#N/A,#N/A,FALSE,"INTRAN96";#N/A,#N/A,FALSE,"NAA9697";#N/A,#N/A,FALSE,"ECWEBB";#N/A,#N/A,FALSE,"MFT96";#N/A,#N/A,FALSE,"CTrecon"}</definedName>
    <definedName name="sdfgdfg" localSheetId="15" hidden="1">{#N/A,#N/A,FALSE,"TMCOMP96";#N/A,#N/A,FALSE,"MAT96";#N/A,#N/A,FALSE,"FANDA96";#N/A,#N/A,FALSE,"INTRAN96";#N/A,#N/A,FALSE,"NAA9697";#N/A,#N/A,FALSE,"ECWEBB";#N/A,#N/A,FALSE,"MFT96";#N/A,#N/A,FALSE,"CTrecon"}</definedName>
    <definedName name="sdfgdfg" localSheetId="16" hidden="1">{#N/A,#N/A,FALSE,"TMCOMP96";#N/A,#N/A,FALSE,"MAT96";#N/A,#N/A,FALSE,"FANDA96";#N/A,#N/A,FALSE,"INTRAN96";#N/A,#N/A,FALSE,"NAA9697";#N/A,#N/A,FALSE,"ECWEBB";#N/A,#N/A,FALSE,"MFT96";#N/A,#N/A,FALSE,"CTrecon"}</definedName>
    <definedName name="sdfgdfg" localSheetId="17" hidden="1">{#N/A,#N/A,FALSE,"TMCOMP96";#N/A,#N/A,FALSE,"MAT96";#N/A,#N/A,FALSE,"FANDA96";#N/A,#N/A,FALSE,"INTRAN96";#N/A,#N/A,FALSE,"NAA9697";#N/A,#N/A,FALSE,"ECWEBB";#N/A,#N/A,FALSE,"MFT96";#N/A,#N/A,FALSE,"CTrecon"}</definedName>
    <definedName name="sdfgdfg" localSheetId="5" hidden="1">{#N/A,#N/A,FALSE,"TMCOMP96";#N/A,#N/A,FALSE,"MAT96";#N/A,#N/A,FALSE,"FANDA96";#N/A,#N/A,FALSE,"INTRAN96";#N/A,#N/A,FALSE,"NAA9697";#N/A,#N/A,FALSE,"ECWEBB";#N/A,#N/A,FALSE,"MFT96";#N/A,#N/A,FALSE,"CTrecon"}</definedName>
    <definedName name="sdfgdfg" localSheetId="6" hidden="1">{#N/A,#N/A,FALSE,"TMCOMP96";#N/A,#N/A,FALSE,"MAT96";#N/A,#N/A,FALSE,"FANDA96";#N/A,#N/A,FALSE,"INTRAN96";#N/A,#N/A,FALSE,"NAA9697";#N/A,#N/A,FALSE,"ECWEBB";#N/A,#N/A,FALSE,"MFT96";#N/A,#N/A,FALSE,"CTrecon"}</definedName>
    <definedName name="sdfgdfg" localSheetId="7" hidden="1">{#N/A,#N/A,FALSE,"TMCOMP96";#N/A,#N/A,FALSE,"MAT96";#N/A,#N/A,FALSE,"FANDA96";#N/A,#N/A,FALSE,"INTRAN96";#N/A,#N/A,FALSE,"NAA9697";#N/A,#N/A,FALSE,"ECWEBB";#N/A,#N/A,FALSE,"MFT96";#N/A,#N/A,FALSE,"CTrecon"}</definedName>
    <definedName name="sdfgdfg" localSheetId="8" hidden="1">{#N/A,#N/A,FALSE,"TMCOMP96";#N/A,#N/A,FALSE,"MAT96";#N/A,#N/A,FALSE,"FANDA96";#N/A,#N/A,FALSE,"INTRAN96";#N/A,#N/A,FALSE,"NAA9697";#N/A,#N/A,FALSE,"ECWEBB";#N/A,#N/A,FALSE,"MFT96";#N/A,#N/A,FALSE,"CTrecon"}</definedName>
    <definedName name="sdfgdfg" localSheetId="9"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1" hidden="1">{#N/A,#N/A,FALSE,"TMCOMP96";#N/A,#N/A,FALSE,"MAT96";#N/A,#N/A,FALSE,"FANDA96";#N/A,#N/A,FALSE,"INTRAN96";#N/A,#N/A,FALSE,"NAA9697";#N/A,#N/A,FALSE,"ECWEBB";#N/A,#N/A,FALSE,"MFT96";#N/A,#N/A,FALSE,"CTrecon"}</definedName>
    <definedName name="sdfgds" localSheetId="10" hidden="1">{#N/A,#N/A,FALSE,"TMCOMP96";#N/A,#N/A,FALSE,"MAT96";#N/A,#N/A,FALSE,"FANDA96";#N/A,#N/A,FALSE,"INTRAN96";#N/A,#N/A,FALSE,"NAA9697";#N/A,#N/A,FALSE,"ECWEBB";#N/A,#N/A,FALSE,"MFT96";#N/A,#N/A,FALSE,"CTrecon"}</definedName>
    <definedName name="sdfgds" localSheetId="11" hidden="1">{#N/A,#N/A,FALSE,"TMCOMP96";#N/A,#N/A,FALSE,"MAT96";#N/A,#N/A,FALSE,"FANDA96";#N/A,#N/A,FALSE,"INTRAN96";#N/A,#N/A,FALSE,"NAA9697";#N/A,#N/A,FALSE,"ECWEBB";#N/A,#N/A,FALSE,"MFT96";#N/A,#N/A,FALSE,"CTrecon"}</definedName>
    <definedName name="sdfgds" localSheetId="12" hidden="1">{#N/A,#N/A,FALSE,"TMCOMP96";#N/A,#N/A,FALSE,"MAT96";#N/A,#N/A,FALSE,"FANDA96";#N/A,#N/A,FALSE,"INTRAN96";#N/A,#N/A,FALSE,"NAA9697";#N/A,#N/A,FALSE,"ECWEBB";#N/A,#N/A,FALSE,"MFT96";#N/A,#N/A,FALSE,"CTrecon"}</definedName>
    <definedName name="sdfgds" localSheetId="13" hidden="1">{#N/A,#N/A,FALSE,"TMCOMP96";#N/A,#N/A,FALSE,"MAT96";#N/A,#N/A,FALSE,"FANDA96";#N/A,#N/A,FALSE,"INTRAN96";#N/A,#N/A,FALSE,"NAA9697";#N/A,#N/A,FALSE,"ECWEBB";#N/A,#N/A,FALSE,"MFT96";#N/A,#N/A,FALSE,"CTrecon"}</definedName>
    <definedName name="sdfgds" localSheetId="14"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16" hidden="1">{#N/A,#N/A,FALSE,"TMCOMP96";#N/A,#N/A,FALSE,"MAT96";#N/A,#N/A,FALSE,"FANDA96";#N/A,#N/A,FALSE,"INTRAN96";#N/A,#N/A,FALSE,"NAA9697";#N/A,#N/A,FALSE,"ECWEBB";#N/A,#N/A,FALSE,"MFT96";#N/A,#N/A,FALSE,"CTrecon"}</definedName>
    <definedName name="sdfgds" localSheetId="17" hidden="1">{#N/A,#N/A,FALSE,"TMCOMP96";#N/A,#N/A,FALSE,"MAT96";#N/A,#N/A,FALSE,"FANDA96";#N/A,#N/A,FALSE,"INTRAN96";#N/A,#N/A,FALSE,"NAA9697";#N/A,#N/A,FALSE,"ECWEBB";#N/A,#N/A,FALSE,"MFT96";#N/A,#N/A,FALSE,"CTrecon"}</definedName>
    <definedName name="sdfgds" localSheetId="5" hidden="1">{#N/A,#N/A,FALSE,"TMCOMP96";#N/A,#N/A,FALSE,"MAT96";#N/A,#N/A,FALSE,"FANDA96";#N/A,#N/A,FALSE,"INTRAN96";#N/A,#N/A,FALSE,"NAA9697";#N/A,#N/A,FALSE,"ECWEBB";#N/A,#N/A,FALSE,"MFT96";#N/A,#N/A,FALSE,"CTrecon"}</definedName>
    <definedName name="sdfgds" localSheetId="6" hidden="1">{#N/A,#N/A,FALSE,"TMCOMP96";#N/A,#N/A,FALSE,"MAT96";#N/A,#N/A,FALSE,"FANDA96";#N/A,#N/A,FALSE,"INTRAN96";#N/A,#N/A,FALSE,"NAA9697";#N/A,#N/A,FALSE,"ECWEBB";#N/A,#N/A,FALSE,"MFT96";#N/A,#N/A,FALSE,"CTrecon"}</definedName>
    <definedName name="sdfgds" localSheetId="7" hidden="1">{#N/A,#N/A,FALSE,"TMCOMP96";#N/A,#N/A,FALSE,"MAT96";#N/A,#N/A,FALSE,"FANDA96";#N/A,#N/A,FALSE,"INTRAN96";#N/A,#N/A,FALSE,"NAA9697";#N/A,#N/A,FALSE,"ECWEBB";#N/A,#N/A,FALSE,"MFT96";#N/A,#N/A,FALSE,"CTrecon"}</definedName>
    <definedName name="sdfgds" localSheetId="8" hidden="1">{#N/A,#N/A,FALSE,"TMCOMP96";#N/A,#N/A,FALSE,"MAT96";#N/A,#N/A,FALSE,"FANDA96";#N/A,#N/A,FALSE,"INTRAN96";#N/A,#N/A,FALSE,"NAA9697";#N/A,#N/A,FALSE,"ECWEBB";#N/A,#N/A,FALSE,"MFT96";#N/A,#N/A,FALSE,"CTrecon"}</definedName>
    <definedName name="sdfgds" localSheetId="9"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11" hidden="1">#REF!</definedName>
    <definedName name="sdfgfdg" localSheetId="12" hidden="1">#REF!</definedName>
    <definedName name="sdfgfdg" localSheetId="13" hidden="1">#REF!</definedName>
    <definedName name="sdfgfdg" localSheetId="14" hidden="1">#REF!</definedName>
    <definedName name="sdfgfdg" localSheetId="15" hidden="1">#REF!</definedName>
    <definedName name="sdfgfdg" localSheetId="16" hidden="1">#REF!</definedName>
    <definedName name="sdfgfdg" localSheetId="17" hidden="1">#REF!</definedName>
    <definedName name="sdfgfdg" localSheetId="5" hidden="1">#REF!</definedName>
    <definedName name="sdfgfdg" localSheetId="6" hidden="1">#REF!</definedName>
    <definedName name="sdfgfdg" localSheetId="7" hidden="1">#REF!</definedName>
    <definedName name="sdfgfdg" hidden="1">#REF!</definedName>
    <definedName name="sdgshdg" localSheetId="1" hidden="1">{#N/A,#N/A,FALSE,"TMCOMP96";#N/A,#N/A,FALSE,"MAT96";#N/A,#N/A,FALSE,"FANDA96";#N/A,#N/A,FALSE,"INTRAN96";#N/A,#N/A,FALSE,"NAA9697";#N/A,#N/A,FALSE,"ECWEBB";#N/A,#N/A,FALSE,"MFT96";#N/A,#N/A,FALSE,"CTrecon"}</definedName>
    <definedName name="sdgshdg" localSheetId="10" hidden="1">{#N/A,#N/A,FALSE,"TMCOMP96";#N/A,#N/A,FALSE,"MAT96";#N/A,#N/A,FALSE,"FANDA96";#N/A,#N/A,FALSE,"INTRAN96";#N/A,#N/A,FALSE,"NAA9697";#N/A,#N/A,FALSE,"ECWEBB";#N/A,#N/A,FALSE,"MFT96";#N/A,#N/A,FALSE,"CTrecon"}</definedName>
    <definedName name="sdgshdg" localSheetId="11" hidden="1">{#N/A,#N/A,FALSE,"TMCOMP96";#N/A,#N/A,FALSE,"MAT96";#N/A,#N/A,FALSE,"FANDA96";#N/A,#N/A,FALSE,"INTRAN96";#N/A,#N/A,FALSE,"NAA9697";#N/A,#N/A,FALSE,"ECWEBB";#N/A,#N/A,FALSE,"MFT96";#N/A,#N/A,FALSE,"CTrecon"}</definedName>
    <definedName name="sdgshdg" localSheetId="12" hidden="1">{#N/A,#N/A,FALSE,"TMCOMP96";#N/A,#N/A,FALSE,"MAT96";#N/A,#N/A,FALSE,"FANDA96";#N/A,#N/A,FALSE,"INTRAN96";#N/A,#N/A,FALSE,"NAA9697";#N/A,#N/A,FALSE,"ECWEBB";#N/A,#N/A,FALSE,"MFT96";#N/A,#N/A,FALSE,"CTrecon"}</definedName>
    <definedName name="sdgshdg" localSheetId="13" hidden="1">{#N/A,#N/A,FALSE,"TMCOMP96";#N/A,#N/A,FALSE,"MAT96";#N/A,#N/A,FALSE,"FANDA96";#N/A,#N/A,FALSE,"INTRAN96";#N/A,#N/A,FALSE,"NAA9697";#N/A,#N/A,FALSE,"ECWEBB";#N/A,#N/A,FALSE,"MFT96";#N/A,#N/A,FALSE,"CTrecon"}</definedName>
    <definedName name="sdgshdg" localSheetId="14" hidden="1">{#N/A,#N/A,FALSE,"TMCOMP96";#N/A,#N/A,FALSE,"MAT96";#N/A,#N/A,FALSE,"FANDA96";#N/A,#N/A,FALSE,"INTRAN96";#N/A,#N/A,FALSE,"NAA9697";#N/A,#N/A,FALSE,"ECWEBB";#N/A,#N/A,FALSE,"MFT96";#N/A,#N/A,FALSE,"CTrecon"}</definedName>
    <definedName name="sdgshdg" localSheetId="15" hidden="1">{#N/A,#N/A,FALSE,"TMCOMP96";#N/A,#N/A,FALSE,"MAT96";#N/A,#N/A,FALSE,"FANDA96";#N/A,#N/A,FALSE,"INTRAN96";#N/A,#N/A,FALSE,"NAA9697";#N/A,#N/A,FALSE,"ECWEBB";#N/A,#N/A,FALSE,"MFT96";#N/A,#N/A,FALSE,"CTrecon"}</definedName>
    <definedName name="sdgshdg" localSheetId="16" hidden="1">{#N/A,#N/A,FALSE,"TMCOMP96";#N/A,#N/A,FALSE,"MAT96";#N/A,#N/A,FALSE,"FANDA96";#N/A,#N/A,FALSE,"INTRAN96";#N/A,#N/A,FALSE,"NAA9697";#N/A,#N/A,FALSE,"ECWEBB";#N/A,#N/A,FALSE,"MFT96";#N/A,#N/A,FALSE,"CTrecon"}</definedName>
    <definedName name="sdgshdg" localSheetId="17" hidden="1">{#N/A,#N/A,FALSE,"TMCOMP96";#N/A,#N/A,FALSE,"MAT96";#N/A,#N/A,FALSE,"FANDA96";#N/A,#N/A,FALSE,"INTRAN96";#N/A,#N/A,FALSE,"NAA9697";#N/A,#N/A,FALSE,"ECWEBB";#N/A,#N/A,FALSE,"MFT96";#N/A,#N/A,FALSE,"CTrecon"}</definedName>
    <definedName name="sdgshdg" localSheetId="5" hidden="1">{#N/A,#N/A,FALSE,"TMCOMP96";#N/A,#N/A,FALSE,"MAT96";#N/A,#N/A,FALSE,"FANDA96";#N/A,#N/A,FALSE,"INTRAN96";#N/A,#N/A,FALSE,"NAA9697";#N/A,#N/A,FALSE,"ECWEBB";#N/A,#N/A,FALSE,"MFT96";#N/A,#N/A,FALSE,"CTrecon"}</definedName>
    <definedName name="sdgshdg" localSheetId="6" hidden="1">{#N/A,#N/A,FALSE,"TMCOMP96";#N/A,#N/A,FALSE,"MAT96";#N/A,#N/A,FALSE,"FANDA96";#N/A,#N/A,FALSE,"INTRAN96";#N/A,#N/A,FALSE,"NAA9697";#N/A,#N/A,FALSE,"ECWEBB";#N/A,#N/A,FALSE,"MFT96";#N/A,#N/A,FALSE,"CTrecon"}</definedName>
    <definedName name="sdgshdg" localSheetId="7" hidden="1">{#N/A,#N/A,FALSE,"TMCOMP96";#N/A,#N/A,FALSE,"MAT96";#N/A,#N/A,FALSE,"FANDA96";#N/A,#N/A,FALSE,"INTRAN96";#N/A,#N/A,FALSE,"NAA9697";#N/A,#N/A,FALSE,"ECWEBB";#N/A,#N/A,FALSE,"MFT96";#N/A,#N/A,FALSE,"CTrecon"}</definedName>
    <definedName name="sdgshdg" localSheetId="8" hidden="1">{#N/A,#N/A,FALSE,"TMCOMP96";#N/A,#N/A,FALSE,"MAT96";#N/A,#N/A,FALSE,"FANDA96";#N/A,#N/A,FALSE,"INTRAN96";#N/A,#N/A,FALSE,"NAA9697";#N/A,#N/A,FALSE,"ECWEBB";#N/A,#N/A,FALSE,"MFT96";#N/A,#N/A,FALSE,"CTrecon"}</definedName>
    <definedName name="sdgshdg" localSheetId="9"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EP_2012" localSheetId="11">#REF!</definedName>
    <definedName name="SEP_2012" localSheetId="15">#REF!</definedName>
    <definedName name="SEP_2012">#REF!</definedName>
    <definedName name="SEP_2013" localSheetId="11">#REF!</definedName>
    <definedName name="SEP_2013" localSheetId="15">#REF!</definedName>
    <definedName name="SEP_2013">#REF!</definedName>
    <definedName name="SEPT" localSheetId="11">#REF!</definedName>
    <definedName name="SEPT" localSheetId="12">#REF!</definedName>
    <definedName name="SEPT" localSheetId="13">#REF!</definedName>
    <definedName name="SEPT" localSheetId="14">#REF!</definedName>
    <definedName name="SEPT" localSheetId="15">#REF!</definedName>
    <definedName name="SEPT" localSheetId="16">#REF!</definedName>
    <definedName name="SEPT" localSheetId="17">#REF!</definedName>
    <definedName name="SEPT" localSheetId="5">#REF!</definedName>
    <definedName name="SEPT" localSheetId="6">#REF!</definedName>
    <definedName name="SEPT" localSheetId="7">#REF!</definedName>
    <definedName name="SEPT">#REF!</definedName>
    <definedName name="SEPT2" localSheetId="19">#REF!</definedName>
    <definedName name="SEPT2" localSheetId="11">#REF!</definedName>
    <definedName name="SEPT2" localSheetId="13">#REF!</definedName>
    <definedName name="SEPT2" localSheetId="14">#REF!</definedName>
    <definedName name="SEPT2" localSheetId="15">#REF!</definedName>
    <definedName name="SEPT2" localSheetId="16">#REF!</definedName>
    <definedName name="SEPT2" localSheetId="17">#REF!</definedName>
    <definedName name="SEPT2" localSheetId="7">#REF!</definedName>
    <definedName name="SEPT2">#REF!</definedName>
    <definedName name="sfad" localSheetId="1"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#REF!</definedName>
    <definedName name="ShadedArea" localSheetId="11">#REF!,#REF!,#REF!,#REF!,#REF!,#REF!,#REF!,#REF!,#REF!,#REF!</definedName>
    <definedName name="ShadedArea" localSheetId="15">#REF!,#REF!,#REF!,#REF!,#REF!,#REF!,#REF!,#REF!,#REF!,#REF!</definedName>
    <definedName name="ShadedArea">#REF!,#REF!,#REF!,#REF!,#REF!,#REF!,#REF!,#REF!,#REF!,#REF!</definedName>
    <definedName name="Specialism" localSheetId="11">#REF!</definedName>
    <definedName name="Specialism" localSheetId="15">#REF!</definedName>
    <definedName name="Specialism">#REF!</definedName>
    <definedName name="Status_3C" localSheetId="11">#REF!</definedName>
    <definedName name="Status_3C" localSheetId="12">#REF!</definedName>
    <definedName name="Status_3C" localSheetId="13">#REF!</definedName>
    <definedName name="Status_3C" localSheetId="14">#REF!</definedName>
    <definedName name="Status_3C" localSheetId="15">#REF!</definedName>
    <definedName name="Status_3C" localSheetId="16">#REF!</definedName>
    <definedName name="Status_3C" localSheetId="17">#REF!</definedName>
    <definedName name="Status_3C" localSheetId="5">#REF!</definedName>
    <definedName name="Status_3C" localSheetId="6">#REF!</definedName>
    <definedName name="Status_3C" localSheetId="7">#REF!</definedName>
    <definedName name="Status_3C">#REF!</definedName>
    <definedName name="Subsistence" localSheetId="11">#REF!</definedName>
    <definedName name="Subsistence" localSheetId="15">#REF!</definedName>
    <definedName name="Subsistence">#REF!</definedName>
    <definedName name="Sumif_count" localSheetId="10">#REF!</definedName>
    <definedName name="Sumif_count" localSheetId="11">#REF!</definedName>
    <definedName name="Sumif_count" localSheetId="15">#REF!</definedName>
    <definedName name="Sumif_count">#REF!</definedName>
    <definedName name="Supplementary_tables" localSheetId="10">#REF!</definedName>
    <definedName name="Supplementary_tables" localSheetId="11">#REF!</definedName>
    <definedName name="Supplementary_tables" localSheetId="15">#REF!</definedName>
    <definedName name="Supplementary_tables">#REF!</definedName>
    <definedName name="Symbol_3C_0" localSheetId="11">#REF!</definedName>
    <definedName name="Symbol_3C_0" localSheetId="12">#REF!</definedName>
    <definedName name="Symbol_3C_0" localSheetId="13">#REF!</definedName>
    <definedName name="Symbol_3C_0" localSheetId="14">#REF!</definedName>
    <definedName name="Symbol_3C_0" localSheetId="15">#REF!</definedName>
    <definedName name="Symbol_3C_0" localSheetId="16">#REF!</definedName>
    <definedName name="Symbol_3C_0" localSheetId="17">#REF!</definedName>
    <definedName name="Symbol_3C_0" localSheetId="5">#REF!</definedName>
    <definedName name="Symbol_3C_0" localSheetId="6">#REF!</definedName>
    <definedName name="Symbol_3C_0" localSheetId="7">#REF!</definedName>
    <definedName name="Symbol_3C_0">#REF!</definedName>
    <definedName name="Symbol_3C_1" localSheetId="19">#REF!</definedName>
    <definedName name="Symbol_3C_1" localSheetId="11">#REF!</definedName>
    <definedName name="Symbol_3C_1" localSheetId="13">#REF!</definedName>
    <definedName name="Symbol_3C_1" localSheetId="14">#REF!</definedName>
    <definedName name="Symbol_3C_1" localSheetId="15">#REF!</definedName>
    <definedName name="Symbol_3C_1" localSheetId="16">#REF!</definedName>
    <definedName name="Symbol_3C_1" localSheetId="17">#REF!</definedName>
    <definedName name="Symbol_3C_1" localSheetId="7">#REF!</definedName>
    <definedName name="Symbol_3C_1">#REF!</definedName>
    <definedName name="Symbol_3C_2" localSheetId="19">#REF!</definedName>
    <definedName name="Symbol_3C_2" localSheetId="11">#REF!</definedName>
    <definedName name="Symbol_3C_2" localSheetId="13">#REF!</definedName>
    <definedName name="Symbol_3C_2" localSheetId="14">#REF!</definedName>
    <definedName name="Symbol_3C_2" localSheetId="15">#REF!</definedName>
    <definedName name="Symbol_3C_2" localSheetId="16">#REF!</definedName>
    <definedName name="Symbol_3C_2" localSheetId="17">#REF!</definedName>
    <definedName name="Symbol_3C_2" localSheetId="7">#REF!</definedName>
    <definedName name="Symbol_3C_2">#REF!</definedName>
    <definedName name="Symbol_3C_3" localSheetId="19">#REF!</definedName>
    <definedName name="Symbol_3C_3" localSheetId="11">#REF!</definedName>
    <definedName name="Symbol_3C_3" localSheetId="13">#REF!</definedName>
    <definedName name="Symbol_3C_3" localSheetId="14">#REF!</definedName>
    <definedName name="Symbol_3C_3" localSheetId="15">#REF!</definedName>
    <definedName name="Symbol_3C_3" localSheetId="16">#REF!</definedName>
    <definedName name="Symbol_3C_3" localSheetId="17">#REF!</definedName>
    <definedName name="Symbol_3C_3" localSheetId="7">#REF!</definedName>
    <definedName name="Symbol_3C_3">#REF!</definedName>
    <definedName name="Symbol_3C_4" localSheetId="19">#REF!</definedName>
    <definedName name="Symbol_3C_4" localSheetId="11">#REF!</definedName>
    <definedName name="Symbol_3C_4" localSheetId="13">#REF!</definedName>
    <definedName name="Symbol_3C_4" localSheetId="14">#REF!</definedName>
    <definedName name="Symbol_3C_4" localSheetId="15">#REF!</definedName>
    <definedName name="Symbol_3C_4" localSheetId="16">#REF!</definedName>
    <definedName name="Symbol_3C_4" localSheetId="17">#REF!</definedName>
    <definedName name="Symbol_3C_4" localSheetId="7">#REF!</definedName>
    <definedName name="Symbol_3C_4">#REF!</definedName>
    <definedName name="T.10" localSheetId="11" hidden="1">#REF!</definedName>
    <definedName name="T.10" localSheetId="12" hidden="1">#REF!</definedName>
    <definedName name="T.10" localSheetId="13" hidden="1">#REF!</definedName>
    <definedName name="T.10" localSheetId="14" hidden="1">#REF!</definedName>
    <definedName name="T.10" localSheetId="15" hidden="1">#REF!</definedName>
    <definedName name="T.10" localSheetId="16" hidden="1">#REF!</definedName>
    <definedName name="T.10" localSheetId="17" hidden="1">#REF!</definedName>
    <definedName name="T.10" localSheetId="5" hidden="1">#REF!</definedName>
    <definedName name="T.10" localSheetId="6" hidden="1">#REF!</definedName>
    <definedName name="T.10" localSheetId="7" hidden="1">#REF!</definedName>
    <definedName name="T.10" hidden="1">#REF!</definedName>
    <definedName name="T_S_Other" localSheetId="11">#REF!</definedName>
    <definedName name="T_S_Other" localSheetId="15">#REF!</definedName>
    <definedName name="T_S_Other">#REF!</definedName>
    <definedName name="T4.9i" localSheetId="1"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2"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19">#REF!</definedName>
    <definedName name="TABB1" localSheetId="11">#REF!</definedName>
    <definedName name="TABB1" localSheetId="13">#REF!</definedName>
    <definedName name="TABB1" localSheetId="14">#REF!</definedName>
    <definedName name="TABB1" localSheetId="15">#REF!</definedName>
    <definedName name="TABB1" localSheetId="17">#REF!</definedName>
    <definedName name="TABB1" localSheetId="5">#REF!</definedName>
    <definedName name="TABB1" localSheetId="6">#REF!</definedName>
    <definedName name="TABB1" localSheetId="7">#REF!</definedName>
    <definedName name="TABB1">#REF!</definedName>
    <definedName name="TABB2" localSheetId="19">#REF!</definedName>
    <definedName name="TABB2" localSheetId="11">#REF!</definedName>
    <definedName name="TABB2" localSheetId="13">#REF!</definedName>
    <definedName name="TABB2" localSheetId="14">#REF!</definedName>
    <definedName name="TABB2" localSheetId="15">#REF!</definedName>
    <definedName name="TABB2" localSheetId="16">#REF!</definedName>
    <definedName name="TABB2" localSheetId="17">#REF!</definedName>
    <definedName name="TABB2" localSheetId="7">#REF!</definedName>
    <definedName name="TABB2">#REF!</definedName>
    <definedName name="Table_GDP" localSheetId="11">#REF!</definedName>
    <definedName name="Table_GDP" localSheetId="15">#REF!</definedName>
    <definedName name="Table_GDP">#REF!</definedName>
    <definedName name="TABLEA" localSheetId="11">#REF!</definedName>
    <definedName name="TABLEA" localSheetId="12">#REF!</definedName>
    <definedName name="TABLEA" localSheetId="13">#REF!</definedName>
    <definedName name="TABLEA" localSheetId="14">#REF!</definedName>
    <definedName name="TABLEA" localSheetId="15">#REF!</definedName>
    <definedName name="TABLEA" localSheetId="16">#REF!</definedName>
    <definedName name="TABLEA" localSheetId="17">#REF!</definedName>
    <definedName name="TABLEA" localSheetId="5">#REF!</definedName>
    <definedName name="TABLEA" localSheetId="6">#REF!</definedName>
    <definedName name="TABLEA" localSheetId="7">#REF!</definedName>
    <definedName name="TABLEA">#REF!</definedName>
    <definedName name="TABLEB1" localSheetId="11">#REF!</definedName>
    <definedName name="TABLEB1" localSheetId="15">#REF!</definedName>
    <definedName name="TABLEB1">#REF!</definedName>
    <definedName name="TABLEF1" localSheetId="11">#REF!</definedName>
    <definedName name="TABLEF1" localSheetId="15">#REF!</definedName>
    <definedName name="TABLEF1">#REF!</definedName>
    <definedName name="TAX_CTC" localSheetId="11">#REF!</definedName>
    <definedName name="TAX_CTC" localSheetId="13">#REF!</definedName>
    <definedName name="TAX_CTC" localSheetId="15">#REF!</definedName>
    <definedName name="TAX_CTC">#REF!</definedName>
    <definedName name="Tax_CTC_ind" localSheetId="11">!#REF!</definedName>
    <definedName name="Tax_CTC_ind" localSheetId="13">!#REF!</definedName>
    <definedName name="Tax_CTC_ind" localSheetId="15">!#REF!</definedName>
    <definedName name="Tax_CTC_ind">!#REF!</definedName>
    <definedName name="TAX_INC_CTC" localSheetId="11">#REF!</definedName>
    <definedName name="TAX_INC_CTC" localSheetId="13">#REF!</definedName>
    <definedName name="TAX_INC_CTC" localSheetId="15">#REF!</definedName>
    <definedName name="TAX_INC_CTC">#REF!</definedName>
    <definedName name="TAX_INC_IND" localSheetId="11">!#REF!</definedName>
    <definedName name="TAX_INC_IND" localSheetId="13">!#REF!</definedName>
    <definedName name="TAX_INC_IND" localSheetId="15">!#REF!</definedName>
    <definedName name="TAX_INC_IND">!#REF!</definedName>
    <definedName name="Tax_ind" localSheetId="11">!#REF!</definedName>
    <definedName name="Tax_ind" localSheetId="15">!#REF!</definedName>
    <definedName name="Tax_ind">!#REF!</definedName>
    <definedName name="Team_names" localSheetId="11">#REF!</definedName>
    <definedName name="Team_names" localSheetId="15">#REF!</definedName>
    <definedName name="Team_names">#REF!</definedName>
    <definedName name="testname" localSheetId="11" hidden="1">#REF!</definedName>
    <definedName name="testname" localSheetId="13" hidden="1">#REF!</definedName>
    <definedName name="testname" localSheetId="15" hidden="1">#REF!</definedName>
    <definedName name="testname" hidden="1">#REF!</definedName>
    <definedName name="TITLES" localSheetId="11">#REF!</definedName>
    <definedName name="TITLES" localSheetId="15">#REF!</definedName>
    <definedName name="TITLES">#REF!</definedName>
    <definedName name="toolong" localSheetId="11">#REF!</definedName>
    <definedName name="toolong" localSheetId="13">#REF!</definedName>
    <definedName name="toolong" localSheetId="15">#REF!</definedName>
    <definedName name="toolong">#REF!</definedName>
    <definedName name="TOTAL" localSheetId="11">#REF!</definedName>
    <definedName name="TOTAL" localSheetId="12">#REF!</definedName>
    <definedName name="TOTAL" localSheetId="13">#REF!</definedName>
    <definedName name="TOTAL" localSheetId="14">#REF!</definedName>
    <definedName name="TOTAL" localSheetId="15">#REF!</definedName>
    <definedName name="TOTAL" localSheetId="16">#REF!</definedName>
    <definedName name="TOTAL" localSheetId="17">#REF!</definedName>
    <definedName name="TOTAL" localSheetId="5">#REF!</definedName>
    <definedName name="TOTAL" localSheetId="6">#REF!</definedName>
    <definedName name="TOTAL" localSheetId="7">#REF!</definedName>
    <definedName name="TOTAL">#REF!</definedName>
    <definedName name="TR_Source" localSheetId="19">#REF!</definedName>
    <definedName name="TR_Source" localSheetId="11">#REF!</definedName>
    <definedName name="TR_Source" localSheetId="13">#REF!</definedName>
    <definedName name="TR_Source" localSheetId="14">#REF!</definedName>
    <definedName name="TR_Source" localSheetId="15">#REF!</definedName>
    <definedName name="TR_Source" localSheetId="16">#REF!</definedName>
    <definedName name="TR_Source" localSheetId="17">#REF!</definedName>
    <definedName name="TR_Source" localSheetId="7">#REF!</definedName>
    <definedName name="TR_Source">#REF!</definedName>
    <definedName name="TR_Source2" localSheetId="19">#REF!</definedName>
    <definedName name="TR_Source2" localSheetId="11">#REF!</definedName>
    <definedName name="TR_Source2" localSheetId="13">#REF!</definedName>
    <definedName name="TR_Source2" localSheetId="14">#REF!</definedName>
    <definedName name="TR_Source2" localSheetId="15">#REF!</definedName>
    <definedName name="TR_Source2" localSheetId="16">#REF!</definedName>
    <definedName name="TR_Source2" localSheetId="17">#REF!</definedName>
    <definedName name="TR_Source2" localSheetId="7">#REF!</definedName>
    <definedName name="TR_Source2">#REF!</definedName>
    <definedName name="tr444444444e" localSheetId="1" hidden="1">{#N/A,#N/A,FALSE,"TMCOMP96";#N/A,#N/A,FALSE,"MAT96";#N/A,#N/A,FALSE,"FANDA96";#N/A,#N/A,FALSE,"INTRAN96";#N/A,#N/A,FALSE,"NAA9697";#N/A,#N/A,FALSE,"ECWEBB";#N/A,#N/A,FALSE,"MFT96";#N/A,#N/A,FALSE,"CTrecon"}</definedName>
    <definedName name="tr444444444e" localSheetId="10" hidden="1">{#N/A,#N/A,FALSE,"TMCOMP96";#N/A,#N/A,FALSE,"MAT96";#N/A,#N/A,FALSE,"FANDA96";#N/A,#N/A,FALSE,"INTRAN96";#N/A,#N/A,FALSE,"NAA9697";#N/A,#N/A,FALSE,"ECWEBB";#N/A,#N/A,FALSE,"MFT96";#N/A,#N/A,FALSE,"CTrecon"}</definedName>
    <definedName name="tr444444444e" localSheetId="11" hidden="1">{#N/A,#N/A,FALSE,"TMCOMP96";#N/A,#N/A,FALSE,"MAT96";#N/A,#N/A,FALSE,"FANDA96";#N/A,#N/A,FALSE,"INTRAN96";#N/A,#N/A,FALSE,"NAA9697";#N/A,#N/A,FALSE,"ECWEBB";#N/A,#N/A,FALSE,"MFT96";#N/A,#N/A,FALSE,"CTrecon"}</definedName>
    <definedName name="tr444444444e" localSheetId="12" hidden="1">{#N/A,#N/A,FALSE,"TMCOMP96";#N/A,#N/A,FALSE,"MAT96";#N/A,#N/A,FALSE,"FANDA96";#N/A,#N/A,FALSE,"INTRAN96";#N/A,#N/A,FALSE,"NAA9697";#N/A,#N/A,FALSE,"ECWEBB";#N/A,#N/A,FALSE,"MFT96";#N/A,#N/A,FALSE,"CTrecon"}</definedName>
    <definedName name="tr444444444e" localSheetId="13" hidden="1">{#N/A,#N/A,FALSE,"TMCOMP96";#N/A,#N/A,FALSE,"MAT96";#N/A,#N/A,FALSE,"FANDA96";#N/A,#N/A,FALSE,"INTRAN96";#N/A,#N/A,FALSE,"NAA9697";#N/A,#N/A,FALSE,"ECWEBB";#N/A,#N/A,FALSE,"MFT96";#N/A,#N/A,FALSE,"CTrecon"}</definedName>
    <definedName name="tr444444444e" localSheetId="14" hidden="1">{#N/A,#N/A,FALSE,"TMCOMP96";#N/A,#N/A,FALSE,"MAT96";#N/A,#N/A,FALSE,"FANDA96";#N/A,#N/A,FALSE,"INTRAN96";#N/A,#N/A,FALSE,"NAA9697";#N/A,#N/A,FALSE,"ECWEBB";#N/A,#N/A,FALSE,"MFT96";#N/A,#N/A,FALSE,"CTrecon"}</definedName>
    <definedName name="tr444444444e" localSheetId="15" hidden="1">{#N/A,#N/A,FALSE,"TMCOMP96";#N/A,#N/A,FALSE,"MAT96";#N/A,#N/A,FALSE,"FANDA96";#N/A,#N/A,FALSE,"INTRAN96";#N/A,#N/A,FALSE,"NAA9697";#N/A,#N/A,FALSE,"ECWEBB";#N/A,#N/A,FALSE,"MFT96";#N/A,#N/A,FALSE,"CTrecon"}</definedName>
    <definedName name="tr444444444e" localSheetId="16" hidden="1">{#N/A,#N/A,FALSE,"TMCOMP96";#N/A,#N/A,FALSE,"MAT96";#N/A,#N/A,FALSE,"FANDA96";#N/A,#N/A,FALSE,"INTRAN96";#N/A,#N/A,FALSE,"NAA9697";#N/A,#N/A,FALSE,"ECWEBB";#N/A,#N/A,FALSE,"MFT96";#N/A,#N/A,FALSE,"CTrecon"}</definedName>
    <definedName name="tr444444444e" localSheetId="17" hidden="1">{#N/A,#N/A,FALSE,"TMCOMP96";#N/A,#N/A,FALSE,"MAT96";#N/A,#N/A,FALSE,"FANDA96";#N/A,#N/A,FALSE,"INTRAN96";#N/A,#N/A,FALSE,"NAA9697";#N/A,#N/A,FALSE,"ECWEBB";#N/A,#N/A,FALSE,"MFT96";#N/A,#N/A,FALSE,"CTrecon"}</definedName>
    <definedName name="tr444444444e" localSheetId="5" hidden="1">{#N/A,#N/A,FALSE,"TMCOMP96";#N/A,#N/A,FALSE,"MAT96";#N/A,#N/A,FALSE,"FANDA96";#N/A,#N/A,FALSE,"INTRAN96";#N/A,#N/A,FALSE,"NAA9697";#N/A,#N/A,FALSE,"ECWEBB";#N/A,#N/A,FALSE,"MFT96";#N/A,#N/A,FALSE,"CTrecon"}</definedName>
    <definedName name="tr444444444e" localSheetId="6" hidden="1">{#N/A,#N/A,FALSE,"TMCOMP96";#N/A,#N/A,FALSE,"MAT96";#N/A,#N/A,FALSE,"FANDA96";#N/A,#N/A,FALSE,"INTRAN96";#N/A,#N/A,FALSE,"NAA9697";#N/A,#N/A,FALSE,"ECWEBB";#N/A,#N/A,FALSE,"MFT96";#N/A,#N/A,FALSE,"CTrecon"}</definedName>
    <definedName name="tr444444444e" localSheetId="7" hidden="1">{#N/A,#N/A,FALSE,"TMCOMP96";#N/A,#N/A,FALSE,"MAT96";#N/A,#N/A,FALSE,"FANDA96";#N/A,#N/A,FALSE,"INTRAN96";#N/A,#N/A,FALSE,"NAA9697";#N/A,#N/A,FALSE,"ECWEBB";#N/A,#N/A,FALSE,"MFT96";#N/A,#N/A,FALSE,"CTrecon"}</definedName>
    <definedName name="tr444444444e" localSheetId="8" hidden="1">{#N/A,#N/A,FALSE,"TMCOMP96";#N/A,#N/A,FALSE,"MAT96";#N/A,#N/A,FALSE,"FANDA96";#N/A,#N/A,FALSE,"INTRAN96";#N/A,#N/A,FALSE,"NAA9697";#N/A,#N/A,FALSE,"ECWEBB";#N/A,#N/A,FALSE,"MFT96";#N/A,#N/A,FALSE,"CTrecon"}</definedName>
    <definedName name="tr444444444e" localSheetId="9"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1" hidden="1">{#N/A,#N/A,FALSE,"TMCOMP96";#N/A,#N/A,FALSE,"MAT96";#N/A,#N/A,FALSE,"FANDA96";#N/A,#N/A,FALSE,"INTRAN96";#N/A,#N/A,FALSE,"NAA9697";#N/A,#N/A,FALSE,"ECWEBB";#N/A,#N/A,FALSE,"MFT96";#N/A,#N/A,FALSE,"CTrecon"}</definedName>
    <definedName name="tr44f" localSheetId="10" hidden="1">{#N/A,#N/A,FALSE,"TMCOMP96";#N/A,#N/A,FALSE,"MAT96";#N/A,#N/A,FALSE,"FANDA96";#N/A,#N/A,FALSE,"INTRAN96";#N/A,#N/A,FALSE,"NAA9697";#N/A,#N/A,FALSE,"ECWEBB";#N/A,#N/A,FALSE,"MFT96";#N/A,#N/A,FALSE,"CTrecon"}</definedName>
    <definedName name="tr44f" localSheetId="11" hidden="1">{#N/A,#N/A,FALSE,"TMCOMP96";#N/A,#N/A,FALSE,"MAT96";#N/A,#N/A,FALSE,"FANDA96";#N/A,#N/A,FALSE,"INTRAN96";#N/A,#N/A,FALSE,"NAA9697";#N/A,#N/A,FALSE,"ECWEBB";#N/A,#N/A,FALSE,"MFT96";#N/A,#N/A,FALSE,"CTrecon"}</definedName>
    <definedName name="tr44f" localSheetId="12" hidden="1">{#N/A,#N/A,FALSE,"TMCOMP96";#N/A,#N/A,FALSE,"MAT96";#N/A,#N/A,FALSE,"FANDA96";#N/A,#N/A,FALSE,"INTRAN96";#N/A,#N/A,FALSE,"NAA9697";#N/A,#N/A,FALSE,"ECWEBB";#N/A,#N/A,FALSE,"MFT96";#N/A,#N/A,FALSE,"CTrecon"}</definedName>
    <definedName name="tr44f" localSheetId="13" hidden="1">{#N/A,#N/A,FALSE,"TMCOMP96";#N/A,#N/A,FALSE,"MAT96";#N/A,#N/A,FALSE,"FANDA96";#N/A,#N/A,FALSE,"INTRAN96";#N/A,#N/A,FALSE,"NAA9697";#N/A,#N/A,FALSE,"ECWEBB";#N/A,#N/A,FALSE,"MFT96";#N/A,#N/A,FALSE,"CTrecon"}</definedName>
    <definedName name="tr44f" localSheetId="14" hidden="1">{#N/A,#N/A,FALSE,"TMCOMP96";#N/A,#N/A,FALSE,"MAT96";#N/A,#N/A,FALSE,"FANDA96";#N/A,#N/A,FALSE,"INTRAN96";#N/A,#N/A,FALSE,"NAA9697";#N/A,#N/A,FALSE,"ECWEBB";#N/A,#N/A,FALSE,"MFT96";#N/A,#N/A,FALSE,"CTrecon"}</definedName>
    <definedName name="tr44f" localSheetId="15" hidden="1">{#N/A,#N/A,FALSE,"TMCOMP96";#N/A,#N/A,FALSE,"MAT96";#N/A,#N/A,FALSE,"FANDA96";#N/A,#N/A,FALSE,"INTRAN96";#N/A,#N/A,FALSE,"NAA9697";#N/A,#N/A,FALSE,"ECWEBB";#N/A,#N/A,FALSE,"MFT96";#N/A,#N/A,FALSE,"CTrecon"}</definedName>
    <definedName name="tr44f" localSheetId="16" hidden="1">{#N/A,#N/A,FALSE,"TMCOMP96";#N/A,#N/A,FALSE,"MAT96";#N/A,#N/A,FALSE,"FANDA96";#N/A,#N/A,FALSE,"INTRAN96";#N/A,#N/A,FALSE,"NAA9697";#N/A,#N/A,FALSE,"ECWEBB";#N/A,#N/A,FALSE,"MFT96";#N/A,#N/A,FALSE,"CTrecon"}</definedName>
    <definedName name="tr44f" localSheetId="17" hidden="1">{#N/A,#N/A,FALSE,"TMCOMP96";#N/A,#N/A,FALSE,"MAT96";#N/A,#N/A,FALSE,"FANDA96";#N/A,#N/A,FALSE,"INTRAN96";#N/A,#N/A,FALSE,"NAA9697";#N/A,#N/A,FALSE,"ECWEBB";#N/A,#N/A,FALSE,"MFT96";#N/A,#N/A,FALSE,"CTrecon"}</definedName>
    <definedName name="tr44f" localSheetId="5" hidden="1">{#N/A,#N/A,FALSE,"TMCOMP96";#N/A,#N/A,FALSE,"MAT96";#N/A,#N/A,FALSE,"FANDA96";#N/A,#N/A,FALSE,"INTRAN96";#N/A,#N/A,FALSE,"NAA9697";#N/A,#N/A,FALSE,"ECWEBB";#N/A,#N/A,FALSE,"MFT96";#N/A,#N/A,FALSE,"CTrecon"}</definedName>
    <definedName name="tr44f" localSheetId="6" hidden="1">{#N/A,#N/A,FALSE,"TMCOMP96";#N/A,#N/A,FALSE,"MAT96";#N/A,#N/A,FALSE,"FANDA96";#N/A,#N/A,FALSE,"INTRAN96";#N/A,#N/A,FALSE,"NAA9697";#N/A,#N/A,FALSE,"ECWEBB";#N/A,#N/A,FALSE,"MFT96";#N/A,#N/A,FALSE,"CTrecon"}</definedName>
    <definedName name="tr44f" localSheetId="7" hidden="1">{#N/A,#N/A,FALSE,"TMCOMP96";#N/A,#N/A,FALSE,"MAT96";#N/A,#N/A,FALSE,"FANDA96";#N/A,#N/A,FALSE,"INTRAN96";#N/A,#N/A,FALSE,"NAA9697";#N/A,#N/A,FALSE,"ECWEBB";#N/A,#N/A,FALSE,"MFT96";#N/A,#N/A,FALSE,"CTrecon"}</definedName>
    <definedName name="tr44f" localSheetId="8" hidden="1">{#N/A,#N/A,FALSE,"TMCOMP96";#N/A,#N/A,FALSE,"MAT96";#N/A,#N/A,FALSE,"FANDA96";#N/A,#N/A,FALSE,"INTRAN96";#N/A,#N/A,FALSE,"NAA9697";#N/A,#N/A,FALSE,"ECWEBB";#N/A,#N/A,FALSE,"MFT96";#N/A,#N/A,FALSE,"CTrecon"}</definedName>
    <definedName name="tr44f" localSheetId="9"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 localSheetId="11">#REF!</definedName>
    <definedName name="Travel_and_Subsisten" localSheetId="15">#REF!</definedName>
    <definedName name="Travel_and_Subsisten">#REF!</definedName>
    <definedName name="Travel_Service_Fees" localSheetId="11">#REF!</definedName>
    <definedName name="Travel_Service_Fees" localSheetId="15">#REF!</definedName>
    <definedName name="Travel_Service_Fees">#REF!</definedName>
    <definedName name="Trend" localSheetId="11">#REF!</definedName>
    <definedName name="Trend" localSheetId="15">#REF!</definedName>
    <definedName name="Trend">#REF!</definedName>
    <definedName name="trggh" localSheetId="1"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#REF!</definedName>
    <definedName name="tttttttttttttttttt" localSheetId="1" hidden="1">{#N/A,#N/A,FALSE,"CGBR95C"}</definedName>
    <definedName name="tttttttttttttttttt" localSheetId="10" hidden="1">{#N/A,#N/A,FALSE,"CGBR95C"}</definedName>
    <definedName name="tttttttttttttttttt" localSheetId="11" hidden="1">{#N/A,#N/A,FALSE,"CGBR95C"}</definedName>
    <definedName name="tttttttttttttttttt" localSheetId="12" hidden="1">{#N/A,#N/A,FALSE,"CGBR95C"}</definedName>
    <definedName name="tttttttttttttttttt" localSheetId="13" hidden="1">{#N/A,#N/A,FALSE,"CGBR95C"}</definedName>
    <definedName name="tttttttttttttttttt" localSheetId="14" hidden="1">{#N/A,#N/A,FALSE,"CGBR95C"}</definedName>
    <definedName name="tttttttttttttttttt" localSheetId="15" hidden="1">{#N/A,#N/A,FALSE,"CGBR95C"}</definedName>
    <definedName name="tttttttttttttttttt" localSheetId="16" hidden="1">{#N/A,#N/A,FALSE,"CGBR95C"}</definedName>
    <definedName name="tttttttttttttttttt" localSheetId="17" hidden="1">{#N/A,#N/A,FALSE,"CGBR95C"}</definedName>
    <definedName name="tttttttttttttttttt" localSheetId="5" hidden="1">{#N/A,#N/A,FALSE,"CGBR95C"}</definedName>
    <definedName name="tttttttttttttttttt" localSheetId="6" hidden="1">{#N/A,#N/A,FALSE,"CGBR95C"}</definedName>
    <definedName name="tttttttttttttttttt" localSheetId="7" hidden="1">{#N/A,#N/A,FALSE,"CGBR95C"}</definedName>
    <definedName name="tttttttttttttttttt" localSheetId="8" hidden="1">{#N/A,#N/A,FALSE,"CGBR95C"}</definedName>
    <definedName name="tttttttttttttttttt" localSheetId="9" hidden="1">{#N/A,#N/A,FALSE,"CGBR95C"}</definedName>
    <definedName name="tttttttttttttttttt" hidden="1">{#N/A,#N/A,FALSE,"CGBR95C"}</definedName>
    <definedName name="ujyhv" localSheetId="1" hidden="1">{#N/A,#N/A,FALSE,"TMCOMP96";#N/A,#N/A,FALSE,"MAT96";#N/A,#N/A,FALSE,"FANDA96";#N/A,#N/A,FALSE,"INTRAN96";#N/A,#N/A,FALSE,"NAA9697";#N/A,#N/A,FALSE,"ECWEBB";#N/A,#N/A,FALSE,"MFT96";#N/A,#N/A,FALSE,"CTrecon"}</definedName>
    <definedName name="ujyhv" localSheetId="10" hidden="1">{#N/A,#N/A,FALSE,"TMCOMP96";#N/A,#N/A,FALSE,"MAT96";#N/A,#N/A,FALSE,"FANDA96";#N/A,#N/A,FALSE,"INTRAN96";#N/A,#N/A,FALSE,"NAA9697";#N/A,#N/A,FALSE,"ECWEBB";#N/A,#N/A,FALSE,"MFT96";#N/A,#N/A,FALSE,"CTrecon"}</definedName>
    <definedName name="ujyhv" localSheetId="11" hidden="1">{#N/A,#N/A,FALSE,"TMCOMP96";#N/A,#N/A,FALSE,"MAT96";#N/A,#N/A,FALSE,"FANDA96";#N/A,#N/A,FALSE,"INTRAN96";#N/A,#N/A,FALSE,"NAA9697";#N/A,#N/A,FALSE,"ECWEBB";#N/A,#N/A,FALSE,"MFT96";#N/A,#N/A,FALSE,"CTrecon"}</definedName>
    <definedName name="ujyhv" localSheetId="12" hidden="1">{#N/A,#N/A,FALSE,"TMCOMP96";#N/A,#N/A,FALSE,"MAT96";#N/A,#N/A,FALSE,"FANDA96";#N/A,#N/A,FALSE,"INTRAN96";#N/A,#N/A,FALSE,"NAA9697";#N/A,#N/A,FALSE,"ECWEBB";#N/A,#N/A,FALSE,"MFT96";#N/A,#N/A,FALSE,"CTrecon"}</definedName>
    <definedName name="ujyhv" localSheetId="13" hidden="1">{#N/A,#N/A,FALSE,"TMCOMP96";#N/A,#N/A,FALSE,"MAT96";#N/A,#N/A,FALSE,"FANDA96";#N/A,#N/A,FALSE,"INTRAN96";#N/A,#N/A,FALSE,"NAA9697";#N/A,#N/A,FALSE,"ECWEBB";#N/A,#N/A,FALSE,"MFT96";#N/A,#N/A,FALSE,"CTrecon"}</definedName>
    <definedName name="ujyhv" localSheetId="14" hidden="1">{#N/A,#N/A,FALSE,"TMCOMP96";#N/A,#N/A,FALSE,"MAT96";#N/A,#N/A,FALSE,"FANDA96";#N/A,#N/A,FALSE,"INTRAN96";#N/A,#N/A,FALSE,"NAA9697";#N/A,#N/A,FALSE,"ECWEBB";#N/A,#N/A,FALSE,"MFT96";#N/A,#N/A,FALSE,"CTrecon"}</definedName>
    <definedName name="ujyhv" localSheetId="15" hidden="1">{#N/A,#N/A,FALSE,"TMCOMP96";#N/A,#N/A,FALSE,"MAT96";#N/A,#N/A,FALSE,"FANDA96";#N/A,#N/A,FALSE,"INTRAN96";#N/A,#N/A,FALSE,"NAA9697";#N/A,#N/A,FALSE,"ECWEBB";#N/A,#N/A,FALSE,"MFT96";#N/A,#N/A,FALSE,"CTrecon"}</definedName>
    <definedName name="ujyhv" localSheetId="16" hidden="1">{#N/A,#N/A,FALSE,"TMCOMP96";#N/A,#N/A,FALSE,"MAT96";#N/A,#N/A,FALSE,"FANDA96";#N/A,#N/A,FALSE,"INTRAN96";#N/A,#N/A,FALSE,"NAA9697";#N/A,#N/A,FALSE,"ECWEBB";#N/A,#N/A,FALSE,"MFT96";#N/A,#N/A,FALSE,"CTrecon"}</definedName>
    <definedName name="ujyhv" localSheetId="17" hidden="1">{#N/A,#N/A,FALSE,"TMCOMP96";#N/A,#N/A,FALSE,"MAT96";#N/A,#N/A,FALSE,"FANDA96";#N/A,#N/A,FALSE,"INTRAN96";#N/A,#N/A,FALSE,"NAA9697";#N/A,#N/A,FALSE,"ECWEBB";#N/A,#N/A,FALSE,"MFT96";#N/A,#N/A,FALSE,"CTrecon"}</definedName>
    <definedName name="ujyhv" localSheetId="5" hidden="1">{#N/A,#N/A,FALSE,"TMCOMP96";#N/A,#N/A,FALSE,"MAT96";#N/A,#N/A,FALSE,"FANDA96";#N/A,#N/A,FALSE,"INTRAN96";#N/A,#N/A,FALSE,"NAA9697";#N/A,#N/A,FALSE,"ECWEBB";#N/A,#N/A,FALSE,"MFT96";#N/A,#N/A,FALSE,"CTrecon"}</definedName>
    <definedName name="ujyhv" localSheetId="6" hidden="1">{#N/A,#N/A,FALSE,"TMCOMP96";#N/A,#N/A,FALSE,"MAT96";#N/A,#N/A,FALSE,"FANDA96";#N/A,#N/A,FALSE,"INTRAN96";#N/A,#N/A,FALSE,"NAA9697";#N/A,#N/A,FALSE,"ECWEBB";#N/A,#N/A,FALSE,"MFT96";#N/A,#N/A,FALSE,"CTrecon"}</definedName>
    <definedName name="ujyhv" localSheetId="7" hidden="1">{#N/A,#N/A,FALSE,"TMCOMP96";#N/A,#N/A,FALSE,"MAT96";#N/A,#N/A,FALSE,"FANDA96";#N/A,#N/A,FALSE,"INTRAN96";#N/A,#N/A,FALSE,"NAA9697";#N/A,#N/A,FALSE,"ECWEBB";#N/A,#N/A,FALSE,"MFT96";#N/A,#N/A,FALSE,"CTrecon"}</definedName>
    <definedName name="ujyhv" localSheetId="8" hidden="1">{#N/A,#N/A,FALSE,"TMCOMP96";#N/A,#N/A,FALSE,"MAT96";#N/A,#N/A,FALSE,"FANDA96";#N/A,#N/A,FALSE,"INTRAN96";#N/A,#N/A,FALSE,"NAA9697";#N/A,#N/A,FALSE,"ECWEBB";#N/A,#N/A,FALSE,"MFT96";#N/A,#N/A,FALSE,"CTrecon"}</definedName>
    <definedName name="ujyhv" localSheetId="9"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K_travel" localSheetId="11">#REF!</definedName>
    <definedName name="UK_travel" localSheetId="15">#REF!</definedName>
    <definedName name="UK_travel">#REF!</definedName>
    <definedName name="Unused" localSheetId="11" hidden="1">#REF!</definedName>
    <definedName name="Unused" localSheetId="15" hidden="1">#REF!</definedName>
    <definedName name="Unused" hidden="1">#REF!</definedName>
    <definedName name="Unused4" localSheetId="11" hidden="1">#REF!</definedName>
    <definedName name="Unused4" localSheetId="15" hidden="1">#REF!</definedName>
    <definedName name="Unused4" hidden="1">#REF!</definedName>
    <definedName name="Unused5" localSheetId="11" hidden="1">#REF!</definedName>
    <definedName name="Unused5" localSheetId="15" hidden="1">#REF!</definedName>
    <definedName name="Unused5" hidden="1">#REF!</definedName>
    <definedName name="Unused7" localSheetId="11" hidden="1">#REF!</definedName>
    <definedName name="Unused7" localSheetId="15" hidden="1">#REF!</definedName>
    <definedName name="Unused7" hidden="1">#REF!</definedName>
    <definedName name="Unussed12" localSheetId="1" hidden="1">{#N/A,#N/A,FALSE,"TMCOMP96";#N/A,#N/A,FALSE,"MAT96";#N/A,#N/A,FALSE,"FANDA96";#N/A,#N/A,FALSE,"INTRAN96";#N/A,#N/A,FALSE,"NAA9697";#N/A,#N/A,FALSE,"ECWEBB";#N/A,#N/A,FALSE,"MFT96";#N/A,#N/A,FALSE,"CTrecon"}</definedName>
    <definedName name="Unussed12" localSheetId="10" hidden="1">{#N/A,#N/A,FALSE,"TMCOMP96";#N/A,#N/A,FALSE,"MAT96";#N/A,#N/A,FALSE,"FANDA96";#N/A,#N/A,FALSE,"INTRAN96";#N/A,#N/A,FALSE,"NAA9697";#N/A,#N/A,FALSE,"ECWEBB";#N/A,#N/A,FALSE,"MFT96";#N/A,#N/A,FALSE,"CTrecon"}</definedName>
    <definedName name="Unussed12" localSheetId="11" hidden="1">{#N/A,#N/A,FALSE,"TMCOMP96";#N/A,#N/A,FALSE,"MAT96";#N/A,#N/A,FALSE,"FANDA96";#N/A,#N/A,FALSE,"INTRAN96";#N/A,#N/A,FALSE,"NAA9697";#N/A,#N/A,FALSE,"ECWEBB";#N/A,#N/A,FALSE,"MFT96";#N/A,#N/A,FALSE,"CTrecon"}</definedName>
    <definedName name="Unussed12" localSheetId="12" hidden="1">{#N/A,#N/A,FALSE,"TMCOMP96";#N/A,#N/A,FALSE,"MAT96";#N/A,#N/A,FALSE,"FANDA96";#N/A,#N/A,FALSE,"INTRAN96";#N/A,#N/A,FALSE,"NAA9697";#N/A,#N/A,FALSE,"ECWEBB";#N/A,#N/A,FALSE,"MFT96";#N/A,#N/A,FALSE,"CTrecon"}</definedName>
    <definedName name="Unussed12" localSheetId="13" hidden="1">{#N/A,#N/A,FALSE,"TMCOMP96";#N/A,#N/A,FALSE,"MAT96";#N/A,#N/A,FALSE,"FANDA96";#N/A,#N/A,FALSE,"INTRAN96";#N/A,#N/A,FALSE,"NAA9697";#N/A,#N/A,FALSE,"ECWEBB";#N/A,#N/A,FALSE,"MFT96";#N/A,#N/A,FALSE,"CTrecon"}</definedName>
    <definedName name="Unussed12" localSheetId="14" hidden="1">{#N/A,#N/A,FALSE,"TMCOMP96";#N/A,#N/A,FALSE,"MAT96";#N/A,#N/A,FALSE,"FANDA96";#N/A,#N/A,FALSE,"INTRAN96";#N/A,#N/A,FALSE,"NAA9697";#N/A,#N/A,FALSE,"ECWEBB";#N/A,#N/A,FALSE,"MFT96";#N/A,#N/A,FALSE,"CTrecon"}</definedName>
    <definedName name="Unussed12" localSheetId="15" hidden="1">{#N/A,#N/A,FALSE,"TMCOMP96";#N/A,#N/A,FALSE,"MAT96";#N/A,#N/A,FALSE,"FANDA96";#N/A,#N/A,FALSE,"INTRAN96";#N/A,#N/A,FALSE,"NAA9697";#N/A,#N/A,FALSE,"ECWEBB";#N/A,#N/A,FALSE,"MFT96";#N/A,#N/A,FALSE,"CTrecon"}</definedName>
    <definedName name="Unussed12" localSheetId="16" hidden="1">{#N/A,#N/A,FALSE,"TMCOMP96";#N/A,#N/A,FALSE,"MAT96";#N/A,#N/A,FALSE,"FANDA96";#N/A,#N/A,FALSE,"INTRAN96";#N/A,#N/A,FALSE,"NAA9697";#N/A,#N/A,FALSE,"ECWEBB";#N/A,#N/A,FALSE,"MFT96";#N/A,#N/A,FALSE,"CTrecon"}</definedName>
    <definedName name="Unussed12" localSheetId="17" hidden="1">{#N/A,#N/A,FALSE,"TMCOMP96";#N/A,#N/A,FALSE,"MAT96";#N/A,#N/A,FALSE,"FANDA96";#N/A,#N/A,FALSE,"INTRAN96";#N/A,#N/A,FALSE,"NAA9697";#N/A,#N/A,FALSE,"ECWEBB";#N/A,#N/A,FALSE,"MFT96";#N/A,#N/A,FALSE,"CTrecon"}</definedName>
    <definedName name="Unussed12" localSheetId="5" hidden="1">{#N/A,#N/A,FALSE,"TMCOMP96";#N/A,#N/A,FALSE,"MAT96";#N/A,#N/A,FALSE,"FANDA96";#N/A,#N/A,FALSE,"INTRAN96";#N/A,#N/A,FALSE,"NAA9697";#N/A,#N/A,FALSE,"ECWEBB";#N/A,#N/A,FALSE,"MFT96";#N/A,#N/A,FALSE,"CTrecon"}</definedName>
    <definedName name="Unussed12" localSheetId="6" hidden="1">{#N/A,#N/A,FALSE,"TMCOMP96";#N/A,#N/A,FALSE,"MAT96";#N/A,#N/A,FALSE,"FANDA96";#N/A,#N/A,FALSE,"INTRAN96";#N/A,#N/A,FALSE,"NAA9697";#N/A,#N/A,FALSE,"ECWEBB";#N/A,#N/A,FALSE,"MFT96";#N/A,#N/A,FALSE,"CTrecon"}</definedName>
    <definedName name="Unussed12" localSheetId="7" hidden="1">{#N/A,#N/A,FALSE,"TMCOMP96";#N/A,#N/A,FALSE,"MAT96";#N/A,#N/A,FALSE,"FANDA96";#N/A,#N/A,FALSE,"INTRAN96";#N/A,#N/A,FALSE,"NAA9697";#N/A,#N/A,FALSE,"ECWEBB";#N/A,#N/A,FALSE,"MFT96";#N/A,#N/A,FALSE,"CTrecon"}</definedName>
    <definedName name="Unussed12" localSheetId="8" hidden="1">{#N/A,#N/A,FALSE,"TMCOMP96";#N/A,#N/A,FALSE,"MAT96";#N/A,#N/A,FALSE,"FANDA96";#N/A,#N/A,FALSE,"INTRAN96";#N/A,#N/A,FALSE,"NAA9697";#N/A,#N/A,FALSE,"ECWEBB";#N/A,#N/A,FALSE,"MFT96";#N/A,#N/A,FALSE,"CTrecon"}</definedName>
    <definedName name="Unussed12" localSheetId="9"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1" hidden="1">{#N/A,#N/A,FALSE,"TMCOMP96";#N/A,#N/A,FALSE,"MAT96";#N/A,#N/A,FALSE,"FANDA96";#N/A,#N/A,FALSE,"INTRAN96";#N/A,#N/A,FALSE,"NAA9697";#N/A,#N/A,FALSE,"ECWEBB";#N/A,#N/A,FALSE,"MFT96";#N/A,#N/A,FALSE,"CTrecon"}</definedName>
    <definedName name="Unusued11" localSheetId="10" hidden="1">{#N/A,#N/A,FALSE,"TMCOMP96";#N/A,#N/A,FALSE,"MAT96";#N/A,#N/A,FALSE,"FANDA96";#N/A,#N/A,FALSE,"INTRAN96";#N/A,#N/A,FALSE,"NAA9697";#N/A,#N/A,FALSE,"ECWEBB";#N/A,#N/A,FALSE,"MFT96";#N/A,#N/A,FALSE,"CTrecon"}</definedName>
    <definedName name="Unusued11" localSheetId="11" hidden="1">{#N/A,#N/A,FALSE,"TMCOMP96";#N/A,#N/A,FALSE,"MAT96";#N/A,#N/A,FALSE,"FANDA96";#N/A,#N/A,FALSE,"INTRAN96";#N/A,#N/A,FALSE,"NAA9697";#N/A,#N/A,FALSE,"ECWEBB";#N/A,#N/A,FALSE,"MFT96";#N/A,#N/A,FALSE,"CTrecon"}</definedName>
    <definedName name="Unusued11" localSheetId="12" hidden="1">{#N/A,#N/A,FALSE,"TMCOMP96";#N/A,#N/A,FALSE,"MAT96";#N/A,#N/A,FALSE,"FANDA96";#N/A,#N/A,FALSE,"INTRAN96";#N/A,#N/A,FALSE,"NAA9697";#N/A,#N/A,FALSE,"ECWEBB";#N/A,#N/A,FALSE,"MFT96";#N/A,#N/A,FALSE,"CTrecon"}</definedName>
    <definedName name="Unusued11" localSheetId="13" hidden="1">{#N/A,#N/A,FALSE,"TMCOMP96";#N/A,#N/A,FALSE,"MAT96";#N/A,#N/A,FALSE,"FANDA96";#N/A,#N/A,FALSE,"INTRAN96";#N/A,#N/A,FALSE,"NAA9697";#N/A,#N/A,FALSE,"ECWEBB";#N/A,#N/A,FALSE,"MFT96";#N/A,#N/A,FALSE,"CTrecon"}</definedName>
    <definedName name="Unusued11" localSheetId="14"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16" hidden="1">{#N/A,#N/A,FALSE,"TMCOMP96";#N/A,#N/A,FALSE,"MAT96";#N/A,#N/A,FALSE,"FANDA96";#N/A,#N/A,FALSE,"INTRAN96";#N/A,#N/A,FALSE,"NAA9697";#N/A,#N/A,FALSE,"ECWEBB";#N/A,#N/A,FALSE,"MFT96";#N/A,#N/A,FALSE,"CTrecon"}</definedName>
    <definedName name="Unusued11" localSheetId="17" hidden="1">{#N/A,#N/A,FALSE,"TMCOMP96";#N/A,#N/A,FALSE,"MAT96";#N/A,#N/A,FALSE,"FANDA96";#N/A,#N/A,FALSE,"INTRAN96";#N/A,#N/A,FALSE,"NAA9697";#N/A,#N/A,FALSE,"ECWEBB";#N/A,#N/A,FALSE,"MFT96";#N/A,#N/A,FALSE,"CTrecon"}</definedName>
    <definedName name="Unusued11" localSheetId="5" hidden="1">{#N/A,#N/A,FALSE,"TMCOMP96";#N/A,#N/A,FALSE,"MAT96";#N/A,#N/A,FALSE,"FANDA96";#N/A,#N/A,FALSE,"INTRAN96";#N/A,#N/A,FALSE,"NAA9697";#N/A,#N/A,FALSE,"ECWEBB";#N/A,#N/A,FALSE,"MFT96";#N/A,#N/A,FALSE,"CTrecon"}</definedName>
    <definedName name="Unusued11" localSheetId="6" hidden="1">{#N/A,#N/A,FALSE,"TMCOMP96";#N/A,#N/A,FALSE,"MAT96";#N/A,#N/A,FALSE,"FANDA96";#N/A,#N/A,FALSE,"INTRAN96";#N/A,#N/A,FALSE,"NAA9697";#N/A,#N/A,FALSE,"ECWEBB";#N/A,#N/A,FALSE,"MFT96";#N/A,#N/A,FALSE,"CTrecon"}</definedName>
    <definedName name="Unusued11" localSheetId="7" hidden="1">{#N/A,#N/A,FALSE,"TMCOMP96";#N/A,#N/A,FALSE,"MAT96";#N/A,#N/A,FALSE,"FANDA96";#N/A,#N/A,FALSE,"INTRAN96";#N/A,#N/A,FALSE,"NAA9697";#N/A,#N/A,FALSE,"ECWEBB";#N/A,#N/A,FALSE,"MFT96";#N/A,#N/A,FALSE,"CTrecon"}</definedName>
    <definedName name="Unusued11" localSheetId="8" hidden="1">{#N/A,#N/A,FALSE,"TMCOMP96";#N/A,#N/A,FALSE,"MAT96";#N/A,#N/A,FALSE,"FANDA96";#N/A,#N/A,FALSE,"INTRAN96";#N/A,#N/A,FALSE,"NAA9697";#N/A,#N/A,FALSE,"ECWEBB";#N/A,#N/A,FALSE,"MFT96";#N/A,#N/A,FALSE,"CTrecon"}</definedName>
    <definedName name="Unusued11" localSheetId="9"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localSheetId="11" hidden="1">#REF!</definedName>
    <definedName name="Unusued2" localSheetId="15" hidden="1">#REF!</definedName>
    <definedName name="Unusued2" hidden="1">#REF!</definedName>
    <definedName name="Unusued24" localSheetId="11" hidden="1">#REF!</definedName>
    <definedName name="Unusued24" localSheetId="12" hidden="1">#REF!</definedName>
    <definedName name="Unusued24" localSheetId="13" hidden="1">#REF!</definedName>
    <definedName name="Unusued24" localSheetId="14" hidden="1">#REF!</definedName>
    <definedName name="Unusued24" localSheetId="15" hidden="1">#REF!</definedName>
    <definedName name="Unusued24" localSheetId="16" hidden="1">#REF!</definedName>
    <definedName name="Unusued24" localSheetId="17" hidden="1">#REF!</definedName>
    <definedName name="Unusued24" localSheetId="5" hidden="1">#REF!</definedName>
    <definedName name="Unusued24" localSheetId="6" hidden="1">#REF!</definedName>
    <definedName name="Unusued24" localSheetId="7" hidden="1">#REF!</definedName>
    <definedName name="Unusued24" hidden="1">#REF!</definedName>
    <definedName name="Unusued3" localSheetId="11" hidden="1">#REF!</definedName>
    <definedName name="Unusued3" localSheetId="15" hidden="1">#REF!</definedName>
    <definedName name="Unusued3" hidden="1">#REF!</definedName>
    <definedName name="Unusued5" localSheetId="11" hidden="1">#REF!</definedName>
    <definedName name="Unusued5" localSheetId="15" hidden="1">#REF!</definedName>
    <definedName name="Unusued5" hidden="1">#REF!</definedName>
    <definedName name="Unusued8" localSheetId="1" hidden="1">{#N/A,#N/A,FALSE,"TMCOMP96";#N/A,#N/A,FALSE,"MAT96";#N/A,#N/A,FALSE,"FANDA96";#N/A,#N/A,FALSE,"INTRAN96";#N/A,#N/A,FALSE,"NAA9697";#N/A,#N/A,FALSE,"ECWEBB";#N/A,#N/A,FALSE,"MFT96";#N/A,#N/A,FALSE,"CTrecon"}</definedName>
    <definedName name="Unusued8" localSheetId="10" hidden="1">{#N/A,#N/A,FALSE,"TMCOMP96";#N/A,#N/A,FALSE,"MAT96";#N/A,#N/A,FALSE,"FANDA96";#N/A,#N/A,FALSE,"INTRAN96";#N/A,#N/A,FALSE,"NAA9697";#N/A,#N/A,FALSE,"ECWEBB";#N/A,#N/A,FALSE,"MFT96";#N/A,#N/A,FALSE,"CTrecon"}</definedName>
    <definedName name="Unusued8" localSheetId="11" hidden="1">{#N/A,#N/A,FALSE,"TMCOMP96";#N/A,#N/A,FALSE,"MAT96";#N/A,#N/A,FALSE,"FANDA96";#N/A,#N/A,FALSE,"INTRAN96";#N/A,#N/A,FALSE,"NAA9697";#N/A,#N/A,FALSE,"ECWEBB";#N/A,#N/A,FALSE,"MFT96";#N/A,#N/A,FALSE,"CTrecon"}</definedName>
    <definedName name="Unusued8" localSheetId="12" hidden="1">{#N/A,#N/A,FALSE,"TMCOMP96";#N/A,#N/A,FALSE,"MAT96";#N/A,#N/A,FALSE,"FANDA96";#N/A,#N/A,FALSE,"INTRAN96";#N/A,#N/A,FALSE,"NAA9697";#N/A,#N/A,FALSE,"ECWEBB";#N/A,#N/A,FALSE,"MFT96";#N/A,#N/A,FALSE,"CTrecon"}</definedName>
    <definedName name="Unusued8" localSheetId="13" hidden="1">{#N/A,#N/A,FALSE,"TMCOMP96";#N/A,#N/A,FALSE,"MAT96";#N/A,#N/A,FALSE,"FANDA96";#N/A,#N/A,FALSE,"INTRAN96";#N/A,#N/A,FALSE,"NAA9697";#N/A,#N/A,FALSE,"ECWEBB";#N/A,#N/A,FALSE,"MFT96";#N/A,#N/A,FALSE,"CTrecon"}</definedName>
    <definedName name="Unusued8" localSheetId="14" hidden="1">{#N/A,#N/A,FALSE,"TMCOMP96";#N/A,#N/A,FALSE,"MAT96";#N/A,#N/A,FALSE,"FANDA96";#N/A,#N/A,FALSE,"INTRAN96";#N/A,#N/A,FALSE,"NAA9697";#N/A,#N/A,FALSE,"ECWEBB";#N/A,#N/A,FALSE,"MFT96";#N/A,#N/A,FALSE,"CTrecon"}</definedName>
    <definedName name="Unusued8" localSheetId="15" hidden="1">{#N/A,#N/A,FALSE,"TMCOMP96";#N/A,#N/A,FALSE,"MAT96";#N/A,#N/A,FALSE,"FANDA96";#N/A,#N/A,FALSE,"INTRAN96";#N/A,#N/A,FALSE,"NAA9697";#N/A,#N/A,FALSE,"ECWEBB";#N/A,#N/A,FALSE,"MFT96";#N/A,#N/A,FALSE,"CTrecon"}</definedName>
    <definedName name="Unusued8" localSheetId="16" hidden="1">{#N/A,#N/A,FALSE,"TMCOMP96";#N/A,#N/A,FALSE,"MAT96";#N/A,#N/A,FALSE,"FANDA96";#N/A,#N/A,FALSE,"INTRAN96";#N/A,#N/A,FALSE,"NAA9697";#N/A,#N/A,FALSE,"ECWEBB";#N/A,#N/A,FALSE,"MFT96";#N/A,#N/A,FALSE,"CTrecon"}</definedName>
    <definedName name="Unusued8" localSheetId="17" hidden="1">{#N/A,#N/A,FALSE,"TMCOMP96";#N/A,#N/A,FALSE,"MAT96";#N/A,#N/A,FALSE,"FANDA96";#N/A,#N/A,FALSE,"INTRAN96";#N/A,#N/A,FALSE,"NAA9697";#N/A,#N/A,FALSE,"ECWEBB";#N/A,#N/A,FALSE,"MFT96";#N/A,#N/A,FALSE,"CTrecon"}</definedName>
    <definedName name="Unusued8" localSheetId="5" hidden="1">{#N/A,#N/A,FALSE,"TMCOMP96";#N/A,#N/A,FALSE,"MAT96";#N/A,#N/A,FALSE,"FANDA96";#N/A,#N/A,FALSE,"INTRAN96";#N/A,#N/A,FALSE,"NAA9697";#N/A,#N/A,FALSE,"ECWEBB";#N/A,#N/A,FALSE,"MFT96";#N/A,#N/A,FALSE,"CTrecon"}</definedName>
    <definedName name="Unusued8" localSheetId="6" hidden="1">{#N/A,#N/A,FALSE,"TMCOMP96";#N/A,#N/A,FALSE,"MAT96";#N/A,#N/A,FALSE,"FANDA96";#N/A,#N/A,FALSE,"INTRAN96";#N/A,#N/A,FALSE,"NAA9697";#N/A,#N/A,FALSE,"ECWEBB";#N/A,#N/A,FALSE,"MFT96";#N/A,#N/A,FALSE,"CTrecon"}</definedName>
    <definedName name="Unusued8" localSheetId="7" hidden="1">{#N/A,#N/A,FALSE,"TMCOMP96";#N/A,#N/A,FALSE,"MAT96";#N/A,#N/A,FALSE,"FANDA96";#N/A,#N/A,FALSE,"INTRAN96";#N/A,#N/A,FALSE,"NAA9697";#N/A,#N/A,FALSE,"ECWEBB";#N/A,#N/A,FALSE,"MFT96";#N/A,#N/A,FALSE,"CTrecon"}</definedName>
    <definedName name="Unusued8" localSheetId="8" hidden="1">{#N/A,#N/A,FALSE,"TMCOMP96";#N/A,#N/A,FALSE,"MAT96";#N/A,#N/A,FALSE,"FANDA96";#N/A,#N/A,FALSE,"INTRAN96";#N/A,#N/A,FALSE,"NAA9697";#N/A,#N/A,FALSE,"ECWEBB";#N/A,#N/A,FALSE,"MFT96";#N/A,#N/A,FALSE,"CTrecon"}</definedName>
    <definedName name="Unusued8" localSheetId="9"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ValidScores" localSheetId="11">#REF!</definedName>
    <definedName name="ValidScores" localSheetId="15">#REF!</definedName>
    <definedName name="ValidScores">#REF!</definedName>
    <definedName name="Value" localSheetId="11">#REF!</definedName>
    <definedName name="Value" localSheetId="15">#REF!</definedName>
    <definedName name="Value">#REF!</definedName>
    <definedName name="Ver" localSheetId="11">#REF!</definedName>
    <definedName name="Ver" localSheetId="15">#REF!</definedName>
    <definedName name="Ver">#REF!</definedName>
    <definedName name="Vertical" localSheetId="11">#REF!</definedName>
    <definedName name="Vertical" localSheetId="15">#REF!</definedName>
    <definedName name="Vertical">#REF!</definedName>
    <definedName name="w" localSheetId="1" hidden="1">{#N/A,#N/A,FALSE,"CGBR95C"}</definedName>
    <definedName name="w" localSheetId="10" hidden="1">{#N/A,#N/A,FALSE,"CGBR95C"}</definedName>
    <definedName name="w" localSheetId="11" hidden="1">{#N/A,#N/A,FALSE,"CGBR95C"}</definedName>
    <definedName name="w" localSheetId="12" hidden="1">{#N/A,#N/A,FALSE,"CGBR95C"}</definedName>
    <definedName name="w" localSheetId="13" hidden="1">{#N/A,#N/A,FALSE,"CGBR95C"}</definedName>
    <definedName name="w" localSheetId="14" hidden="1">{#N/A,#N/A,FALSE,"CGBR95C"}</definedName>
    <definedName name="w" localSheetId="15" hidden="1">{#N/A,#N/A,FALSE,"CGBR95C"}</definedName>
    <definedName name="w" localSheetId="16" hidden="1">{#N/A,#N/A,FALSE,"CGBR95C"}</definedName>
    <definedName name="w" localSheetId="17" hidden="1">{#N/A,#N/A,FALSE,"CGBR95C"}</definedName>
    <definedName name="w" localSheetId="5" hidden="1">{#N/A,#N/A,FALSE,"CGBR95C"}</definedName>
    <definedName name="w" localSheetId="6" hidden="1">{#N/A,#N/A,FALSE,"CGBR95C"}</definedName>
    <definedName name="w" localSheetId="7" hidden="1">{#N/A,#N/A,FALSE,"CGBR95C"}</definedName>
    <definedName name="w" localSheetId="8" hidden="1">{#N/A,#N/A,FALSE,"CGBR95C"}</definedName>
    <definedName name="w" localSheetId="9" hidden="1">{#N/A,#N/A,FALSE,"CGBR95C"}</definedName>
    <definedName name="w" hidden="1">{#N/A,#N/A,FALSE,"CGBR95C"}</definedName>
    <definedName name="WagesandSalaries">!#REF!</definedName>
    <definedName name="werer" localSheetId="1" hidden="1">{#N/A,#N/A,FALSE,"TMCOMP96";#N/A,#N/A,FALSE,"MAT96";#N/A,#N/A,FALSE,"FANDA96";#N/A,#N/A,FALSE,"INTRAN96";#N/A,#N/A,FALSE,"NAA9697";#N/A,#N/A,FALSE,"ECWEBB";#N/A,#N/A,FALSE,"MFT96";#N/A,#N/A,FALSE,"CTrecon"}</definedName>
    <definedName name="werer" localSheetId="10" hidden="1">{#N/A,#N/A,FALSE,"TMCOMP96";#N/A,#N/A,FALSE,"MAT96";#N/A,#N/A,FALSE,"FANDA96";#N/A,#N/A,FALSE,"INTRAN96";#N/A,#N/A,FALSE,"NAA9697";#N/A,#N/A,FALSE,"ECWEBB";#N/A,#N/A,FALSE,"MFT96";#N/A,#N/A,FALSE,"CTrecon"}</definedName>
    <definedName name="werer" localSheetId="11" hidden="1">{#N/A,#N/A,FALSE,"TMCOMP96";#N/A,#N/A,FALSE,"MAT96";#N/A,#N/A,FALSE,"FANDA96";#N/A,#N/A,FALSE,"INTRAN96";#N/A,#N/A,FALSE,"NAA9697";#N/A,#N/A,FALSE,"ECWEBB";#N/A,#N/A,FALSE,"MFT96";#N/A,#N/A,FALSE,"CTrecon"}</definedName>
    <definedName name="werer" localSheetId="12" hidden="1">{#N/A,#N/A,FALSE,"TMCOMP96";#N/A,#N/A,FALSE,"MAT96";#N/A,#N/A,FALSE,"FANDA96";#N/A,#N/A,FALSE,"INTRAN96";#N/A,#N/A,FALSE,"NAA9697";#N/A,#N/A,FALSE,"ECWEBB";#N/A,#N/A,FALSE,"MFT96";#N/A,#N/A,FALSE,"CTrecon"}</definedName>
    <definedName name="werer" localSheetId="13" hidden="1">{#N/A,#N/A,FALSE,"TMCOMP96";#N/A,#N/A,FALSE,"MAT96";#N/A,#N/A,FALSE,"FANDA96";#N/A,#N/A,FALSE,"INTRAN96";#N/A,#N/A,FALSE,"NAA9697";#N/A,#N/A,FALSE,"ECWEBB";#N/A,#N/A,FALSE,"MFT96";#N/A,#N/A,FALSE,"CTrecon"}</definedName>
    <definedName name="werer" localSheetId="14"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16" hidden="1">{#N/A,#N/A,FALSE,"TMCOMP96";#N/A,#N/A,FALSE,"MAT96";#N/A,#N/A,FALSE,"FANDA96";#N/A,#N/A,FALSE,"INTRAN96";#N/A,#N/A,FALSE,"NAA9697";#N/A,#N/A,FALSE,"ECWEBB";#N/A,#N/A,FALSE,"MFT96";#N/A,#N/A,FALSE,"CTrecon"}</definedName>
    <definedName name="werer" localSheetId="17" hidden="1">{#N/A,#N/A,FALSE,"TMCOMP96";#N/A,#N/A,FALSE,"MAT96";#N/A,#N/A,FALSE,"FANDA96";#N/A,#N/A,FALSE,"INTRAN96";#N/A,#N/A,FALSE,"NAA9697";#N/A,#N/A,FALSE,"ECWEBB";#N/A,#N/A,FALSE,"MFT96";#N/A,#N/A,FALSE,"CTrecon"}</definedName>
    <definedName name="werer" localSheetId="5" hidden="1">{#N/A,#N/A,FALSE,"TMCOMP96";#N/A,#N/A,FALSE,"MAT96";#N/A,#N/A,FALSE,"FANDA96";#N/A,#N/A,FALSE,"INTRAN96";#N/A,#N/A,FALSE,"NAA9697";#N/A,#N/A,FALSE,"ECWEBB";#N/A,#N/A,FALSE,"MFT96";#N/A,#N/A,FALSE,"CTrecon"}</definedName>
    <definedName name="werer" localSheetId="6" hidden="1">{#N/A,#N/A,FALSE,"TMCOMP96";#N/A,#N/A,FALSE,"MAT96";#N/A,#N/A,FALSE,"FANDA96";#N/A,#N/A,FALSE,"INTRAN96";#N/A,#N/A,FALSE,"NAA9697";#N/A,#N/A,FALSE,"ECWEBB";#N/A,#N/A,FALSE,"MFT96";#N/A,#N/A,FALSE,"CTrecon"}</definedName>
    <definedName name="werer" localSheetId="7" hidden="1">{#N/A,#N/A,FALSE,"TMCOMP96";#N/A,#N/A,FALSE,"MAT96";#N/A,#N/A,FALSE,"FANDA96";#N/A,#N/A,FALSE,"INTRAN96";#N/A,#N/A,FALSE,"NAA9697";#N/A,#N/A,FALSE,"ECWEBB";#N/A,#N/A,FALSE,"MFT96";#N/A,#N/A,FALSE,"CTrecon"}</definedName>
    <definedName name="werer" localSheetId="8" hidden="1">{#N/A,#N/A,FALSE,"TMCOMP96";#N/A,#N/A,FALSE,"MAT96";#N/A,#N/A,FALSE,"FANDA96";#N/A,#N/A,FALSE,"INTRAN96";#N/A,#N/A,FALSE,"NAA9697";#N/A,#N/A,FALSE,"ECWEBB";#N/A,#N/A,FALSE,"MFT96";#N/A,#N/A,FALSE,"CTrecon"}</definedName>
    <definedName name="werer" localSheetId="9"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1" hidden="1">{#N/A,#N/A,FALSE,"TMCOMP96";#N/A,#N/A,FALSE,"MAT96";#N/A,#N/A,FALSE,"FANDA96";#N/A,#N/A,FALSE,"INTRAN96";#N/A,#N/A,FALSE,"NAA9697";#N/A,#N/A,FALSE,"ECWEBB";#N/A,#N/A,FALSE,"MFT96";#N/A,#N/A,FALSE,"CTrecon"}</definedName>
    <definedName name="werewrw" localSheetId="10" hidden="1">{#N/A,#N/A,FALSE,"TMCOMP96";#N/A,#N/A,FALSE,"MAT96";#N/A,#N/A,FALSE,"FANDA96";#N/A,#N/A,FALSE,"INTRAN96";#N/A,#N/A,FALSE,"NAA9697";#N/A,#N/A,FALSE,"ECWEBB";#N/A,#N/A,FALSE,"MFT96";#N/A,#N/A,FALSE,"CTrecon"}</definedName>
    <definedName name="werewrw" localSheetId="11" hidden="1">{#N/A,#N/A,FALSE,"TMCOMP96";#N/A,#N/A,FALSE,"MAT96";#N/A,#N/A,FALSE,"FANDA96";#N/A,#N/A,FALSE,"INTRAN96";#N/A,#N/A,FALSE,"NAA9697";#N/A,#N/A,FALSE,"ECWEBB";#N/A,#N/A,FALSE,"MFT96";#N/A,#N/A,FALSE,"CTrecon"}</definedName>
    <definedName name="werewrw" localSheetId="12" hidden="1">{#N/A,#N/A,FALSE,"TMCOMP96";#N/A,#N/A,FALSE,"MAT96";#N/A,#N/A,FALSE,"FANDA96";#N/A,#N/A,FALSE,"INTRAN96";#N/A,#N/A,FALSE,"NAA9697";#N/A,#N/A,FALSE,"ECWEBB";#N/A,#N/A,FALSE,"MFT96";#N/A,#N/A,FALSE,"CTrecon"}</definedName>
    <definedName name="werewrw" localSheetId="13" hidden="1">{#N/A,#N/A,FALSE,"TMCOMP96";#N/A,#N/A,FALSE,"MAT96";#N/A,#N/A,FALSE,"FANDA96";#N/A,#N/A,FALSE,"INTRAN96";#N/A,#N/A,FALSE,"NAA9697";#N/A,#N/A,FALSE,"ECWEBB";#N/A,#N/A,FALSE,"MFT96";#N/A,#N/A,FALSE,"CTrecon"}</definedName>
    <definedName name="werewrw" localSheetId="14"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16" hidden="1">{#N/A,#N/A,FALSE,"TMCOMP96";#N/A,#N/A,FALSE,"MAT96";#N/A,#N/A,FALSE,"FANDA96";#N/A,#N/A,FALSE,"INTRAN96";#N/A,#N/A,FALSE,"NAA9697";#N/A,#N/A,FALSE,"ECWEBB";#N/A,#N/A,FALSE,"MFT96";#N/A,#N/A,FALSE,"CTrecon"}</definedName>
    <definedName name="werewrw" localSheetId="17" hidden="1">{#N/A,#N/A,FALSE,"TMCOMP96";#N/A,#N/A,FALSE,"MAT96";#N/A,#N/A,FALSE,"FANDA96";#N/A,#N/A,FALSE,"INTRAN96";#N/A,#N/A,FALSE,"NAA9697";#N/A,#N/A,FALSE,"ECWEBB";#N/A,#N/A,FALSE,"MFT96";#N/A,#N/A,FALSE,"CTrecon"}</definedName>
    <definedName name="werewrw" localSheetId="5" hidden="1">{#N/A,#N/A,FALSE,"TMCOMP96";#N/A,#N/A,FALSE,"MAT96";#N/A,#N/A,FALSE,"FANDA96";#N/A,#N/A,FALSE,"INTRAN96";#N/A,#N/A,FALSE,"NAA9697";#N/A,#N/A,FALSE,"ECWEBB";#N/A,#N/A,FALSE,"MFT96";#N/A,#N/A,FALSE,"CTrecon"}</definedName>
    <definedName name="werewrw" localSheetId="6" hidden="1">{#N/A,#N/A,FALSE,"TMCOMP96";#N/A,#N/A,FALSE,"MAT96";#N/A,#N/A,FALSE,"FANDA96";#N/A,#N/A,FALSE,"INTRAN96";#N/A,#N/A,FALSE,"NAA9697";#N/A,#N/A,FALSE,"ECWEBB";#N/A,#N/A,FALSE,"MFT96";#N/A,#N/A,FALSE,"CTrecon"}</definedName>
    <definedName name="werewrw" localSheetId="7" hidden="1">{#N/A,#N/A,FALSE,"TMCOMP96";#N/A,#N/A,FALSE,"MAT96";#N/A,#N/A,FALSE,"FANDA96";#N/A,#N/A,FALSE,"INTRAN96";#N/A,#N/A,FALSE,"NAA9697";#N/A,#N/A,FALSE,"ECWEBB";#N/A,#N/A,FALSE,"MFT96";#N/A,#N/A,FALSE,"CTrecon"}</definedName>
    <definedName name="werewrw" localSheetId="8" hidden="1">{#N/A,#N/A,FALSE,"TMCOMP96";#N/A,#N/A,FALSE,"MAT96";#N/A,#N/A,FALSE,"FANDA96";#N/A,#N/A,FALSE,"INTRAN96";#N/A,#N/A,FALSE,"NAA9697";#N/A,#N/A,FALSE,"ECWEBB";#N/A,#N/A,FALSE,"MFT96";#N/A,#N/A,FALSE,"CTrecon"}</definedName>
    <definedName name="werewrw" localSheetId="9"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1" hidden="1">{#N/A,#N/A,FALSE,"TMCOMP96";#N/A,#N/A,FALSE,"MAT96";#N/A,#N/A,FALSE,"FANDA96";#N/A,#N/A,FALSE,"INTRAN96";#N/A,#N/A,FALSE,"NAA9697";#N/A,#N/A,FALSE,"ECWEBB";#N/A,#N/A,FALSE,"MFT96";#N/A,#N/A,FALSE,"CTrecon"}</definedName>
    <definedName name="werw" localSheetId="10" hidden="1">{#N/A,#N/A,FALSE,"TMCOMP96";#N/A,#N/A,FALSE,"MAT96";#N/A,#N/A,FALSE,"FANDA96";#N/A,#N/A,FALSE,"INTRAN96";#N/A,#N/A,FALSE,"NAA9697";#N/A,#N/A,FALSE,"ECWEBB";#N/A,#N/A,FALSE,"MFT96";#N/A,#N/A,FALSE,"CTrecon"}</definedName>
    <definedName name="werw" localSheetId="11" hidden="1">{#N/A,#N/A,FALSE,"TMCOMP96";#N/A,#N/A,FALSE,"MAT96";#N/A,#N/A,FALSE,"FANDA96";#N/A,#N/A,FALSE,"INTRAN96";#N/A,#N/A,FALSE,"NAA9697";#N/A,#N/A,FALSE,"ECWEBB";#N/A,#N/A,FALSE,"MFT96";#N/A,#N/A,FALSE,"CTrecon"}</definedName>
    <definedName name="werw" localSheetId="12" hidden="1">{#N/A,#N/A,FALSE,"TMCOMP96";#N/A,#N/A,FALSE,"MAT96";#N/A,#N/A,FALSE,"FANDA96";#N/A,#N/A,FALSE,"INTRAN96";#N/A,#N/A,FALSE,"NAA9697";#N/A,#N/A,FALSE,"ECWEBB";#N/A,#N/A,FALSE,"MFT96";#N/A,#N/A,FALSE,"CTrecon"}</definedName>
    <definedName name="werw" localSheetId="13" hidden="1">{#N/A,#N/A,FALSE,"TMCOMP96";#N/A,#N/A,FALSE,"MAT96";#N/A,#N/A,FALSE,"FANDA96";#N/A,#N/A,FALSE,"INTRAN96";#N/A,#N/A,FALSE,"NAA9697";#N/A,#N/A,FALSE,"ECWEBB";#N/A,#N/A,FALSE,"MFT96";#N/A,#N/A,FALSE,"CTrecon"}</definedName>
    <definedName name="werw" localSheetId="14"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16" hidden="1">{#N/A,#N/A,FALSE,"TMCOMP96";#N/A,#N/A,FALSE,"MAT96";#N/A,#N/A,FALSE,"FANDA96";#N/A,#N/A,FALSE,"INTRAN96";#N/A,#N/A,FALSE,"NAA9697";#N/A,#N/A,FALSE,"ECWEBB";#N/A,#N/A,FALSE,"MFT96";#N/A,#N/A,FALSE,"CTrecon"}</definedName>
    <definedName name="werw" localSheetId="17" hidden="1">{#N/A,#N/A,FALSE,"TMCOMP96";#N/A,#N/A,FALSE,"MAT96";#N/A,#N/A,FALSE,"FANDA96";#N/A,#N/A,FALSE,"INTRAN96";#N/A,#N/A,FALSE,"NAA9697";#N/A,#N/A,FALSE,"ECWEBB";#N/A,#N/A,FALSE,"MFT96";#N/A,#N/A,FALSE,"CTrecon"}</definedName>
    <definedName name="werw" localSheetId="5" hidden="1">{#N/A,#N/A,FALSE,"TMCOMP96";#N/A,#N/A,FALSE,"MAT96";#N/A,#N/A,FALSE,"FANDA96";#N/A,#N/A,FALSE,"INTRAN96";#N/A,#N/A,FALSE,"NAA9697";#N/A,#N/A,FALSE,"ECWEBB";#N/A,#N/A,FALSE,"MFT96";#N/A,#N/A,FALSE,"CTrecon"}</definedName>
    <definedName name="werw" localSheetId="6" hidden="1">{#N/A,#N/A,FALSE,"TMCOMP96";#N/A,#N/A,FALSE,"MAT96";#N/A,#N/A,FALSE,"FANDA96";#N/A,#N/A,FALSE,"INTRAN96";#N/A,#N/A,FALSE,"NAA9697";#N/A,#N/A,FALSE,"ECWEBB";#N/A,#N/A,FALSE,"MFT96";#N/A,#N/A,FALSE,"CTrecon"}</definedName>
    <definedName name="werw" localSheetId="7" hidden="1">{#N/A,#N/A,FALSE,"TMCOMP96";#N/A,#N/A,FALSE,"MAT96";#N/A,#N/A,FALSE,"FANDA96";#N/A,#N/A,FALSE,"INTRAN96";#N/A,#N/A,FALSE,"NAA9697";#N/A,#N/A,FALSE,"ECWEBB";#N/A,#N/A,FALSE,"MFT96";#N/A,#N/A,FALSE,"CTrecon"}</definedName>
    <definedName name="werw" localSheetId="8" hidden="1">{#N/A,#N/A,FALSE,"TMCOMP96";#N/A,#N/A,FALSE,"MAT96";#N/A,#N/A,FALSE,"FANDA96";#N/A,#N/A,FALSE,"INTRAN96";#N/A,#N/A,FALSE,"NAA9697";#N/A,#N/A,FALSE,"ECWEBB";#N/A,#N/A,FALSE,"MFT96";#N/A,#N/A,FALSE,"CTrecon"}</definedName>
    <definedName name="werw" localSheetId="9"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FTC">!#REF!</definedName>
    <definedName name="WFTC_ind">!#REF!</definedName>
    <definedName name="Where_from" localSheetId="11">#REF!</definedName>
    <definedName name="Where_from" localSheetId="15">#REF!</definedName>
    <definedName name="Where_from">#REF!</definedName>
    <definedName name="wrn.1._.to._.4._.annexes._.A._.B._.and._.C." localSheetId="1" hidden="1">{#N/A,#N/A,FALSE,"T1 Comparison with last month";#N/A,#N/A,FALSE,"T2 Comparison with Provision";#N/A,#N/A,FALSE,"T3 Comparison with PES";#N/A,#N/A,FALSE,"Table 4 Comparison with DR 1998";#N/A,#N/A,FALSE,"Annex A";#N/A,#N/A,FALSE,"Annex B";#N/A,#N/A,FALSE,"Annex C"}</definedName>
    <definedName name="wrn.1._.to._.4._.annexes._.A._.B._.and._.C." localSheetId="10" hidden="1">{#N/A,#N/A,FALSE,"T1 Comparison with last month";#N/A,#N/A,FALSE,"T2 Comparison with Provision";#N/A,#N/A,FALSE,"T3 Comparison with PES";#N/A,#N/A,FALSE,"Table 4 Comparison with DR 1998";#N/A,#N/A,FALSE,"Annex A";#N/A,#N/A,FALSE,"Annex B";#N/A,#N/A,FALSE,"Annex C"}</definedName>
    <definedName name="wrn.1._.to._.4._.annexes._.A._.B._.and._.C." localSheetId="11" hidden="1">{#N/A,#N/A,FALSE,"T1 Comparison with last month";#N/A,#N/A,FALSE,"T2 Comparison with Provision";#N/A,#N/A,FALSE,"T3 Comparison with PES";#N/A,#N/A,FALSE,"Table 4 Comparison with DR 1998";#N/A,#N/A,FALSE,"Annex A";#N/A,#N/A,FALSE,"Annex B";#N/A,#N/A,FALSE,"Annex C"}</definedName>
    <definedName name="wrn.1._.to._.4._.annexes._.A._.B._.and._.C." localSheetId="12" hidden="1">{#N/A,#N/A,FALSE,"T1 Comparison with last month";#N/A,#N/A,FALSE,"T2 Comparison with Provision";#N/A,#N/A,FALSE,"T3 Comparison with PES";#N/A,#N/A,FALSE,"Table 4 Comparison with DR 1998";#N/A,#N/A,FALSE,"Annex A";#N/A,#N/A,FALSE,"Annex B";#N/A,#N/A,FALSE,"Annex C"}</definedName>
    <definedName name="wrn.1._.to._.4._.annexes._.A._.B._.and._.C." localSheetId="13" hidden="1">{#N/A,#N/A,FALSE,"T1 Comparison with last month";#N/A,#N/A,FALSE,"T2 Comparison with Provision";#N/A,#N/A,FALSE,"T3 Comparison with PES";#N/A,#N/A,FALSE,"Table 4 Comparison with DR 1998";#N/A,#N/A,FALSE,"Annex A";#N/A,#N/A,FALSE,"Annex B";#N/A,#N/A,FALSE,"Annex C"}</definedName>
    <definedName name="wrn.1._.to._.4._.annexes._.A._.B._.and._.C." localSheetId="14" hidden="1">{#N/A,#N/A,FALSE,"T1 Comparison with last month";#N/A,#N/A,FALSE,"T2 Comparison with Provision";#N/A,#N/A,FALSE,"T3 Comparison with PES";#N/A,#N/A,FALSE,"Table 4 Comparison with DR 1998";#N/A,#N/A,FALSE,"Annex A";#N/A,#N/A,FALSE,"Annex B";#N/A,#N/A,FALSE,"Annex C"}</definedName>
    <definedName name="wrn.1._.to._.4._.annexes._.A._.B._.and._.C." localSheetId="15" hidden="1">{#N/A,#N/A,FALSE,"T1 Comparison with last month";#N/A,#N/A,FALSE,"T2 Comparison with Provision";#N/A,#N/A,FALSE,"T3 Comparison with PES";#N/A,#N/A,FALSE,"Table 4 Comparison with DR 1998";#N/A,#N/A,FALSE,"Annex A";#N/A,#N/A,FALSE,"Annex B";#N/A,#N/A,FALSE,"Annex C"}</definedName>
    <definedName name="wrn.1._.to._.4._.annexes._.A._.B._.and._.C." localSheetId="16" hidden="1">{#N/A,#N/A,FALSE,"T1 Comparison with last month";#N/A,#N/A,FALSE,"T2 Comparison with Provision";#N/A,#N/A,FALSE,"T3 Comparison with PES";#N/A,#N/A,FALSE,"Table 4 Comparison with DR 1998";#N/A,#N/A,FALSE,"Annex A";#N/A,#N/A,FALSE,"Annex B";#N/A,#N/A,FALSE,"Annex C"}</definedName>
    <definedName name="wrn.1._.to._.4._.annexes._.A._.B._.and._.C." localSheetId="17" hidden="1">{#N/A,#N/A,FALSE,"T1 Comparison with last month";#N/A,#N/A,FALSE,"T2 Comparison with Provision";#N/A,#N/A,FALSE,"T3 Comparison with PES";#N/A,#N/A,FALSE,"Table 4 Comparison with DR 1998";#N/A,#N/A,FALSE,"Annex A";#N/A,#N/A,FALSE,"Annex B";#N/A,#N/A,FALSE,"Annex C"}</definedName>
    <definedName name="wrn.1._.to._.4._.annexes._.A._.B._.and._.C." localSheetId="5" hidden="1">{#N/A,#N/A,FALSE,"T1 Comparison with last month";#N/A,#N/A,FALSE,"T2 Comparison with Provision";#N/A,#N/A,FALSE,"T3 Comparison with PES";#N/A,#N/A,FALSE,"Table 4 Comparison with DR 1998";#N/A,#N/A,FALSE,"Annex A";#N/A,#N/A,FALSE,"Annex B";#N/A,#N/A,FALSE,"Annex C"}</definedName>
    <definedName name="wrn.1._.to._.4._.annexes._.A._.B._.and._.C." localSheetId="6" hidden="1">{#N/A,#N/A,FALSE,"T1 Comparison with last month";#N/A,#N/A,FALSE,"T2 Comparison with Provision";#N/A,#N/A,FALSE,"T3 Comparison with PES";#N/A,#N/A,FALSE,"Table 4 Comparison with DR 1998";#N/A,#N/A,FALSE,"Annex A";#N/A,#N/A,FALSE,"Annex B";#N/A,#N/A,FALSE,"Annex C"}</definedName>
    <definedName name="wrn.1._.to._.4._.annexes._.A._.B._.and._.C." localSheetId="7" hidden="1">{#N/A,#N/A,FALSE,"T1 Comparison with last month";#N/A,#N/A,FALSE,"T2 Comparison with Provision";#N/A,#N/A,FALSE,"T3 Comparison with PES";#N/A,#N/A,FALSE,"Table 4 Comparison with DR 1998";#N/A,#N/A,FALSE,"Annex A";#N/A,#N/A,FALSE,"Annex B";#N/A,#N/A,FALSE,"Annex C"}</definedName>
    <definedName name="wrn.1._.to._.4._.annexes._.A._.B._.and._.C." localSheetId="8" hidden="1">{#N/A,#N/A,FALSE,"T1 Comparison with last month";#N/A,#N/A,FALSE,"T2 Comparison with Provision";#N/A,#N/A,FALSE,"T3 Comparison with PES";#N/A,#N/A,FALSE,"Table 4 Comparison with DR 1998";#N/A,#N/A,FALSE,"Annex A";#N/A,#N/A,FALSE,"Annex B";#N/A,#N/A,FALSE,"Annex C"}</definedName>
    <definedName name="wrn.1._.to._.4._.annexes._.A._.B._.and._.C." localSheetId="9"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1" hidden="1">{#N/A,#N/A,FALSE,"T1 Comparison with last month";#N/A,#N/A,FALSE,"T2 Comparison with Provision";#N/A,#N/A,FALSE,"T3 Comparison with PES";#N/A,#N/A,FALSE,"Table 4 Comparison with DR 1997";#N/A,#N/A,FALSE,"Annex A";#N/A,#N/A,FALSE,"Annex C";#N/A,#N/A,FALSE,"ANXF"}</definedName>
    <definedName name="wrn.1._.to._.4._.annexes._.A._.C._.and._.F." localSheetId="10" hidden="1">{#N/A,#N/A,FALSE,"T1 Comparison with last month";#N/A,#N/A,FALSE,"T2 Comparison with Provision";#N/A,#N/A,FALSE,"T3 Comparison with PES";#N/A,#N/A,FALSE,"Table 4 Comparison with DR 1997";#N/A,#N/A,FALSE,"Annex A";#N/A,#N/A,FALSE,"Annex C";#N/A,#N/A,FALSE,"ANXF"}</definedName>
    <definedName name="wrn.1._.to._.4._.annexes._.A._.C._.and._.F." localSheetId="11" hidden="1">{#N/A,#N/A,FALSE,"T1 Comparison with last month";#N/A,#N/A,FALSE,"T2 Comparison with Provision";#N/A,#N/A,FALSE,"T3 Comparison with PES";#N/A,#N/A,FALSE,"Table 4 Comparison with DR 1997";#N/A,#N/A,FALSE,"Annex A";#N/A,#N/A,FALSE,"Annex C";#N/A,#N/A,FALSE,"ANXF"}</definedName>
    <definedName name="wrn.1._.to._.4._.annexes._.A._.C._.and._.F." localSheetId="12" hidden="1">{#N/A,#N/A,FALSE,"T1 Comparison with last month";#N/A,#N/A,FALSE,"T2 Comparison with Provision";#N/A,#N/A,FALSE,"T3 Comparison with PES";#N/A,#N/A,FALSE,"Table 4 Comparison with DR 1997";#N/A,#N/A,FALSE,"Annex A";#N/A,#N/A,FALSE,"Annex C";#N/A,#N/A,FALSE,"ANXF"}</definedName>
    <definedName name="wrn.1._.to._.4._.annexes._.A._.C._.and._.F." localSheetId="13" hidden="1">{#N/A,#N/A,FALSE,"T1 Comparison with last month";#N/A,#N/A,FALSE,"T2 Comparison with Provision";#N/A,#N/A,FALSE,"T3 Comparison with PES";#N/A,#N/A,FALSE,"Table 4 Comparison with DR 1997";#N/A,#N/A,FALSE,"Annex A";#N/A,#N/A,FALSE,"Annex C";#N/A,#N/A,FALSE,"ANXF"}</definedName>
    <definedName name="wrn.1._.to._.4._.annexes._.A._.C._.and._.F." localSheetId="14" hidden="1">{#N/A,#N/A,FALSE,"T1 Comparison with last month";#N/A,#N/A,FALSE,"T2 Comparison with Provision";#N/A,#N/A,FALSE,"T3 Comparison with PES";#N/A,#N/A,FALSE,"Table 4 Comparison with DR 1997";#N/A,#N/A,FALSE,"Annex A";#N/A,#N/A,FALSE,"Annex C";#N/A,#N/A,FALSE,"ANXF"}</definedName>
    <definedName name="wrn.1._.to._.4._.annexes._.A._.C._.and._.F." localSheetId="15" hidden="1">{#N/A,#N/A,FALSE,"T1 Comparison with last month";#N/A,#N/A,FALSE,"T2 Comparison with Provision";#N/A,#N/A,FALSE,"T3 Comparison with PES";#N/A,#N/A,FALSE,"Table 4 Comparison with DR 1997";#N/A,#N/A,FALSE,"Annex A";#N/A,#N/A,FALSE,"Annex C";#N/A,#N/A,FALSE,"ANXF"}</definedName>
    <definedName name="wrn.1._.to._.4._.annexes._.A._.C._.and._.F." localSheetId="16" hidden="1">{#N/A,#N/A,FALSE,"T1 Comparison with last month";#N/A,#N/A,FALSE,"T2 Comparison with Provision";#N/A,#N/A,FALSE,"T3 Comparison with PES";#N/A,#N/A,FALSE,"Table 4 Comparison with DR 1997";#N/A,#N/A,FALSE,"Annex A";#N/A,#N/A,FALSE,"Annex C";#N/A,#N/A,FALSE,"ANXF"}</definedName>
    <definedName name="wrn.1._.to._.4._.annexes._.A._.C._.and._.F." localSheetId="17" hidden="1">{#N/A,#N/A,FALSE,"T1 Comparison with last month";#N/A,#N/A,FALSE,"T2 Comparison with Provision";#N/A,#N/A,FALSE,"T3 Comparison with PES";#N/A,#N/A,FALSE,"Table 4 Comparison with DR 1997";#N/A,#N/A,FALSE,"Annex A";#N/A,#N/A,FALSE,"Annex C";#N/A,#N/A,FALSE,"ANXF"}</definedName>
    <definedName name="wrn.1._.to._.4._.annexes._.A._.C._.and._.F." localSheetId="5" hidden="1">{#N/A,#N/A,FALSE,"T1 Comparison with last month";#N/A,#N/A,FALSE,"T2 Comparison with Provision";#N/A,#N/A,FALSE,"T3 Comparison with PES";#N/A,#N/A,FALSE,"Table 4 Comparison with DR 1997";#N/A,#N/A,FALSE,"Annex A";#N/A,#N/A,FALSE,"Annex C";#N/A,#N/A,FALSE,"ANXF"}</definedName>
    <definedName name="wrn.1._.to._.4._.annexes._.A._.C._.and._.F." localSheetId="6" hidden="1">{#N/A,#N/A,FALSE,"T1 Comparison with last month";#N/A,#N/A,FALSE,"T2 Comparison with Provision";#N/A,#N/A,FALSE,"T3 Comparison with PES";#N/A,#N/A,FALSE,"Table 4 Comparison with DR 1997";#N/A,#N/A,FALSE,"Annex A";#N/A,#N/A,FALSE,"Annex C";#N/A,#N/A,FALSE,"ANXF"}</definedName>
    <definedName name="wrn.1._.to._.4._.annexes._.A._.C._.and._.F." localSheetId="7" hidden="1">{#N/A,#N/A,FALSE,"T1 Comparison with last month";#N/A,#N/A,FALSE,"T2 Comparison with Provision";#N/A,#N/A,FALSE,"T3 Comparison with PES";#N/A,#N/A,FALSE,"Table 4 Comparison with DR 1997";#N/A,#N/A,FALSE,"Annex A";#N/A,#N/A,FALSE,"Annex C";#N/A,#N/A,FALSE,"ANXF"}</definedName>
    <definedName name="wrn.1._.to._.4._.annexes._.A._.C._.and._.F." localSheetId="8" hidden="1">{#N/A,#N/A,FALSE,"T1 Comparison with last month";#N/A,#N/A,FALSE,"T2 Comparison with Provision";#N/A,#N/A,FALSE,"T3 Comparison with PES";#N/A,#N/A,FALSE,"Table 4 Comparison with DR 1997";#N/A,#N/A,FALSE,"Annex A";#N/A,#N/A,FALSE,"Annex C";#N/A,#N/A,FALSE,"ANXF"}</definedName>
    <definedName name="wrn.1._.to._.4._.annexes._.A._.C._.and._.F." localSheetId="9"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localSheetId="1" hidden="1">{"Debt interest",#N/A,FALSE,"DINT96"}</definedName>
    <definedName name="wrn.Dint96." localSheetId="10" hidden="1">{"Debt interest",#N/A,FALSE,"DINT96"}</definedName>
    <definedName name="wrn.Dint96." localSheetId="11" hidden="1">{"Debt interest",#N/A,FALSE,"DINT96"}</definedName>
    <definedName name="wrn.Dint96." localSheetId="12" hidden="1">{"Debt interest",#N/A,FALSE,"DINT96"}</definedName>
    <definedName name="wrn.Dint96." localSheetId="13" hidden="1">{"Debt interest",#N/A,FALSE,"DINT96"}</definedName>
    <definedName name="wrn.Dint96." localSheetId="14" hidden="1">{"Debt interest",#N/A,FALSE,"DINT96"}</definedName>
    <definedName name="wrn.Dint96." localSheetId="15" hidden="1">{"Debt interest",#N/A,FALSE,"DINT96"}</definedName>
    <definedName name="wrn.Dint96." localSheetId="16" hidden="1">{"Debt interest",#N/A,FALSE,"DINT96"}</definedName>
    <definedName name="wrn.Dint96." localSheetId="17" hidden="1">{"Debt interest",#N/A,FALSE,"DINT96"}</definedName>
    <definedName name="wrn.Dint96." localSheetId="5" hidden="1">{"Debt interest",#N/A,FALSE,"DINT96"}</definedName>
    <definedName name="wrn.Dint96." localSheetId="6" hidden="1">{"Debt interest",#N/A,FALSE,"DINT96"}</definedName>
    <definedName name="wrn.Dint96." localSheetId="7" hidden="1">{"Debt interest",#N/A,FALSE,"DINT96"}</definedName>
    <definedName name="wrn.Dint96." localSheetId="8" hidden="1">{"Debt interest",#N/A,FALSE,"DINT96"}</definedName>
    <definedName name="wrn.Dint96." localSheetId="9" hidden="1">{"Debt interest",#N/A,FALSE,"DINT96"}</definedName>
    <definedName name="wrn.Dint96." hidden="1">{"Debt interest",#N/A,FALSE,"DINT96"}</definedName>
    <definedName name="wrn.Expenditure._.Report." localSheetId="1" hidden="1">{#N/A,#N/A,FALSE,"June99 (3)BEN";#N/A,#N/A,FALSE,"June99 (3) IOP";#N/A,#N/A,FALSE,"June99 (3) COM";#N/A,#N/A,FALSE,"June 99 (3) SMBEN"}</definedName>
    <definedName name="wrn.Expenditure._.Report." localSheetId="10" hidden="1">{#N/A,#N/A,FALSE,"June99 (3)BEN";#N/A,#N/A,FALSE,"June99 (3) IOP";#N/A,#N/A,FALSE,"June99 (3) COM";#N/A,#N/A,FALSE,"June 99 (3) SMBEN"}</definedName>
    <definedName name="wrn.Expenditure._.Report." localSheetId="11" hidden="1">{#N/A,#N/A,FALSE,"June99 (3)BEN";#N/A,#N/A,FALSE,"June99 (3) IOP";#N/A,#N/A,FALSE,"June99 (3) COM";#N/A,#N/A,FALSE,"June 99 (3) SMBEN"}</definedName>
    <definedName name="wrn.Expenditure._.Report." localSheetId="12" hidden="1">{#N/A,#N/A,FALSE,"June99 (3)BEN";#N/A,#N/A,FALSE,"June99 (3) IOP";#N/A,#N/A,FALSE,"June99 (3) COM";#N/A,#N/A,FALSE,"June 99 (3) SMBEN"}</definedName>
    <definedName name="wrn.Expenditure._.Report." localSheetId="13" hidden="1">{#N/A,#N/A,FALSE,"June99 (3)BEN";#N/A,#N/A,FALSE,"June99 (3) IOP";#N/A,#N/A,FALSE,"June99 (3) COM";#N/A,#N/A,FALSE,"June 99 (3) SMBEN"}</definedName>
    <definedName name="wrn.Expenditure._.Report." localSheetId="14" hidden="1">{#N/A,#N/A,FALSE,"June99 (3)BEN";#N/A,#N/A,FALSE,"June99 (3) IOP";#N/A,#N/A,FALSE,"June99 (3) COM";#N/A,#N/A,FALSE,"June 99 (3) SMBEN"}</definedName>
    <definedName name="wrn.Expenditure._.Report." localSheetId="15" hidden="1">{#N/A,#N/A,FALSE,"June99 (3)BEN";#N/A,#N/A,FALSE,"June99 (3) IOP";#N/A,#N/A,FALSE,"June99 (3) COM";#N/A,#N/A,FALSE,"June 99 (3) SMBEN"}</definedName>
    <definedName name="wrn.Expenditure._.Report." localSheetId="16" hidden="1">{#N/A,#N/A,FALSE,"June99 (3)BEN";#N/A,#N/A,FALSE,"June99 (3) IOP";#N/A,#N/A,FALSE,"June99 (3) COM";#N/A,#N/A,FALSE,"June 99 (3) SMBEN"}</definedName>
    <definedName name="wrn.Expenditure._.Report." localSheetId="17" hidden="1">{#N/A,#N/A,FALSE,"June99 (3)BEN";#N/A,#N/A,FALSE,"June99 (3) IOP";#N/A,#N/A,FALSE,"June99 (3) COM";#N/A,#N/A,FALSE,"June 99 (3) SMBEN"}</definedName>
    <definedName name="wrn.Expenditure._.Report." localSheetId="5" hidden="1">{#N/A,#N/A,FALSE,"June99 (3)BEN";#N/A,#N/A,FALSE,"June99 (3) IOP";#N/A,#N/A,FALSE,"June99 (3) COM";#N/A,#N/A,FALSE,"June 99 (3) SMBEN"}</definedName>
    <definedName name="wrn.Expenditure._.Report." localSheetId="6" hidden="1">{#N/A,#N/A,FALSE,"June99 (3)BEN";#N/A,#N/A,FALSE,"June99 (3) IOP";#N/A,#N/A,FALSE,"June99 (3) COM";#N/A,#N/A,FALSE,"June 99 (3) SMBEN"}</definedName>
    <definedName name="wrn.Expenditure._.Report." localSheetId="7" hidden="1">{#N/A,#N/A,FALSE,"June99 (3)BEN";#N/A,#N/A,FALSE,"June99 (3) IOP";#N/A,#N/A,FALSE,"June99 (3) COM";#N/A,#N/A,FALSE,"June 99 (3) SMBEN"}</definedName>
    <definedName name="wrn.Expenditure._.Report." localSheetId="8" hidden="1">{#N/A,#N/A,FALSE,"June99 (3)BEN";#N/A,#N/A,FALSE,"June99 (3) IOP";#N/A,#N/A,FALSE,"June99 (3) COM";#N/A,#N/A,FALSE,"June 99 (3) SMBEN"}</definedName>
    <definedName name="wrn.Expenditure._.Report." localSheetId="9" hidden="1">{#N/A,#N/A,FALSE,"June99 (3)BEN";#N/A,#N/A,FALSE,"June99 (3) IOP";#N/A,#N/A,FALSE,"June99 (3) COM";#N/A,#N/A,FALSE,"June 99 (3) SMBEN"}</definedName>
    <definedName name="wrn.Expenditure._.Report." hidden="1">{#N/A,#N/A,FALSE,"June99 (3)BEN";#N/A,#N/A,FALSE,"June99 (3) IOP";#N/A,#N/A,FALSE,"June99 (3) COM";#N/A,#N/A,FALSE,"June 99 (3) SMBEN"}</definedName>
    <definedName name="wrn.imbe._.tables." localSheetId="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5"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5"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9"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5"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5"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9"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localSheetId="1" hidden="1">{"Debt interest",#N/A,FALSE,"DINT 2000"}</definedName>
    <definedName name="wrn.National._.Debt." localSheetId="10" hidden="1">{"Debt interest",#N/A,FALSE,"DINT 2000"}</definedName>
    <definedName name="wrn.National._.Debt." localSheetId="11" hidden="1">{"Debt interest",#N/A,FALSE,"DINT 2000"}</definedName>
    <definedName name="wrn.National._.Debt." localSheetId="12" hidden="1">{"Debt interest",#N/A,FALSE,"DINT 2000"}</definedName>
    <definedName name="wrn.National._.Debt." localSheetId="13" hidden="1">{"Debt interest",#N/A,FALSE,"DINT 2000"}</definedName>
    <definedName name="wrn.National._.Debt." localSheetId="14" hidden="1">{"Debt interest",#N/A,FALSE,"DINT 2000"}</definedName>
    <definedName name="wrn.National._.Debt." localSheetId="15" hidden="1">{"Debt interest",#N/A,FALSE,"DINT 2000"}</definedName>
    <definedName name="wrn.National._.Debt." localSheetId="16" hidden="1">{"Debt interest",#N/A,FALSE,"DINT 2000"}</definedName>
    <definedName name="wrn.National._.Debt." localSheetId="17" hidden="1">{"Debt interest",#N/A,FALSE,"DINT 2000"}</definedName>
    <definedName name="wrn.National._.Debt." localSheetId="5" hidden="1">{"Debt interest",#N/A,FALSE,"DINT 2000"}</definedName>
    <definedName name="wrn.National._.Debt." localSheetId="6" hidden="1">{"Debt interest",#N/A,FALSE,"DINT 2000"}</definedName>
    <definedName name="wrn.National._.Debt." localSheetId="7" hidden="1">{"Debt interest",#N/A,FALSE,"DINT 2000"}</definedName>
    <definedName name="wrn.National._.Debt." localSheetId="8" hidden="1">{"Debt interest",#N/A,FALSE,"DINT 2000"}</definedName>
    <definedName name="wrn.National._.Debt." localSheetId="9" hidden="1">{"Debt interest",#N/A,FALSE,"DINT 2000"}</definedName>
    <definedName name="wrn.National._.Debt." hidden="1">{"Debt interest",#N/A,FALSE,"DINT 2000"}</definedName>
    <definedName name="wrn.table1." localSheetId="1" hidden="1">{#N/A,#N/A,FALSE,"CGBR95C"}</definedName>
    <definedName name="wrn.table1." localSheetId="10"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2" hidden="1">{#N/A,#N/A,FALSE,"CGBR95C"}</definedName>
    <definedName name="wrn.table1." localSheetId="3"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21" hidden="1">{#N/A,#N/A,FALSE,"CGBR95C"}</definedName>
    <definedName name="wrn.table1." localSheetId="8" hidden="1">{#N/A,#N/A,FALSE,"CGBR95C"}</definedName>
    <definedName name="wrn.table1." localSheetId="9" hidden="1">{#N/A,#N/A,FALSE,"CGBR95C"}</definedName>
    <definedName name="wrn.table1." localSheetId="0" hidden="1">{#N/A,#N/A,FALSE,"CGBR95C"}</definedName>
    <definedName name="wrn.table1." hidden="1">{#N/A,#N/A,FALSE,"CGBR95C"}</definedName>
    <definedName name="wrn.table2." localSheetId="1" hidden="1">{#N/A,#N/A,FALSE,"CGBR95C"}</definedName>
    <definedName name="wrn.table2." localSheetId="10"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2" hidden="1">{#N/A,#N/A,FALSE,"CGBR95C"}</definedName>
    <definedName name="wrn.table2." localSheetId="3"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21" hidden="1">{#N/A,#N/A,FALSE,"CGBR95C"}</definedName>
    <definedName name="wrn.table2." localSheetId="8" hidden="1">{#N/A,#N/A,FALSE,"CGBR95C"}</definedName>
    <definedName name="wrn.table2." localSheetId="9" hidden="1">{#N/A,#N/A,FALSE,"CGBR95C"}</definedName>
    <definedName name="wrn.table2." localSheetId="0" hidden="1">{#N/A,#N/A,FALSE,"CGBR95C"}</definedName>
    <definedName name="wrn.table2." hidden="1">{#N/A,#N/A,FALSE,"CGBR95C"}</definedName>
    <definedName name="wrn.tablea." localSheetId="1" hidden="1">{#N/A,#N/A,FALSE,"CGBR95C"}</definedName>
    <definedName name="wrn.tablea." localSheetId="10"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2" hidden="1">{#N/A,#N/A,FALSE,"CGBR95C"}</definedName>
    <definedName name="wrn.tablea." localSheetId="3"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21" hidden="1">{#N/A,#N/A,FALSE,"CGBR95C"}</definedName>
    <definedName name="wrn.tablea." localSheetId="8" hidden="1">{#N/A,#N/A,FALSE,"CGBR95C"}</definedName>
    <definedName name="wrn.tablea." localSheetId="9" hidden="1">{#N/A,#N/A,FALSE,"CGBR95C"}</definedName>
    <definedName name="wrn.tablea." localSheetId="0" hidden="1">{#N/A,#N/A,FALSE,"CGBR95C"}</definedName>
    <definedName name="wrn.tablea." hidden="1">{#N/A,#N/A,FALSE,"CGBR95C"}</definedName>
    <definedName name="wrn.tableb." localSheetId="1" hidden="1">{#N/A,#N/A,FALSE,"CGBR95C"}</definedName>
    <definedName name="wrn.tableb." localSheetId="10"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2" hidden="1">{#N/A,#N/A,FALSE,"CGBR95C"}</definedName>
    <definedName name="wrn.tableb." localSheetId="3"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21" hidden="1">{#N/A,#N/A,FALSE,"CGBR95C"}</definedName>
    <definedName name="wrn.tableb." localSheetId="8" hidden="1">{#N/A,#N/A,FALSE,"CGBR95C"}</definedName>
    <definedName name="wrn.tableb." localSheetId="9" hidden="1">{#N/A,#N/A,FALSE,"CGBR95C"}</definedName>
    <definedName name="wrn.tableb." localSheetId="0" hidden="1">{#N/A,#N/A,FALSE,"CGBR95C"}</definedName>
    <definedName name="wrn.tableb." hidden="1">{#N/A,#N/A,FALSE,"CGBR95C"}</definedName>
    <definedName name="wrn.tableq." localSheetId="1" hidden="1">{#N/A,#N/A,FALSE,"CGBR95C"}</definedName>
    <definedName name="wrn.tableq." localSheetId="10"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2" hidden="1">{#N/A,#N/A,FALSE,"CGBR95C"}</definedName>
    <definedName name="wrn.tableq." localSheetId="3"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21" hidden="1">{#N/A,#N/A,FALSE,"CGBR95C"}</definedName>
    <definedName name="wrn.tableq." localSheetId="8" hidden="1">{#N/A,#N/A,FALSE,"CGBR95C"}</definedName>
    <definedName name="wrn.tableq." localSheetId="9" hidden="1">{#N/A,#N/A,FALSE,"CGBR95C"}</definedName>
    <definedName name="wrn.tableq." localSheetId="0" hidden="1">{#N/A,#N/A,FALSE,"CGBR95C"}</definedName>
    <definedName name="wrn.tableq." hidden="1">{#N/A,#N/A,FALSE,"CGBR95C"}</definedName>
    <definedName name="wrn.Tables._.1._.to._.4." localSheetId="1" hidden="1">{#N/A,#N/A,FALSE,"T1 Comparison with last month";#N/A,#N/A,FALSE,"T2 Comparison with Provision";#N/A,#N/A,FALSE,"T3 Comparison with PES";#N/A,#N/A,FALSE,"Table 4 Comparison with DR 1998"}</definedName>
    <definedName name="wrn.Tables._.1._.to._.4." localSheetId="10" hidden="1">{#N/A,#N/A,FALSE,"T1 Comparison with last month";#N/A,#N/A,FALSE,"T2 Comparison with Provision";#N/A,#N/A,FALSE,"T3 Comparison with PES";#N/A,#N/A,FALSE,"Table 4 Comparison with DR 1998"}</definedName>
    <definedName name="wrn.Tables._.1._.to._.4." localSheetId="11" hidden="1">{#N/A,#N/A,FALSE,"T1 Comparison with last month";#N/A,#N/A,FALSE,"T2 Comparison with Provision";#N/A,#N/A,FALSE,"T3 Comparison with PES";#N/A,#N/A,FALSE,"Table 4 Comparison with DR 1998"}</definedName>
    <definedName name="wrn.Tables._.1._.to._.4." localSheetId="12" hidden="1">{#N/A,#N/A,FALSE,"T1 Comparison with last month";#N/A,#N/A,FALSE,"T2 Comparison with Provision";#N/A,#N/A,FALSE,"T3 Comparison with PES";#N/A,#N/A,FALSE,"Table 4 Comparison with DR 1998"}</definedName>
    <definedName name="wrn.Tables._.1._.to._.4." localSheetId="13" hidden="1">{#N/A,#N/A,FALSE,"T1 Comparison with last month";#N/A,#N/A,FALSE,"T2 Comparison with Provision";#N/A,#N/A,FALSE,"T3 Comparison with PES";#N/A,#N/A,FALSE,"Table 4 Comparison with DR 1998"}</definedName>
    <definedName name="wrn.Tables._.1._.to._.4." localSheetId="14" hidden="1">{#N/A,#N/A,FALSE,"T1 Comparison with last month";#N/A,#N/A,FALSE,"T2 Comparison with Provision";#N/A,#N/A,FALSE,"T3 Comparison with PES";#N/A,#N/A,FALSE,"Table 4 Comparison with DR 1998"}</definedName>
    <definedName name="wrn.Tables._.1._.to._.4." localSheetId="15" hidden="1">{#N/A,#N/A,FALSE,"T1 Comparison with last month";#N/A,#N/A,FALSE,"T2 Comparison with Provision";#N/A,#N/A,FALSE,"T3 Comparison with PES";#N/A,#N/A,FALSE,"Table 4 Comparison with DR 1998"}</definedName>
    <definedName name="wrn.Tables._.1._.to._.4." localSheetId="16" hidden="1">{#N/A,#N/A,FALSE,"T1 Comparison with last month";#N/A,#N/A,FALSE,"T2 Comparison with Provision";#N/A,#N/A,FALSE,"T3 Comparison with PES";#N/A,#N/A,FALSE,"Table 4 Comparison with DR 1998"}</definedName>
    <definedName name="wrn.Tables._.1._.to._.4." localSheetId="17" hidden="1">{#N/A,#N/A,FALSE,"T1 Comparison with last month";#N/A,#N/A,FALSE,"T2 Comparison with Provision";#N/A,#N/A,FALSE,"T3 Comparison with PES";#N/A,#N/A,FALSE,"Table 4 Comparison with DR 1998"}</definedName>
    <definedName name="wrn.Tables._.1._.to._.4." localSheetId="5" hidden="1">{#N/A,#N/A,FALSE,"T1 Comparison with last month";#N/A,#N/A,FALSE,"T2 Comparison with Provision";#N/A,#N/A,FALSE,"T3 Comparison with PES";#N/A,#N/A,FALSE,"Table 4 Comparison with DR 1998"}</definedName>
    <definedName name="wrn.Tables._.1._.to._.4." localSheetId="6" hidden="1">{#N/A,#N/A,FALSE,"T1 Comparison with last month";#N/A,#N/A,FALSE,"T2 Comparison with Provision";#N/A,#N/A,FALSE,"T3 Comparison with PES";#N/A,#N/A,FALSE,"Table 4 Comparison with DR 1998"}</definedName>
    <definedName name="wrn.Tables._.1._.to._.4." localSheetId="7" hidden="1">{#N/A,#N/A,FALSE,"T1 Comparison with last month";#N/A,#N/A,FALSE,"T2 Comparison with Provision";#N/A,#N/A,FALSE,"T3 Comparison with PES";#N/A,#N/A,FALSE,"Table 4 Comparison with DR 1998"}</definedName>
    <definedName name="wrn.Tables._.1._.to._.4." localSheetId="8" hidden="1">{#N/A,#N/A,FALSE,"T1 Comparison with last month";#N/A,#N/A,FALSE,"T2 Comparison with Provision";#N/A,#N/A,FALSE,"T3 Comparison with PES";#N/A,#N/A,FALSE,"Table 4 Comparison with DR 1998"}</definedName>
    <definedName name="wrn.Tables._.1._.to._.4." localSheetId="9"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1"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XMCA_ALL_AGED_IND">!#REF!</definedName>
    <definedName name="Years" localSheetId="19">#REF!</definedName>
    <definedName name="Years" localSheetId="11">#REF!</definedName>
    <definedName name="Years" localSheetId="13">#REF!</definedName>
    <definedName name="Years" localSheetId="14">#REF!</definedName>
    <definedName name="Years" localSheetId="15">#REF!</definedName>
    <definedName name="Years" localSheetId="17">#REF!</definedName>
    <definedName name="Years" localSheetId="7">#REF!</definedName>
    <definedName name="Years">#REF!</definedName>
    <definedName name="yght" localSheetId="1" hidden="1">{#N/A,#N/A,FALSE,"TMCOMP96";#N/A,#N/A,FALSE,"MAT96";#N/A,#N/A,FALSE,"FANDA96";#N/A,#N/A,FALSE,"INTRAN96";#N/A,#N/A,FALSE,"NAA9697";#N/A,#N/A,FALSE,"ECWEBB";#N/A,#N/A,FALSE,"MFT96";#N/A,#N/A,FALSE,"CTrecon"}</definedName>
    <definedName name="yght" localSheetId="10" hidden="1">{#N/A,#N/A,FALSE,"TMCOMP96";#N/A,#N/A,FALSE,"MAT96";#N/A,#N/A,FALSE,"FANDA96";#N/A,#N/A,FALSE,"INTRAN96";#N/A,#N/A,FALSE,"NAA9697";#N/A,#N/A,FALSE,"ECWEBB";#N/A,#N/A,FALSE,"MFT96";#N/A,#N/A,FALSE,"CTrecon"}</definedName>
    <definedName name="yght" localSheetId="11" hidden="1">{#N/A,#N/A,FALSE,"TMCOMP96";#N/A,#N/A,FALSE,"MAT96";#N/A,#N/A,FALSE,"FANDA96";#N/A,#N/A,FALSE,"INTRAN96";#N/A,#N/A,FALSE,"NAA9697";#N/A,#N/A,FALSE,"ECWEBB";#N/A,#N/A,FALSE,"MFT96";#N/A,#N/A,FALSE,"CTrecon"}</definedName>
    <definedName name="yght" localSheetId="12" hidden="1">{#N/A,#N/A,FALSE,"TMCOMP96";#N/A,#N/A,FALSE,"MAT96";#N/A,#N/A,FALSE,"FANDA96";#N/A,#N/A,FALSE,"INTRAN96";#N/A,#N/A,FALSE,"NAA9697";#N/A,#N/A,FALSE,"ECWEBB";#N/A,#N/A,FALSE,"MFT96";#N/A,#N/A,FALSE,"CTrecon"}</definedName>
    <definedName name="yght" localSheetId="13" hidden="1">{#N/A,#N/A,FALSE,"TMCOMP96";#N/A,#N/A,FALSE,"MAT96";#N/A,#N/A,FALSE,"FANDA96";#N/A,#N/A,FALSE,"INTRAN96";#N/A,#N/A,FALSE,"NAA9697";#N/A,#N/A,FALSE,"ECWEBB";#N/A,#N/A,FALSE,"MFT96";#N/A,#N/A,FALSE,"CTrecon"}</definedName>
    <definedName name="yght" localSheetId="14" hidden="1">{#N/A,#N/A,FALSE,"TMCOMP96";#N/A,#N/A,FALSE,"MAT96";#N/A,#N/A,FALSE,"FANDA96";#N/A,#N/A,FALSE,"INTRAN96";#N/A,#N/A,FALSE,"NAA9697";#N/A,#N/A,FALSE,"ECWEBB";#N/A,#N/A,FALSE,"MFT96";#N/A,#N/A,FALSE,"CTrecon"}</definedName>
    <definedName name="yght" localSheetId="15" hidden="1">{#N/A,#N/A,FALSE,"TMCOMP96";#N/A,#N/A,FALSE,"MAT96";#N/A,#N/A,FALSE,"FANDA96";#N/A,#N/A,FALSE,"INTRAN96";#N/A,#N/A,FALSE,"NAA9697";#N/A,#N/A,FALSE,"ECWEBB";#N/A,#N/A,FALSE,"MFT96";#N/A,#N/A,FALSE,"CTrecon"}</definedName>
    <definedName name="yght" localSheetId="16" hidden="1">{#N/A,#N/A,FALSE,"TMCOMP96";#N/A,#N/A,FALSE,"MAT96";#N/A,#N/A,FALSE,"FANDA96";#N/A,#N/A,FALSE,"INTRAN96";#N/A,#N/A,FALSE,"NAA9697";#N/A,#N/A,FALSE,"ECWEBB";#N/A,#N/A,FALSE,"MFT96";#N/A,#N/A,FALSE,"CTrecon"}</definedName>
    <definedName name="yght" localSheetId="17" hidden="1">{#N/A,#N/A,FALSE,"TMCOMP96";#N/A,#N/A,FALSE,"MAT96";#N/A,#N/A,FALSE,"FANDA96";#N/A,#N/A,FALSE,"INTRAN96";#N/A,#N/A,FALSE,"NAA9697";#N/A,#N/A,FALSE,"ECWEBB";#N/A,#N/A,FALSE,"MFT96";#N/A,#N/A,FALSE,"CTrecon"}</definedName>
    <definedName name="yght" localSheetId="5" hidden="1">{#N/A,#N/A,FALSE,"TMCOMP96";#N/A,#N/A,FALSE,"MAT96";#N/A,#N/A,FALSE,"FANDA96";#N/A,#N/A,FALSE,"INTRAN96";#N/A,#N/A,FALSE,"NAA9697";#N/A,#N/A,FALSE,"ECWEBB";#N/A,#N/A,FALSE,"MFT96";#N/A,#N/A,FALSE,"CTrecon"}</definedName>
    <definedName name="yght" localSheetId="6" hidden="1">{#N/A,#N/A,FALSE,"TMCOMP96";#N/A,#N/A,FALSE,"MAT96";#N/A,#N/A,FALSE,"FANDA96";#N/A,#N/A,FALSE,"INTRAN96";#N/A,#N/A,FALSE,"NAA9697";#N/A,#N/A,FALSE,"ECWEBB";#N/A,#N/A,FALSE,"MFT96";#N/A,#N/A,FALSE,"CTrecon"}</definedName>
    <definedName name="yght" localSheetId="7" hidden="1">{#N/A,#N/A,FALSE,"TMCOMP96";#N/A,#N/A,FALSE,"MAT96";#N/A,#N/A,FALSE,"FANDA96";#N/A,#N/A,FALSE,"INTRAN96";#N/A,#N/A,FALSE,"NAA9697";#N/A,#N/A,FALSE,"ECWEBB";#N/A,#N/A,FALSE,"MFT96";#N/A,#N/A,FALSE,"CTrecon"}</definedName>
    <definedName name="yght" localSheetId="8" hidden="1">{#N/A,#N/A,FALSE,"TMCOMP96";#N/A,#N/A,FALSE,"MAT96";#N/A,#N/A,FALSE,"FANDA96";#N/A,#N/A,FALSE,"INTRAN96";#N/A,#N/A,FALSE,"NAA9697";#N/A,#N/A,FALSE,"ECWEBB";#N/A,#N/A,FALSE,"MFT96";#N/A,#N/A,FALSE,"CTrecon"}</definedName>
    <definedName name="yght" localSheetId="9"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1" hidden="1">{#N/A,#N/A,FALSE,"TMCOMP96";#N/A,#N/A,FALSE,"MAT96";#N/A,#N/A,FALSE,"FANDA96";#N/A,#N/A,FALSE,"INTRAN96";#N/A,#N/A,FALSE,"NAA9697";#N/A,#N/A,FALSE,"ECWEBB";#N/A,#N/A,FALSE,"MFT96";#N/A,#N/A,FALSE,"CTrecon"}</definedName>
    <definedName name="yhhfvf" localSheetId="10" hidden="1">{#N/A,#N/A,FALSE,"TMCOMP96";#N/A,#N/A,FALSE,"MAT96";#N/A,#N/A,FALSE,"FANDA96";#N/A,#N/A,FALSE,"INTRAN96";#N/A,#N/A,FALSE,"NAA9697";#N/A,#N/A,FALSE,"ECWEBB";#N/A,#N/A,FALSE,"MFT96";#N/A,#N/A,FALSE,"CTrecon"}</definedName>
    <definedName name="yhhfvf" localSheetId="11" hidden="1">{#N/A,#N/A,FALSE,"TMCOMP96";#N/A,#N/A,FALSE,"MAT96";#N/A,#N/A,FALSE,"FANDA96";#N/A,#N/A,FALSE,"INTRAN96";#N/A,#N/A,FALSE,"NAA9697";#N/A,#N/A,FALSE,"ECWEBB";#N/A,#N/A,FALSE,"MFT96";#N/A,#N/A,FALSE,"CTrecon"}</definedName>
    <definedName name="yhhfvf" localSheetId="12" hidden="1">{#N/A,#N/A,FALSE,"TMCOMP96";#N/A,#N/A,FALSE,"MAT96";#N/A,#N/A,FALSE,"FANDA96";#N/A,#N/A,FALSE,"INTRAN96";#N/A,#N/A,FALSE,"NAA9697";#N/A,#N/A,FALSE,"ECWEBB";#N/A,#N/A,FALSE,"MFT96";#N/A,#N/A,FALSE,"CTrecon"}</definedName>
    <definedName name="yhhfvf" localSheetId="13" hidden="1">{#N/A,#N/A,FALSE,"TMCOMP96";#N/A,#N/A,FALSE,"MAT96";#N/A,#N/A,FALSE,"FANDA96";#N/A,#N/A,FALSE,"INTRAN96";#N/A,#N/A,FALSE,"NAA9697";#N/A,#N/A,FALSE,"ECWEBB";#N/A,#N/A,FALSE,"MFT96";#N/A,#N/A,FALSE,"CTrecon"}</definedName>
    <definedName name="yhhfvf" localSheetId="14" hidden="1">{#N/A,#N/A,FALSE,"TMCOMP96";#N/A,#N/A,FALSE,"MAT96";#N/A,#N/A,FALSE,"FANDA96";#N/A,#N/A,FALSE,"INTRAN96";#N/A,#N/A,FALSE,"NAA9697";#N/A,#N/A,FALSE,"ECWEBB";#N/A,#N/A,FALSE,"MFT96";#N/A,#N/A,FALSE,"CTrecon"}</definedName>
    <definedName name="yhhfvf" localSheetId="15" hidden="1">{#N/A,#N/A,FALSE,"TMCOMP96";#N/A,#N/A,FALSE,"MAT96";#N/A,#N/A,FALSE,"FANDA96";#N/A,#N/A,FALSE,"INTRAN96";#N/A,#N/A,FALSE,"NAA9697";#N/A,#N/A,FALSE,"ECWEBB";#N/A,#N/A,FALSE,"MFT96";#N/A,#N/A,FALSE,"CTrecon"}</definedName>
    <definedName name="yhhfvf" localSheetId="16" hidden="1">{#N/A,#N/A,FALSE,"TMCOMP96";#N/A,#N/A,FALSE,"MAT96";#N/A,#N/A,FALSE,"FANDA96";#N/A,#N/A,FALSE,"INTRAN96";#N/A,#N/A,FALSE,"NAA9697";#N/A,#N/A,FALSE,"ECWEBB";#N/A,#N/A,FALSE,"MFT96";#N/A,#N/A,FALSE,"CTrecon"}</definedName>
    <definedName name="yhhfvf" localSheetId="17" hidden="1">{#N/A,#N/A,FALSE,"TMCOMP96";#N/A,#N/A,FALSE,"MAT96";#N/A,#N/A,FALSE,"FANDA96";#N/A,#N/A,FALSE,"INTRAN96";#N/A,#N/A,FALSE,"NAA9697";#N/A,#N/A,FALSE,"ECWEBB";#N/A,#N/A,FALSE,"MFT96";#N/A,#N/A,FALSE,"CTrecon"}</definedName>
    <definedName name="yhhfvf" localSheetId="5" hidden="1">{#N/A,#N/A,FALSE,"TMCOMP96";#N/A,#N/A,FALSE,"MAT96";#N/A,#N/A,FALSE,"FANDA96";#N/A,#N/A,FALSE,"INTRAN96";#N/A,#N/A,FALSE,"NAA9697";#N/A,#N/A,FALSE,"ECWEBB";#N/A,#N/A,FALSE,"MFT96";#N/A,#N/A,FALSE,"CTrecon"}</definedName>
    <definedName name="yhhfvf" localSheetId="6" hidden="1">{#N/A,#N/A,FALSE,"TMCOMP96";#N/A,#N/A,FALSE,"MAT96";#N/A,#N/A,FALSE,"FANDA96";#N/A,#N/A,FALSE,"INTRAN96";#N/A,#N/A,FALSE,"NAA9697";#N/A,#N/A,FALSE,"ECWEBB";#N/A,#N/A,FALSE,"MFT96";#N/A,#N/A,FALSE,"CTrecon"}</definedName>
    <definedName name="yhhfvf" localSheetId="7" hidden="1">{#N/A,#N/A,FALSE,"TMCOMP96";#N/A,#N/A,FALSE,"MAT96";#N/A,#N/A,FALSE,"FANDA96";#N/A,#N/A,FALSE,"INTRAN96";#N/A,#N/A,FALSE,"NAA9697";#N/A,#N/A,FALSE,"ECWEBB";#N/A,#N/A,FALSE,"MFT96";#N/A,#N/A,FALSE,"CTrecon"}</definedName>
    <definedName name="yhhfvf" localSheetId="8" hidden="1">{#N/A,#N/A,FALSE,"TMCOMP96";#N/A,#N/A,FALSE,"MAT96";#N/A,#N/A,FALSE,"FANDA96";#N/A,#N/A,FALSE,"INTRAN96";#N/A,#N/A,FALSE,"NAA9697";#N/A,#N/A,FALSE,"ECWEBB";#N/A,#N/A,FALSE,"MFT96";#N/A,#N/A,FALSE,"CTrecon"}</definedName>
    <definedName name="yhhfvf" localSheetId="9"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1" hidden="1">{#N/A,#N/A,FALSE,"TMCOMP96";#N/A,#N/A,FALSE,"MAT96";#N/A,#N/A,FALSE,"FANDA96";#N/A,#N/A,FALSE,"INTRAN96";#N/A,#N/A,FALSE,"NAA9697";#N/A,#N/A,FALSE,"ECWEBB";#N/A,#N/A,FALSE,"MFT96";#N/A,#N/A,FALSE,"CTrecon"}</definedName>
    <definedName name="yhuyt" localSheetId="10" hidden="1">{#N/A,#N/A,FALSE,"TMCOMP96";#N/A,#N/A,FALSE,"MAT96";#N/A,#N/A,FALSE,"FANDA96";#N/A,#N/A,FALSE,"INTRAN96";#N/A,#N/A,FALSE,"NAA9697";#N/A,#N/A,FALSE,"ECWEBB";#N/A,#N/A,FALSE,"MFT96";#N/A,#N/A,FALSE,"CTrecon"}</definedName>
    <definedName name="yhuyt" localSheetId="11" hidden="1">{#N/A,#N/A,FALSE,"TMCOMP96";#N/A,#N/A,FALSE,"MAT96";#N/A,#N/A,FALSE,"FANDA96";#N/A,#N/A,FALSE,"INTRAN96";#N/A,#N/A,FALSE,"NAA9697";#N/A,#N/A,FALSE,"ECWEBB";#N/A,#N/A,FALSE,"MFT96";#N/A,#N/A,FALSE,"CTrecon"}</definedName>
    <definedName name="yhuyt" localSheetId="12" hidden="1">{#N/A,#N/A,FALSE,"TMCOMP96";#N/A,#N/A,FALSE,"MAT96";#N/A,#N/A,FALSE,"FANDA96";#N/A,#N/A,FALSE,"INTRAN96";#N/A,#N/A,FALSE,"NAA9697";#N/A,#N/A,FALSE,"ECWEBB";#N/A,#N/A,FALSE,"MFT96";#N/A,#N/A,FALSE,"CTrecon"}</definedName>
    <definedName name="yhuyt" localSheetId="13" hidden="1">{#N/A,#N/A,FALSE,"TMCOMP96";#N/A,#N/A,FALSE,"MAT96";#N/A,#N/A,FALSE,"FANDA96";#N/A,#N/A,FALSE,"INTRAN96";#N/A,#N/A,FALSE,"NAA9697";#N/A,#N/A,FALSE,"ECWEBB";#N/A,#N/A,FALSE,"MFT96";#N/A,#N/A,FALSE,"CTrecon"}</definedName>
    <definedName name="yhuyt" localSheetId="14" hidden="1">{#N/A,#N/A,FALSE,"TMCOMP96";#N/A,#N/A,FALSE,"MAT96";#N/A,#N/A,FALSE,"FANDA96";#N/A,#N/A,FALSE,"INTRAN96";#N/A,#N/A,FALSE,"NAA9697";#N/A,#N/A,FALSE,"ECWEBB";#N/A,#N/A,FALSE,"MFT96";#N/A,#N/A,FALSE,"CTrecon"}</definedName>
    <definedName name="yhuyt" localSheetId="15" hidden="1">{#N/A,#N/A,FALSE,"TMCOMP96";#N/A,#N/A,FALSE,"MAT96";#N/A,#N/A,FALSE,"FANDA96";#N/A,#N/A,FALSE,"INTRAN96";#N/A,#N/A,FALSE,"NAA9697";#N/A,#N/A,FALSE,"ECWEBB";#N/A,#N/A,FALSE,"MFT96";#N/A,#N/A,FALSE,"CTrecon"}</definedName>
    <definedName name="yhuyt" localSheetId="16" hidden="1">{#N/A,#N/A,FALSE,"TMCOMP96";#N/A,#N/A,FALSE,"MAT96";#N/A,#N/A,FALSE,"FANDA96";#N/A,#N/A,FALSE,"INTRAN96";#N/A,#N/A,FALSE,"NAA9697";#N/A,#N/A,FALSE,"ECWEBB";#N/A,#N/A,FALSE,"MFT96";#N/A,#N/A,FALSE,"CTrecon"}</definedName>
    <definedName name="yhuyt" localSheetId="17" hidden="1">{#N/A,#N/A,FALSE,"TMCOMP96";#N/A,#N/A,FALSE,"MAT96";#N/A,#N/A,FALSE,"FANDA96";#N/A,#N/A,FALSE,"INTRAN96";#N/A,#N/A,FALSE,"NAA9697";#N/A,#N/A,FALSE,"ECWEBB";#N/A,#N/A,FALSE,"MFT96";#N/A,#N/A,FALSE,"CTrecon"}</definedName>
    <definedName name="yhuyt" localSheetId="5" hidden="1">{#N/A,#N/A,FALSE,"TMCOMP96";#N/A,#N/A,FALSE,"MAT96";#N/A,#N/A,FALSE,"FANDA96";#N/A,#N/A,FALSE,"INTRAN96";#N/A,#N/A,FALSE,"NAA9697";#N/A,#N/A,FALSE,"ECWEBB";#N/A,#N/A,FALSE,"MFT96";#N/A,#N/A,FALSE,"CTrecon"}</definedName>
    <definedName name="yhuyt" localSheetId="6" hidden="1">{#N/A,#N/A,FALSE,"TMCOMP96";#N/A,#N/A,FALSE,"MAT96";#N/A,#N/A,FALSE,"FANDA96";#N/A,#N/A,FALSE,"INTRAN96";#N/A,#N/A,FALSE,"NAA9697";#N/A,#N/A,FALSE,"ECWEBB";#N/A,#N/A,FALSE,"MFT96";#N/A,#N/A,FALSE,"CTrecon"}</definedName>
    <definedName name="yhuyt" localSheetId="7" hidden="1">{#N/A,#N/A,FALSE,"TMCOMP96";#N/A,#N/A,FALSE,"MAT96";#N/A,#N/A,FALSE,"FANDA96";#N/A,#N/A,FALSE,"INTRAN96";#N/A,#N/A,FALSE,"NAA9697";#N/A,#N/A,FALSE,"ECWEBB";#N/A,#N/A,FALSE,"MFT96";#N/A,#N/A,FALSE,"CTrecon"}</definedName>
    <definedName name="yhuyt" localSheetId="8" hidden="1">{#N/A,#N/A,FALSE,"TMCOMP96";#N/A,#N/A,FALSE,"MAT96";#N/A,#N/A,FALSE,"FANDA96";#N/A,#N/A,FALSE,"INTRAN96";#N/A,#N/A,FALSE,"NAA9697";#N/A,#N/A,FALSE,"ECWEBB";#N/A,#N/A,FALSE,"MFT96";#N/A,#N/A,FALSE,"CTrecon"}</definedName>
    <definedName name="yhuyt" localSheetId="9"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253" l="1"/>
  <c r="D15" i="253"/>
  <c r="E15" i="253"/>
  <c r="F15" i="253"/>
  <c r="G15" i="253"/>
  <c r="H15" i="253"/>
  <c r="C15" i="253"/>
  <c r="D7" i="253" l="1"/>
  <c r="E7" i="253"/>
  <c r="C7" i="253"/>
  <c r="G7" i="253"/>
  <c r="H7" i="253"/>
  <c r="F7" i="253"/>
  <c r="D66" i="227" l="1"/>
  <c r="H13" i="253"/>
  <c r="H12" i="253" s="1"/>
  <c r="H17" i="253" s="1"/>
  <c r="H16" i="199" l="1"/>
  <c r="C29" i="199"/>
  <c r="I101" i="227" l="1"/>
  <c r="D101" i="227"/>
  <c r="H38" i="197"/>
  <c r="H29" i="197"/>
  <c r="I72" i="227"/>
  <c r="I66" i="227"/>
  <c r="C31" i="199"/>
  <c r="I50" i="196"/>
  <c r="E13" i="253"/>
  <c r="E12" i="253" s="1"/>
  <c r="D13" i="253"/>
  <c r="D12" i="253" s="1"/>
  <c r="C12" i="253"/>
  <c r="H39" i="197" l="1"/>
  <c r="F13" i="253"/>
  <c r="G13" i="253"/>
  <c r="G12" i="253" s="1"/>
  <c r="E17" i="253"/>
  <c r="F12" i="253" l="1"/>
  <c r="F17" i="253" s="1"/>
  <c r="D17" i="253"/>
  <c r="C17" i="253"/>
  <c r="G17" i="253"/>
  <c r="H11" i="199" l="1"/>
  <c r="F72" i="227"/>
  <c r="F17" i="199" l="1"/>
  <c r="C38" i="197"/>
  <c r="G38" i="197"/>
  <c r="E66" i="227"/>
  <c r="E101" i="227"/>
  <c r="G66" i="227"/>
  <c r="D50" i="196"/>
  <c r="F40" i="199"/>
  <c r="E50" i="196"/>
  <c r="H10" i="199"/>
  <c r="F50" i="196"/>
  <c r="H72" i="227"/>
  <c r="D72" i="227"/>
  <c r="H14" i="199"/>
  <c r="F29" i="199"/>
  <c r="E72" i="227"/>
  <c r="F66" i="227"/>
  <c r="H66" i="227"/>
  <c r="F101" i="227"/>
  <c r="D29" i="197"/>
  <c r="F29" i="197"/>
  <c r="C29" i="197"/>
  <c r="E29" i="197"/>
  <c r="D38" i="197"/>
  <c r="F38" i="197"/>
  <c r="H9" i="199"/>
  <c r="H12" i="199"/>
  <c r="D29" i="199"/>
  <c r="H15" i="199"/>
  <c r="H29" i="199"/>
  <c r="E38" i="197"/>
  <c r="G29" i="197"/>
  <c r="G50" i="196"/>
  <c r="H50" i="196"/>
  <c r="G72" i="227"/>
  <c r="G101" i="227"/>
  <c r="H101" i="227"/>
  <c r="F39" i="197" l="1"/>
  <c r="C39" i="197"/>
  <c r="D39" i="197"/>
  <c r="E39" i="197"/>
  <c r="D31" i="199"/>
  <c r="G39" i="197"/>
  <c r="F31" i="199" l="1"/>
  <c r="F42" i="199" s="1"/>
  <c r="I22" i="236" l="1"/>
  <c r="H22" i="236"/>
  <c r="G22" i="236"/>
  <c r="F22" i="236"/>
  <c r="D22" i="236"/>
  <c r="C22" i="236"/>
  <c r="I21" i="236"/>
  <c r="H21" i="236"/>
  <c r="G21" i="236"/>
  <c r="F21" i="236"/>
  <c r="E21" i="236"/>
  <c r="C21" i="236"/>
  <c r="D8" i="181"/>
  <c r="E8" i="181"/>
  <c r="F8" i="181"/>
  <c r="G8" i="181"/>
  <c r="H8" i="181"/>
  <c r="C8" i="181"/>
  <c r="E22" i="236"/>
  <c r="D21" i="236"/>
  <c r="H24" i="236"/>
  <c r="G24" i="236"/>
  <c r="F24" i="236"/>
  <c r="E24" i="236"/>
  <c r="D24" i="236"/>
  <c r="C24" i="236"/>
  <c r="G23" i="236"/>
  <c r="F23" i="236"/>
  <c r="E23" i="236"/>
  <c r="D23" i="236"/>
  <c r="C23" i="236"/>
  <c r="G34" i="236"/>
  <c r="C34" i="236"/>
  <c r="I32" i="236"/>
  <c r="H32" i="236"/>
  <c r="G32" i="236"/>
  <c r="F32" i="236"/>
  <c r="E32" i="236"/>
  <c r="D32" i="236"/>
  <c r="C32" i="236"/>
  <c r="I24" i="236"/>
  <c r="I23" i="236"/>
  <c r="H23" i="236"/>
  <c r="F34" i="236" l="1"/>
  <c r="H34" i="236"/>
  <c r="E34" i="236"/>
  <c r="D34" i="236"/>
  <c r="I34" i="236"/>
  <c r="I30" i="236"/>
  <c r="D30" i="236"/>
  <c r="F30" i="236"/>
  <c r="E30" i="236"/>
  <c r="G30" i="236"/>
  <c r="C30" i="236"/>
  <c r="H30" i="236"/>
  <c r="C7" i="181" l="1"/>
  <c r="G10" i="181" l="1"/>
  <c r="G9" i="181" s="1"/>
  <c r="E10" i="181"/>
  <c r="E9" i="181" s="1"/>
  <c r="F10" i="181"/>
  <c r="F9" i="181" s="1"/>
  <c r="D10" i="181"/>
  <c r="D9" i="181" s="1"/>
  <c r="H10" i="181"/>
  <c r="H9" i="181" s="1"/>
  <c r="F7" i="181" l="1"/>
  <c r="F11" i="181" s="1"/>
  <c r="D7" i="181"/>
  <c r="D11" i="181" s="1"/>
  <c r="G7" i="181"/>
  <c r="G11" i="181" s="1"/>
  <c r="C10" i="181"/>
  <c r="C9" i="181" s="1"/>
  <c r="C11" i="181" s="1"/>
  <c r="H7" i="181"/>
  <c r="H11" i="181" s="1"/>
  <c r="E7" i="181"/>
  <c r="E11" i="181" s="1"/>
  <c r="H13" i="199" l="1"/>
  <c r="D64" i="196" l="1"/>
  <c r="G17" i="199"/>
  <c r="H8" i="199" l="1"/>
  <c r="E64" i="196"/>
  <c r="H17" i="199" l="1"/>
  <c r="F64" i="196"/>
  <c r="G64" i="196" l="1"/>
  <c r="H31" i="199"/>
  <c r="I64" i="196" l="1"/>
  <c r="H64" i="196"/>
  <c r="C32" i="257" l="1"/>
  <c r="F80" i="227" l="1"/>
  <c r="F51" i="227" l="1"/>
  <c r="G80" i="227" l="1"/>
  <c r="G51" i="227" l="1"/>
  <c r="H80" i="227" l="1"/>
  <c r="H51" i="227" l="1"/>
  <c r="I80" i="227" l="1"/>
  <c r="I51" i="227" l="1"/>
  <c r="D80" i="227" l="1"/>
  <c r="G29" i="199" l="1"/>
  <c r="D51" i="227"/>
  <c r="E29" i="199" s="1"/>
  <c r="E31" i="199" l="1"/>
  <c r="E80" i="227"/>
  <c r="G31" i="199"/>
  <c r="E51" i="227" l="1"/>
  <c r="G40" i="199" l="1"/>
  <c r="E40" i="199"/>
  <c r="E42" i="199" l="1"/>
  <c r="G42" i="199"/>
  <c r="D32" i="257" l="1"/>
  <c r="E32" i="257" l="1"/>
  <c r="F32" i="257" l="1"/>
  <c r="G32" i="257" l="1"/>
  <c r="H32" i="257" l="1"/>
  <c r="I32" i="257" l="1"/>
  <c r="C8" i="251" l="1"/>
  <c r="D8" i="251" l="1"/>
  <c r="E8" i="251"/>
  <c r="G8" i="251"/>
  <c r="H8" i="251"/>
  <c r="F8" i="251"/>
  <c r="I8" i="251"/>
</calcChain>
</file>

<file path=xl/sharedStrings.xml><?xml version="1.0" encoding="utf-8"?>
<sst xmlns="http://schemas.openxmlformats.org/spreadsheetml/2006/main" count="774" uniqueCount="320">
  <si>
    <t>Depreciation</t>
  </si>
  <si>
    <t>Current expenditure</t>
  </si>
  <si>
    <t>Net borrowing</t>
  </si>
  <si>
    <t>£ billion</t>
  </si>
  <si>
    <t>Outturn</t>
  </si>
  <si>
    <t>Forecast</t>
  </si>
  <si>
    <t>of which:</t>
  </si>
  <si>
    <t>Gross operating surplus</t>
  </si>
  <si>
    <t>Current receipts</t>
  </si>
  <si>
    <t>Back to contents</t>
  </si>
  <si>
    <t>Environmental levies</t>
  </si>
  <si>
    <t>Contracts for difference</t>
  </si>
  <si>
    <t>Renewables obligation</t>
  </si>
  <si>
    <t>Current expenditure (PSCE)</t>
  </si>
  <si>
    <t>Student numbers and loans</t>
  </si>
  <si>
    <t>Effect on PSNB</t>
  </si>
  <si>
    <t>Current budget deficit</t>
  </si>
  <si>
    <t>Memo: Expenditure on renewable heat incentive (RHI)</t>
  </si>
  <si>
    <t>Breakdown of forecast by sector and economic category</t>
  </si>
  <si>
    <t>Components of net borrowing</t>
  </si>
  <si>
    <t>ONS Measurement Differences</t>
  </si>
  <si>
    <t>-</t>
  </si>
  <si>
    <t>2022-23</t>
  </si>
  <si>
    <t>Items included in OBR forecasts that the ONS has not yet included in outturn</t>
  </si>
  <si>
    <t>Public sector current receipts (PSCR)</t>
  </si>
  <si>
    <t>2023-24</t>
  </si>
  <si>
    <t>2024-25</t>
  </si>
  <si>
    <t>NO</t>
  </si>
  <si>
    <t xml:space="preserve">Green gas levy </t>
  </si>
  <si>
    <t>2025-26</t>
  </si>
  <si>
    <t>2026-27</t>
  </si>
  <si>
    <t>2027-28</t>
  </si>
  <si>
    <t>2.8 Environmental levies</t>
  </si>
  <si>
    <t>Totals</t>
  </si>
  <si>
    <t>Reserves issued, gilts and corporate bonds (d)</t>
  </si>
  <si>
    <r>
      <t>Capacity market</t>
    </r>
    <r>
      <rPr>
        <vertAlign val="superscript"/>
        <sz val="10"/>
        <rFont val="Calibri"/>
        <family val="2"/>
      </rPr>
      <t>1</t>
    </r>
  </si>
  <si>
    <r>
      <rPr>
        <vertAlign val="superscript"/>
        <sz val="8"/>
        <rFont val="Calibri"/>
        <family val="2"/>
      </rPr>
      <t xml:space="preserve">1 </t>
    </r>
    <r>
      <rPr>
        <sz val="8"/>
        <rFont val="Calibri"/>
        <family val="2"/>
      </rPr>
      <t>The ONS have yet to include capacity market auctions in their outturn numbers. If they were included, they would have been £0.9bn.</t>
    </r>
  </si>
  <si>
    <r>
      <t>Capacity market auctions</t>
    </r>
    <r>
      <rPr>
        <vertAlign val="superscript"/>
        <sz val="10"/>
        <color indexed="8"/>
        <rFont val="Calibri"/>
        <family val="2"/>
      </rPr>
      <t>1</t>
    </r>
  </si>
  <si>
    <r>
      <rPr>
        <vertAlign val="superscript"/>
        <sz val="8"/>
        <color indexed="8"/>
        <rFont val="Calibri"/>
        <family val="2"/>
      </rPr>
      <t>1</t>
    </r>
    <r>
      <rPr>
        <sz val="8"/>
        <color indexed="8"/>
        <rFont val="Calibri"/>
        <family val="2"/>
      </rPr>
      <t xml:space="preserve"> Capacity markets scheme has been classified by the ONS, but has yet to be included in their scheme</t>
    </r>
  </si>
  <si>
    <t>Owner checked?</t>
  </si>
  <si>
    <t>Per cent</t>
  </si>
  <si>
    <t>Central Government</t>
  </si>
  <si>
    <t>Current</t>
  </si>
  <si>
    <t>Consumption</t>
  </si>
  <si>
    <t>Subsidies</t>
  </si>
  <si>
    <t>Net social benefits</t>
  </si>
  <si>
    <t>Net current grants abroad</t>
  </si>
  <si>
    <t>Current grants (net) within public sector</t>
  </si>
  <si>
    <t>Other current grants</t>
  </si>
  <si>
    <t>VAT and GNI based EU contributions</t>
  </si>
  <si>
    <t>Interest and dividends paid</t>
  </si>
  <si>
    <t>Capital</t>
  </si>
  <si>
    <t>GDFCF</t>
  </si>
  <si>
    <t>Less depreciation</t>
  </si>
  <si>
    <t>Increase in inventories</t>
  </si>
  <si>
    <t>Capital grants (net) within public sector</t>
  </si>
  <si>
    <t>Capital grants to private sector</t>
  </si>
  <si>
    <t>Capital grants from private sector</t>
  </si>
  <si>
    <t>Local Government</t>
  </si>
  <si>
    <t>Non-financial public corporations</t>
  </si>
  <si>
    <t>Public sector pensions</t>
  </si>
  <si>
    <t>Adjustment for the change in pension entitlements</t>
  </si>
  <si>
    <t>Bank of England</t>
  </si>
  <si>
    <t>Public Sector Current Expenditure</t>
  </si>
  <si>
    <t>Public Sector Net Investment</t>
  </si>
  <si>
    <t xml:space="preserve">Current Receipts </t>
  </si>
  <si>
    <t>Taxes on income and wealth</t>
  </si>
  <si>
    <t>Taxes on production and imports</t>
  </si>
  <si>
    <t>Other current taxes</t>
  </si>
  <si>
    <t>Taxes on capital</t>
  </si>
  <si>
    <t>Compulsory social contributions</t>
  </si>
  <si>
    <t>Rent and other current transfers</t>
  </si>
  <si>
    <t>Interest and dividends from private sector and abroad</t>
  </si>
  <si>
    <t>Interest and dividends from public sector</t>
  </si>
  <si>
    <t>Current Receipts</t>
  </si>
  <si>
    <t>Public Sector</t>
  </si>
  <si>
    <t>Total current expenditure</t>
  </si>
  <si>
    <t>Capital expenditure</t>
  </si>
  <si>
    <t>Gross domestic fixed capital formation</t>
  </si>
  <si>
    <t>Central government</t>
  </si>
  <si>
    <t>Local authorities</t>
  </si>
  <si>
    <t>Public 
sector</t>
  </si>
  <si>
    <t xml:space="preserve">Total current receipts </t>
  </si>
  <si>
    <t>Current expenditure on goods and services</t>
  </si>
  <si>
    <t xml:space="preserve"> - </t>
  </si>
  <si>
    <t>Total net investment</t>
  </si>
  <si>
    <t>Memo: Net transfers under APF indemnity</t>
  </si>
  <si>
    <t>Memo: Change in PSND ex BoE</t>
  </si>
  <si>
    <t>Net cash outlays</t>
  </si>
  <si>
    <t>Gross cash spending on new loans</t>
  </si>
  <si>
    <t>England</t>
  </si>
  <si>
    <t>Scotland, Wales and Northern Ireland</t>
  </si>
  <si>
    <t>Gross cash repayments</t>
  </si>
  <si>
    <r>
      <t>Total Managed Expenditure</t>
    </r>
    <r>
      <rPr>
        <b/>
        <vertAlign val="superscript"/>
        <sz val="10"/>
        <rFont val="Calibri"/>
        <family val="2"/>
      </rPr>
      <t>1</t>
    </r>
  </si>
  <si>
    <r>
      <t xml:space="preserve">Note: In the </t>
    </r>
    <r>
      <rPr>
        <i/>
        <sz val="8"/>
        <rFont val="Calibri"/>
        <family val="2"/>
      </rPr>
      <t>Economic and fiscal outlook</t>
    </r>
    <r>
      <rPr>
        <sz val="8"/>
        <rFont val="Calibri"/>
        <family val="2"/>
      </rPr>
      <t>, public corporations are presented in aggregate. In this table, public corporations are separated into non-financial public corporations and Bank of England.</t>
    </r>
  </si>
  <si>
    <r>
      <t>1</t>
    </r>
    <r>
      <rPr>
        <sz val="8"/>
        <rFont val="Calibri"/>
        <family val="2"/>
      </rPr>
      <t xml:space="preserve"> TME is equal to the sum of PSCE, PSNI and public sector depreciation.</t>
    </r>
  </si>
  <si>
    <t>Capacity Markets</t>
  </si>
  <si>
    <t>Green gas Levy</t>
  </si>
  <si>
    <t>Renewable obligation certificates and CfD</t>
  </si>
  <si>
    <t xml:space="preserve">check with CATS </t>
  </si>
  <si>
    <t xml:space="preserve">check totals </t>
  </si>
  <si>
    <t>check with Live</t>
  </si>
  <si>
    <t xml:space="preserve"> Outturn</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</si>
  <si>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</si>
  <si>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</si>
  <si>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</si>
  <si>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</si>
  <si>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</si>
  <si>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</si>
  <si>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</si>
  <si>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</si>
  <si>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</si>
  <si>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</si>
  <si>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</si>
  <si>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</si>
  <si>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</si>
  <si>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</si>
  <si>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</si>
  <si>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</si>
  <si>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</si>
  <si>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</si>
  <si>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</si>
  <si>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</si>
  <si>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</si>
  <si>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</si>
  <si>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</si>
  <si>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</si>
  <si>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</si>
  <si>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</si>
  <si>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</si>
  <si>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</si>
  <si>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</si>
  <si>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</si>
  <si>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</si>
  <si>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</si>
  <si>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</si>
  <si>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</si>
  <si>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</si>
  <si>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</si>
  <si>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</si>
  <si>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</si>
  <si>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</si>
  <si>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</si>
  <si>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Q1 2026</t>
  </si>
  <si>
    <t>Q2 2026</t>
  </si>
  <si>
    <t>Q3 2026</t>
  </si>
  <si>
    <t>Q4 2026</t>
  </si>
  <si>
    <t>Q1 2027</t>
  </si>
  <si>
    <t>Q2 2027</t>
  </si>
  <si>
    <t>Q3 2027</t>
  </si>
  <si>
    <t>Q4 2027</t>
  </si>
  <si>
    <t>Q1 2028</t>
  </si>
  <si>
    <t>2028-29</t>
  </si>
  <si>
    <t>end Mar 29</t>
  </si>
  <si>
    <t>Q1 2029</t>
  </si>
  <si>
    <t>Q2 2028</t>
  </si>
  <si>
    <t>Q3 2028</t>
  </si>
  <si>
    <t>Q4 2028</t>
  </si>
  <si>
    <t>Note: The 'Environmental levies' line above is consistent with the 'Environmental levies' line in Table A.5 of the November 2023 Economic and fiscal outlook.</t>
  </si>
  <si>
    <t>Capacity Markets +GGL</t>
  </si>
  <si>
    <t>Renewables Obligation</t>
  </si>
  <si>
    <t>Contracts for Difference</t>
  </si>
  <si>
    <t>Percent change on a year earlier, unless otherwise stated</t>
  </si>
  <si>
    <t>Linked - delete for production</t>
  </si>
  <si>
    <t>Linked v unlinked</t>
  </si>
  <si>
    <t>Thousands</t>
  </si>
  <si>
    <t>Interest receivable (a)</t>
  </si>
  <si>
    <t>Interest payable (b)</t>
  </si>
  <si>
    <t>Net Interest / PSNB (a+b)</t>
  </si>
  <si>
    <t>Realised gains/losses (c)</t>
  </si>
  <si>
    <t>Net cash impact on debt (a+b+c)</t>
  </si>
  <si>
    <t>Face value gilts (e)</t>
  </si>
  <si>
    <t>Valuation impact on debt (d-e)</t>
  </si>
  <si>
    <t>Change in PSND (a+b+c+d-e)</t>
  </si>
  <si>
    <t>PSND impact</t>
  </si>
  <si>
    <t>to Mar 23</t>
  </si>
  <si>
    <r>
      <rPr>
        <vertAlign val="superscript"/>
        <sz val="8"/>
        <rFont val="Calibri"/>
        <family val="2"/>
      </rPr>
      <t xml:space="preserve">1 </t>
    </r>
    <r>
      <rPr>
        <sz val="8"/>
        <rFont val="Calibri"/>
        <family val="2"/>
      </rPr>
      <t>The ONS have yet to include capacity market auctions in their outturn numbers. If they were included, they would have been £0.7bn.</t>
    </r>
  </si>
  <si>
    <t>6.1 Breakdown of expenditure forecast by sector and economic category</t>
  </si>
  <si>
    <t>6.2 Breakdown of receipts forecast by sector and economic category</t>
  </si>
  <si>
    <t>6.3 General government transactions by economic category</t>
  </si>
  <si>
    <t>6.4 Public sector transactions by sub-sector and economic category</t>
  </si>
  <si>
    <t>6.6a Projected APF flows (£bn) - changes since March 2023</t>
  </si>
  <si>
    <t>6.7 Inconsistencies between OBR forecasts and ONS outturns</t>
  </si>
  <si>
    <t>6.9 Breakdown of the net flow of student loans and repayments</t>
  </si>
  <si>
    <t>6.10 Proxy for prevailing market rates (used to calculate student loan interest cap)</t>
  </si>
  <si>
    <t>6.6 Flows relating to the Asset Purchasing Facility  (£bn)</t>
  </si>
  <si>
    <t>6.5 Components of Net Borrowing</t>
  </si>
  <si>
    <t>6.17 Total outstanding stocks, debt interest payments and effective interest rates</t>
  </si>
  <si>
    <t>6.12 Total gross financing</t>
  </si>
  <si>
    <t>6.13 Composition of public sector net debt</t>
  </si>
  <si>
    <t>6.14 Composition of public sector net worth</t>
  </si>
  <si>
    <t>6.15 Reconciliation of PSNCR and CGNCR</t>
  </si>
  <si>
    <t>THIS IS BEING CHANGED</t>
  </si>
  <si>
    <t>2029-30</t>
  </si>
  <si>
    <t>Q2 2029</t>
  </si>
  <si>
    <t>Q3 2029</t>
  </si>
  <si>
    <t>Q4 2029</t>
  </si>
  <si>
    <t>Q1 2030</t>
  </si>
  <si>
    <t xml:space="preserve">Note: The Prevailing Market Rate cap is triggered when the maximum interest rate on student loans in England (RPI + 3 percentage points) exceeds interest rates on unsecured loans. This series was used as a proxy for prevailing market rates in our October 2024 forecast and has been calculated using outturn values from the Bank of England's 'CFMZ6LI' series, with forecast values indexed to our forecast for fixed mortgage rates. </t>
  </si>
  <si>
    <t>Total current receipts</t>
  </si>
  <si>
    <t xml:space="preserve">Surplus on current budget </t>
  </si>
  <si>
    <r>
      <t>Less</t>
    </r>
    <r>
      <rPr>
        <sz val="10"/>
        <rFont val="Calibri"/>
        <family val="2"/>
      </rPr>
      <t xml:space="preserve"> depreciation</t>
    </r>
  </si>
  <si>
    <t xml:space="preserve">Net investment </t>
  </si>
  <si>
    <t>Central government net borrowing</t>
  </si>
  <si>
    <t>Local authority net borrowing</t>
  </si>
  <si>
    <t xml:space="preserve">General government gross debt </t>
  </si>
  <si>
    <t>Local government</t>
  </si>
  <si>
    <t>Per cent of GDP</t>
  </si>
  <si>
    <t>Total assets</t>
  </si>
  <si>
    <t xml:space="preserve">of which: </t>
  </si>
  <si>
    <t xml:space="preserve">Currency and deposits </t>
  </si>
  <si>
    <t xml:space="preserve">Debt securities </t>
  </si>
  <si>
    <t xml:space="preserve">Loans </t>
  </si>
  <si>
    <t>Equity</t>
  </si>
  <si>
    <t>Non-finanical assets</t>
  </si>
  <si>
    <r>
      <t>Other</t>
    </r>
    <r>
      <rPr>
        <vertAlign val="superscript"/>
        <sz val="10"/>
        <rFont val="Calibri"/>
        <family val="2"/>
      </rPr>
      <t xml:space="preserve">1 </t>
    </r>
  </si>
  <si>
    <t>Total liabilities</t>
  </si>
  <si>
    <t>Funded pension liabilities</t>
  </si>
  <si>
    <t>Unfunded pension liabilities</t>
  </si>
  <si>
    <t xml:space="preserve">Public sector net worth </t>
  </si>
  <si>
    <r>
      <rPr>
        <vertAlign val="superscript"/>
        <sz val="8"/>
        <rFont val="Calibri"/>
        <family val="2"/>
      </rPr>
      <t>1</t>
    </r>
    <r>
      <rPr>
        <sz val="8"/>
        <rFont val="Calibri"/>
        <family val="2"/>
      </rPr>
      <t xml:space="preserve"> 'Other' mainly comprises accounts payable (or receivale). It also includes monetray gold and SDRs, non-life insurance technical reserves, financial derivatives, public private partnerships and employee stock options, and provisions for call under standardised guarantees. </t>
    </r>
  </si>
  <si>
    <t>6.5 Components of net borrowing</t>
  </si>
  <si>
    <t xml:space="preserve">   £ billion</t>
  </si>
  <si>
    <t>Current budget</t>
  </si>
  <si>
    <t>Capital budget</t>
  </si>
  <si>
    <r>
      <t>Gross investment</t>
    </r>
    <r>
      <rPr>
        <vertAlign val="superscript"/>
        <sz val="10"/>
        <color indexed="8"/>
        <rFont val="Calibri"/>
        <family val="2"/>
      </rPr>
      <t>1</t>
    </r>
  </si>
  <si>
    <t>Less Depreciation</t>
  </si>
  <si>
    <t>Net investment</t>
  </si>
  <si>
    <r>
      <t xml:space="preserve">1 </t>
    </r>
    <r>
      <rPr>
        <sz val="8"/>
        <color indexed="8"/>
        <rFont val="Calibri"/>
        <family val="2"/>
      </rPr>
      <t>Net of asset sales.</t>
    </r>
  </si>
  <si>
    <t>2030-31</t>
  </si>
  <si>
    <r>
      <t>Central government net cash requirement</t>
    </r>
    <r>
      <rPr>
        <vertAlign val="superscript"/>
        <sz val="10"/>
        <color theme="1"/>
        <rFont val="Calibri"/>
        <family val="2"/>
      </rPr>
      <t>1</t>
    </r>
  </si>
  <si>
    <t>Gilt redemptions</t>
  </si>
  <si>
    <t>Conventional gilts</t>
  </si>
  <si>
    <t>Index-linked gilts</t>
  </si>
  <si>
    <t>Treasury bills</t>
  </si>
  <si>
    <t>NS&amp;I</t>
  </si>
  <si>
    <t>Other central government</t>
  </si>
  <si>
    <r>
      <rPr>
        <vertAlign val="superscript"/>
        <sz val="8"/>
        <color theme="1"/>
        <rFont val="Calibri"/>
        <family val="2"/>
      </rPr>
      <t>1</t>
    </r>
    <r>
      <rPr>
        <sz val="8"/>
        <color theme="1"/>
        <rFont val="Calibri"/>
        <family val="2"/>
      </rPr>
      <t xml:space="preserve"> Excluding Northern Rock, Bradford and Bingley, and Network Rail.</t>
    </r>
  </si>
  <si>
    <t>6.16 Central government debt interest payments by financing component</t>
  </si>
  <si>
    <t>Debt interest on conventional gilts</t>
  </si>
  <si>
    <t xml:space="preserve">  Existing stock</t>
  </si>
  <si>
    <t xml:space="preserve">  New stock</t>
  </si>
  <si>
    <r>
      <t xml:space="preserve">Conventional gilts held in the APF </t>
    </r>
    <r>
      <rPr>
        <vertAlign val="superscript"/>
        <sz val="10"/>
        <color rgb="FF000000"/>
        <rFont val="Calibri"/>
        <family val="2"/>
      </rPr>
      <t>1</t>
    </r>
  </si>
  <si>
    <t>Debt interest on National Savings and Investments</t>
  </si>
  <si>
    <t>Other debt interest</t>
  </si>
  <si>
    <t>Total CG debt interest (net of APF)</t>
  </si>
  <si>
    <r>
      <t>Note: The data in this table shows the breakdown into different financing components of the debt interest forecast shown in Table 4.12 of the November 2023</t>
    </r>
    <r>
      <rPr>
        <i/>
        <sz val="8"/>
        <rFont val="Calibri"/>
        <family val="2"/>
      </rPr>
      <t xml:space="preserve"> Economic and fiscal outlook</t>
    </r>
    <r>
      <rPr>
        <sz val="8"/>
        <rFont val="Calibri"/>
        <family val="2"/>
      </rPr>
      <t xml:space="preserve">.
</t>
    </r>
    <r>
      <rPr>
        <vertAlign val="superscript"/>
        <sz val="8"/>
        <rFont val="Calibri"/>
        <family val="2"/>
      </rPr>
      <t xml:space="preserve">1 </t>
    </r>
    <r>
      <rPr>
        <sz val="8"/>
        <rFont val="Calibri"/>
        <family val="2"/>
      </rPr>
      <t>Gross interest paid on the stock of conventional gilts held in the Asset Purchase Facility (APF).</t>
    </r>
  </si>
  <si>
    <t>6.17 Total outstanding stocks, debt interest payments and effective interest rates over the forecast period</t>
  </si>
  <si>
    <t>Public sector</t>
  </si>
  <si>
    <t>Gross debt</t>
  </si>
  <si>
    <t>Debt interest</t>
  </si>
  <si>
    <t>Effective interest rate</t>
  </si>
  <si>
    <t>6.11 Public sector net debt: year-on-year changes</t>
  </si>
  <si>
    <t xml:space="preserve">6.13 Composition of public sector net debt </t>
  </si>
  <si>
    <r>
      <t>Per cent of GDP</t>
    </r>
    <r>
      <rPr>
        <vertAlign val="superscript"/>
        <sz val="10"/>
        <color theme="1"/>
        <rFont val="Calibri"/>
        <family val="2"/>
      </rPr>
      <t>1</t>
    </r>
  </si>
  <si>
    <t>Public sector debt liabilities, ex BoE (a)</t>
  </si>
  <si>
    <r>
      <t>Local government</t>
    </r>
    <r>
      <rPr>
        <vertAlign val="superscript"/>
        <sz val="10"/>
        <color theme="1"/>
        <rFont val="Calibri"/>
        <family val="2"/>
      </rPr>
      <t>2</t>
    </r>
  </si>
  <si>
    <r>
      <t>Public corporations ex BoE</t>
    </r>
    <r>
      <rPr>
        <vertAlign val="superscript"/>
        <sz val="10"/>
        <color theme="1"/>
        <rFont val="Calibri"/>
        <family val="2"/>
      </rPr>
      <t>3</t>
    </r>
    <r>
      <rPr>
        <sz val="10"/>
        <color theme="1"/>
        <rFont val="Calibri"/>
        <family val="2"/>
      </rPr>
      <t xml:space="preserve"> (b)</t>
    </r>
  </si>
  <si>
    <r>
      <t>Public sector liquid assets, ex BoE</t>
    </r>
    <r>
      <rPr>
        <b/>
        <vertAlign val="superscript"/>
        <sz val="10"/>
        <color theme="1"/>
        <rFont val="Calibri"/>
        <family val="2"/>
      </rPr>
      <t>2</t>
    </r>
    <r>
      <rPr>
        <b/>
        <sz val="10"/>
        <color theme="1"/>
        <rFont val="Calibri"/>
        <family val="2"/>
      </rPr>
      <t xml:space="preserve"> (c)</t>
    </r>
  </si>
  <si>
    <t>Reserves</t>
  </si>
  <si>
    <r>
      <t>Public corporations ex BoE</t>
    </r>
    <r>
      <rPr>
        <vertAlign val="superscript"/>
        <sz val="10"/>
        <color theme="1"/>
        <rFont val="Calibri"/>
        <family val="2"/>
      </rPr>
      <t>3</t>
    </r>
  </si>
  <si>
    <t>Public sector net debt ex BoE (a-c=d)</t>
  </si>
  <si>
    <t>BoE gross debt 
liabilities (e)</t>
  </si>
  <si>
    <t>Due to quantitative easing</t>
  </si>
  <si>
    <t>Due to the Term Funding Scheme</t>
  </si>
  <si>
    <t>Due to other activities</t>
  </si>
  <si>
    <t>BoE liquid assets (f)</t>
  </si>
  <si>
    <t>BoE net debt (e-f=g)</t>
  </si>
  <si>
    <t>Public sector net debt
 (PSND)(d+g)</t>
  </si>
  <si>
    <t>Memo: general government gross debt (a-b)</t>
  </si>
  <si>
    <t>Memo: general government gross debt (calendar year basis)</t>
  </si>
  <si>
    <r>
      <rPr>
        <vertAlign val="superscript"/>
        <sz val="8"/>
        <color theme="1"/>
        <rFont val="Calibri"/>
        <family val="2"/>
      </rPr>
      <t>1</t>
    </r>
    <r>
      <rPr>
        <sz val="8"/>
        <color theme="1"/>
        <rFont val="Calibri"/>
        <family val="2"/>
      </rPr>
      <t xml:space="preserve"> Non-seasonally adjusted GDP centred end-March.</t>
    </r>
  </si>
  <si>
    <r>
      <rPr>
        <vertAlign val="superscript"/>
        <sz val="8"/>
        <color theme="1"/>
        <rFont val="Calibri"/>
        <family val="2"/>
      </rPr>
      <t>2</t>
    </r>
    <r>
      <rPr>
        <sz val="8"/>
        <color theme="1"/>
        <rFont val="Calibri"/>
        <family val="2"/>
      </rPr>
      <t xml:space="preserve"> Net of debt liabilities / liquid assets held by central government.</t>
    </r>
  </si>
  <si>
    <r>
      <rPr>
        <vertAlign val="superscript"/>
        <sz val="8"/>
        <color theme="1"/>
        <rFont val="Calibri"/>
        <family val="2"/>
      </rPr>
      <t>3</t>
    </r>
    <r>
      <rPr>
        <sz val="8"/>
        <color theme="1"/>
        <rFont val="Calibri"/>
        <family val="2"/>
      </rPr>
      <t xml:space="preserve"> Net of debt liabilities / liquid assets held by central and local government.</t>
    </r>
  </si>
  <si>
    <t>Q2 2030</t>
  </si>
  <si>
    <t>Q3 2030</t>
  </si>
  <si>
    <t>Q4 2030</t>
  </si>
  <si>
    <t>Q1 2031</t>
  </si>
  <si>
    <t>6.16 Central government debt interest by financing component</t>
  </si>
  <si>
    <t>Yearly entrant borrower growth</t>
  </si>
  <si>
    <t>6.8 Student entrant borrowers forecast</t>
  </si>
  <si>
    <r>
      <t xml:space="preserve">See Table 6.2 of our November 2025 </t>
    </r>
    <r>
      <rPr>
        <b/>
        <i/>
        <sz val="10"/>
        <rFont val="Calibri"/>
        <family val="2"/>
      </rPr>
      <t>Economic and fiscal outlook</t>
    </r>
  </si>
  <si>
    <r>
      <t xml:space="preserve">See Table 6.5 of our November 2025 </t>
    </r>
    <r>
      <rPr>
        <b/>
        <i/>
        <sz val="10"/>
        <rFont val="Calibri"/>
        <family val="2"/>
      </rPr>
      <t>Economic and fiscal outlook</t>
    </r>
  </si>
  <si>
    <t>Forecast (October-September year basis)</t>
  </si>
  <si>
    <t>Total gilts held within the APF (start of year)</t>
  </si>
  <si>
    <t>Active sales</t>
  </si>
  <si>
    <t>Redemptions</t>
  </si>
  <si>
    <t>Source: OBR</t>
  </si>
  <si>
    <t>6.5 APF annual runoff assumptions</t>
  </si>
  <si>
    <r>
      <rPr>
        <vertAlign val="superscript"/>
        <sz val="8"/>
        <rFont val="Calibri"/>
        <family val="2"/>
      </rPr>
      <t xml:space="preserve">1 </t>
    </r>
    <r>
      <rPr>
        <sz val="8"/>
        <rFont val="Calibri"/>
        <family val="2"/>
      </rPr>
      <t xml:space="preserve">Our assumption of the annual reduction of gilts held in the APF is based on values at initial purchase price. </t>
    </r>
  </si>
  <si>
    <r>
      <t>Total reduction of gilts held within the APF</t>
    </r>
    <r>
      <rPr>
        <b/>
        <vertAlign val="superscript"/>
        <sz val="10"/>
        <color theme="1"/>
        <rFont val="Calibri"/>
        <family val="2"/>
      </rPr>
      <t>1</t>
    </r>
  </si>
  <si>
    <t>6.6 APF annual runoff assumptions</t>
  </si>
  <si>
    <t>Asset Purchase Facility</t>
  </si>
  <si>
    <r>
      <rPr>
        <vertAlign val="superscript"/>
        <sz val="8"/>
        <color theme="1"/>
        <rFont val="Calibri"/>
        <family val="2"/>
      </rPr>
      <t xml:space="preserve">2 </t>
    </r>
    <r>
      <rPr>
        <sz val="8"/>
        <color theme="1"/>
        <rFont val="Calibri"/>
        <family val="2"/>
      </rPr>
      <t xml:space="preserve">In 2025-26 the DMO is forecast to raise more cash than the total financing requirement. This results in a lower financing requirement in 2026-27, accounted for by the change in the DMO cash position. </t>
    </r>
  </si>
  <si>
    <r>
      <t>Forecast</t>
    </r>
    <r>
      <rPr>
        <vertAlign val="superscript"/>
        <sz val="10"/>
        <color rgb="FF000000"/>
        <rFont val="Calibri"/>
        <family val="2"/>
      </rPr>
      <t>1</t>
    </r>
  </si>
  <si>
    <r>
      <t>Full-support eligible entrant borrowers</t>
    </r>
    <r>
      <rPr>
        <vertAlign val="superscript"/>
        <sz val="10"/>
        <color rgb="FF000000"/>
        <rFont val="Calibri"/>
        <family val="2"/>
      </rPr>
      <t>1,2</t>
    </r>
  </si>
  <si>
    <r>
      <t>Tuition fee-only eligible entrant borrowers</t>
    </r>
    <r>
      <rPr>
        <vertAlign val="superscript"/>
        <sz val="10"/>
        <color rgb="FF000000"/>
        <rFont val="Calibri"/>
        <family val="2"/>
      </rPr>
      <t>1,3</t>
    </r>
  </si>
  <si>
    <r>
      <rPr>
        <vertAlign val="superscript"/>
        <sz val="8"/>
        <color rgb="FF000000"/>
        <rFont val="Calibri"/>
        <family val="2"/>
      </rPr>
      <t>1</t>
    </r>
    <r>
      <rPr>
        <sz val="8"/>
        <color rgb="FF000000"/>
        <rFont val="Calibri"/>
        <family val="2"/>
      </rPr>
      <t xml:space="preserve"> Coverage includes full-time undergraduate entrant borrowers to Approved (fee cap) providers in England or Higher education institutions in the Devolved Administrations. </t>
    </r>
  </si>
  <si>
    <r>
      <rPr>
        <vertAlign val="superscript"/>
        <sz val="8"/>
        <color rgb="FF000000"/>
        <rFont val="Calibri"/>
        <family val="2"/>
      </rPr>
      <t>2</t>
    </r>
    <r>
      <rPr>
        <sz val="8"/>
        <color rgb="FF000000"/>
        <rFont val="Calibri"/>
        <family val="2"/>
      </rPr>
      <t xml:space="preserve"> Students in this group are specifically England domiciled to UK providers. </t>
    </r>
  </si>
  <si>
    <r>
      <t>3</t>
    </r>
    <r>
      <rPr>
        <sz val="8"/>
        <color theme="1"/>
        <rFont val="Calibri"/>
        <family val="2"/>
      </rPr>
      <t xml:space="preserve"> Students in this group are specifically England domiciled to England providers. Group consists of EU nationals with pre-settled status and EU, other EEA and Swiss nationals who are eligible for partial support because of the withdrawal agreement, including Irish nationals who have not been domiciled in the UK for 3 years before commencing studies.</t>
    </r>
  </si>
  <si>
    <t>6.10 Proxy for prevailing market rates 
(used to calculate student loan interest cap)</t>
  </si>
  <si>
    <t>Conventional gilts held in the private sector (Excluding APF)</t>
  </si>
  <si>
    <t>Stock</t>
  </si>
  <si>
    <t>Conventional gilts held in the APF</t>
  </si>
  <si>
    <t>RPI inflation</t>
  </si>
  <si>
    <t>Real effective interest rate</t>
  </si>
  <si>
    <t>Other debt</t>
  </si>
  <si>
    <t>Debt interest (net of APF)</t>
  </si>
  <si>
    <t>Memo: effective interest rates gross of APF</t>
  </si>
  <si>
    <t>CG gross debt</t>
  </si>
  <si>
    <t>Capacity market auctions</t>
  </si>
  <si>
    <t>Green gas support scheme</t>
  </si>
  <si>
    <t>Extended producer responsibility fees</t>
  </si>
  <si>
    <t>Sizewell C RAB levy</t>
  </si>
  <si>
    <t>Green gas levy</t>
  </si>
  <si>
    <t>Change in DMO cash position</t>
  </si>
  <si>
    <r>
      <t>Total gross financing</t>
    </r>
    <r>
      <rPr>
        <b/>
        <vertAlign val="superscript"/>
        <sz val="10"/>
        <color theme="1"/>
        <rFont val="Calibri"/>
        <family val="2"/>
      </rPr>
      <t>2</t>
    </r>
  </si>
  <si>
    <t>Tables previously in Economic and fiscal outlook</t>
  </si>
  <si>
    <t>March 2026 Economic and fiscal outlook – detailed forecast tables: aggregates</t>
  </si>
  <si>
    <t>Fiscal aggregates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</si>
</sst>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3">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0.0"/>
    <numFmt numFmtId="169" formatCode="0.000"/>
    <numFmt numFmtId="170" formatCode="0.0000"/>
    <numFmt numFmtId="171" formatCode="#,##0.0_-;\(#,##0.0\);_-* &quot;-&quot;??_-"/>
    <numFmt numFmtId="172" formatCode="&quot;to &quot;0.0000;&quot;to &quot;\-0.0000;&quot;to 0&quot;"/>
    <numFmt numFmtId="173" formatCode="_-[$€-2]* #,##0.00_-;\-[$€-2]* #,##0.00_-;_-[$€-2]* &quot;-&quot;??_-"/>
    <numFmt numFmtId="174" formatCode="#,##0;\-#,##0;\-"/>
    <numFmt numFmtId="175" formatCode="[&lt;0.0001]&quot;&lt;0.0001&quot;;0.0000"/>
    <numFmt numFmtId="176" formatCode="#,##0.0,,;\-#,##0.0,,;\-"/>
    <numFmt numFmtId="177" formatCode="#,##0,;\-#,##0,;\-"/>
    <numFmt numFmtId="178" formatCode="0.0%;\-0.0%;\-"/>
    <numFmt numFmtId="179" formatCode="#,##0.0,,;\-#,##0.0,,"/>
    <numFmt numFmtId="180" formatCode="#,##0,;\-#,##0,"/>
    <numFmt numFmtId="181" formatCode="0.0%;\-0.0%"/>
    <numFmt numFmtId="182" formatCode="0.0%"/>
    <numFmt numFmtId="183" formatCode="#\ ?/2"/>
    <numFmt numFmtId="184" formatCode="#,##0.0"/>
    <numFmt numFmtId="185" formatCode="#,##0.000"/>
    <numFmt numFmtId="186" formatCode="#,##0_);\(#,##0\);&quot;-&quot;_)"/>
    <numFmt numFmtId="187" formatCode="#,##0;\(#,##0\)"/>
    <numFmt numFmtId="188" formatCode="#,##0_%_);\(#,##0\)_%;**;@_%_)"/>
    <numFmt numFmtId="189" formatCode="#,##0_%_);\(#,##0\)_%;#,##0_%_);@_%_)"/>
    <numFmt numFmtId="190" formatCode="#,##0.00_%_);\(#,##0.00\)_%;**;@_%_)"/>
    <numFmt numFmtId="191" formatCode="#,##0.00_%_);\(#,##0.00\)_%;#,##0.00_%_);@_%_)"/>
    <numFmt numFmtId="192" formatCode="#,##0.000_%_);\(#,##0.000\)_%;**;@_%_)"/>
    <numFmt numFmtId="193" formatCode="#,##0.0_%_);\(#,##0.0\)_%;**;@_%_)"/>
    <numFmt numFmtId="194" formatCode="[$¥-411]#,##0"/>
    <numFmt numFmtId="195" formatCode="&quot;$&quot;#,##0.00_%_);\(&quot;$&quot;#,##0.00\)_%;**;@_%_)"/>
    <numFmt numFmtId="196" formatCode="&quot;$&quot;#,##0.000_%_);\(&quot;$&quot;#,##0.000\)_%;**;@_%_)"/>
    <numFmt numFmtId="197" formatCode="&quot;$&quot;#,##0.0_%_);\(&quot;$&quot;#,##0.0\)_%;**;@_%_)"/>
    <numFmt numFmtId="198" formatCode="#,##0_);\(#,##0.0\)"/>
    <numFmt numFmtId="199" formatCode="m/d/yy_%_);;**"/>
    <numFmt numFmtId="200" formatCode="m/d/yy_%_)"/>
    <numFmt numFmtId="201" formatCode="_([$€]* #,##0.00_);_([$€]* \(#,##0.00\);_([$€]* &quot;-&quot;??_);_(@_)"/>
    <numFmt numFmtId="202" formatCode="0.0;\(0.0\)"/>
    <numFmt numFmtId="203" formatCode="0.0;;&quot;TBD&quot;"/>
    <numFmt numFmtId="204" formatCode="#,##0.0_x_)_);&quot;NM&quot;_x_)_);#,##0.0_x_)_);@_x_)_)"/>
    <numFmt numFmtId="205" formatCode="0.0%_);\(0.0%\);**;@_%_)"/>
    <numFmt numFmtId="206" formatCode="#,##0.0_);\(#,##0.0\)"/>
    <numFmt numFmtId="207" formatCode="&quot;$&quot;#,##0.0_);\(&quot;$&quot;#,##0.00\)"/>
    <numFmt numFmtId="208" formatCode="#,##0.00000"/>
    <numFmt numFmtId="209" formatCode="_-* #,##0_-;\-* #,##0_-;_-* &quot;-&quot;??_-;_-@_-"/>
    <numFmt numFmtId="210" formatCode="#,##0.0000"/>
    <numFmt numFmtId="211" formatCode="0.00000"/>
    <numFmt numFmtId="212" formatCode="0.0000000"/>
    <numFmt numFmtId="213" formatCode="#,##0.000000"/>
    <numFmt numFmtId="214" formatCode="#,##0.000_ ;\-#,##0.000\ "/>
  </numFmts>
  <fonts count="230">
    <font>
      <sz val="10"/>
      <name val="Arial"/>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sz val="8"/>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10"/>
      <name val="Futura Bk BT"/>
      <family val="2"/>
      <scheme val="major"/>
    </font>
    <font>
      <sz val="10"/>
      <color rgb="FFFF0000"/>
      <name val="Arial"/>
      <family val="2"/>
    </font>
    <font>
      <b/>
      <sz val="10"/>
      <color rgb="FFFF0000"/>
      <name val="Arial"/>
      <family val="2"/>
    </font>
    <font>
      <sz val="10"/>
      <name val="Times New Roman"/>
      <family val="1"/>
    </font>
    <font>
      <u/>
      <sz val="9"/>
      <color indexed="12"/>
      <name val="Arial"/>
      <family val="2"/>
    </font>
    <font>
      <sz val="14"/>
      <name val="Arial MT"/>
    </font>
    <font>
      <sz val="10"/>
      <name val="Futura Md BT"/>
      <family val="2"/>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2"/>
      <name val="Calibri"/>
      <family val="2"/>
    </font>
    <font>
      <b/>
      <sz val="12"/>
      <name val="Calibri"/>
      <family val="2"/>
    </font>
    <font>
      <sz val="8"/>
      <name val="Calibri"/>
      <family val="2"/>
    </font>
    <font>
      <u/>
      <sz val="9"/>
      <color theme="7"/>
      <name val="Calibri"/>
      <family val="2"/>
    </font>
    <font>
      <b/>
      <sz val="12"/>
      <color indexed="10"/>
      <name val="Calibri"/>
      <family val="2"/>
    </font>
    <font>
      <sz val="10"/>
      <name val="Calibri"/>
      <family val="2"/>
    </font>
    <font>
      <sz val="14"/>
      <name val="Calibri"/>
      <family val="2"/>
    </font>
    <font>
      <sz val="11"/>
      <name val="Calibri"/>
      <family val="2"/>
    </font>
    <font>
      <u/>
      <sz val="11"/>
      <name val="Calibri"/>
      <family val="2"/>
    </font>
    <font>
      <u/>
      <sz val="11"/>
      <color theme="10"/>
      <name val="Futura Bk BT"/>
      <family val="2"/>
      <scheme val="minor"/>
    </font>
    <font>
      <vertAlign val="superscript"/>
      <sz val="8"/>
      <name val="Calibri"/>
      <family val="2"/>
    </font>
    <font>
      <sz val="8"/>
      <name val="Arial"/>
      <family val="2"/>
    </font>
    <font>
      <sz val="10"/>
      <color rgb="FFFF0000"/>
      <name val="Calibri"/>
      <family val="2"/>
    </font>
    <font>
      <b/>
      <sz val="10"/>
      <name val="Calibri"/>
      <family val="2"/>
    </font>
    <font>
      <b/>
      <sz val="11"/>
      <color theme="1"/>
      <name val="Calibri"/>
      <family val="2"/>
    </font>
    <font>
      <sz val="11"/>
      <color theme="1"/>
      <name val="Calibri"/>
      <family val="2"/>
    </font>
    <font>
      <u/>
      <sz val="10"/>
      <color theme="10"/>
      <name val="Arial"/>
      <family val="2"/>
    </font>
    <font>
      <sz val="16"/>
      <name val="Calibri"/>
      <family val="2"/>
    </font>
    <font>
      <sz val="13"/>
      <color theme="8"/>
      <name val="Calibri"/>
      <family val="2"/>
    </font>
    <font>
      <b/>
      <vertAlign val="superscript"/>
      <sz val="10"/>
      <name val="Calibri"/>
      <family val="2"/>
    </font>
    <font>
      <i/>
      <sz val="8"/>
      <name val="Calibri"/>
      <family val="2"/>
    </font>
    <font>
      <sz val="9"/>
      <name val="Calibri"/>
      <family val="2"/>
    </font>
    <font>
      <b/>
      <sz val="10"/>
      <color indexed="8"/>
      <name val="Calibri"/>
      <family val="2"/>
    </font>
    <font>
      <sz val="12"/>
      <color indexed="8"/>
      <name val="Calibri"/>
      <family val="2"/>
    </font>
    <font>
      <vertAlign val="superscript"/>
      <sz val="10"/>
      <name val="Calibri"/>
      <family val="2"/>
    </font>
    <font>
      <sz val="12"/>
      <color indexed="10"/>
      <name val="Calibri"/>
      <family val="2"/>
    </font>
    <font>
      <sz val="14"/>
      <color indexed="8"/>
      <name val="Calibri"/>
      <family val="2"/>
    </font>
    <font>
      <sz val="10"/>
      <color theme="1"/>
      <name val="Calibri"/>
      <family val="2"/>
    </font>
    <font>
      <b/>
      <sz val="10"/>
      <color theme="1"/>
      <name val="Calibri"/>
      <family val="2"/>
    </font>
    <font>
      <i/>
      <sz val="10"/>
      <name val="Calibri"/>
      <family val="2"/>
    </font>
    <font>
      <vertAlign val="superscript"/>
      <sz val="10"/>
      <color indexed="8"/>
      <name val="Calibri"/>
      <family val="2"/>
    </font>
    <font>
      <vertAlign val="superscript"/>
      <sz val="8"/>
      <color indexed="8"/>
      <name val="Calibri"/>
      <family val="2"/>
    </font>
    <font>
      <sz val="8"/>
      <color indexed="8"/>
      <name val="Calibri"/>
      <family val="2"/>
    </font>
    <font>
      <sz val="14"/>
      <color theme="1"/>
      <name val="Calibri"/>
      <family val="2"/>
    </font>
    <font>
      <u/>
      <sz val="9"/>
      <color theme="7"/>
      <name val="Futura Bk BT"/>
      <family val="2"/>
      <scheme val="major"/>
    </font>
    <font>
      <b/>
      <sz val="10"/>
      <color rgb="FFFF0000"/>
      <name val="Futura Bk BT"/>
      <family val="2"/>
      <scheme val="major"/>
    </font>
    <font>
      <b/>
      <sz val="14"/>
      <name val="Futura Bk BT"/>
      <family val="2"/>
      <scheme val="minor"/>
    </font>
    <font>
      <sz val="11"/>
      <name val="Futura Bk BT"/>
      <family val="2"/>
      <scheme val="minor"/>
    </font>
    <font>
      <b/>
      <sz val="11"/>
      <name val="Futura Bk BT"/>
      <family val="2"/>
      <scheme val="minor"/>
    </font>
    <font>
      <i/>
      <sz val="11"/>
      <color theme="1"/>
      <name val="Futura Bk BT"/>
      <family val="2"/>
      <scheme val="minor"/>
    </font>
    <font>
      <b/>
      <sz val="10"/>
      <color rgb="FFFF0000"/>
      <name val="Calibri"/>
      <family val="2"/>
    </font>
    <font>
      <sz val="10"/>
      <color theme="1"/>
      <name val="Futura Bk BT"/>
      <family val="2"/>
      <scheme val="minor"/>
    </font>
    <font>
      <sz val="10"/>
      <color theme="1"/>
      <name val="Futura Md BT"/>
      <family val="2"/>
    </font>
    <font>
      <b/>
      <u/>
      <sz val="10"/>
      <name val="Calibri"/>
      <family val="2"/>
    </font>
    <font>
      <i/>
      <sz val="8"/>
      <color theme="1"/>
      <name val="Calibri"/>
      <family val="2"/>
    </font>
    <font>
      <sz val="8"/>
      <color theme="1"/>
      <name val="Futura Md BT"/>
      <family val="2"/>
    </font>
    <font>
      <sz val="8"/>
      <color theme="1"/>
      <name val="Futura Bk BT"/>
      <family val="2"/>
    </font>
    <font>
      <sz val="8"/>
      <name val="Arial"/>
      <family val="2"/>
    </font>
    <font>
      <sz val="10"/>
      <name val="Futura Bk BT"/>
      <family val="2"/>
      <scheme val="minor"/>
    </font>
    <font>
      <i/>
      <sz val="8"/>
      <color theme="1"/>
      <name val="Futura Bk BT"/>
      <family val="2"/>
      <scheme val="minor"/>
    </font>
    <font>
      <i/>
      <sz val="8"/>
      <name val="Futura Bk BT"/>
      <family val="2"/>
      <scheme val="minor"/>
    </font>
    <font>
      <b/>
      <sz val="16"/>
      <color rgb="FFFF0000"/>
      <name val="Futura Bk BT"/>
      <family val="2"/>
      <scheme val="major"/>
    </font>
    <font>
      <b/>
      <sz val="12"/>
      <color indexed="8"/>
      <name val="Calibri"/>
      <family val="2"/>
    </font>
    <font>
      <b/>
      <sz val="10"/>
      <color rgb="FF000000"/>
      <name val="Calibri"/>
      <family val="2"/>
    </font>
    <font>
      <sz val="10"/>
      <color rgb="FF000000"/>
      <name val="Calibri"/>
      <family val="2"/>
    </font>
    <font>
      <sz val="12"/>
      <color rgb="FFFF0000"/>
      <name val="Calibri"/>
      <family val="2"/>
    </font>
    <font>
      <i/>
      <sz val="10"/>
      <color indexed="8"/>
      <name val="Calibri"/>
      <family val="2"/>
    </font>
    <font>
      <sz val="11"/>
      <color rgb="FFFF0000"/>
      <name val="Calibri"/>
      <family val="2"/>
    </font>
    <font>
      <b/>
      <sz val="11"/>
      <color rgb="FFFF0000"/>
      <name val="Calibri"/>
      <family val="2"/>
    </font>
    <font>
      <sz val="16"/>
      <color rgb="FFFF0000"/>
      <name val="Calibri"/>
      <family val="2"/>
    </font>
    <font>
      <vertAlign val="superscript"/>
      <sz val="10"/>
      <color theme="1"/>
      <name val="Calibri"/>
      <family val="2"/>
    </font>
    <font>
      <i/>
      <sz val="10"/>
      <color theme="1"/>
      <name val="Calibri"/>
      <family val="2"/>
    </font>
    <font>
      <sz val="8"/>
      <color theme="1"/>
      <name val="Calibri"/>
      <family val="2"/>
    </font>
    <font>
      <vertAlign val="superscript"/>
      <sz val="8"/>
      <color theme="1"/>
      <name val="Calibri"/>
      <family val="2"/>
    </font>
    <font>
      <i/>
      <sz val="10"/>
      <color rgb="FF000000"/>
      <name val="Calibri"/>
      <family val="2"/>
    </font>
    <font>
      <vertAlign val="superscript"/>
      <sz val="10"/>
      <color rgb="FF000000"/>
      <name val="Calibri"/>
      <family val="2"/>
    </font>
    <font>
      <b/>
      <vertAlign val="superscript"/>
      <sz val="10"/>
      <color theme="1"/>
      <name val="Calibri"/>
      <family val="2"/>
    </font>
    <font>
      <u/>
      <sz val="11"/>
      <color theme="7"/>
      <name val="Calibri"/>
      <family val="2"/>
    </font>
    <font>
      <b/>
      <i/>
      <sz val="10"/>
      <name val="Calibri"/>
      <family val="2"/>
    </font>
    <font>
      <u/>
      <sz val="9"/>
      <color theme="8"/>
      <name val="Calibri"/>
      <family val="2"/>
    </font>
    <font>
      <sz val="14"/>
      <color rgb="FF000000"/>
      <name val="Calibri"/>
      <family val="2"/>
    </font>
    <font>
      <sz val="8"/>
      <color rgb="FF000000"/>
      <name val="Calibri"/>
      <family val="2"/>
    </font>
    <font>
      <vertAlign val="superscript"/>
      <sz val="8"/>
      <color rgb="FF000000"/>
      <name val="Calibri"/>
      <family val="2"/>
    </font>
    <font>
      <i/>
      <sz val="12"/>
      <color rgb="FFFF0000"/>
      <name val="Calibri"/>
      <family val="2"/>
    </font>
    <font>
      <b/>
      <i/>
      <sz val="8"/>
      <name val="Calibri"/>
      <family val="2"/>
    </font>
    <font>
      <i/>
      <sz val="10"/>
      <color rgb="FFFF0000"/>
      <name val="Calibri"/>
      <family val="2"/>
    </font>
    <font>
      <b/>
      <sz val="16"/>
      <color rgb="FFFF0000"/>
      <name val="Calibri"/>
      <family val="2"/>
    </font>
    <font>
      <b/>
      <sz val="14"/>
      <name val="Calibri"/>
      <family val="2"/>
    </font>
    <font>
      <sz val="9"/>
      <color rgb="FFFF0000"/>
      <name val="Calibri"/>
      <family val="2"/>
    </font>
    <font>
      <b/>
      <sz val="9"/>
      <color rgb="FFFF0000"/>
      <name val="Calibri"/>
      <family val="2"/>
    </font>
  </fonts>
  <fills count="10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rgb="FFFFFF00"/>
        <bgColor indexed="64"/>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000"/>
        <bgColor indexed="64"/>
      </patternFill>
    </fill>
    <fill>
      <patternFill patternType="solid">
        <fgColor theme="2"/>
        <bgColor indexed="64"/>
      </patternFill>
    </fill>
    <fill>
      <patternFill patternType="solid">
        <fgColor theme="7" tint="0.79998168889431442"/>
        <bgColor indexed="64"/>
      </patternFill>
    </fill>
    <fill>
      <patternFill patternType="solid">
        <fgColor rgb="FFCCFFCC"/>
        <bgColor indexed="64"/>
      </patternFill>
    </fill>
    <fill>
      <patternFill patternType="solid">
        <fgColor theme="5"/>
        <bgColor rgb="FF000000"/>
      </patternFill>
    </fill>
    <fill>
      <patternFill patternType="solid">
        <fgColor rgb="FFB5C7D4"/>
        <bgColor rgb="FF000000"/>
      </patternFill>
    </fill>
    <fill>
      <patternFill patternType="solid">
        <fgColor rgb="FFFFFFFF"/>
        <bgColor rgb="FF000000"/>
      </patternFill>
    </fill>
    <fill>
      <patternFill patternType="solid">
        <fgColor indexed="42"/>
        <bgColor rgb="FFC0C0C0"/>
      </patternFill>
    </fill>
    <fill>
      <patternFill patternType="solid">
        <fgColor indexed="42"/>
        <bgColor indexed="22"/>
      </patternFill>
    </fill>
    <fill>
      <patternFill patternType="solid">
        <fgColor theme="0"/>
        <bgColor indexed="22"/>
      </patternFill>
    </fill>
    <fill>
      <patternFill patternType="solid">
        <fgColor rgb="FFFFFFFF"/>
        <bgColor indexed="64"/>
      </patternFill>
    </fill>
    <fill>
      <patternFill patternType="solid">
        <fgColor theme="0"/>
        <bgColor rgb="FF000000"/>
      </patternFill>
    </fill>
  </fills>
  <borders count="153">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right/>
      <top/>
      <bottom style="thin">
        <color indexed="45"/>
      </bottom>
      <diagonal/>
    </border>
    <border>
      <left/>
      <right style="medium">
        <color indexed="45"/>
      </right>
      <top style="medium">
        <color indexed="45"/>
      </top>
      <bottom style="thin">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thin">
        <color theme="8"/>
      </bottom>
      <diagonal/>
    </border>
    <border>
      <left/>
      <right style="medium">
        <color theme="8"/>
      </right>
      <top/>
      <bottom style="thin">
        <color theme="8"/>
      </bottom>
      <diagonal/>
    </border>
    <border>
      <left style="medium">
        <color theme="8"/>
      </left>
      <right/>
      <top/>
      <bottom style="thin">
        <color indexed="45"/>
      </bottom>
      <diagonal/>
    </border>
    <border>
      <left style="double">
        <color indexed="8"/>
      </left>
      <right style="thin">
        <color indexed="8"/>
      </right>
      <top/>
      <bottom/>
      <diagonal/>
    </border>
    <border>
      <left style="medium">
        <color theme="8"/>
      </left>
      <right/>
      <top style="thin">
        <color theme="8"/>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45"/>
      </right>
      <top style="medium">
        <color theme="8"/>
      </top>
      <bottom style="medium">
        <color theme="8"/>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right style="medium">
        <color theme="7"/>
      </right>
      <top/>
      <bottom style="thin">
        <color theme="8"/>
      </bottom>
      <diagonal/>
    </border>
    <border>
      <left/>
      <right style="medium">
        <color theme="7"/>
      </right>
      <top/>
      <bottom/>
      <diagonal/>
    </border>
    <border>
      <left style="medium">
        <color rgb="FF477391"/>
      </left>
      <right/>
      <top style="medium">
        <color rgb="FF477391"/>
      </top>
      <bottom style="medium">
        <color rgb="FF477391"/>
      </bottom>
      <diagonal/>
    </border>
    <border>
      <left/>
      <right/>
      <top style="medium">
        <color rgb="FF477391"/>
      </top>
      <bottom style="medium">
        <color rgb="FF477391"/>
      </bottom>
      <diagonal/>
    </border>
    <border>
      <left/>
      <right style="medium">
        <color rgb="FF477391"/>
      </right>
      <top style="medium">
        <color rgb="FF477391"/>
      </top>
      <bottom style="medium">
        <color rgb="FF477391"/>
      </bottom>
      <diagonal/>
    </border>
    <border>
      <left style="medium">
        <color rgb="FF477391"/>
      </left>
      <right/>
      <top style="medium">
        <color rgb="FF477391"/>
      </top>
      <bottom/>
      <diagonal/>
    </border>
    <border>
      <left/>
      <right/>
      <top style="medium">
        <color rgb="FF477391"/>
      </top>
      <bottom/>
      <diagonal/>
    </border>
    <border>
      <left/>
      <right/>
      <top style="medium">
        <color rgb="FF477391"/>
      </top>
      <bottom style="thin">
        <color rgb="FF477391"/>
      </bottom>
      <diagonal/>
    </border>
    <border>
      <left/>
      <right style="medium">
        <color rgb="FF477391"/>
      </right>
      <top style="medium">
        <color rgb="FF477391"/>
      </top>
      <bottom style="thin">
        <color rgb="FF477391"/>
      </bottom>
      <diagonal/>
    </border>
    <border>
      <left style="medium">
        <color rgb="FF477391"/>
      </left>
      <right/>
      <top/>
      <bottom/>
      <diagonal/>
    </border>
    <border>
      <left/>
      <right/>
      <top style="thin">
        <color rgb="FF477391"/>
      </top>
      <bottom style="thin">
        <color rgb="FF477391"/>
      </bottom>
      <diagonal/>
    </border>
    <border>
      <left/>
      <right style="medium">
        <color rgb="FF477391"/>
      </right>
      <top style="thin">
        <color rgb="FF477391"/>
      </top>
      <bottom style="thin">
        <color rgb="FF477391"/>
      </bottom>
      <diagonal/>
    </border>
    <border>
      <left/>
      <right/>
      <top style="thin">
        <color rgb="FF477391"/>
      </top>
      <bottom/>
      <diagonal/>
    </border>
    <border>
      <left/>
      <right style="medium">
        <color rgb="FF477391"/>
      </right>
      <top style="thin">
        <color rgb="FF477391"/>
      </top>
      <bottom/>
      <diagonal/>
    </border>
    <border>
      <left style="medium">
        <color rgb="FF477391"/>
      </left>
      <right/>
      <top/>
      <bottom style="thin">
        <color rgb="FF477391"/>
      </bottom>
      <diagonal/>
    </border>
    <border>
      <left/>
      <right/>
      <top/>
      <bottom style="thin">
        <color rgb="FF477391"/>
      </bottom>
      <diagonal/>
    </border>
    <border>
      <left style="medium">
        <color rgb="FF477391"/>
      </left>
      <right/>
      <top style="thin">
        <color rgb="FF477391"/>
      </top>
      <bottom/>
      <diagonal/>
    </border>
    <border>
      <left/>
      <right style="medium">
        <color theme="8"/>
      </right>
      <top style="thin">
        <color rgb="FF477391"/>
      </top>
      <bottom style="thin">
        <color rgb="FF477391"/>
      </bottom>
      <diagonal/>
    </border>
    <border>
      <left style="medium">
        <color rgb="FF477391"/>
      </left>
      <right/>
      <top style="thin">
        <color rgb="FF477391"/>
      </top>
      <bottom style="medium">
        <color rgb="FF477391"/>
      </bottom>
      <diagonal/>
    </border>
    <border>
      <left/>
      <right/>
      <top style="thin">
        <color rgb="FF477391"/>
      </top>
      <bottom style="medium">
        <color rgb="FF477391"/>
      </bottom>
      <diagonal/>
    </border>
    <border>
      <left/>
      <right style="medium">
        <color rgb="FF477391"/>
      </right>
      <top style="thin">
        <color rgb="FF477391"/>
      </top>
      <bottom style="medium">
        <color rgb="FF477391"/>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theme="8"/>
      </right>
      <top style="medium">
        <color indexed="45"/>
      </top>
      <bottom style="medium">
        <color indexed="45"/>
      </bottom>
      <diagonal/>
    </border>
    <border>
      <left/>
      <right style="medium">
        <color theme="8"/>
      </right>
      <top style="medium">
        <color indexed="45"/>
      </top>
      <bottom style="thin">
        <color indexed="45"/>
      </bottom>
      <diagonal/>
    </border>
    <border>
      <left/>
      <right/>
      <top style="thin">
        <color indexed="45"/>
      </top>
      <bottom style="thin">
        <color theme="8"/>
      </bottom>
      <diagonal/>
    </border>
    <border>
      <left/>
      <right style="medium">
        <color theme="8"/>
      </right>
      <top style="thin">
        <color indexed="45"/>
      </top>
      <bottom style="thin">
        <color theme="8"/>
      </bottom>
      <diagonal/>
    </border>
    <border>
      <left style="medium">
        <color indexed="45"/>
      </left>
      <right/>
      <top/>
      <bottom style="thin">
        <color indexed="45"/>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top style="thin">
        <color indexed="45"/>
      </top>
      <bottom/>
      <diagonal/>
    </border>
    <border>
      <left style="medium">
        <color indexed="45"/>
      </left>
      <right/>
      <top style="thin">
        <color indexed="45"/>
      </top>
      <bottom style="medium">
        <color indexed="45"/>
      </bottom>
      <diagonal/>
    </border>
    <border>
      <left/>
      <right/>
      <top style="thin">
        <color indexed="45"/>
      </top>
      <bottom style="medium">
        <color indexed="45"/>
      </bottom>
      <diagonal/>
    </border>
    <border>
      <left/>
      <right style="medium">
        <color theme="8"/>
      </right>
      <top style="thin">
        <color indexed="45"/>
      </top>
      <bottom style="medium">
        <color indexed="45"/>
      </bottom>
      <diagonal/>
    </border>
    <border>
      <left/>
      <right/>
      <top style="thin">
        <color theme="8"/>
      </top>
      <bottom style="thin">
        <color theme="0"/>
      </bottom>
      <diagonal/>
    </border>
    <border>
      <left style="medium">
        <color theme="8"/>
      </left>
      <right/>
      <top style="thin">
        <color theme="9"/>
      </top>
      <bottom/>
      <diagonal/>
    </border>
    <border>
      <left/>
      <right/>
      <top style="thin">
        <color theme="9"/>
      </top>
      <bottom/>
      <diagonal/>
    </border>
    <border>
      <left/>
      <right style="medium">
        <color theme="8"/>
      </right>
      <top style="medium">
        <color rgb="FF477391"/>
      </top>
      <bottom style="thin">
        <color rgb="FF477391"/>
      </bottom>
      <diagonal/>
    </border>
    <border>
      <left style="medium">
        <color theme="8"/>
      </left>
      <right/>
      <top style="thin">
        <color rgb="FF477391"/>
      </top>
      <bottom style="medium">
        <color theme="8"/>
      </bottom>
      <diagonal/>
    </border>
    <border>
      <left/>
      <right/>
      <top style="thin">
        <color rgb="FF477391"/>
      </top>
      <bottom style="medium">
        <color theme="8"/>
      </bottom>
      <diagonal/>
    </border>
    <border>
      <left/>
      <right style="medium">
        <color theme="8"/>
      </right>
      <top style="thin">
        <color rgb="FF477391"/>
      </top>
      <bottom style="medium">
        <color theme="8"/>
      </bottom>
      <diagonal/>
    </border>
    <border>
      <left/>
      <right style="medium">
        <color rgb="FF4B7391"/>
      </right>
      <top/>
      <bottom/>
      <diagonal/>
    </border>
    <border>
      <left style="medium">
        <color indexed="45"/>
      </left>
      <right/>
      <top/>
      <bottom style="medium">
        <color theme="8"/>
      </bottom>
      <diagonal/>
    </border>
    <border>
      <left/>
      <right style="medium">
        <color indexed="45"/>
      </right>
      <top/>
      <bottom style="medium">
        <color theme="8"/>
      </bottom>
      <diagonal/>
    </border>
    <border>
      <left style="medium">
        <color theme="8"/>
      </left>
      <right/>
      <top/>
      <bottom style="thin">
        <color theme="0"/>
      </bottom>
      <diagonal/>
    </border>
    <border>
      <left/>
      <right/>
      <top/>
      <bottom style="thin">
        <color theme="0"/>
      </bottom>
      <diagonal/>
    </border>
    <border>
      <left/>
      <right style="medium">
        <color theme="8"/>
      </right>
      <top/>
      <bottom style="thin">
        <color theme="0"/>
      </bottom>
      <diagonal/>
    </border>
    <border>
      <left/>
      <right style="medium">
        <color theme="8"/>
      </right>
      <top style="thin">
        <color theme="0"/>
      </top>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right style="medium">
        <color rgb="FF477391"/>
      </right>
      <top style="medium">
        <color rgb="FF477391"/>
      </top>
      <bottom style="thin">
        <color theme="8"/>
      </bottom>
      <diagonal/>
    </border>
    <border>
      <left/>
      <right/>
      <top style="medium">
        <color rgb="FF477391"/>
      </top>
      <bottom style="thin">
        <color theme="8"/>
      </bottom>
      <diagonal/>
    </border>
    <border>
      <left/>
      <right style="medium">
        <color rgb="FF477391"/>
      </right>
      <top style="thin">
        <color theme="8"/>
      </top>
      <bottom style="thin">
        <color theme="8"/>
      </bottom>
      <diagonal/>
    </border>
    <border>
      <left/>
      <right style="medium">
        <color rgb="FF477391"/>
      </right>
      <top/>
      <bottom/>
      <diagonal/>
    </border>
    <border>
      <left/>
      <right style="medium">
        <color indexed="45"/>
      </right>
      <top/>
      <bottom style="thin">
        <color indexed="45"/>
      </bottom>
      <diagonal/>
    </border>
    <border>
      <left/>
      <right style="medium">
        <color indexed="45"/>
      </right>
      <top style="thin">
        <color indexed="45"/>
      </top>
      <bottom style="thin">
        <color indexed="45"/>
      </bottom>
      <diagonal/>
    </border>
    <border>
      <left/>
      <right style="medium">
        <color indexed="45"/>
      </right>
      <top style="medium">
        <color indexed="45"/>
      </top>
      <bottom style="medium">
        <color indexed="45"/>
      </bottom>
      <diagonal/>
    </border>
    <border>
      <left style="medium">
        <color indexed="45"/>
      </left>
      <right/>
      <top style="medium">
        <color theme="8"/>
      </top>
      <bottom/>
      <diagonal/>
    </border>
    <border>
      <left/>
      <right style="medium">
        <color indexed="45"/>
      </right>
      <top style="medium">
        <color theme="8"/>
      </top>
      <bottom style="thin">
        <color theme="8"/>
      </bottom>
      <diagonal/>
    </border>
    <border>
      <left style="medium">
        <color indexed="45"/>
      </left>
      <right/>
      <top style="thin">
        <color theme="8"/>
      </top>
      <bottom/>
      <diagonal/>
    </border>
    <border>
      <left/>
      <right style="medium">
        <color indexed="45"/>
      </right>
      <top style="thin">
        <color theme="8"/>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theme="9"/>
      </top>
      <bottom/>
      <diagonal/>
    </border>
    <border>
      <left/>
      <right/>
      <top style="medium">
        <color theme="9"/>
      </top>
      <bottom/>
      <diagonal/>
    </border>
    <border>
      <left/>
      <right style="thick">
        <color theme="0"/>
      </right>
      <top style="medium">
        <color theme="9"/>
      </top>
      <bottom/>
      <diagonal/>
    </border>
    <border>
      <left/>
      <right style="medium">
        <color theme="8"/>
      </right>
      <top style="medium">
        <color theme="9"/>
      </top>
      <bottom/>
      <diagonal/>
    </border>
    <border>
      <left/>
      <right style="medium">
        <color theme="8"/>
      </right>
      <top/>
      <bottom style="medium">
        <color rgb="FF477391"/>
      </bottom>
      <diagonal/>
    </border>
    <border>
      <left style="medium">
        <color indexed="45"/>
      </left>
      <right/>
      <top style="thin">
        <color indexed="45"/>
      </top>
      <bottom/>
      <diagonal/>
    </border>
  </borders>
  <cellStyleXfs count="736">
    <xf numFmtId="0" fontId="0" fillId="0" borderId="0"/>
    <xf numFmtId="186" fontId="25" fillId="0" borderId="0" applyFill="0" applyBorder="0" applyAlignment="0" applyProtection="0"/>
    <xf numFmtId="0" fontId="24" fillId="0" borderId="0"/>
    <xf numFmtId="0" fontId="25" fillId="0" borderId="0"/>
    <xf numFmtId="0" fontId="25" fillId="0" borderId="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0" borderId="0">
      <alignment vertical="top"/>
    </xf>
    <xf numFmtId="0" fontId="26" fillId="0" borderId="0">
      <alignment vertical="top"/>
    </xf>
    <xf numFmtId="0" fontId="86" fillId="0" borderId="0"/>
    <xf numFmtId="0" fontId="24" fillId="0" borderId="0"/>
    <xf numFmtId="0" fontId="25" fillId="0" borderId="0"/>
    <xf numFmtId="0" fontId="24" fillId="0" borderId="0"/>
    <xf numFmtId="0" fontId="25" fillId="0" borderId="0"/>
    <xf numFmtId="0" fontId="24" fillId="0" borderId="0"/>
    <xf numFmtId="0" fontId="25" fillId="0" borderId="0"/>
    <xf numFmtId="0" fontId="86" fillId="0" borderId="0"/>
    <xf numFmtId="0" fontId="86" fillId="0" borderId="0"/>
    <xf numFmtId="0" fontId="24" fillId="0" borderId="0"/>
    <xf numFmtId="0" fontId="25" fillId="0" borderId="0"/>
    <xf numFmtId="0" fontId="86" fillId="0" borderId="0"/>
    <xf numFmtId="0" fontId="24" fillId="0" borderId="0"/>
    <xf numFmtId="0" fontId="24" fillId="0" borderId="0"/>
    <xf numFmtId="0" fontId="25" fillId="0" borderId="0"/>
    <xf numFmtId="0" fontId="24" fillId="0" borderId="0"/>
    <xf numFmtId="0" fontId="25" fillId="0" borderId="0"/>
    <xf numFmtId="0" fontId="25" fillId="0" borderId="0"/>
    <xf numFmtId="0" fontId="24" fillId="0" borderId="0"/>
    <xf numFmtId="0" fontId="25" fillId="0" borderId="0"/>
    <xf numFmtId="0" fontId="24" fillId="0" borderId="0">
      <alignment horizontal="left" wrapText="1"/>
    </xf>
    <xf numFmtId="0" fontId="24" fillId="0" borderId="0"/>
    <xf numFmtId="0" fontId="25" fillId="0" borderId="0"/>
    <xf numFmtId="0" fontId="27" fillId="0" borderId="1" applyNumberFormat="0" applyFill="0" applyProtection="0">
      <alignment horizontal="center"/>
    </xf>
    <xf numFmtId="0" fontId="24" fillId="0" borderId="0"/>
    <xf numFmtId="168" fontId="25" fillId="0" borderId="0" applyFont="0" applyFill="0" applyBorder="0" applyProtection="0">
      <alignment horizontal="right"/>
    </xf>
    <xf numFmtId="168" fontId="25" fillId="0" borderId="0" applyFont="0" applyFill="0" applyBorder="0" applyProtection="0">
      <alignment horizontal="right"/>
    </xf>
    <xf numFmtId="0" fontId="28" fillId="2"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169" fontId="25" fillId="0" borderId="0" applyFont="0" applyFill="0" applyBorder="0" applyProtection="0">
      <alignment horizontal="right"/>
    </xf>
    <xf numFmtId="169" fontId="25" fillId="0" borderId="0" applyFont="0" applyFill="0" applyBorder="0" applyProtection="0">
      <alignment horizontal="right"/>
    </xf>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170" fontId="25" fillId="0" borderId="0" applyFont="0" applyFill="0" applyBorder="0" applyProtection="0">
      <alignment horizontal="right"/>
    </xf>
    <xf numFmtId="170" fontId="25" fillId="0" borderId="0" applyFont="0" applyFill="0" applyBorder="0" applyProtection="0">
      <alignment horizontal="right"/>
    </xf>
    <xf numFmtId="0" fontId="29" fillId="12"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87" fillId="0" borderId="0" applyNumberFormat="0" applyFill="0" applyBorder="0" applyAlignment="0">
      <protection locked="0"/>
    </xf>
    <xf numFmtId="0" fontId="30" fillId="3" borderId="0" applyNumberFormat="0" applyBorder="0" applyAlignment="0" applyProtection="0"/>
    <xf numFmtId="0" fontId="30" fillId="3" borderId="0" applyNumberFormat="0" applyBorder="0" applyAlignment="0" applyProtection="0"/>
    <xf numFmtId="171" fontId="25" fillId="0" borderId="0" applyBorder="0"/>
    <xf numFmtId="0" fontId="88" fillId="0" borderId="0" applyNumberFormat="0" applyAlignment="0">
      <alignment horizontal="left"/>
    </xf>
    <xf numFmtId="164" fontId="89" fillId="0" borderId="2" applyAlignment="0" applyProtection="0"/>
    <xf numFmtId="49" fontId="90" fillId="0" borderId="0" applyFont="0" applyFill="0" applyBorder="0" applyAlignment="0" applyProtection="0">
      <alignment horizontal="left"/>
    </xf>
    <xf numFmtId="3" fontId="91" fillId="0" borderId="0" applyAlignment="0" applyProtection="0"/>
    <xf numFmtId="182" fontId="85" fillId="0" borderId="0" applyFill="0" applyBorder="0" applyAlignment="0" applyProtection="0"/>
    <xf numFmtId="49" fontId="85" fillId="0" borderId="0" applyNumberFormat="0" applyAlignment="0" applyProtection="0">
      <alignment horizontal="left"/>
    </xf>
    <xf numFmtId="49" fontId="92" fillId="0" borderId="3" applyNumberFormat="0" applyAlignment="0" applyProtection="0">
      <alignment horizontal="left" wrapText="1"/>
    </xf>
    <xf numFmtId="49" fontId="92" fillId="0" borderId="0" applyNumberFormat="0" applyAlignment="0" applyProtection="0">
      <alignment horizontal="left" wrapText="1"/>
    </xf>
    <xf numFmtId="49" fontId="93" fillId="0" borderId="0" applyAlignment="0" applyProtection="0">
      <alignment horizontal="left"/>
    </xf>
    <xf numFmtId="0" fontId="31" fillId="20" borderId="4" applyNumberFormat="0" applyAlignment="0" applyProtection="0"/>
    <xf numFmtId="0" fontId="31" fillId="20" borderId="4" applyNumberFormat="0" applyAlignment="0" applyProtection="0"/>
    <xf numFmtId="0" fontId="25" fillId="0" borderId="0"/>
    <xf numFmtId="0" fontId="24" fillId="0" borderId="0"/>
    <xf numFmtId="0" fontId="25" fillId="0" borderId="0"/>
    <xf numFmtId="0" fontId="25" fillId="0" borderId="0"/>
    <xf numFmtId="0" fontId="24" fillId="0" borderId="0"/>
    <xf numFmtId="0" fontId="25" fillId="0" borderId="0"/>
    <xf numFmtId="0" fontId="24" fillId="0" borderId="0"/>
    <xf numFmtId="0" fontId="32" fillId="21" borderId="5" applyNumberFormat="0" applyAlignment="0" applyProtection="0"/>
    <xf numFmtId="0" fontId="32" fillId="21" borderId="5" applyNumberFormat="0" applyAlignment="0" applyProtection="0"/>
    <xf numFmtId="170" fontId="33" fillId="0" borderId="0" applyFont="0" applyFill="0" applyBorder="0" applyProtection="0">
      <alignment horizontal="right"/>
    </xf>
    <xf numFmtId="172" fontId="33" fillId="0" borderId="0" applyFont="0" applyFill="0" applyBorder="0" applyProtection="0">
      <alignment horizontal="left"/>
    </xf>
    <xf numFmtId="43" fontId="24" fillId="0" borderId="0" applyFont="0" applyFill="0" applyBorder="0" applyAlignment="0" applyProtection="0"/>
    <xf numFmtId="187" fontId="69" fillId="22" borderId="6"/>
    <xf numFmtId="3" fontId="94" fillId="0" borderId="0"/>
    <xf numFmtId="3" fontId="94" fillId="0" borderId="0"/>
    <xf numFmtId="3" fontId="94" fillId="0" borderId="0"/>
    <xf numFmtId="3" fontId="94" fillId="0" borderId="0"/>
    <xf numFmtId="3" fontId="94" fillId="0" borderId="0"/>
    <xf numFmtId="3" fontId="94" fillId="0" borderId="0"/>
    <xf numFmtId="3" fontId="94" fillId="0" borderId="0"/>
    <xf numFmtId="3" fontId="94" fillId="0" borderId="0"/>
    <xf numFmtId="0" fontId="95" fillId="0" borderId="0" applyFont="0" applyFill="0" applyBorder="0" applyAlignment="0" applyProtection="0">
      <alignment horizontal="right"/>
    </xf>
    <xf numFmtId="188" fontId="95" fillId="0" borderId="0" applyFont="0" applyFill="0" applyBorder="0" applyAlignment="0" applyProtection="0"/>
    <xf numFmtId="189" fontId="95" fillId="0" borderId="0" applyFont="0" applyFill="0" applyBorder="0" applyAlignment="0" applyProtection="0">
      <alignment horizontal="right"/>
    </xf>
    <xf numFmtId="43" fontId="25" fillId="0" borderId="0" applyFont="0" applyFill="0" applyBorder="0" applyAlignment="0" applyProtection="0"/>
    <xf numFmtId="167" fontId="25" fillId="0" borderId="0" applyFont="0" applyFill="0" applyBorder="0" applyAlignment="0" applyProtection="0"/>
    <xf numFmtId="190" fontId="95" fillId="0" borderId="0" applyFont="0" applyFill="0" applyBorder="0" applyAlignment="0" applyProtection="0"/>
    <xf numFmtId="191" fontId="95" fillId="0" borderId="0" applyFont="0" applyFill="0" applyBorder="0" applyAlignment="0" applyProtection="0">
      <alignment horizontal="right"/>
    </xf>
    <xf numFmtId="43" fontId="25" fillId="0" borderId="0" applyFont="0" applyFill="0" applyBorder="0" applyAlignment="0" applyProtection="0"/>
    <xf numFmtId="43" fontId="25" fillId="0" borderId="0" applyFont="0" applyFill="0" applyBorder="0" applyAlignment="0" applyProtection="0"/>
    <xf numFmtId="43" fontId="28" fillId="0" borderId="0" applyFont="0" applyFill="0" applyBorder="0" applyAlignment="0" applyProtection="0"/>
    <xf numFmtId="192" fontId="95"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193" fontId="95" fillId="0" borderId="0" applyFont="0" applyFill="0" applyBorder="0" applyAlignment="0" applyProtection="0"/>
    <xf numFmtId="3" fontId="96" fillId="0" borderId="0" applyFont="0" applyFill="0" applyBorder="0" applyAlignment="0" applyProtection="0"/>
    <xf numFmtId="0" fontId="97" fillId="0" borderId="0"/>
    <xf numFmtId="0" fontId="98" fillId="0" borderId="0"/>
    <xf numFmtId="0" fontId="97" fillId="0" borderId="0"/>
    <xf numFmtId="0" fontId="98" fillId="0" borderId="0"/>
    <xf numFmtId="0" fontId="25" fillId="0" borderId="0"/>
    <xf numFmtId="0" fontId="25" fillId="0" borderId="0"/>
    <xf numFmtId="0" fontId="25" fillId="0" borderId="0"/>
    <xf numFmtId="0" fontId="49" fillId="0" borderId="0">
      <alignment horizontal="left" indent="3"/>
    </xf>
    <xf numFmtId="0" fontId="49" fillId="0" borderId="0">
      <alignment horizontal="left" indent="5"/>
    </xf>
    <xf numFmtId="0" fontId="25" fillId="0" borderId="0">
      <alignment horizontal="left"/>
    </xf>
    <xf numFmtId="0" fontId="25" fillId="0" borderId="0"/>
    <xf numFmtId="0" fontId="25" fillId="0" borderId="0">
      <alignment horizontal="left"/>
    </xf>
    <xf numFmtId="0" fontId="95" fillId="0" borderId="0" applyFont="0" applyFill="0" applyBorder="0" applyAlignment="0" applyProtection="0">
      <alignment horizontal="right"/>
    </xf>
    <xf numFmtId="44" fontId="25" fillId="0" borderId="0" applyFont="0" applyFill="0" applyBorder="0" applyAlignment="0" applyProtection="0"/>
    <xf numFmtId="194" fontId="25" fillId="0" borderId="0" applyFont="0" applyFill="0" applyBorder="0" applyAlignment="0" applyProtection="0"/>
    <xf numFmtId="166" fontId="25" fillId="0" borderId="0" applyFont="0" applyFill="0" applyBorder="0" applyAlignment="0" applyProtection="0"/>
    <xf numFmtId="195" fontId="99" fillId="0" borderId="0" applyFont="0" applyFill="0" applyBorder="0" applyAlignment="0" applyProtection="0"/>
    <xf numFmtId="0" fontId="95" fillId="0" borderId="0" applyFill="0" applyBorder="0" applyProtection="0"/>
    <xf numFmtId="196" fontId="99" fillId="0" borderId="0" applyFont="0" applyFill="0" applyBorder="0" applyAlignment="0" applyProtection="0"/>
    <xf numFmtId="197" fontId="95" fillId="0" borderId="0" applyFont="0" applyFill="0" applyBorder="0" applyAlignment="0" applyProtection="0"/>
    <xf numFmtId="198" fontId="95" fillId="0" borderId="0" applyFont="0" applyFill="0" applyBorder="0" applyAlignment="0" applyProtection="0"/>
    <xf numFmtId="0" fontId="96" fillId="0" borderId="0" applyFont="0" applyFill="0" applyBorder="0" applyAlignment="0" applyProtection="0"/>
    <xf numFmtId="0" fontId="95" fillId="0" borderId="0" applyFont="0" applyFill="0" applyBorder="0" applyAlignment="0" applyProtection="0"/>
    <xf numFmtId="199" fontId="95" fillId="0" borderId="0" applyFont="0" applyFill="0" applyBorder="0" applyAlignment="0" applyProtection="0"/>
    <xf numFmtId="200" fontId="95" fillId="0" borderId="0" applyFont="0" applyFill="0" applyBorder="0" applyAlignment="0" applyProtection="0"/>
    <xf numFmtId="0" fontId="34" fillId="0" borderId="7" applyNumberFormat="0" applyBorder="0" applyAlignment="0" applyProtection="0">
      <alignment horizontal="right" vertical="center"/>
    </xf>
    <xf numFmtId="0" fontId="25" fillId="0" borderId="0">
      <protection locked="0"/>
    </xf>
    <xf numFmtId="0" fontId="25" fillId="0" borderId="0"/>
    <xf numFmtId="0" fontId="95" fillId="0" borderId="8" applyNumberFormat="0" applyFont="0" applyFill="0" applyAlignment="0" applyProtection="0"/>
    <xf numFmtId="0" fontId="25" fillId="0" borderId="0">
      <protection locked="0"/>
    </xf>
    <xf numFmtId="0" fontId="25" fillId="0" borderId="0">
      <protection locked="0"/>
    </xf>
    <xf numFmtId="173" fontId="25" fillId="0" borderId="0" applyFont="0" applyFill="0" applyBorder="0" applyAlignment="0" applyProtection="0"/>
    <xf numFmtId="201" fontId="24"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2" fontId="96" fillId="0" borderId="0" applyFont="0" applyFill="0" applyBorder="0" applyAlignment="0" applyProtection="0"/>
    <xf numFmtId="0" fontId="100" fillId="0" borderId="0"/>
    <xf numFmtId="0" fontId="36" fillId="0" borderId="0">
      <alignment horizontal="right"/>
      <protection locked="0"/>
    </xf>
    <xf numFmtId="0" fontId="24" fillId="0" borderId="9"/>
    <xf numFmtId="0" fontId="25" fillId="0" borderId="0">
      <alignment horizontal="left"/>
    </xf>
    <xf numFmtId="0" fontId="101" fillId="0" borderId="0">
      <alignment horizontal="left"/>
    </xf>
    <xf numFmtId="0" fontId="37" fillId="0" borderId="0" applyFill="0" applyBorder="0" applyProtection="0">
      <alignment horizontal="left"/>
    </xf>
    <xf numFmtId="0" fontId="37" fillId="0" borderId="0">
      <alignment horizontal="left"/>
    </xf>
    <xf numFmtId="0" fontId="102" fillId="0" borderId="0" applyNumberFormat="0" applyFill="0" applyBorder="0" applyProtection="0">
      <alignment horizontal="left"/>
    </xf>
    <xf numFmtId="0" fontId="38" fillId="0" borderId="0">
      <alignment horizontal="left"/>
    </xf>
    <xf numFmtId="0" fontId="102" fillId="0" borderId="0">
      <alignment horizontal="left"/>
    </xf>
    <xf numFmtId="0" fontId="25" fillId="0" borderId="0" applyFont="0" applyFill="0" applyBorder="0" applyProtection="0">
      <alignment horizontal="right"/>
    </xf>
    <xf numFmtId="0" fontId="25" fillId="0" borderId="0" applyFont="0" applyFill="0" applyBorder="0" applyProtection="0">
      <alignment horizontal="right"/>
    </xf>
    <xf numFmtId="0" fontId="39" fillId="4" borderId="0" applyNumberFormat="0" applyBorder="0" applyAlignment="0" applyProtection="0"/>
    <xf numFmtId="0" fontId="39" fillId="4" borderId="0" applyNumberFormat="0" applyBorder="0" applyAlignment="0" applyProtection="0"/>
    <xf numFmtId="38" fontId="40" fillId="23" borderId="0" applyNumberFormat="0" applyBorder="0" applyAlignment="0" applyProtection="0"/>
    <xf numFmtId="0" fontId="25" fillId="0" borderId="0"/>
    <xf numFmtId="0" fontId="24" fillId="0" borderId="0"/>
    <xf numFmtId="0" fontId="95" fillId="0" borderId="0" applyFont="0" applyFill="0" applyBorder="0" applyAlignment="0" applyProtection="0">
      <alignment horizontal="right"/>
    </xf>
    <xf numFmtId="0" fontId="103" fillId="0" borderId="0" applyProtection="0">
      <alignment horizontal="right"/>
    </xf>
    <xf numFmtId="0" fontId="104" fillId="0" borderId="0">
      <alignment horizontal="left"/>
    </xf>
    <xf numFmtId="0" fontId="104" fillId="0" borderId="0">
      <alignment horizontal="left"/>
    </xf>
    <xf numFmtId="0" fontId="46" fillId="0" borderId="10" applyNumberFormat="0" applyAlignment="0" applyProtection="0">
      <alignment horizontal="left" vertical="center"/>
    </xf>
    <xf numFmtId="0" fontId="46" fillId="0" borderId="11">
      <alignment horizontal="left" vertical="center"/>
    </xf>
    <xf numFmtId="0" fontId="41" fillId="24" borderId="12" applyProtection="0">
      <alignment horizontal="right"/>
    </xf>
    <xf numFmtId="0" fontId="42" fillId="24" borderId="0" applyProtection="0">
      <alignment horizontal="left"/>
    </xf>
    <xf numFmtId="0" fontId="105" fillId="0" borderId="0" applyNumberFormat="0" applyFill="0" applyBorder="0" applyAlignment="0" applyProtection="0"/>
    <xf numFmtId="0" fontId="43" fillId="0" borderId="13" applyNumberFormat="0" applyFill="0" applyAlignment="0" applyProtection="0"/>
    <xf numFmtId="0" fontId="43" fillId="0" borderId="13" applyNumberFormat="0" applyFill="0" applyAlignment="0" applyProtection="0"/>
    <xf numFmtId="0" fontId="44" fillId="0" borderId="0">
      <alignment vertical="top" wrapText="1"/>
    </xf>
    <xf numFmtId="0" fontId="44" fillId="0" borderId="0">
      <alignment vertical="top" wrapText="1"/>
    </xf>
    <xf numFmtId="0" fontId="44" fillId="0" borderId="0">
      <alignment vertical="top" wrapText="1"/>
    </xf>
    <xf numFmtId="0" fontId="44" fillId="0" borderId="0">
      <alignment vertical="top" wrapText="1"/>
    </xf>
    <xf numFmtId="0" fontId="106" fillId="0" borderId="0">
      <alignment horizontal="left"/>
    </xf>
    <xf numFmtId="0" fontId="25" fillId="0" borderId="14">
      <alignment horizontal="left" vertical="top"/>
    </xf>
    <xf numFmtId="0" fontId="45" fillId="0" borderId="15" applyNumberFormat="0" applyFill="0" applyAlignment="0" applyProtection="0"/>
    <xf numFmtId="0" fontId="45" fillId="0" borderId="15" applyNumberFormat="0" applyFill="0" applyAlignment="0" applyProtection="0"/>
    <xf numFmtId="174" fontId="46" fillId="0" borderId="0" applyNumberFormat="0" applyFill="0" applyAlignment="0" applyProtection="0"/>
    <xf numFmtId="0" fontId="107" fillId="0" borderId="0">
      <alignment horizontal="left"/>
    </xf>
    <xf numFmtId="0" fontId="25" fillId="0" borderId="14">
      <alignment horizontal="left" vertical="top"/>
    </xf>
    <xf numFmtId="0" fontId="47" fillId="0" borderId="16" applyNumberFormat="0" applyFill="0" applyAlignment="0" applyProtection="0"/>
    <xf numFmtId="0" fontId="47" fillId="0" borderId="16" applyNumberFormat="0" applyFill="0" applyAlignment="0" applyProtection="0"/>
    <xf numFmtId="174" fontId="48" fillId="0" borderId="0" applyNumberFormat="0" applyFill="0" applyAlignment="0" applyProtection="0"/>
    <xf numFmtId="0" fontId="108" fillId="0" borderId="0">
      <alignment horizontal="left"/>
    </xf>
    <xf numFmtId="0" fontId="47" fillId="0" borderId="0" applyNumberFormat="0" applyFill="0" applyBorder="0" applyAlignment="0" applyProtection="0"/>
    <xf numFmtId="0" fontId="47" fillId="0" borderId="0" applyNumberFormat="0" applyFill="0" applyBorder="0" applyAlignment="0" applyProtection="0"/>
    <xf numFmtId="174" fontId="49" fillId="0" borderId="0" applyNumberFormat="0" applyFill="0" applyAlignment="0" applyProtection="0"/>
    <xf numFmtId="174" fontId="50" fillId="0" borderId="0" applyNumberFormat="0" applyFill="0" applyAlignment="0" applyProtection="0"/>
    <xf numFmtId="174" fontId="51" fillId="0" borderId="0" applyNumberFormat="0" applyFill="0" applyAlignment="0" applyProtection="0"/>
    <xf numFmtId="174" fontId="51" fillId="0" borderId="0" applyNumberFormat="0" applyFont="0" applyFill="0" applyBorder="0" applyAlignment="0" applyProtection="0"/>
    <xf numFmtId="174" fontId="51" fillId="0" borderId="0" applyNumberFormat="0" applyFont="0" applyFill="0" applyBorder="0" applyAlignment="0" applyProtection="0"/>
    <xf numFmtId="0" fontId="100" fillId="0" borderId="0"/>
    <xf numFmtId="0" fontId="100" fillId="0" borderId="0"/>
    <xf numFmtId="0" fontId="100" fillId="0" borderId="0"/>
    <xf numFmtId="0" fontId="100" fillId="0" borderId="0"/>
    <xf numFmtId="0" fontId="100" fillId="0" borderId="0"/>
    <xf numFmtId="0" fontId="24" fillId="0" borderId="0">
      <alignment horizontal="center"/>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4" fillId="0" borderId="0" applyFill="0" applyBorder="0" applyProtection="0">
      <alignment horizontal="left"/>
    </xf>
    <xf numFmtId="0" fontId="55" fillId="7" borderId="4" applyNumberFormat="0" applyAlignment="0" applyProtection="0"/>
    <xf numFmtId="10" fontId="40" fillId="25" borderId="17" applyNumberFormat="0" applyBorder="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99" fillId="0" borderId="0" applyFill="0" applyBorder="0" applyProtection="0"/>
    <xf numFmtId="0" fontId="99" fillId="0" borderId="0" applyFill="0" applyBorder="0" applyProtection="0"/>
    <xf numFmtId="0" fontId="99" fillId="0" borderId="0" applyFill="0" applyBorder="0" applyProtection="0"/>
    <xf numFmtId="0" fontId="99" fillId="0" borderId="0" applyFill="0" applyBorder="0" applyProtection="0"/>
    <xf numFmtId="0" fontId="41" fillId="0" borderId="18" applyProtection="0">
      <alignment horizontal="right"/>
    </xf>
    <xf numFmtId="0" fontId="41" fillId="0" borderId="12" applyProtection="0">
      <alignment horizontal="right"/>
    </xf>
    <xf numFmtId="0" fontId="41" fillId="0" borderId="19" applyProtection="0">
      <alignment horizontal="center"/>
      <protection locked="0"/>
    </xf>
    <xf numFmtId="0" fontId="25" fillId="0" borderId="0"/>
    <xf numFmtId="0" fontId="56" fillId="0" borderId="20" applyNumberFormat="0" applyFill="0" applyAlignment="0" applyProtection="0"/>
    <xf numFmtId="0" fontId="56" fillId="0" borderId="20" applyNumberFormat="0" applyFill="0" applyAlignment="0" applyProtection="0"/>
    <xf numFmtId="0" fontId="25" fillId="0" borderId="0"/>
    <xf numFmtId="0" fontId="25" fillId="0" borderId="0"/>
    <xf numFmtId="0" fontId="25" fillId="0" borderId="0"/>
    <xf numFmtId="202" fontId="95" fillId="0" borderId="0" applyFont="0" applyFill="0" applyBorder="0" applyAlignment="0" applyProtection="0"/>
    <xf numFmtId="203" fontId="95" fillId="0" borderId="0" applyFont="0" applyFill="0" applyBorder="0" applyAlignment="0" applyProtection="0"/>
    <xf numFmtId="165" fontId="109" fillId="0" borderId="0" applyFont="0" applyFill="0" applyBorder="0" applyAlignment="0" applyProtection="0"/>
    <xf numFmtId="166" fontId="109" fillId="0" borderId="0" applyFont="0" applyFill="0" applyBorder="0" applyAlignment="0" applyProtection="0"/>
    <xf numFmtId="0" fontId="110" fillId="0" borderId="0" applyNumberFormat="0">
      <alignment horizontal="left"/>
    </xf>
    <xf numFmtId="0" fontId="95" fillId="0" borderId="0" applyFont="0" applyFill="0" applyBorder="0" applyAlignment="0" applyProtection="0">
      <alignment horizontal="right"/>
    </xf>
    <xf numFmtId="204" fontId="95" fillId="0" borderId="0" applyFont="0" applyFill="0" applyBorder="0" applyAlignment="0" applyProtection="0">
      <alignment horizontal="right"/>
    </xf>
    <xf numFmtId="1" fontId="25" fillId="0" borderId="0" applyFont="0" applyFill="0" applyBorder="0" applyProtection="0">
      <alignment horizontal="right"/>
    </xf>
    <xf numFmtId="1" fontId="25" fillId="0" borderId="0" applyFont="0" applyFill="0" applyBorder="0" applyProtection="0">
      <alignment horizontal="right"/>
    </xf>
    <xf numFmtId="0" fontId="57" fillId="26" borderId="0" applyNumberFormat="0" applyBorder="0" applyAlignment="0" applyProtection="0"/>
    <xf numFmtId="0" fontId="57" fillId="26" borderId="0" applyNumberFormat="0" applyBorder="0" applyAlignment="0" applyProtection="0"/>
    <xf numFmtId="37" fontId="111" fillId="0" borderId="0"/>
    <xf numFmtId="0" fontId="58" fillId="0" borderId="0"/>
    <xf numFmtId="3" fontId="112" fillId="0" borderId="0"/>
    <xf numFmtId="0" fontId="58" fillId="0" borderId="0"/>
    <xf numFmtId="0" fontId="58" fillId="0" borderId="0"/>
    <xf numFmtId="0" fontId="58" fillId="0" borderId="0"/>
    <xf numFmtId="0" fontId="58" fillId="0" borderId="0"/>
    <xf numFmtId="0" fontId="95" fillId="0" borderId="0" applyFill="0" applyBorder="0" applyProtection="0"/>
    <xf numFmtId="0" fontId="25" fillId="0" borderId="0">
      <alignment vertical="top"/>
    </xf>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xf numFmtId="0" fontId="28" fillId="0" borderId="0"/>
    <xf numFmtId="0" fontId="25" fillId="0" borderId="0">
      <alignment vertical="top"/>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186" fontId="24" fillId="0" borderId="0" applyFill="0" applyBorder="0" applyAlignment="0" applyProtection="0"/>
    <xf numFmtId="186" fontId="24" fillId="0" borderId="0" applyFill="0" applyBorder="0" applyAlignment="0" applyProtection="0"/>
    <xf numFmtId="186" fontId="24" fillId="0" borderId="0" applyFill="0" applyBorder="0" applyAlignment="0" applyProtection="0"/>
    <xf numFmtId="0" fontId="59" fillId="0" borderId="0"/>
    <xf numFmtId="0" fontId="28" fillId="0" borderId="0"/>
    <xf numFmtId="0" fontId="28" fillId="0" borderId="0"/>
    <xf numFmtId="0" fontId="25" fillId="0" borderId="0"/>
    <xf numFmtId="0" fontId="25" fillId="0" borderId="0"/>
    <xf numFmtId="0" fontId="25" fillId="0" borderId="0"/>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8" fillId="27" borderId="21" applyNumberFormat="0" applyFont="0" applyAlignment="0" applyProtection="0"/>
    <xf numFmtId="0" fontId="25" fillId="27" borderId="21" applyNumberFormat="0" applyFont="0" applyAlignment="0" applyProtection="0"/>
    <xf numFmtId="0" fontId="113" fillId="0" borderId="0"/>
    <xf numFmtId="0" fontId="100" fillId="0" borderId="0"/>
    <xf numFmtId="0" fontId="100" fillId="0" borderId="0"/>
    <xf numFmtId="0" fontId="60" fillId="20" borderId="22" applyNumberFormat="0" applyAlignment="0" applyProtection="0"/>
    <xf numFmtId="0" fontId="60" fillId="20" borderId="22" applyNumberFormat="0" applyAlignment="0" applyProtection="0"/>
    <xf numFmtId="40" fontId="61" fillId="28" borderId="0">
      <alignment horizontal="right"/>
    </xf>
    <xf numFmtId="0" fontId="62" fillId="28" borderId="0">
      <alignment horizontal="right"/>
    </xf>
    <xf numFmtId="0" fontId="63" fillId="28" borderId="23"/>
    <xf numFmtId="0" fontId="63" fillId="0" borderId="0" applyBorder="0">
      <alignment horizontal="centerContinuous"/>
    </xf>
    <xf numFmtId="0" fontId="64" fillId="0" borderId="0" applyBorder="0">
      <alignment horizontal="centerContinuous"/>
    </xf>
    <xf numFmtId="175" fontId="25" fillId="0" borderId="0" applyFont="0" applyFill="0" applyBorder="0" applyProtection="0">
      <alignment horizontal="right"/>
    </xf>
    <xf numFmtId="175" fontId="25" fillId="0" borderId="0" applyFont="0" applyFill="0" applyBorder="0" applyProtection="0">
      <alignment horizontal="right"/>
    </xf>
    <xf numFmtId="1" fontId="114" fillId="0" borderId="0" applyProtection="0">
      <alignment horizontal="right" vertical="center"/>
    </xf>
    <xf numFmtId="9" fontId="115" fillId="0" borderId="0" applyFont="0" applyFill="0" applyBorder="0" applyAlignment="0" applyProtection="0"/>
    <xf numFmtId="10" fontId="25" fillId="0" borderId="0" applyFont="0" applyFill="0" applyBorder="0" applyAlignment="0" applyProtection="0"/>
    <xf numFmtId="9" fontId="28" fillId="0" borderId="0" applyFont="0" applyFill="0" applyBorder="0" applyAlignment="0" applyProtection="0"/>
    <xf numFmtId="9" fontId="116"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205" fontId="99" fillId="0" borderId="0" applyFont="0" applyFill="0" applyBorder="0" applyAlignment="0" applyProtection="0"/>
    <xf numFmtId="3" fontId="85" fillId="29" borderId="24"/>
    <xf numFmtId="3" fontId="85" fillId="0" borderId="24" applyFont="0" applyFill="0" applyBorder="0" applyAlignment="0" applyProtection="0">
      <protection locked="0"/>
    </xf>
    <xf numFmtId="0" fontId="113" fillId="0" borderId="0"/>
    <xf numFmtId="0" fontId="24" fillId="0" borderId="0"/>
    <xf numFmtId="0" fontId="40" fillId="0" borderId="0"/>
    <xf numFmtId="206" fontId="117" fillId="0" borderId="0"/>
    <xf numFmtId="0" fontId="25" fillId="0" borderId="0"/>
    <xf numFmtId="0" fontId="25" fillId="0" borderId="0"/>
    <xf numFmtId="2" fontId="65" fillId="30" borderId="25" applyAlignment="0" applyProtection="0">
      <protection locked="0"/>
    </xf>
    <xf numFmtId="0" fontId="66" fillId="25" borderId="25" applyNumberFormat="0" applyAlignment="0" applyProtection="0"/>
    <xf numFmtId="0" fontId="67" fillId="31" borderId="17" applyNumberFormat="0" applyAlignment="0" applyProtection="0">
      <alignment horizontal="center" vertical="center"/>
    </xf>
    <xf numFmtId="0" fontId="40" fillId="0" borderId="0"/>
    <xf numFmtId="0" fontId="24" fillId="0" borderId="0"/>
    <xf numFmtId="4" fontId="59" fillId="32" borderId="22" applyNumberFormat="0" applyProtection="0">
      <alignment vertical="center"/>
    </xf>
    <xf numFmtId="4" fontId="68" fillId="32" borderId="22" applyNumberFormat="0" applyProtection="0">
      <alignment vertical="center"/>
    </xf>
    <xf numFmtId="4" fontId="59" fillId="32" borderId="22" applyNumberFormat="0" applyProtection="0">
      <alignment horizontal="left" vertical="center" indent="1"/>
    </xf>
    <xf numFmtId="4" fontId="59" fillId="32" borderId="22" applyNumberFormat="0" applyProtection="0">
      <alignment horizontal="left" vertical="center" indent="1"/>
    </xf>
    <xf numFmtId="0" fontId="25" fillId="33" borderId="22" applyNumberFormat="0" applyProtection="0">
      <alignment horizontal="left" vertical="center" indent="1"/>
    </xf>
    <xf numFmtId="4" fontId="59" fillId="34" borderId="22" applyNumberFormat="0" applyProtection="0">
      <alignment horizontal="right" vertical="center"/>
    </xf>
    <xf numFmtId="4" fontId="59" fillId="35" borderId="22" applyNumberFormat="0" applyProtection="0">
      <alignment horizontal="right" vertical="center"/>
    </xf>
    <xf numFmtId="4" fontId="59" fillId="36" borderId="22" applyNumberFormat="0" applyProtection="0">
      <alignment horizontal="right" vertical="center"/>
    </xf>
    <xf numFmtId="4" fontId="59" fillId="37" borderId="22" applyNumberFormat="0" applyProtection="0">
      <alignment horizontal="right" vertical="center"/>
    </xf>
    <xf numFmtId="4" fontId="59" fillId="38" borderId="22" applyNumberFormat="0" applyProtection="0">
      <alignment horizontal="right" vertical="center"/>
    </xf>
    <xf numFmtId="4" fontId="59" fillId="39" borderId="22" applyNumberFormat="0" applyProtection="0">
      <alignment horizontal="right" vertical="center"/>
    </xf>
    <xf numFmtId="4" fontId="59" fillId="40" borderId="22" applyNumberFormat="0" applyProtection="0">
      <alignment horizontal="right" vertical="center"/>
    </xf>
    <xf numFmtId="4" fontId="59" fillId="41" borderId="22" applyNumberFormat="0" applyProtection="0">
      <alignment horizontal="right" vertical="center"/>
    </xf>
    <xf numFmtId="4" fontId="59" fillId="42" borderId="22" applyNumberFormat="0" applyProtection="0">
      <alignment horizontal="right" vertical="center"/>
    </xf>
    <xf numFmtId="4" fontId="69" fillId="43" borderId="22" applyNumberFormat="0" applyProtection="0">
      <alignment horizontal="left" vertical="center" indent="1"/>
    </xf>
    <xf numFmtId="4" fontId="59" fillId="44" borderId="26" applyNumberFormat="0" applyProtection="0">
      <alignment horizontal="left" vertical="center" indent="1"/>
    </xf>
    <xf numFmtId="4" fontId="70" fillId="45" borderId="0" applyNumberFormat="0" applyProtection="0">
      <alignment horizontal="left" vertical="center" indent="1"/>
    </xf>
    <xf numFmtId="0" fontId="25" fillId="33" borderId="22" applyNumberFormat="0" applyProtection="0">
      <alignment horizontal="left" vertical="center" indent="1"/>
    </xf>
    <xf numFmtId="4" fontId="59" fillId="44" borderId="22" applyNumberFormat="0" applyProtection="0">
      <alignment horizontal="left" vertical="center" indent="1"/>
    </xf>
    <xf numFmtId="4" fontId="59" fillId="46" borderId="22" applyNumberFormat="0" applyProtection="0">
      <alignment horizontal="left" vertical="center" indent="1"/>
    </xf>
    <xf numFmtId="0" fontId="25" fillId="46" borderId="22" applyNumberFormat="0" applyProtection="0">
      <alignment horizontal="left" vertical="center" indent="1"/>
    </xf>
    <xf numFmtId="0" fontId="25" fillId="46" borderId="22" applyNumberFormat="0" applyProtection="0">
      <alignment horizontal="left" vertical="center" indent="1"/>
    </xf>
    <xf numFmtId="0" fontId="25" fillId="31" borderId="22" applyNumberFormat="0" applyProtection="0">
      <alignment horizontal="left" vertical="center" indent="1"/>
    </xf>
    <xf numFmtId="0" fontId="25" fillId="31" borderId="22" applyNumberFormat="0" applyProtection="0">
      <alignment horizontal="left" vertical="center" indent="1"/>
    </xf>
    <xf numFmtId="0" fontId="25" fillId="23" borderId="22" applyNumberFormat="0" applyProtection="0">
      <alignment horizontal="left" vertical="center" indent="1"/>
    </xf>
    <xf numFmtId="0" fontId="25" fillId="23" borderId="22" applyNumberFormat="0" applyProtection="0">
      <alignment horizontal="left" vertical="center" indent="1"/>
    </xf>
    <xf numFmtId="0" fontId="25" fillId="33" borderId="22" applyNumberFormat="0" applyProtection="0">
      <alignment horizontal="left" vertical="center" indent="1"/>
    </xf>
    <xf numFmtId="0" fontId="25" fillId="33" borderId="22" applyNumberFormat="0" applyProtection="0">
      <alignment horizontal="left" vertical="center" indent="1"/>
    </xf>
    <xf numFmtId="4" fontId="59" fillId="25" borderId="22" applyNumberFormat="0" applyProtection="0">
      <alignment vertical="center"/>
    </xf>
    <xf numFmtId="4" fontId="68" fillId="25" borderId="22" applyNumberFormat="0" applyProtection="0">
      <alignment vertical="center"/>
    </xf>
    <xf numFmtId="4" fontId="59" fillId="25" borderId="22" applyNumberFormat="0" applyProtection="0">
      <alignment horizontal="left" vertical="center" indent="1"/>
    </xf>
    <xf numFmtId="4" fontId="59" fillId="25" borderId="22" applyNumberFormat="0" applyProtection="0">
      <alignment horizontal="left" vertical="center" indent="1"/>
    </xf>
    <xf numFmtId="4" fontId="59" fillId="44" borderId="22" applyNumberFormat="0" applyProtection="0">
      <alignment horizontal="right" vertical="center"/>
    </xf>
    <xf numFmtId="4" fontId="68" fillId="44" borderId="22" applyNumberFormat="0" applyProtection="0">
      <alignment horizontal="right" vertical="center"/>
    </xf>
    <xf numFmtId="0" fontId="25" fillId="33" borderId="22" applyNumberFormat="0" applyProtection="0">
      <alignment horizontal="left" vertical="center" indent="1"/>
    </xf>
    <xf numFmtId="0" fontId="25" fillId="33" borderId="22" applyNumberFormat="0" applyProtection="0">
      <alignment horizontal="left" vertical="center" indent="1"/>
    </xf>
    <xf numFmtId="0" fontId="71" fillId="0" borderId="0"/>
    <xf numFmtId="4" fontId="72" fillId="44" borderId="22" applyNumberFormat="0" applyProtection="0">
      <alignment horizontal="right" vertical="center"/>
    </xf>
    <xf numFmtId="0" fontId="24" fillId="0" borderId="9"/>
    <xf numFmtId="0" fontId="25" fillId="0" borderId="0"/>
    <xf numFmtId="0" fontId="24" fillId="0" borderId="0"/>
    <xf numFmtId="0" fontId="86" fillId="0" borderId="0"/>
    <xf numFmtId="0" fontId="25" fillId="0" borderId="0">
      <alignment vertical="top"/>
    </xf>
    <xf numFmtId="0" fontId="73" fillId="28" borderId="27">
      <alignment horizontal="center"/>
    </xf>
    <xf numFmtId="3" fontId="74" fillId="28" borderId="0"/>
    <xf numFmtId="3" fontId="73" fillId="28" borderId="0"/>
    <xf numFmtId="0" fontId="74" fillId="28" borderId="0"/>
    <xf numFmtId="0" fontId="73" fillId="28" borderId="0"/>
    <xf numFmtId="0" fontId="74" fillId="28" borderId="0">
      <alignment horizontal="center"/>
    </xf>
    <xf numFmtId="0" fontId="24" fillId="0" borderId="28"/>
    <xf numFmtId="0" fontId="75" fillId="0" borderId="0">
      <alignment wrapText="1"/>
    </xf>
    <xf numFmtId="0" fontId="75" fillId="0" borderId="0">
      <alignment wrapText="1"/>
    </xf>
    <xf numFmtId="0" fontId="75" fillId="0" borderId="0">
      <alignment wrapText="1"/>
    </xf>
    <xf numFmtId="0" fontId="75" fillId="0" borderId="0">
      <alignment wrapText="1"/>
    </xf>
    <xf numFmtId="0" fontId="118" fillId="0" borderId="0" applyBorder="0" applyProtection="0">
      <alignment vertical="center"/>
    </xf>
    <xf numFmtId="0" fontId="118" fillId="0" borderId="29" applyBorder="0" applyProtection="0">
      <alignment horizontal="right" vertical="center"/>
    </xf>
    <xf numFmtId="0" fontId="119" fillId="47" borderId="0" applyBorder="0" applyProtection="0">
      <alignment horizontal="centerContinuous" vertical="center"/>
    </xf>
    <xf numFmtId="0" fontId="119" fillId="48" borderId="29" applyBorder="0" applyProtection="0">
      <alignment horizontal="centerContinuous" vertical="center"/>
    </xf>
    <xf numFmtId="0" fontId="120" fillId="0" borderId="0" applyNumberFormat="0" applyFill="0" applyBorder="0" applyProtection="0">
      <alignment horizontal="left"/>
    </xf>
    <xf numFmtId="0" fontId="76" fillId="49" borderId="0">
      <alignment horizontal="right" vertical="top" wrapText="1"/>
    </xf>
    <xf numFmtId="0" fontId="76" fillId="49" borderId="0">
      <alignment horizontal="right" vertical="top" wrapText="1"/>
    </xf>
    <xf numFmtId="0" fontId="76" fillId="49" borderId="0">
      <alignment horizontal="right" vertical="top" wrapText="1"/>
    </xf>
    <xf numFmtId="0" fontId="76" fillId="49" borderId="0">
      <alignment horizontal="right" vertical="top" wrapText="1"/>
    </xf>
    <xf numFmtId="0" fontId="76" fillId="0" borderId="0" applyBorder="0" applyProtection="0">
      <alignment horizontal="left"/>
    </xf>
    <xf numFmtId="0" fontId="77" fillId="0" borderId="0"/>
    <xf numFmtId="0" fontId="77" fillId="0" borderId="0"/>
    <xf numFmtId="0" fontId="77" fillId="0" borderId="0"/>
    <xf numFmtId="0" fontId="77" fillId="0" borderId="0"/>
    <xf numFmtId="0" fontId="78" fillId="0" borderId="0"/>
    <xf numFmtId="0" fontId="78" fillId="0" borderId="0"/>
    <xf numFmtId="0" fontId="78" fillId="0" borderId="0"/>
    <xf numFmtId="0" fontId="79" fillId="0" borderId="0"/>
    <xf numFmtId="0" fontId="79" fillId="0" borderId="0"/>
    <xf numFmtId="0" fontId="79" fillId="0" borderId="0"/>
    <xf numFmtId="176" fontId="40" fillId="0" borderId="0">
      <alignment wrapText="1"/>
      <protection locked="0"/>
    </xf>
    <xf numFmtId="176" fontId="40" fillId="0" borderId="0">
      <alignment wrapText="1"/>
      <protection locked="0"/>
    </xf>
    <xf numFmtId="176" fontId="76" fillId="50" borderId="0">
      <alignment wrapText="1"/>
      <protection locked="0"/>
    </xf>
    <xf numFmtId="176" fontId="76" fillId="50" borderId="0">
      <alignment wrapText="1"/>
      <protection locked="0"/>
    </xf>
    <xf numFmtId="176" fontId="76" fillId="50" borderId="0">
      <alignment wrapText="1"/>
      <protection locked="0"/>
    </xf>
    <xf numFmtId="176" fontId="76" fillId="50" borderId="0">
      <alignment wrapText="1"/>
      <protection locked="0"/>
    </xf>
    <xf numFmtId="177" fontId="40" fillId="0" borderId="0">
      <alignment wrapText="1"/>
      <protection locked="0"/>
    </xf>
    <xf numFmtId="177" fontId="40" fillId="0" borderId="0">
      <alignment wrapText="1"/>
      <protection locked="0"/>
    </xf>
    <xf numFmtId="177" fontId="40" fillId="0" borderId="0">
      <alignment wrapText="1"/>
      <protection locked="0"/>
    </xf>
    <xf numFmtId="177" fontId="76" fillId="50" borderId="0">
      <alignment wrapText="1"/>
      <protection locked="0"/>
    </xf>
    <xf numFmtId="177" fontId="76" fillId="50" borderId="0">
      <alignment wrapText="1"/>
      <protection locked="0"/>
    </xf>
    <xf numFmtId="177" fontId="76" fillId="50" borderId="0">
      <alignment wrapText="1"/>
      <protection locked="0"/>
    </xf>
    <xf numFmtId="177" fontId="76" fillId="50" borderId="0">
      <alignment wrapText="1"/>
      <protection locked="0"/>
    </xf>
    <xf numFmtId="177" fontId="76" fillId="50" borderId="0">
      <alignment wrapText="1"/>
      <protection locked="0"/>
    </xf>
    <xf numFmtId="178" fontId="40" fillId="0" borderId="0">
      <alignment wrapText="1"/>
      <protection locked="0"/>
    </xf>
    <xf numFmtId="178" fontId="40" fillId="0" borderId="0">
      <alignment wrapText="1"/>
      <protection locked="0"/>
    </xf>
    <xf numFmtId="178" fontId="76" fillId="50" borderId="0">
      <alignment wrapText="1"/>
      <protection locked="0"/>
    </xf>
    <xf numFmtId="178" fontId="76" fillId="50" borderId="0">
      <alignment wrapText="1"/>
      <protection locked="0"/>
    </xf>
    <xf numFmtId="178" fontId="76" fillId="50" borderId="0">
      <alignment wrapText="1"/>
      <protection locked="0"/>
    </xf>
    <xf numFmtId="178" fontId="76" fillId="50" borderId="0">
      <alignment wrapText="1"/>
      <protection locked="0"/>
    </xf>
    <xf numFmtId="0" fontId="102" fillId="0" borderId="0" applyNumberFormat="0" applyFill="0" applyBorder="0" applyProtection="0">
      <alignment horizontal="left"/>
    </xf>
    <xf numFmtId="0" fontId="107" fillId="0" borderId="0" applyNumberFormat="0" applyFill="0" applyBorder="0" applyProtection="0"/>
    <xf numFmtId="0" fontId="121" fillId="0" borderId="0" applyFill="0" applyBorder="0" applyProtection="0">
      <alignment horizontal="left"/>
    </xf>
    <xf numFmtId="179" fontId="76" fillId="49" borderId="30">
      <alignment wrapText="1"/>
    </xf>
    <xf numFmtId="179" fontId="76" fillId="49" borderId="30">
      <alignment wrapText="1"/>
    </xf>
    <xf numFmtId="179" fontId="76" fillId="49" borderId="30">
      <alignment wrapText="1"/>
    </xf>
    <xf numFmtId="180" fontId="76" fillId="49" borderId="30">
      <alignment wrapText="1"/>
    </xf>
    <xf numFmtId="180" fontId="76" fillId="49" borderId="30">
      <alignment wrapText="1"/>
    </xf>
    <xf numFmtId="180" fontId="76" fillId="49" borderId="30">
      <alignment wrapText="1"/>
    </xf>
    <xf numFmtId="180" fontId="76" fillId="49" borderId="30">
      <alignment wrapText="1"/>
    </xf>
    <xf numFmtId="181" fontId="76" fillId="49" borderId="30">
      <alignment wrapText="1"/>
    </xf>
    <xf numFmtId="181" fontId="76" fillId="49" borderId="30">
      <alignment wrapText="1"/>
    </xf>
    <xf numFmtId="181" fontId="76" fillId="49" borderId="30">
      <alignment wrapText="1"/>
    </xf>
    <xf numFmtId="0" fontId="77" fillId="0" borderId="31">
      <alignment horizontal="right"/>
    </xf>
    <xf numFmtId="0" fontId="77" fillId="0" borderId="31">
      <alignment horizontal="right"/>
    </xf>
    <xf numFmtId="0" fontId="77" fillId="0" borderId="31">
      <alignment horizontal="right"/>
    </xf>
    <xf numFmtId="0" fontId="40" fillId="0" borderId="14" applyFill="0" applyBorder="0" applyProtection="0">
      <alignment horizontal="left" vertical="top"/>
    </xf>
    <xf numFmtId="0" fontId="77" fillId="0" borderId="31">
      <alignment horizontal="right"/>
    </xf>
    <xf numFmtId="207" fontId="25" fillId="0" borderId="0" applyNumberFormat="0" applyFill="0" applyBorder="0">
      <alignment horizontal="left"/>
    </xf>
    <xf numFmtId="207" fontId="25" fillId="0" borderId="0" applyNumberFormat="0" applyFill="0" applyBorder="0">
      <alignment horizontal="right"/>
    </xf>
    <xf numFmtId="0" fontId="25" fillId="0" borderId="0"/>
    <xf numFmtId="0" fontId="122" fillId="0" borderId="0" applyNumberFormat="0" applyFill="0" applyBorder="0" applyProtection="0"/>
    <xf numFmtId="0" fontId="122" fillId="0" borderId="0" applyNumberFormat="0" applyFill="0" applyBorder="0" applyProtection="0"/>
    <xf numFmtId="0" fontId="25" fillId="0" borderId="0" applyNumberFormat="0" applyFill="0" applyBorder="0" applyProtection="0"/>
    <xf numFmtId="0" fontId="25" fillId="0" borderId="0" applyNumberFormat="0" applyFill="0" applyBorder="0" applyProtection="0"/>
    <xf numFmtId="0" fontId="122" fillId="0" borderId="0" applyNumberFormat="0" applyFill="0" applyBorder="0" applyProtection="0"/>
    <xf numFmtId="0" fontId="122" fillId="0" borderId="0"/>
    <xf numFmtId="40" fontId="80" fillId="0" borderId="0"/>
    <xf numFmtId="0" fontId="81" fillId="0" borderId="0" applyNumberFormat="0" applyFill="0" applyBorder="0" applyAlignment="0" applyProtection="0"/>
    <xf numFmtId="0" fontId="81" fillId="0" borderId="0" applyNumberFormat="0" applyFill="0" applyBorder="0" applyAlignment="0" applyProtection="0"/>
    <xf numFmtId="0" fontId="82" fillId="0" borderId="0" applyNumberFormat="0" applyFill="0" applyBorder="0" applyProtection="0">
      <alignment horizontal="left" vertical="center" indent="10"/>
    </xf>
    <xf numFmtId="0" fontId="82" fillId="0" borderId="0" applyNumberFormat="0" applyFill="0" applyBorder="0" applyProtection="0">
      <alignment horizontal="left" vertical="center" indent="10"/>
    </xf>
    <xf numFmtId="0" fontId="25" fillId="0" borderId="0"/>
    <xf numFmtId="0" fontId="122" fillId="0" borderId="0"/>
    <xf numFmtId="0" fontId="83" fillId="0" borderId="32" applyNumberFormat="0" applyFill="0" applyAlignment="0" applyProtection="0"/>
    <xf numFmtId="0" fontId="83" fillId="0" borderId="32" applyNumberFormat="0" applyFill="0" applyAlignment="0" applyProtection="0"/>
    <xf numFmtId="0" fontId="123" fillId="0" borderId="0" applyFill="0" applyBorder="0" applyProtection="0"/>
    <xf numFmtId="0" fontId="123" fillId="0" borderId="0" applyFill="0" applyBorder="0" applyProtection="0"/>
    <xf numFmtId="0" fontId="25" fillId="0" borderId="0"/>
    <xf numFmtId="0" fontId="113" fillId="0" borderId="0"/>
    <xf numFmtId="0" fontId="25" fillId="0" borderId="0"/>
    <xf numFmtId="0" fontId="25" fillId="0" borderId="0"/>
    <xf numFmtId="0" fontId="24" fillId="0" borderId="0">
      <alignment horizontal="center" textRotation="180"/>
    </xf>
    <xf numFmtId="0" fontId="84" fillId="0" borderId="0" applyNumberFormat="0" applyFill="0" applyBorder="0" applyAlignment="0" applyProtection="0"/>
    <xf numFmtId="0" fontId="84" fillId="0" borderId="0" applyNumberFormat="0" applyFill="0" applyBorder="0" applyAlignment="0" applyProtection="0"/>
    <xf numFmtId="0" fontId="40" fillId="0" borderId="0"/>
    <xf numFmtId="0" fontId="24" fillId="0" borderId="0"/>
    <xf numFmtId="0" fontId="24" fillId="0" borderId="0"/>
    <xf numFmtId="0" fontId="24" fillId="0" borderId="0"/>
    <xf numFmtId="0" fontId="2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8" fillId="0" borderId="0"/>
    <xf numFmtId="0" fontId="24" fillId="0" borderId="0"/>
    <xf numFmtId="0" fontId="28" fillId="0" borderId="0"/>
    <xf numFmtId="0" fontId="23" fillId="0" borderId="0"/>
    <xf numFmtId="0" fontId="23" fillId="0" borderId="0"/>
    <xf numFmtId="0" fontId="23" fillId="0" borderId="0"/>
    <xf numFmtId="0" fontId="23" fillId="0" borderId="0"/>
    <xf numFmtId="0" fontId="24" fillId="0" borderId="0"/>
    <xf numFmtId="0" fontId="127" fillId="0" borderId="0"/>
    <xf numFmtId="0" fontId="24" fillId="0" borderId="0"/>
    <xf numFmtId="0" fontId="24" fillId="0" borderId="0"/>
    <xf numFmtId="0" fontId="24" fillId="0" borderId="0"/>
    <xf numFmtId="9" fontId="23" fillId="0" borderId="0" applyFont="0" applyFill="0" applyBorder="0" applyAlignment="0" applyProtection="0"/>
    <xf numFmtId="0" fontId="24" fillId="0" borderId="0"/>
    <xf numFmtId="0" fontId="22" fillId="0" borderId="0"/>
    <xf numFmtId="0" fontId="33" fillId="0" borderId="0"/>
    <xf numFmtId="0" fontId="26" fillId="0" borderId="0">
      <alignment vertical="top"/>
    </xf>
    <xf numFmtId="43" fontId="33" fillId="0" borderId="0" applyFont="0" applyFill="0" applyBorder="0" applyAlignment="0" applyProtection="0"/>
    <xf numFmtId="0" fontId="128" fillId="0" borderId="0" applyNumberFormat="0" applyFill="0" applyBorder="0" applyAlignment="0" applyProtection="0">
      <alignment vertical="top"/>
      <protection locked="0"/>
    </xf>
    <xf numFmtId="9" fontId="33" fillId="0" borderId="0" applyFont="0" applyFill="0" applyBorder="0" applyAlignment="0" applyProtection="0"/>
    <xf numFmtId="0" fontId="26" fillId="0" borderId="0">
      <alignment vertical="top"/>
    </xf>
    <xf numFmtId="0" fontId="129" fillId="57" borderId="62"/>
    <xf numFmtId="0" fontId="33" fillId="0" borderId="0"/>
    <xf numFmtId="43" fontId="33" fillId="0" borderId="0" applyFont="0" applyFill="0" applyBorder="0" applyAlignment="0" applyProtection="0"/>
    <xf numFmtId="9" fontId="33" fillId="0" borderId="0" applyFont="0" applyFill="0" applyBorder="0" applyAlignment="0" applyProtection="0"/>
    <xf numFmtId="0" fontId="24" fillId="0" borderId="0"/>
    <xf numFmtId="0" fontId="21" fillId="0" borderId="0"/>
    <xf numFmtId="9" fontId="24" fillId="0" borderId="0" applyFont="0" applyFill="0" applyBorder="0" applyAlignment="0" applyProtection="0"/>
    <xf numFmtId="0" fontId="131" fillId="0" borderId="0"/>
    <xf numFmtId="43" fontId="24" fillId="0" borderId="0" applyFont="0" applyFill="0" applyBorder="0" applyAlignment="0" applyProtection="0"/>
    <xf numFmtId="0" fontId="131" fillId="58" borderId="0" applyNumberFormat="0" applyBorder="0" applyAlignment="0" applyProtection="0"/>
    <xf numFmtId="0" fontId="131" fillId="59" borderId="0" applyNumberFormat="0" applyBorder="0" applyAlignment="0" applyProtection="0"/>
    <xf numFmtId="0" fontId="131" fillId="60" borderId="0" applyNumberFormat="0" applyBorder="0" applyAlignment="0" applyProtection="0"/>
    <xf numFmtId="0" fontId="131" fillId="61" borderId="0" applyNumberFormat="0" applyBorder="0" applyAlignment="0" applyProtection="0"/>
    <xf numFmtId="0" fontId="131" fillId="62" borderId="0" applyNumberFormat="0" applyBorder="0" applyAlignment="0" applyProtection="0"/>
    <xf numFmtId="0" fontId="131" fillId="63" borderId="0" applyNumberFormat="0" applyBorder="0" applyAlignment="0" applyProtection="0"/>
    <xf numFmtId="0" fontId="131" fillId="64" borderId="0" applyNumberFormat="0" applyBorder="0" applyAlignment="0" applyProtection="0"/>
    <xf numFmtId="0" fontId="131" fillId="65" borderId="0" applyNumberFormat="0" applyBorder="0" applyAlignment="0" applyProtection="0"/>
    <xf numFmtId="0" fontId="131" fillId="66" borderId="0" applyNumberFormat="0" applyBorder="0" applyAlignment="0" applyProtection="0"/>
    <xf numFmtId="0" fontId="131" fillId="67" borderId="0" applyNumberFormat="0" applyBorder="0" applyAlignment="0" applyProtection="0"/>
    <xf numFmtId="0" fontId="131" fillId="68" borderId="0" applyNumberFormat="0" applyBorder="0" applyAlignment="0" applyProtection="0"/>
    <xf numFmtId="0" fontId="131" fillId="69" borderId="0" applyNumberFormat="0" applyBorder="0" applyAlignment="0" applyProtection="0"/>
    <xf numFmtId="0" fontId="133" fillId="70" borderId="0" applyNumberFormat="0" applyBorder="0" applyAlignment="0" applyProtection="0"/>
    <xf numFmtId="0" fontId="133" fillId="71" borderId="0" applyNumberFormat="0" applyBorder="0" applyAlignment="0" applyProtection="0"/>
    <xf numFmtId="0" fontId="133" fillId="72" borderId="0" applyNumberFormat="0" applyBorder="0" applyAlignment="0" applyProtection="0"/>
    <xf numFmtId="0" fontId="133" fillId="73" borderId="0" applyNumberFormat="0" applyBorder="0" applyAlignment="0" applyProtection="0"/>
    <xf numFmtId="0" fontId="133" fillId="74" borderId="0" applyNumberFormat="0" applyBorder="0" applyAlignment="0" applyProtection="0"/>
    <xf numFmtId="0" fontId="133" fillId="75" borderId="0" applyNumberFormat="0" applyBorder="0" applyAlignment="0" applyProtection="0"/>
    <xf numFmtId="0" fontId="133" fillId="76" borderId="0" applyNumberFormat="0" applyBorder="0" applyAlignment="0" applyProtection="0"/>
    <xf numFmtId="0" fontId="133" fillId="77" borderId="0" applyNumberFormat="0" applyBorder="0" applyAlignment="0" applyProtection="0"/>
    <xf numFmtId="0" fontId="133" fillId="78" borderId="0" applyNumberFormat="0" applyBorder="0" applyAlignment="0" applyProtection="0"/>
    <xf numFmtId="0" fontId="133" fillId="79" borderId="0" applyNumberFormat="0" applyBorder="0" applyAlignment="0" applyProtection="0"/>
    <xf numFmtId="0" fontId="133" fillId="80" borderId="0" applyNumberFormat="0" applyBorder="0" applyAlignment="0" applyProtection="0"/>
    <xf numFmtId="0" fontId="133" fillId="81" borderId="0" applyNumberFormat="0" applyBorder="0" applyAlignment="0" applyProtection="0"/>
    <xf numFmtId="0" fontId="134" fillId="82" borderId="0" applyNumberFormat="0" applyBorder="0" applyAlignment="0" applyProtection="0"/>
    <xf numFmtId="0" fontId="135" fillId="83" borderId="65" applyNumberFormat="0" applyAlignment="0" applyProtection="0"/>
    <xf numFmtId="0" fontId="136" fillId="84" borderId="66"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131" fillId="0" borderId="0" applyFont="0" applyFill="0" applyBorder="0" applyAlignment="0" applyProtection="0"/>
    <xf numFmtId="44" fontId="137" fillId="0" borderId="0" applyFont="0" applyFill="0" applyBorder="0" applyAlignment="0" applyProtection="0"/>
    <xf numFmtId="0" fontId="138" fillId="0" borderId="0" applyNumberFormat="0" applyFill="0" applyBorder="0" applyAlignment="0" applyProtection="0"/>
    <xf numFmtId="0" fontId="139" fillId="85" borderId="0" applyNumberFormat="0" applyBorder="0" applyAlignment="0" applyProtection="0"/>
    <xf numFmtId="0" fontId="140" fillId="0" borderId="67" applyNumberFormat="0" applyFill="0" applyAlignment="0" applyProtection="0"/>
    <xf numFmtId="0" fontId="44" fillId="0" borderId="0">
      <alignment vertical="top" wrapText="1"/>
    </xf>
    <xf numFmtId="174" fontId="46" fillId="0" borderId="0" applyNumberFormat="0" applyFill="0" applyAlignment="0" applyProtection="0"/>
    <xf numFmtId="0" fontId="141" fillId="0" borderId="68" applyNumberFormat="0" applyFill="0" applyAlignment="0" applyProtection="0"/>
    <xf numFmtId="174" fontId="46" fillId="0" borderId="0" applyNumberFormat="0" applyFill="0" applyAlignment="0" applyProtection="0"/>
    <xf numFmtId="174" fontId="48" fillId="0" borderId="0" applyNumberFormat="0" applyFill="0" applyAlignment="0" applyProtection="0"/>
    <xf numFmtId="0" fontId="142" fillId="0" borderId="69" applyNumberFormat="0" applyFill="0" applyAlignment="0" applyProtection="0"/>
    <xf numFmtId="174" fontId="48" fillId="0" borderId="0" applyNumberFormat="0" applyFill="0" applyAlignment="0" applyProtection="0"/>
    <xf numFmtId="174" fontId="49" fillId="0" borderId="0" applyNumberFormat="0" applyFill="0" applyAlignment="0" applyProtection="0"/>
    <xf numFmtId="0" fontId="142" fillId="0" borderId="0" applyNumberFormat="0" applyFill="0" applyBorder="0" applyAlignment="0" applyProtection="0"/>
    <xf numFmtId="174" fontId="49" fillId="0" borderId="0" applyNumberFormat="0" applyFill="0" applyAlignment="0" applyProtection="0"/>
    <xf numFmtId="0" fontId="143" fillId="86" borderId="65" applyNumberFormat="0" applyAlignment="0" applyProtection="0"/>
    <xf numFmtId="0" fontId="144" fillId="0" borderId="70" applyNumberFormat="0" applyFill="0" applyAlignment="0" applyProtection="0"/>
    <xf numFmtId="0" fontId="24" fillId="0" borderId="0"/>
    <xf numFmtId="0" fontId="145" fillId="87"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31" fillId="0" borderId="0"/>
    <xf numFmtId="0" fontId="24" fillId="0" borderId="0">
      <alignment vertical="top"/>
    </xf>
    <xf numFmtId="0" fontId="20" fillId="0" borderId="0"/>
    <xf numFmtId="0" fontId="24" fillId="0" borderId="0">
      <alignment vertical="top"/>
    </xf>
    <xf numFmtId="0" fontId="20" fillId="0" borderId="0"/>
    <xf numFmtId="0" fontId="20" fillId="0" borderId="0"/>
    <xf numFmtId="0" fontId="146" fillId="0" borderId="0"/>
    <xf numFmtId="0" fontId="24"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4" fillId="0" borderId="0">
      <alignment vertical="top"/>
    </xf>
    <xf numFmtId="0" fontId="20" fillId="0" borderId="0"/>
    <xf numFmtId="0" fontId="24" fillId="0" borderId="0"/>
    <xf numFmtId="0" fontId="24" fillId="0" borderId="0"/>
    <xf numFmtId="0" fontId="24" fillId="0" borderId="0"/>
    <xf numFmtId="0" fontId="24" fillId="0" borderId="0"/>
    <xf numFmtId="0" fontId="20" fillId="0" borderId="0"/>
    <xf numFmtId="0" fontId="24" fillId="0" borderId="0"/>
    <xf numFmtId="0" fontId="24" fillId="0" borderId="0"/>
    <xf numFmtId="0" fontId="131" fillId="88" borderId="71" applyNumberFormat="0" applyFont="0" applyAlignment="0" applyProtection="0"/>
    <xf numFmtId="0" fontId="147" fillId="83" borderId="72"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176" fontId="40" fillId="0" borderId="0">
      <alignment wrapText="1"/>
      <protection locked="0"/>
    </xf>
    <xf numFmtId="177" fontId="40" fillId="0" borderId="0">
      <alignment wrapText="1"/>
      <protection locked="0"/>
    </xf>
    <xf numFmtId="178" fontId="40" fillId="0" borderId="0">
      <alignment wrapText="1"/>
      <protection locked="0"/>
    </xf>
    <xf numFmtId="0" fontId="148" fillId="0" borderId="0" applyNumberFormat="0" applyFill="0" applyBorder="0" applyAlignment="0" applyProtection="0"/>
    <xf numFmtId="0" fontId="82" fillId="0" borderId="0" applyNumberFormat="0" applyFill="0" applyBorder="0" applyProtection="0">
      <alignment horizontal="left" vertical="center" indent="10"/>
    </xf>
    <xf numFmtId="0" fontId="132" fillId="0" borderId="73" applyNumberFormat="0" applyFill="0" applyAlignment="0" applyProtection="0"/>
    <xf numFmtId="0" fontId="149" fillId="0" borderId="0" applyNumberFormat="0" applyFill="0" applyBorder="0" applyAlignment="0" applyProtection="0"/>
    <xf numFmtId="0" fontId="40" fillId="0" borderId="0"/>
    <xf numFmtId="0" fontId="33" fillId="0" borderId="0"/>
    <xf numFmtId="0" fontId="33" fillId="0" borderId="0"/>
    <xf numFmtId="0" fontId="33"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3" fillId="0" borderId="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43" fontId="131" fillId="0" borderId="0" applyFont="0" applyFill="0" applyBorder="0" applyAlignment="0" applyProtection="0"/>
    <xf numFmtId="0" fontId="19" fillId="0" borderId="0"/>
    <xf numFmtId="0" fontId="18" fillId="0" borderId="0"/>
    <xf numFmtId="0" fontId="17" fillId="0" borderId="0"/>
    <xf numFmtId="9" fontId="17" fillId="0" borderId="0" applyFont="0" applyFill="0" applyBorder="0" applyAlignment="0" applyProtection="0"/>
    <xf numFmtId="0" fontId="17" fillId="0" borderId="0"/>
    <xf numFmtId="0" fontId="16" fillId="0" borderId="0"/>
    <xf numFmtId="0" fontId="33" fillId="0" borderId="0"/>
    <xf numFmtId="43" fontId="33" fillId="0" borderId="0" applyFont="0" applyFill="0" applyBorder="0" applyAlignment="0" applyProtection="0"/>
    <xf numFmtId="9" fontId="33" fillId="0" borderId="0" applyFont="0" applyFill="0" applyBorder="0" applyAlignment="0" applyProtection="0"/>
    <xf numFmtId="0" fontId="15" fillId="0" borderId="0"/>
    <xf numFmtId="9" fontId="15" fillId="0" borderId="0" applyFont="0" applyFill="0" applyBorder="0" applyAlignment="0" applyProtection="0"/>
    <xf numFmtId="0" fontId="33" fillId="0" borderId="0"/>
    <xf numFmtId="43" fontId="33" fillId="0" borderId="0" applyFont="0" applyFill="0" applyBorder="0" applyAlignment="0" applyProtection="0"/>
    <xf numFmtId="0" fontId="33" fillId="0" borderId="0"/>
    <xf numFmtId="9"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3" fillId="0" borderId="0"/>
    <xf numFmtId="9" fontId="33" fillId="0" borderId="0" applyFont="0" applyFill="0" applyBorder="0" applyAlignment="0" applyProtection="0"/>
    <xf numFmtId="9" fontId="33" fillId="0" borderId="0" applyFont="0" applyFill="0" applyBorder="0" applyAlignment="0" applyProtection="0"/>
    <xf numFmtId="0" fontId="14" fillId="0" borderId="0"/>
    <xf numFmtId="0" fontId="15" fillId="0" borderId="0"/>
    <xf numFmtId="0" fontId="13" fillId="0" borderId="0"/>
    <xf numFmtId="0" fontId="159" fillId="0" borderId="0" applyNumberFormat="0" applyFill="0" applyBorder="0" applyAlignment="0" applyProtection="0"/>
    <xf numFmtId="0" fontId="13" fillId="0" borderId="0"/>
    <xf numFmtId="0" fontId="13" fillId="0" borderId="0"/>
    <xf numFmtId="0" fontId="12" fillId="0" borderId="0"/>
    <xf numFmtId="0" fontId="12" fillId="0" borderId="0"/>
    <xf numFmtId="0" fontId="12" fillId="0" borderId="0"/>
    <xf numFmtId="0" fontId="11" fillId="0" borderId="0"/>
    <xf numFmtId="0" fontId="11" fillId="0" borderId="0"/>
    <xf numFmtId="0" fontId="15" fillId="0" borderId="0"/>
    <xf numFmtId="0" fontId="10" fillId="0" borderId="0"/>
    <xf numFmtId="0" fontId="10" fillId="0" borderId="0"/>
    <xf numFmtId="0" fontId="24" fillId="0" borderId="0">
      <alignment vertical="top"/>
    </xf>
    <xf numFmtId="0" fontId="15" fillId="0" borderId="0"/>
    <xf numFmtId="0" fontId="9" fillId="0" borderId="0"/>
    <xf numFmtId="0" fontId="15" fillId="0" borderId="0"/>
    <xf numFmtId="0" fontId="8" fillId="0" borderId="0"/>
    <xf numFmtId="0" fontId="26" fillId="0" borderId="0"/>
    <xf numFmtId="0" fontId="24" fillId="0" borderId="0"/>
    <xf numFmtId="0" fontId="166" fillId="0" borderId="0" applyNumberFormat="0" applyFill="0" applyBorder="0" applyAlignment="0" applyProtection="0"/>
    <xf numFmtId="0" fontId="24" fillId="0" borderId="0"/>
    <xf numFmtId="0" fontId="24" fillId="0" borderId="0"/>
    <xf numFmtId="0" fontId="7" fillId="0" borderId="0"/>
    <xf numFmtId="0" fontId="6" fillId="0" borderId="0"/>
    <xf numFmtId="0" fontId="6" fillId="0" borderId="0"/>
    <xf numFmtId="0" fontId="24" fillId="0" borderId="0"/>
    <xf numFmtId="0" fontId="5" fillId="0" borderId="0"/>
    <xf numFmtId="0" fontId="4" fillId="0" borderId="0"/>
    <xf numFmtId="0" fontId="4" fillId="0" borderId="0"/>
    <xf numFmtId="0" fontId="15" fillId="0" borderId="0"/>
    <xf numFmtId="0" fontId="3" fillId="0" borderId="0"/>
    <xf numFmtId="0" fontId="3" fillId="0" borderId="0"/>
    <xf numFmtId="0" fontId="2" fillId="0" borderId="0"/>
    <xf numFmtId="0" fontId="28" fillId="0" borderId="0"/>
    <xf numFmtId="0" fontId="24" fillId="0" borderId="0"/>
    <xf numFmtId="0" fontId="24" fillId="0" borderId="0" applyFill="0"/>
    <xf numFmtId="0" fontId="1" fillId="0" borderId="0"/>
    <xf numFmtId="9" fontId="24" fillId="0" borderId="0" applyFont="0" applyFill="0" applyBorder="0" applyAlignment="0" applyProtection="0"/>
    <xf numFmtId="0" fontId="1" fillId="0" borderId="0"/>
    <xf numFmtId="0" fontId="1" fillId="0" borderId="0"/>
    <xf numFmtId="0" fontId="1" fillId="0" borderId="0"/>
  </cellStyleXfs>
  <cellXfs count="831">
    <xf numFmtId="0" fontId="0" fillId="0" borderId="0" xfId="0"/>
    <xf numFmtId="0" fontId="24" fillId="28" borderId="0" xfId="523" applyFill="1"/>
    <xf numFmtId="0" fontId="24" fillId="54" borderId="0" xfId="523" applyFill="1"/>
    <xf numFmtId="0" fontId="125" fillId="28" borderId="0" xfId="523" applyFont="1" applyFill="1"/>
    <xf numFmtId="0" fontId="126" fillId="28" borderId="0" xfId="523" applyFont="1" applyFill="1"/>
    <xf numFmtId="0" fontId="24" fillId="0" borderId="0" xfId="523"/>
    <xf numFmtId="3" fontId="24" fillId="28" borderId="0" xfId="523" applyNumberFormat="1" applyFill="1"/>
    <xf numFmtId="184" fontId="24" fillId="28" borderId="0" xfId="523" applyNumberFormat="1" applyFill="1"/>
    <xf numFmtId="0" fontId="153" fillId="54" borderId="0" xfId="246" applyFont="1" applyFill="1" applyAlignment="1" applyProtection="1">
      <alignment horizontal="center" vertical="center" wrapText="1"/>
    </xf>
    <xf numFmtId="0" fontId="24" fillId="90" borderId="0" xfId="523" applyFill="1"/>
    <xf numFmtId="2" fontId="158" fillId="54" borderId="33" xfId="246" applyNumberFormat="1" applyFont="1" applyFill="1" applyBorder="1" applyAlignment="1" applyProtection="1">
      <alignment horizontal="left" indent="2"/>
    </xf>
    <xf numFmtId="0" fontId="9" fillId="0" borderId="0" xfId="709"/>
    <xf numFmtId="0" fontId="125" fillId="90" borderId="0" xfId="523" applyFont="1" applyFill="1"/>
    <xf numFmtId="2" fontId="158" fillId="54" borderId="0" xfId="246" applyNumberFormat="1" applyFont="1" applyFill="1" applyBorder="1" applyAlignment="1" applyProtection="1">
      <alignment horizontal="left" indent="2"/>
    </xf>
    <xf numFmtId="2" fontId="158" fillId="54" borderId="34" xfId="246" applyNumberFormat="1" applyFont="1" applyFill="1" applyBorder="1" applyAlignment="1" applyProtection="1">
      <alignment horizontal="left" indent="2"/>
    </xf>
    <xf numFmtId="0" fontId="155" fillId="28" borderId="0" xfId="523" applyFont="1" applyFill="1"/>
    <xf numFmtId="0" fontId="162" fillId="28" borderId="0" xfId="523" applyFont="1" applyFill="1" applyAlignment="1">
      <alignment vertical="center"/>
    </xf>
    <xf numFmtId="0" fontId="155" fillId="54" borderId="0" xfId="523" applyFont="1" applyFill="1"/>
    <xf numFmtId="0" fontId="155" fillId="54" borderId="0" xfId="523" applyFont="1" applyFill="1" applyAlignment="1">
      <alignment horizontal="right"/>
    </xf>
    <xf numFmtId="0" fontId="168" fillId="28" borderId="33" xfId="523" applyFont="1" applyFill="1" applyBorder="1" applyAlignment="1">
      <alignment horizontal="left" indent="1"/>
    </xf>
    <xf numFmtId="0" fontId="168" fillId="54" borderId="0" xfId="523" applyFont="1" applyFill="1"/>
    <xf numFmtId="0" fontId="168" fillId="54" borderId="34" xfId="523" applyFont="1" applyFill="1" applyBorder="1"/>
    <xf numFmtId="2" fontId="158" fillId="54" borderId="33" xfId="246" applyNumberFormat="1" applyFont="1" applyFill="1" applyBorder="1" applyAlignment="1" applyProtection="1"/>
    <xf numFmtId="2" fontId="158" fillId="54" borderId="0" xfId="246" applyNumberFormat="1" applyFont="1" applyFill="1" applyBorder="1" applyAlignment="1" applyProtection="1"/>
    <xf numFmtId="2" fontId="158" fillId="54" borderId="34" xfId="246" applyNumberFormat="1" applyFont="1" applyFill="1" applyBorder="1" applyAlignment="1" applyProtection="1"/>
    <xf numFmtId="0" fontId="155" fillId="28" borderId="0" xfId="523" applyFont="1" applyFill="1" applyAlignment="1">
      <alignment horizontal="right"/>
    </xf>
    <xf numFmtId="0" fontId="158" fillId="28" borderId="0" xfId="246" applyFont="1" applyFill="1" applyAlignment="1" applyProtection="1"/>
    <xf numFmtId="0" fontId="116" fillId="51" borderId="0" xfId="523" applyFont="1" applyFill="1" applyAlignment="1">
      <alignment horizontal="right" vertical="center"/>
    </xf>
    <xf numFmtId="0" fontId="116" fillId="51" borderId="41" xfId="523" applyFont="1" applyFill="1" applyBorder="1" applyAlignment="1">
      <alignment horizontal="right" vertical="center"/>
    </xf>
    <xf numFmtId="0" fontId="116" fillId="51" borderId="42" xfId="523" applyFont="1" applyFill="1" applyBorder="1" applyAlignment="1">
      <alignment horizontal="right" vertical="center"/>
    </xf>
    <xf numFmtId="184" fontId="155" fillId="54" borderId="0" xfId="2" applyNumberFormat="1" applyFont="1" applyFill="1" applyAlignment="1">
      <alignment horizontal="right" vertical="center"/>
    </xf>
    <xf numFmtId="184" fontId="155" fillId="54" borderId="39" xfId="2" applyNumberFormat="1" applyFont="1" applyFill="1" applyBorder="1" applyAlignment="1">
      <alignment horizontal="right" vertical="center"/>
    </xf>
    <xf numFmtId="0" fontId="28" fillId="54" borderId="0" xfId="523" applyFont="1" applyFill="1" applyAlignment="1">
      <alignment horizontal="left"/>
    </xf>
    <xf numFmtId="0" fontId="155" fillId="90" borderId="0" xfId="523" applyFont="1" applyFill="1"/>
    <xf numFmtId="184" fontId="155" fillId="28" borderId="0" xfId="523" applyNumberFormat="1" applyFont="1" applyFill="1"/>
    <xf numFmtId="168" fontId="150" fillId="51" borderId="40" xfId="534" applyNumberFormat="1" applyFont="1" applyFill="1" applyBorder="1" applyAlignment="1">
      <alignment vertical="center"/>
    </xf>
    <xf numFmtId="168" fontId="155" fillId="28" borderId="40" xfId="2" applyNumberFormat="1" applyFont="1" applyFill="1" applyBorder="1" applyAlignment="1">
      <alignment horizontal="left" vertical="center"/>
    </xf>
    <xf numFmtId="168" fontId="163" fillId="28" borderId="59" xfId="2" applyNumberFormat="1" applyFont="1" applyFill="1" applyBorder="1" applyAlignment="1">
      <alignment horizontal="left" vertical="center"/>
    </xf>
    <xf numFmtId="184" fontId="163" fillId="28" borderId="50" xfId="2" applyNumberFormat="1" applyFont="1" applyFill="1" applyBorder="1" applyAlignment="1">
      <alignment vertical="center"/>
    </xf>
    <xf numFmtId="2" fontId="150" fillId="53" borderId="40" xfId="534" applyNumberFormat="1" applyFont="1" applyFill="1" applyBorder="1" applyAlignment="1">
      <alignment vertical="center"/>
    </xf>
    <xf numFmtId="2" fontId="156" fillId="54" borderId="0" xfId="534" applyNumberFormat="1" applyFont="1" applyFill="1" applyAlignment="1">
      <alignment horizontal="center" vertical="center" wrapText="1"/>
    </xf>
    <xf numFmtId="168" fontId="150" fillId="56" borderId="40" xfId="534" applyNumberFormat="1" applyFont="1" applyFill="1" applyBorder="1" applyAlignment="1">
      <alignment horizontal="right" vertical="center"/>
    </xf>
    <xf numFmtId="168" fontId="171" fillId="56" borderId="40" xfId="534" applyNumberFormat="1" applyFont="1" applyFill="1" applyBorder="1" applyAlignment="1">
      <alignment horizontal="right" vertical="center"/>
    </xf>
    <xf numFmtId="183" fontId="155" fillId="51" borderId="0" xfId="2" applyNumberFormat="1" applyFont="1" applyFill="1" applyAlignment="1">
      <alignment horizontal="right" vertical="center"/>
    </xf>
    <xf numFmtId="183" fontId="155" fillId="51" borderId="41" xfId="2" applyNumberFormat="1" applyFont="1" applyFill="1" applyBorder="1" applyAlignment="1">
      <alignment horizontal="right" vertical="center"/>
    </xf>
    <xf numFmtId="183" fontId="155" fillId="51" borderId="42" xfId="2" applyNumberFormat="1" applyFont="1" applyFill="1" applyBorder="1" applyAlignment="1">
      <alignment horizontal="right" vertical="center"/>
    </xf>
    <xf numFmtId="168" fontId="116" fillId="54" borderId="0" xfId="2" applyNumberFormat="1" applyFont="1" applyFill="1" applyAlignment="1">
      <alignment horizontal="right" vertical="center"/>
    </xf>
    <xf numFmtId="168" fontId="163" fillId="54" borderId="40" xfId="534" applyNumberFormat="1" applyFont="1" applyFill="1" applyBorder="1" applyAlignment="1">
      <alignment horizontal="left" vertical="center"/>
    </xf>
    <xf numFmtId="168" fontId="163" fillId="54" borderId="0" xfId="534" applyNumberFormat="1" applyFont="1" applyFill="1" applyAlignment="1">
      <alignment horizontal="right" vertical="center"/>
    </xf>
    <xf numFmtId="0" fontId="116" fillId="28" borderId="40" xfId="523" applyFont="1" applyFill="1" applyBorder="1" applyAlignment="1">
      <alignment horizontal="left"/>
    </xf>
    <xf numFmtId="184" fontId="155" fillId="54" borderId="0" xfId="120" applyNumberFormat="1" applyFont="1" applyFill="1" applyBorder="1"/>
    <xf numFmtId="168" fontId="163" fillId="54" borderId="63" xfId="534" applyNumberFormat="1" applyFont="1" applyFill="1" applyBorder="1" applyAlignment="1">
      <alignment horizontal="left" vertical="center"/>
    </xf>
    <xf numFmtId="168" fontId="163" fillId="54" borderId="41" xfId="534" applyNumberFormat="1" applyFont="1" applyFill="1" applyBorder="1" applyAlignment="1">
      <alignment horizontal="right" vertical="center"/>
    </xf>
    <xf numFmtId="0" fontId="182" fillId="54" borderId="0" xfId="523" applyFont="1" applyFill="1" applyAlignment="1">
      <alignment horizontal="left" vertical="center" wrapText="1"/>
    </xf>
    <xf numFmtId="0" fontId="177" fillId="54" borderId="0" xfId="694" applyFont="1" applyFill="1"/>
    <xf numFmtId="0" fontId="162" fillId="54" borderId="0" xfId="694" applyFont="1" applyFill="1"/>
    <xf numFmtId="49" fontId="155" fillId="54" borderId="40" xfId="120" applyNumberFormat="1" applyFont="1" applyFill="1" applyBorder="1" applyAlignment="1">
      <alignment horizontal="left" vertical="center" wrapText="1" indent="1"/>
    </xf>
    <xf numFmtId="184" fontId="155" fillId="28" borderId="39" xfId="524" applyNumberFormat="1" applyFont="1" applyFill="1" applyBorder="1" applyAlignment="1">
      <alignment horizontal="right" vertical="top"/>
    </xf>
    <xf numFmtId="49" fontId="155" fillId="54" borderId="40" xfId="120" applyNumberFormat="1" applyFont="1" applyFill="1" applyBorder="1" applyAlignment="1">
      <alignment horizontal="left" vertical="center" indent="1"/>
    </xf>
    <xf numFmtId="0" fontId="175" fillId="90" borderId="0" xfId="523" applyFont="1" applyFill="1"/>
    <xf numFmtId="0" fontId="173" fillId="90" borderId="0" xfId="523" applyFont="1" applyFill="1"/>
    <xf numFmtId="185" fontId="24" fillId="90" borderId="0" xfId="523" applyNumberFormat="1" applyFill="1"/>
    <xf numFmtId="168" fontId="178" fillId="54" borderId="40" xfId="534" applyNumberFormat="1" applyFont="1" applyFill="1" applyBorder="1" applyAlignment="1">
      <alignment horizontal="left" vertical="center"/>
    </xf>
    <xf numFmtId="0" fontId="156" fillId="54" borderId="0" xfId="709" applyFont="1" applyFill="1" applyAlignment="1">
      <alignment horizontal="center" vertical="center"/>
    </xf>
    <xf numFmtId="0" fontId="184" fillId="54" borderId="0" xfId="246" applyFont="1" applyFill="1" applyAlignment="1" applyProtection="1">
      <alignment horizontal="center" vertical="center" wrapText="1"/>
    </xf>
    <xf numFmtId="0" fontId="185" fillId="54" borderId="0" xfId="523" applyFont="1" applyFill="1"/>
    <xf numFmtId="168" fontId="9" fillId="0" borderId="0" xfId="709" applyNumberFormat="1"/>
    <xf numFmtId="168" fontId="187" fillId="0" borderId="0" xfId="709" applyNumberFormat="1" applyFont="1"/>
    <xf numFmtId="0" fontId="9" fillId="0" borderId="0" xfId="709" applyAlignment="1">
      <alignment horizontal="left" indent="12"/>
    </xf>
    <xf numFmtId="0" fontId="9" fillId="0" borderId="0" xfId="709" applyAlignment="1">
      <alignment horizontal="right" wrapText="1"/>
    </xf>
    <xf numFmtId="168" fontId="188" fillId="0" borderId="0" xfId="709" applyNumberFormat="1" applyFont="1"/>
    <xf numFmtId="184" fontId="189" fillId="0" borderId="0" xfId="709" applyNumberFormat="1" applyFont="1"/>
    <xf numFmtId="168" fontId="189" fillId="0" borderId="0" xfId="709" applyNumberFormat="1" applyFont="1"/>
    <xf numFmtId="0" fontId="189" fillId="0" borderId="0" xfId="709" applyFont="1"/>
    <xf numFmtId="0" fontId="190" fillId="28" borderId="0" xfId="523" applyFont="1" applyFill="1"/>
    <xf numFmtId="2" fontId="163" fillId="51" borderId="40" xfId="2" applyNumberFormat="1" applyFont="1" applyFill="1" applyBorder="1" applyAlignment="1">
      <alignment horizontal="left" vertical="center"/>
    </xf>
    <xf numFmtId="2" fontId="163" fillId="51" borderId="0" xfId="2" applyNumberFormat="1" applyFont="1" applyFill="1" applyAlignment="1">
      <alignment horizontal="left" vertical="center"/>
    </xf>
    <xf numFmtId="185" fontId="155" fillId="28" borderId="0" xfId="523" applyNumberFormat="1" applyFont="1" applyFill="1"/>
    <xf numFmtId="2" fontId="155" fillId="51" borderId="40" xfId="2" applyNumberFormat="1" applyFont="1" applyFill="1" applyBorder="1" applyAlignment="1">
      <alignment vertical="center"/>
    </xf>
    <xf numFmtId="2" fontId="155" fillId="51" borderId="0" xfId="2" applyNumberFormat="1" applyFont="1" applyFill="1" applyAlignment="1">
      <alignment vertical="center"/>
    </xf>
    <xf numFmtId="2" fontId="193" fillId="28" borderId="40" xfId="2" applyNumberFormat="1" applyFont="1" applyFill="1" applyBorder="1" applyAlignment="1">
      <alignment vertical="center"/>
    </xf>
    <xf numFmtId="2" fontId="163" fillId="28" borderId="0" xfId="2" applyNumberFormat="1" applyFont="1" applyFill="1" applyAlignment="1">
      <alignment horizontal="left" vertical="center"/>
    </xf>
    <xf numFmtId="168" fontId="155" fillId="28" borderId="0" xfId="2" applyNumberFormat="1" applyFont="1" applyFill="1" applyAlignment="1">
      <alignment horizontal="right" vertical="center"/>
    </xf>
    <xf numFmtId="168" fontId="155" fillId="28" borderId="39" xfId="2" applyNumberFormat="1" applyFont="1" applyFill="1" applyBorder="1" applyAlignment="1">
      <alignment horizontal="right" vertical="center"/>
    </xf>
    <xf numFmtId="2" fontId="163" fillId="28" borderId="40" xfId="2" applyNumberFormat="1" applyFont="1" applyFill="1" applyBorder="1" applyAlignment="1">
      <alignment vertical="center"/>
    </xf>
    <xf numFmtId="2" fontId="155" fillId="28" borderId="0" xfId="2" applyNumberFormat="1" applyFont="1" applyFill="1" applyAlignment="1">
      <alignment horizontal="left" vertical="center"/>
    </xf>
    <xf numFmtId="2" fontId="179" fillId="28" borderId="40" xfId="2" applyNumberFormat="1" applyFont="1" applyFill="1" applyBorder="1" applyAlignment="1">
      <alignment vertical="center"/>
    </xf>
    <xf numFmtId="2" fontId="155" fillId="28" borderId="40" xfId="2" applyNumberFormat="1" applyFont="1" applyFill="1" applyBorder="1" applyAlignment="1">
      <alignment vertical="center"/>
    </xf>
    <xf numFmtId="2" fontId="155" fillId="28" borderId="61" xfId="2" applyNumberFormat="1" applyFont="1" applyFill="1" applyBorder="1" applyAlignment="1">
      <alignment vertical="center"/>
    </xf>
    <xf numFmtId="2" fontId="155" fillId="28" borderId="35" xfId="2" applyNumberFormat="1" applyFont="1" applyFill="1" applyBorder="1" applyAlignment="1">
      <alignment vertical="center"/>
    </xf>
    <xf numFmtId="184" fontId="155" fillId="54" borderId="35" xfId="2" applyNumberFormat="1" applyFont="1" applyFill="1" applyBorder="1" applyAlignment="1">
      <alignment horizontal="right" vertical="center"/>
    </xf>
    <xf numFmtId="184" fontId="155" fillId="54" borderId="43" xfId="2" applyNumberFormat="1" applyFont="1" applyFill="1" applyBorder="1" applyAlignment="1">
      <alignment horizontal="right" vertical="center"/>
    </xf>
    <xf numFmtId="184" fontId="163" fillId="54" borderId="0" xfId="2" applyNumberFormat="1" applyFont="1" applyFill="1" applyAlignment="1">
      <alignment vertical="center"/>
    </xf>
    <xf numFmtId="184" fontId="163" fillId="54" borderId="39" xfId="2" applyNumberFormat="1" applyFont="1" applyFill="1" applyBorder="1" applyAlignment="1">
      <alignment vertical="center"/>
    </xf>
    <xf numFmtId="184" fontId="163" fillId="54" borderId="0" xfId="2" applyNumberFormat="1" applyFont="1" applyFill="1" applyAlignment="1">
      <alignment horizontal="right" vertical="center"/>
    </xf>
    <xf numFmtId="184" fontId="163" fillId="54" borderId="39" xfId="2" applyNumberFormat="1" applyFont="1" applyFill="1" applyBorder="1" applyAlignment="1">
      <alignment horizontal="right" vertical="center"/>
    </xf>
    <xf numFmtId="2" fontId="155" fillId="28" borderId="0" xfId="2" applyNumberFormat="1" applyFont="1" applyFill="1" applyAlignment="1">
      <alignment vertical="center"/>
    </xf>
    <xf numFmtId="2" fontId="155" fillId="28" borderId="59" xfId="2" applyNumberFormat="1" applyFont="1" applyFill="1" applyBorder="1" applyAlignment="1">
      <alignment vertical="center"/>
    </xf>
    <xf numFmtId="2" fontId="155" fillId="28" borderId="50" xfId="2" applyNumberFormat="1" applyFont="1" applyFill="1" applyBorder="1" applyAlignment="1">
      <alignment vertical="center"/>
    </xf>
    <xf numFmtId="184" fontId="155" fillId="54" borderId="50" xfId="2" applyNumberFormat="1" applyFont="1" applyFill="1" applyBorder="1" applyAlignment="1">
      <alignment horizontal="right" vertical="center"/>
    </xf>
    <xf numFmtId="184" fontId="155" fillId="54" borderId="60" xfId="2" applyNumberFormat="1" applyFont="1" applyFill="1" applyBorder="1" applyAlignment="1">
      <alignment horizontal="right" vertical="center"/>
    </xf>
    <xf numFmtId="184" fontId="155" fillId="54" borderId="0" xfId="2" applyNumberFormat="1" applyFont="1" applyFill="1" applyAlignment="1">
      <alignment vertical="center"/>
    </xf>
    <xf numFmtId="184" fontId="155" fillId="54" borderId="39" xfId="2" applyNumberFormat="1" applyFont="1" applyFill="1" applyBorder="1" applyAlignment="1">
      <alignment vertical="center"/>
    </xf>
    <xf numFmtId="2" fontId="163" fillId="54" borderId="40" xfId="2" applyNumberFormat="1" applyFont="1" applyFill="1" applyBorder="1" applyAlignment="1">
      <alignment vertical="center"/>
    </xf>
    <xf numFmtId="2" fontId="163" fillId="54" borderId="0" xfId="2" applyNumberFormat="1" applyFont="1" applyFill="1" applyAlignment="1">
      <alignment horizontal="left" vertical="center"/>
    </xf>
    <xf numFmtId="2" fontId="179" fillId="54" borderId="40" xfId="2" applyNumberFormat="1" applyFont="1" applyFill="1" applyBorder="1" applyAlignment="1">
      <alignment vertical="center"/>
    </xf>
    <xf numFmtId="2" fontId="155" fillId="54" borderId="40" xfId="2" applyNumberFormat="1" applyFont="1" applyFill="1" applyBorder="1" applyAlignment="1">
      <alignment vertical="center"/>
    </xf>
    <xf numFmtId="2" fontId="155" fillId="54" borderId="0" xfId="2" applyNumberFormat="1" applyFont="1" applyFill="1" applyAlignment="1">
      <alignment horizontal="left" vertical="center"/>
    </xf>
    <xf numFmtId="2" fontId="155" fillId="54" borderId="0" xfId="2" applyNumberFormat="1" applyFont="1" applyFill="1" applyAlignment="1">
      <alignment vertical="center"/>
    </xf>
    <xf numFmtId="0" fontId="172" fillId="28" borderId="0" xfId="331" applyFont="1" applyFill="1" applyAlignment="1">
      <alignment horizontal="left"/>
    </xf>
    <xf numFmtId="2" fontId="163" fillId="28" borderId="61" xfId="2" applyNumberFormat="1" applyFont="1" applyFill="1" applyBorder="1" applyAlignment="1">
      <alignment vertical="center"/>
    </xf>
    <xf numFmtId="2" fontId="163" fillId="28" borderId="35" xfId="2" applyNumberFormat="1" applyFont="1" applyFill="1" applyBorder="1" applyAlignment="1">
      <alignment horizontal="left" vertical="center"/>
    </xf>
    <xf numFmtId="2" fontId="163" fillId="28" borderId="59" xfId="2" applyNumberFormat="1" applyFont="1" applyFill="1" applyBorder="1" applyAlignment="1">
      <alignment vertical="center"/>
    </xf>
    <xf numFmtId="2" fontId="163" fillId="28" borderId="50" xfId="2" applyNumberFormat="1" applyFont="1" applyFill="1" applyBorder="1" applyAlignment="1">
      <alignment vertical="center"/>
    </xf>
    <xf numFmtId="2" fontId="151" fillId="51" borderId="40" xfId="2" applyNumberFormat="1" applyFont="1" applyFill="1" applyBorder="1" applyAlignment="1">
      <alignment horizontal="left" vertical="center"/>
    </xf>
    <xf numFmtId="2" fontId="151" fillId="51" borderId="0" xfId="2" applyNumberFormat="1" applyFont="1" applyFill="1" applyAlignment="1">
      <alignment horizontal="left" vertical="center"/>
    </xf>
    <xf numFmtId="2" fontId="150" fillId="51" borderId="40" xfId="2" applyNumberFormat="1" applyFont="1" applyFill="1" applyBorder="1" applyAlignment="1">
      <alignment vertical="center"/>
    </xf>
    <xf numFmtId="2" fontId="150" fillId="51" borderId="0" xfId="2" applyNumberFormat="1" applyFont="1" applyFill="1" applyAlignment="1">
      <alignment vertical="center"/>
    </xf>
    <xf numFmtId="168" fontId="155" fillId="28" borderId="0" xfId="2" applyNumberFormat="1" applyFont="1" applyFill="1" applyAlignment="1">
      <alignment vertical="center"/>
    </xf>
    <xf numFmtId="2" fontId="155" fillId="28" borderId="40" xfId="2" applyNumberFormat="1" applyFont="1" applyFill="1" applyBorder="1" applyAlignment="1">
      <alignment horizontal="left" vertical="center" indent="1"/>
    </xf>
    <xf numFmtId="184" fontId="155" fillId="28" borderId="0" xfId="2" applyNumberFormat="1" applyFont="1" applyFill="1" applyAlignment="1">
      <alignment vertical="center"/>
    </xf>
    <xf numFmtId="184" fontId="155" fillId="28" borderId="39" xfId="2" applyNumberFormat="1" applyFont="1" applyFill="1" applyBorder="1" applyAlignment="1">
      <alignment vertical="center"/>
    </xf>
    <xf numFmtId="2" fontId="155" fillId="28" borderId="50" xfId="2" applyNumberFormat="1" applyFont="1" applyFill="1" applyBorder="1" applyAlignment="1">
      <alignment horizontal="left" vertical="center"/>
    </xf>
    <xf numFmtId="2" fontId="163" fillId="28" borderId="0" xfId="2" applyNumberFormat="1" applyFont="1" applyFill="1" applyAlignment="1">
      <alignment vertical="center"/>
    </xf>
    <xf numFmtId="2" fontId="155" fillId="28" borderId="40" xfId="2" applyNumberFormat="1" applyFont="1" applyFill="1" applyBorder="1" applyAlignment="1">
      <alignment horizontal="left" vertical="top" indent="1"/>
    </xf>
    <xf numFmtId="2" fontId="155" fillId="28" borderId="0" xfId="2" applyNumberFormat="1" applyFont="1" applyFill="1"/>
    <xf numFmtId="2" fontId="155" fillId="28" borderId="59" xfId="2" applyNumberFormat="1" applyFont="1" applyFill="1" applyBorder="1" applyAlignment="1">
      <alignment horizontal="left" vertical="top" indent="1"/>
    </xf>
    <xf numFmtId="2" fontId="155" fillId="28" borderId="50" xfId="2" applyNumberFormat="1" applyFont="1" applyFill="1" applyBorder="1"/>
    <xf numFmtId="184" fontId="155" fillId="54" borderId="39" xfId="2" applyNumberFormat="1" applyFont="1" applyFill="1" applyBorder="1" applyAlignment="1">
      <alignment vertical="top"/>
    </xf>
    <xf numFmtId="184" fontId="163" fillId="54" borderId="35" xfId="2" applyNumberFormat="1" applyFont="1" applyFill="1" applyBorder="1" applyAlignment="1">
      <alignment horizontal="right" vertical="center"/>
    </xf>
    <xf numFmtId="0" fontId="125" fillId="55" borderId="0" xfId="523" applyFont="1" applyFill="1"/>
    <xf numFmtId="184" fontId="163" fillId="90" borderId="0" xfId="2" applyNumberFormat="1" applyFont="1" applyFill="1" applyAlignment="1">
      <alignment vertical="center"/>
    </xf>
    <xf numFmtId="184" fontId="163" fillId="90" borderId="39" xfId="2" applyNumberFormat="1" applyFont="1" applyFill="1" applyBorder="1" applyAlignment="1">
      <alignment vertical="center"/>
    </xf>
    <xf numFmtId="184" fontId="163" fillId="54" borderId="43" xfId="2" applyNumberFormat="1" applyFont="1" applyFill="1" applyBorder="1" applyAlignment="1">
      <alignment horizontal="right" vertical="center"/>
    </xf>
    <xf numFmtId="184" fontId="163" fillId="54" borderId="50" xfId="2" applyNumberFormat="1" applyFont="1" applyFill="1" applyBorder="1" applyAlignment="1">
      <alignment horizontal="right" vertical="center"/>
    </xf>
    <xf numFmtId="184" fontId="163" fillId="54" borderId="60" xfId="2" applyNumberFormat="1" applyFont="1" applyFill="1" applyBorder="1" applyAlignment="1">
      <alignment horizontal="right" vertical="center"/>
    </xf>
    <xf numFmtId="3" fontId="155" fillId="28" borderId="0" xfId="719" applyNumberFormat="1" applyFont="1" applyFill="1"/>
    <xf numFmtId="2" fontId="155" fillId="28" borderId="0" xfId="719" applyNumberFormat="1" applyFont="1" applyFill="1"/>
    <xf numFmtId="168" fontId="155" fillId="90" borderId="0" xfId="522" applyNumberFormat="1" applyFont="1" applyFill="1" applyAlignment="1">
      <alignment horizontal="left" vertical="center"/>
    </xf>
    <xf numFmtId="184" fontId="155" fillId="90" borderId="39" xfId="522" applyNumberFormat="1" applyFont="1" applyFill="1" applyBorder="1" applyAlignment="1">
      <alignment horizontal="center" vertical="center"/>
    </xf>
    <xf numFmtId="1" fontId="155" fillId="28" borderId="0" xfId="719" applyNumberFormat="1" applyFont="1" applyFill="1"/>
    <xf numFmtId="2" fontId="155" fillId="28" borderId="0" xfId="719" applyNumberFormat="1" applyFont="1" applyFill="1" applyAlignment="1">
      <alignment wrapText="1"/>
    </xf>
    <xf numFmtId="0" fontId="155" fillId="90" borderId="0" xfId="523" applyFont="1" applyFill="1" applyAlignment="1">
      <alignment horizontal="center"/>
    </xf>
    <xf numFmtId="0" fontId="155" fillId="90" borderId="0" xfId="523" applyFont="1" applyFill="1" applyAlignment="1">
      <alignment horizontal="right"/>
    </xf>
    <xf numFmtId="0" fontId="186" fillId="90" borderId="0" xfId="709" applyFont="1" applyFill="1" applyAlignment="1">
      <alignment horizontal="center" vertical="center"/>
    </xf>
    <xf numFmtId="184" fontId="163" fillId="28" borderId="60" xfId="2" applyNumberFormat="1" applyFont="1" applyFill="1" applyBorder="1" applyAlignment="1">
      <alignment vertical="center"/>
    </xf>
    <xf numFmtId="168" fontId="152" fillId="28" borderId="40" xfId="2" applyNumberFormat="1" applyFont="1" applyFill="1" applyBorder="1" applyAlignment="1">
      <alignment horizontal="left" vertical="center" wrapText="1"/>
    </xf>
    <xf numFmtId="184" fontId="152" fillId="54" borderId="41" xfId="2" applyNumberFormat="1" applyFont="1" applyFill="1" applyBorder="1" applyAlignment="1">
      <alignment vertical="center"/>
    </xf>
    <xf numFmtId="184" fontId="152" fillId="54" borderId="42" xfId="2" applyNumberFormat="1" applyFont="1" applyFill="1" applyBorder="1" applyAlignment="1">
      <alignment vertical="center"/>
    </xf>
    <xf numFmtId="168" fontId="116" fillId="54" borderId="39" xfId="2" applyNumberFormat="1" applyFont="1" applyFill="1" applyBorder="1" applyAlignment="1">
      <alignment horizontal="right" vertical="center"/>
    </xf>
    <xf numFmtId="168" fontId="163" fillId="54" borderId="39" xfId="534" applyNumberFormat="1" applyFont="1" applyFill="1" applyBorder="1" applyAlignment="1">
      <alignment horizontal="right" vertical="center"/>
    </xf>
    <xf numFmtId="184" fontId="155" fillId="54" borderId="39" xfId="120" applyNumberFormat="1" applyFont="1" applyFill="1" applyBorder="1"/>
    <xf numFmtId="168" fontId="163" fillId="54" borderId="42" xfId="534" applyNumberFormat="1" applyFont="1" applyFill="1" applyBorder="1" applyAlignment="1">
      <alignment horizontal="right" vertical="center"/>
    </xf>
    <xf numFmtId="0" fontId="24" fillId="92" borderId="0" xfId="523" applyFill="1"/>
    <xf numFmtId="0" fontId="171" fillId="28" borderId="0" xfId="523" applyFont="1" applyFill="1"/>
    <xf numFmtId="185" fontId="76" fillId="89" borderId="0" xfId="523" applyNumberFormat="1" applyFont="1" applyFill="1"/>
    <xf numFmtId="168" fontId="163" fillId="54" borderId="47" xfId="534" applyNumberFormat="1" applyFont="1" applyFill="1" applyBorder="1" applyAlignment="1">
      <alignment horizontal="left" vertical="center"/>
    </xf>
    <xf numFmtId="168" fontId="163" fillId="54" borderId="48" xfId="534" applyNumberFormat="1" applyFont="1" applyFill="1" applyBorder="1" applyAlignment="1">
      <alignment horizontal="right" vertical="center"/>
    </xf>
    <xf numFmtId="168" fontId="163" fillId="54" borderId="49" xfId="534" applyNumberFormat="1" applyFont="1" applyFill="1" applyBorder="1" applyAlignment="1">
      <alignment horizontal="right" vertical="center"/>
    </xf>
    <xf numFmtId="184" fontId="155" fillId="90" borderId="46" xfId="522" applyNumberFormat="1" applyFont="1" applyFill="1" applyBorder="1" applyAlignment="1">
      <alignment horizontal="center" vertical="center"/>
    </xf>
    <xf numFmtId="0" fontId="162" fillId="28" borderId="0" xfId="523" applyFont="1" applyFill="1"/>
    <xf numFmtId="169" fontId="150" fillId="51" borderId="40" xfId="534" applyNumberFormat="1" applyFont="1" applyFill="1" applyBorder="1" applyAlignment="1">
      <alignment vertical="center"/>
    </xf>
    <xf numFmtId="169" fontId="151" fillId="51" borderId="40" xfId="534" applyNumberFormat="1" applyFont="1" applyFill="1" applyBorder="1" applyAlignment="1">
      <alignment vertical="center"/>
    </xf>
    <xf numFmtId="169" fontId="163" fillId="28" borderId="40" xfId="2" applyNumberFormat="1" applyFont="1" applyFill="1" applyBorder="1" applyAlignment="1">
      <alignment horizontal="left" vertical="center"/>
    </xf>
    <xf numFmtId="169" fontId="155" fillId="28" borderId="0" xfId="2" applyNumberFormat="1" applyFont="1" applyFill="1" applyAlignment="1">
      <alignment horizontal="right" vertical="center"/>
    </xf>
    <xf numFmtId="169" fontId="155" fillId="54" borderId="0" xfId="2" applyNumberFormat="1" applyFont="1" applyFill="1" applyAlignment="1">
      <alignment horizontal="right" vertical="center"/>
    </xf>
    <xf numFmtId="169" fontId="155" fillId="28" borderId="39" xfId="2" applyNumberFormat="1" applyFont="1" applyFill="1" applyBorder="1" applyAlignment="1">
      <alignment horizontal="right" vertical="center" indent="1"/>
    </xf>
    <xf numFmtId="169" fontId="155" fillId="28" borderId="40" xfId="2" applyNumberFormat="1" applyFont="1" applyFill="1" applyBorder="1" applyAlignment="1">
      <alignment horizontal="left" vertical="center" indent="1"/>
    </xf>
    <xf numFmtId="168" fontId="155" fillId="54" borderId="0" xfId="2" applyNumberFormat="1" applyFont="1" applyFill="1" applyAlignment="1">
      <alignment horizontal="right" vertical="center"/>
    </xf>
    <xf numFmtId="168" fontId="155" fillId="54" borderId="39" xfId="2" applyNumberFormat="1" applyFont="1" applyFill="1" applyBorder="1" applyAlignment="1">
      <alignment horizontal="right" vertical="center"/>
    </xf>
    <xf numFmtId="168" fontId="155" fillId="54" borderId="0" xfId="2" quotePrefix="1" applyNumberFormat="1" applyFont="1" applyFill="1" applyAlignment="1">
      <alignment horizontal="right" vertical="center"/>
    </xf>
    <xf numFmtId="168" fontId="163" fillId="54" borderId="0" xfId="2" applyNumberFormat="1" applyFont="1" applyFill="1" applyAlignment="1">
      <alignment horizontal="right" vertical="center"/>
    </xf>
    <xf numFmtId="168" fontId="163" fillId="54" borderId="39" xfId="2" applyNumberFormat="1" applyFont="1" applyFill="1" applyBorder="1" applyAlignment="1">
      <alignment horizontal="right" vertical="center" indent="1"/>
    </xf>
    <xf numFmtId="168" fontId="163" fillId="54" borderId="39" xfId="2" applyNumberFormat="1" applyFont="1" applyFill="1" applyBorder="1" applyAlignment="1">
      <alignment horizontal="right" vertical="center"/>
    </xf>
    <xf numFmtId="169" fontId="155" fillId="28" borderId="40" xfId="2" applyNumberFormat="1" applyFont="1" applyFill="1" applyBorder="1" applyAlignment="1">
      <alignment horizontal="left" vertical="center"/>
    </xf>
    <xf numFmtId="168" fontId="155" fillId="54" borderId="0" xfId="523" applyNumberFormat="1" applyFont="1" applyFill="1"/>
    <xf numFmtId="169" fontId="163" fillId="28" borderId="59" xfId="2" applyNumberFormat="1" applyFont="1" applyFill="1" applyBorder="1" applyAlignment="1">
      <alignment horizontal="left" vertical="center" wrapText="1"/>
    </xf>
    <xf numFmtId="168" fontId="163" fillId="54" borderId="50" xfId="2" applyNumberFormat="1" applyFont="1" applyFill="1" applyBorder="1" applyAlignment="1">
      <alignment horizontal="right" vertical="center"/>
    </xf>
    <xf numFmtId="0" fontId="165" fillId="0" borderId="0" xfId="709" applyFont="1"/>
    <xf numFmtId="0" fontId="177" fillId="53" borderId="56" xfId="709" applyFont="1" applyFill="1" applyBorder="1" applyAlignment="1">
      <alignment horizontal="center" wrapText="1"/>
    </xf>
    <xf numFmtId="0" fontId="177" fillId="53" borderId="57" xfId="709" applyFont="1" applyFill="1" applyBorder="1" applyAlignment="1">
      <alignment horizontal="center" wrapText="1"/>
    </xf>
    <xf numFmtId="0" fontId="177" fillId="53" borderId="58" xfId="709" applyFont="1" applyFill="1" applyBorder="1" applyAlignment="1">
      <alignment horizontal="center" wrapText="1"/>
    </xf>
    <xf numFmtId="0" fontId="177" fillId="53" borderId="40" xfId="709" applyFont="1" applyFill="1" applyBorder="1" applyAlignment="1">
      <alignment horizontal="center" wrapText="1"/>
    </xf>
    <xf numFmtId="0" fontId="177" fillId="53" borderId="0" xfId="709" applyFont="1" applyFill="1" applyAlignment="1">
      <alignment horizontal="center" wrapText="1"/>
    </xf>
    <xf numFmtId="0" fontId="177" fillId="53" borderId="0" xfId="709" applyFont="1" applyFill="1" applyAlignment="1">
      <alignment horizontal="right" wrapText="1"/>
    </xf>
    <xf numFmtId="0" fontId="177" fillId="53" borderId="41" xfId="709" applyFont="1" applyFill="1" applyBorder="1" applyAlignment="1">
      <alignment horizontal="right" wrapText="1"/>
    </xf>
    <xf numFmtId="0" fontId="177" fillId="53" borderId="39" xfId="709" applyFont="1" applyFill="1" applyBorder="1" applyAlignment="1">
      <alignment horizontal="right" wrapText="1"/>
    </xf>
    <xf numFmtId="0" fontId="177" fillId="53" borderId="40" xfId="709" applyFont="1" applyFill="1" applyBorder="1" applyAlignment="1">
      <alignment horizontal="left" wrapText="1" indent="1"/>
    </xf>
    <xf numFmtId="168" fontId="155" fillId="0" borderId="0" xfId="709" applyNumberFormat="1" applyFont="1"/>
    <xf numFmtId="168" fontId="155" fillId="0" borderId="39" xfId="709" applyNumberFormat="1" applyFont="1" applyBorder="1"/>
    <xf numFmtId="0" fontId="155" fillId="53" borderId="40" xfId="0" applyFont="1" applyFill="1" applyBorder="1" applyAlignment="1">
      <alignment horizontal="left" wrapText="1" indent="1"/>
    </xf>
    <xf numFmtId="0" fontId="194" fillId="53" borderId="47" xfId="709" applyFont="1" applyFill="1" applyBorder="1" applyAlignment="1">
      <alignment horizontal="left" vertical="center" wrapText="1" indent="1"/>
    </xf>
    <xf numFmtId="168" fontId="170" fillId="54" borderId="48" xfId="709" applyNumberFormat="1" applyFont="1" applyFill="1" applyBorder="1"/>
    <xf numFmtId="168" fontId="170" fillId="0" borderId="49" xfId="709" applyNumberFormat="1" applyFont="1" applyBorder="1"/>
    <xf numFmtId="0" fontId="194" fillId="53" borderId="44" xfId="709" applyFont="1" applyFill="1" applyBorder="1" applyAlignment="1">
      <alignment horizontal="left" wrapText="1" indent="1"/>
    </xf>
    <xf numFmtId="168" fontId="170" fillId="0" borderId="45" xfId="709" applyNumberFormat="1" applyFont="1" applyBorder="1"/>
    <xf numFmtId="168" fontId="170" fillId="0" borderId="46" xfId="709" applyNumberFormat="1" applyFont="1" applyBorder="1"/>
    <xf numFmtId="168" fontId="165" fillId="0" borderId="0" xfId="709" applyNumberFormat="1" applyFont="1"/>
    <xf numFmtId="0" fontId="165" fillId="90" borderId="0" xfId="709" applyFont="1" applyFill="1"/>
    <xf numFmtId="0" fontId="155" fillId="89" borderId="77" xfId="523" applyFont="1" applyFill="1" applyBorder="1"/>
    <xf numFmtId="0" fontId="164" fillId="0" borderId="0" xfId="709" applyFont="1"/>
    <xf numFmtId="0" fontId="178" fillId="53" borderId="40" xfId="709" applyFont="1" applyFill="1" applyBorder="1" applyAlignment="1">
      <alignment horizontal="left" wrapText="1" indent="1"/>
    </xf>
    <xf numFmtId="168" fontId="163" fillId="0" borderId="0" xfId="709" applyNumberFormat="1" applyFont="1"/>
    <xf numFmtId="168" fontId="163" fillId="0" borderId="39" xfId="709" applyNumberFormat="1" applyFont="1" applyBorder="1"/>
    <xf numFmtId="168" fontId="164" fillId="0" borderId="0" xfId="709" applyNumberFormat="1" applyFont="1"/>
    <xf numFmtId="2" fontId="151" fillId="53" borderId="40" xfId="534" applyNumberFormat="1" applyFont="1" applyFill="1" applyBorder="1" applyAlignment="1">
      <alignment vertical="center"/>
    </xf>
    <xf numFmtId="184" fontId="155" fillId="28" borderId="0" xfId="524" applyNumberFormat="1" applyFont="1" applyFill="1" applyAlignment="1">
      <alignment horizontal="right" vertical="top"/>
    </xf>
    <xf numFmtId="49" fontId="179" fillId="54" borderId="40" xfId="120" applyNumberFormat="1" applyFont="1" applyFill="1" applyBorder="1" applyAlignment="1">
      <alignment horizontal="left" vertical="center"/>
    </xf>
    <xf numFmtId="184" fontId="155" fillId="54" borderId="0" xfId="524" applyNumberFormat="1" applyFont="1" applyFill="1" applyAlignment="1">
      <alignment horizontal="right" vertical="top"/>
    </xf>
    <xf numFmtId="184" fontId="155" fillId="54" borderId="39" xfId="524" applyNumberFormat="1" applyFont="1" applyFill="1" applyBorder="1" applyAlignment="1">
      <alignment horizontal="right" vertical="top"/>
    </xf>
    <xf numFmtId="49" fontId="155" fillId="54" borderId="44" xfId="120" applyNumberFormat="1" applyFont="1" applyFill="1" applyBorder="1" applyAlignment="1">
      <alignment horizontal="left" vertical="center" indent="1"/>
    </xf>
    <xf numFmtId="184" fontId="155" fillId="54" borderId="45" xfId="524" applyNumberFormat="1" applyFont="1" applyFill="1" applyBorder="1" applyAlignment="1">
      <alignment horizontal="right" vertical="top"/>
    </xf>
    <xf numFmtId="184" fontId="155" fillId="54" borderId="46" xfId="524" applyNumberFormat="1" applyFont="1" applyFill="1" applyBorder="1" applyAlignment="1">
      <alignment horizontal="right" vertical="top"/>
    </xf>
    <xf numFmtId="49" fontId="163" fillId="54" borderId="40" xfId="120" applyNumberFormat="1" applyFont="1" applyFill="1" applyBorder="1" applyAlignment="1">
      <alignment horizontal="left" vertical="center"/>
    </xf>
    <xf numFmtId="184" fontId="163" fillId="28" borderId="0" xfId="524" applyNumberFormat="1" applyFont="1" applyFill="1" applyAlignment="1">
      <alignment horizontal="right" vertical="top"/>
    </xf>
    <xf numFmtId="184" fontId="163" fillId="28" borderId="39" xfId="524" applyNumberFormat="1" applyFont="1" applyFill="1" applyBorder="1" applyAlignment="1">
      <alignment horizontal="right" vertical="top"/>
    </xf>
    <xf numFmtId="0" fontId="191" fillId="53" borderId="40" xfId="709" applyFont="1" applyFill="1" applyBorder="1" applyAlignment="1">
      <alignment horizontal="center" wrapText="1"/>
    </xf>
    <xf numFmtId="0" fontId="191" fillId="53" borderId="0" xfId="709" applyFont="1" applyFill="1" applyAlignment="1">
      <alignment horizontal="right" wrapText="1"/>
    </xf>
    <xf numFmtId="0" fontId="191" fillId="53" borderId="58" xfId="709" applyFont="1" applyFill="1" applyBorder="1" applyAlignment="1">
      <alignment horizontal="right" wrapText="1"/>
    </xf>
    <xf numFmtId="0" fontId="191" fillId="53" borderId="40" xfId="709" applyFont="1" applyFill="1" applyBorder="1" applyAlignment="1">
      <alignment horizontal="left" wrapText="1" indent="1"/>
    </xf>
    <xf numFmtId="168" fontId="198" fillId="0" borderId="0" xfId="709" applyNumberFormat="1" applyFont="1"/>
    <xf numFmtId="168" fontId="198" fillId="0" borderId="39" xfId="709" applyNumberFormat="1" applyFont="1" applyBorder="1"/>
    <xf numFmtId="0" fontId="192" fillId="53" borderId="40" xfId="709" applyFont="1" applyFill="1" applyBorder="1" applyAlignment="1">
      <alignment horizontal="left" wrapText="1" indent="1"/>
    </xf>
    <xf numFmtId="168" fontId="130" fillId="0" borderId="0" xfId="709" applyNumberFormat="1" applyFont="1"/>
    <xf numFmtId="168" fontId="130" fillId="0" borderId="39" xfId="709" applyNumberFormat="1" applyFont="1" applyBorder="1"/>
    <xf numFmtId="0" fontId="124" fillId="53" borderId="40" xfId="0" applyFont="1" applyFill="1" applyBorder="1" applyAlignment="1">
      <alignment horizontal="left" wrapText="1" indent="1"/>
    </xf>
    <xf numFmtId="168" fontId="124" fillId="0" borderId="0" xfId="709" applyNumberFormat="1" applyFont="1"/>
    <xf numFmtId="0" fontId="199" fillId="53" borderId="47" xfId="709" applyFont="1" applyFill="1" applyBorder="1" applyAlignment="1">
      <alignment horizontal="left" vertical="center" wrapText="1" indent="1"/>
    </xf>
    <xf numFmtId="168" fontId="200" fillId="54" borderId="48" xfId="709" applyNumberFormat="1" applyFont="1" applyFill="1" applyBorder="1"/>
    <xf numFmtId="0" fontId="199" fillId="53" borderId="44" xfId="709" applyFont="1" applyFill="1" applyBorder="1" applyAlignment="1">
      <alignment horizontal="left" wrapText="1" indent="1"/>
    </xf>
    <xf numFmtId="168" fontId="200" fillId="0" borderId="45" xfId="709" applyNumberFormat="1" applyFont="1" applyBorder="1"/>
    <xf numFmtId="3" fontId="24" fillId="0" borderId="0" xfId="523" applyNumberFormat="1"/>
    <xf numFmtId="168" fontId="155" fillId="90" borderId="0" xfId="2" applyNumberFormat="1" applyFont="1" applyFill="1" applyAlignment="1">
      <alignment horizontal="right" vertical="center"/>
    </xf>
    <xf numFmtId="168" fontId="163" fillId="90" borderId="39" xfId="2" applyNumberFormat="1" applyFont="1" applyFill="1" applyBorder="1" applyAlignment="1">
      <alignment horizontal="right" vertical="center"/>
    </xf>
    <xf numFmtId="168" fontId="150" fillId="51" borderId="56" xfId="534" applyNumberFormat="1" applyFont="1" applyFill="1" applyBorder="1" applyAlignment="1">
      <alignment vertical="center"/>
    </xf>
    <xf numFmtId="208" fontId="24" fillId="90" borderId="0" xfId="523" applyNumberFormat="1" applyFill="1"/>
    <xf numFmtId="2" fontId="155" fillId="51" borderId="0" xfId="534" applyNumberFormat="1" applyFont="1" applyFill="1" applyAlignment="1">
      <alignment horizontal="center" vertical="center"/>
    </xf>
    <xf numFmtId="184" fontId="155" fillId="54" borderId="0" xfId="2" applyNumberFormat="1" applyFont="1" applyFill="1" applyAlignment="1">
      <alignment vertical="top"/>
    </xf>
    <xf numFmtId="0" fontId="195" fillId="91" borderId="0" xfId="523" applyFont="1" applyFill="1"/>
    <xf numFmtId="0" fontId="196" fillId="0" borderId="0" xfId="523" applyFont="1"/>
    <xf numFmtId="168" fontId="171" fillId="28" borderId="0" xfId="2" applyNumberFormat="1" applyFont="1" applyFill="1" applyAlignment="1">
      <alignment horizontal="left" vertical="center"/>
    </xf>
    <xf numFmtId="3" fontId="24" fillId="55" borderId="0" xfId="523" applyNumberFormat="1" applyFill="1"/>
    <xf numFmtId="168" fontId="124" fillId="0" borderId="39" xfId="709" applyNumberFormat="1" applyFont="1" applyBorder="1"/>
    <xf numFmtId="168" fontId="200" fillId="54" borderId="49" xfId="709" applyNumberFormat="1" applyFont="1" applyFill="1" applyBorder="1"/>
    <xf numFmtId="168" fontId="200" fillId="0" borderId="46" xfId="709" applyNumberFormat="1" applyFont="1" applyBorder="1"/>
    <xf numFmtId="0" fontId="9" fillId="0" borderId="0" xfId="709" applyAlignment="1">
      <alignment horizontal="center" wrapText="1"/>
    </xf>
    <xf numFmtId="0" fontId="156" fillId="54" borderId="0" xfId="726" applyFont="1" applyFill="1" applyAlignment="1">
      <alignment horizontal="center" vertical="center"/>
    </xf>
    <xf numFmtId="0" fontId="177" fillId="54" borderId="39" xfId="694" applyFont="1" applyFill="1" applyBorder="1"/>
    <xf numFmtId="208" fontId="162" fillId="28" borderId="0" xfId="523" applyNumberFormat="1" applyFont="1" applyFill="1"/>
    <xf numFmtId="2" fontId="150" fillId="51" borderId="40" xfId="534" applyNumberFormat="1" applyFont="1" applyFill="1" applyBorder="1" applyAlignment="1">
      <alignment vertical="center"/>
    </xf>
    <xf numFmtId="169" fontId="155" fillId="28" borderId="0" xfId="523" applyNumberFormat="1" applyFont="1" applyFill="1"/>
    <xf numFmtId="2" fontId="151" fillId="51" borderId="40" xfId="534" applyNumberFormat="1" applyFont="1" applyFill="1" applyBorder="1" applyAlignment="1">
      <alignment vertical="center"/>
    </xf>
    <xf numFmtId="2" fontId="163" fillId="28" borderId="40" xfId="2" applyNumberFormat="1" applyFont="1" applyFill="1" applyBorder="1" applyAlignment="1">
      <alignment horizontal="left" vertical="center"/>
    </xf>
    <xf numFmtId="0" fontId="116" fillId="52" borderId="0" xfId="523" applyFont="1" applyFill="1"/>
    <xf numFmtId="0" fontId="116" fillId="28" borderId="0" xfId="2" applyFont="1" applyFill="1" applyAlignment="1">
      <alignment vertical="center"/>
    </xf>
    <xf numFmtId="0" fontId="116" fillId="52" borderId="39" xfId="523" applyFont="1" applyFill="1" applyBorder="1"/>
    <xf numFmtId="184" fontId="155" fillId="90" borderId="0" xfId="2" applyNumberFormat="1" applyFont="1" applyFill="1" applyAlignment="1">
      <alignment vertical="center"/>
    </xf>
    <xf numFmtId="184" fontId="155" fillId="90" borderId="39" xfId="2" applyNumberFormat="1" applyFont="1" applyFill="1" applyBorder="1" applyAlignment="1">
      <alignment vertical="center"/>
    </xf>
    <xf numFmtId="184" fontId="163" fillId="28" borderId="0" xfId="2" applyNumberFormat="1" applyFont="1" applyFill="1" applyAlignment="1">
      <alignment vertical="center"/>
    </xf>
    <xf numFmtId="184" fontId="163" fillId="28" borderId="39" xfId="2" applyNumberFormat="1" applyFont="1" applyFill="1" applyBorder="1" applyAlignment="1">
      <alignment vertical="center"/>
    </xf>
    <xf numFmtId="184" fontId="116" fillId="28" borderId="0" xfId="2" applyNumberFormat="1" applyFont="1" applyFill="1" applyAlignment="1">
      <alignment vertical="center"/>
    </xf>
    <xf numFmtId="184" fontId="116" fillId="28" borderId="39" xfId="2" applyNumberFormat="1" applyFont="1" applyFill="1" applyBorder="1" applyAlignment="1">
      <alignment vertical="center"/>
    </xf>
    <xf numFmtId="2" fontId="179" fillId="28" borderId="40" xfId="2" applyNumberFormat="1" applyFont="1" applyFill="1" applyBorder="1" applyAlignment="1">
      <alignment horizontal="left" vertical="center" indent="1"/>
    </xf>
    <xf numFmtId="2" fontId="163" fillId="54" borderId="40" xfId="2" applyNumberFormat="1" applyFont="1" applyFill="1" applyBorder="1" applyAlignment="1">
      <alignment horizontal="left" vertical="center"/>
    </xf>
    <xf numFmtId="168" fontId="155" fillId="90" borderId="45" xfId="2" applyNumberFormat="1" applyFont="1" applyFill="1" applyBorder="1" applyAlignment="1">
      <alignment vertical="center"/>
    </xf>
    <xf numFmtId="168" fontId="155" fillId="90" borderId="46" xfId="2" applyNumberFormat="1" applyFont="1" applyFill="1" applyBorder="1" applyAlignment="1">
      <alignment vertical="center"/>
    </xf>
    <xf numFmtId="185" fontId="162" fillId="28" borderId="0" xfId="523" applyNumberFormat="1" applyFont="1" applyFill="1"/>
    <xf numFmtId="184" fontId="162" fillId="28" borderId="0" xfId="523" applyNumberFormat="1" applyFont="1" applyFill="1"/>
    <xf numFmtId="4" fontId="162" fillId="28" borderId="0" xfId="523" applyNumberFormat="1" applyFont="1" applyFill="1"/>
    <xf numFmtId="184" fontId="172" fillId="54" borderId="0" xfId="331" applyNumberFormat="1" applyFont="1" applyFill="1"/>
    <xf numFmtId="184" fontId="172" fillId="54" borderId="39" xfId="331" applyNumberFormat="1" applyFont="1" applyFill="1" applyBorder="1"/>
    <xf numFmtId="211" fontId="162" fillId="28" borderId="0" xfId="523" applyNumberFormat="1" applyFont="1" applyFill="1"/>
    <xf numFmtId="212" fontId="162" fillId="28" borderId="0" xfId="523" applyNumberFormat="1" applyFont="1" applyFill="1"/>
    <xf numFmtId="168" fontId="163" fillId="54" borderId="60" xfId="2" applyNumberFormat="1" applyFont="1" applyFill="1" applyBorder="1" applyAlignment="1">
      <alignment horizontal="right" vertical="center"/>
    </xf>
    <xf numFmtId="2" fontId="162" fillId="28" borderId="0" xfId="523" applyNumberFormat="1" applyFont="1" applyFill="1"/>
    <xf numFmtId="168" fontId="155" fillId="28" borderId="83" xfId="2" applyNumberFormat="1" applyFont="1" applyFill="1" applyBorder="1" applyAlignment="1">
      <alignment vertical="center"/>
    </xf>
    <xf numFmtId="2" fontId="156" fillId="54" borderId="40" xfId="2" applyNumberFormat="1" applyFont="1" applyFill="1" applyBorder="1" applyAlignment="1">
      <alignment vertical="center" wrapText="1"/>
    </xf>
    <xf numFmtId="2" fontId="152" fillId="54" borderId="0" xfId="2" applyNumberFormat="1" applyFont="1" applyFill="1" applyAlignment="1">
      <alignment vertical="center" wrapText="1"/>
    </xf>
    <xf numFmtId="2" fontId="160" fillId="54" borderId="0" xfId="2" applyNumberFormat="1" applyFont="1" applyFill="1" applyAlignment="1">
      <alignment vertical="center" wrapText="1"/>
    </xf>
    <xf numFmtId="2" fontId="156" fillId="54" borderId="0" xfId="2" applyNumberFormat="1" applyFont="1" applyFill="1" applyAlignment="1">
      <alignment vertical="center" wrapText="1"/>
    </xf>
    <xf numFmtId="184" fontId="163" fillId="90" borderId="0" xfId="2" applyNumberFormat="1" applyFont="1" applyFill="1" applyAlignment="1">
      <alignment horizontal="right" vertical="center"/>
    </xf>
    <xf numFmtId="184" fontId="163" fillId="90" borderId="83" xfId="2" applyNumberFormat="1" applyFont="1" applyFill="1" applyBorder="1" applyAlignment="1">
      <alignment horizontal="right" vertical="center"/>
    </xf>
    <xf numFmtId="184" fontId="163" fillId="90" borderId="83" xfId="2" applyNumberFormat="1" applyFont="1" applyFill="1" applyBorder="1" applyAlignment="1">
      <alignment vertical="center"/>
    </xf>
    <xf numFmtId="184" fontId="155" fillId="90" borderId="0" xfId="2" applyNumberFormat="1" applyFont="1" applyFill="1" applyAlignment="1">
      <alignment horizontal="right" vertical="center"/>
    </xf>
    <xf numFmtId="184" fontId="155" fillId="90" borderId="83" xfId="2" applyNumberFormat="1" applyFont="1" applyFill="1" applyBorder="1" applyAlignment="1">
      <alignment horizontal="right" vertical="center"/>
    </xf>
    <xf numFmtId="184" fontId="157" fillId="28" borderId="50" xfId="2" applyNumberFormat="1" applyFont="1" applyFill="1" applyBorder="1" applyAlignment="1">
      <alignment horizontal="right" vertical="center"/>
    </xf>
    <xf numFmtId="184" fontId="157" fillId="28" borderId="82" xfId="2" applyNumberFormat="1" applyFont="1" applyFill="1" applyBorder="1" applyAlignment="1">
      <alignment horizontal="right" vertical="center"/>
    </xf>
    <xf numFmtId="184" fontId="155" fillId="28" borderId="83" xfId="2" applyNumberFormat="1" applyFont="1" applyFill="1" applyBorder="1" applyAlignment="1">
      <alignment vertical="center"/>
    </xf>
    <xf numFmtId="184" fontId="155" fillId="28" borderId="0" xfId="2" applyNumberFormat="1" applyFont="1" applyFill="1" applyAlignment="1">
      <alignment horizontal="right" vertical="center"/>
    </xf>
    <xf numFmtId="184" fontId="155" fillId="28" borderId="83" xfId="2" applyNumberFormat="1" applyFont="1" applyFill="1" applyBorder="1" applyAlignment="1">
      <alignment horizontal="right" vertical="center"/>
    </xf>
    <xf numFmtId="184" fontId="163" fillId="28" borderId="0" xfId="2" applyNumberFormat="1" applyFont="1" applyFill="1" applyAlignment="1">
      <alignment horizontal="right" vertical="center"/>
    </xf>
    <xf numFmtId="184" fontId="163" fillId="28" borderId="83" xfId="2" applyNumberFormat="1" applyFont="1" applyFill="1" applyBorder="1" applyAlignment="1">
      <alignment horizontal="right" vertical="center"/>
    </xf>
    <xf numFmtId="184" fontId="163" fillId="54" borderId="83" xfId="2" applyNumberFormat="1" applyFont="1" applyFill="1" applyBorder="1" applyAlignment="1">
      <alignment horizontal="right" vertical="center"/>
    </xf>
    <xf numFmtId="184" fontId="155" fillId="28" borderId="50" xfId="2" applyNumberFormat="1" applyFont="1" applyFill="1" applyBorder="1" applyAlignment="1">
      <alignment horizontal="right" vertical="center"/>
    </xf>
    <xf numFmtId="184" fontId="155" fillId="28" borderId="82" xfId="2" applyNumberFormat="1" applyFont="1" applyFill="1" applyBorder="1" applyAlignment="1">
      <alignment horizontal="right" vertical="center"/>
    </xf>
    <xf numFmtId="184" fontId="155" fillId="90" borderId="39" xfId="2" applyNumberFormat="1" applyFont="1" applyFill="1" applyBorder="1" applyAlignment="1">
      <alignment horizontal="right" vertical="center"/>
    </xf>
    <xf numFmtId="184" fontId="155" fillId="90" borderId="60" xfId="2" applyNumberFormat="1" applyFont="1" applyFill="1" applyBorder="1" applyAlignment="1">
      <alignment horizontal="right" vertical="center"/>
    </xf>
    <xf numFmtId="2" fontId="156" fillId="54" borderId="0" xfId="534" applyNumberFormat="1" applyFont="1" applyFill="1" applyAlignment="1">
      <alignment vertical="center" wrapText="1"/>
    </xf>
    <xf numFmtId="168" fontId="155" fillId="90" borderId="0" xfId="2" applyNumberFormat="1" applyFont="1" applyFill="1" applyAlignment="1">
      <alignment vertical="center"/>
    </xf>
    <xf numFmtId="168" fontId="155" fillId="90" borderId="39" xfId="2" applyNumberFormat="1" applyFont="1" applyFill="1" applyBorder="1" applyAlignment="1">
      <alignment vertical="center"/>
    </xf>
    <xf numFmtId="208" fontId="190" fillId="28" borderId="0" xfId="523" applyNumberFormat="1" applyFont="1" applyFill="1"/>
    <xf numFmtId="169" fontId="162" fillId="28" borderId="0" xfId="523" applyNumberFormat="1" applyFont="1" applyFill="1"/>
    <xf numFmtId="169" fontId="190" fillId="28" borderId="0" xfId="523" applyNumberFormat="1" applyFont="1" applyFill="1"/>
    <xf numFmtId="2" fontId="160" fillId="28" borderId="45" xfId="2" applyNumberFormat="1" applyFont="1" applyFill="1" applyBorder="1" applyAlignment="1">
      <alignment horizontal="center" vertical="center" wrapText="1"/>
    </xf>
    <xf numFmtId="2" fontId="160" fillId="28" borderId="45" xfId="2" applyNumberFormat="1" applyFont="1" applyFill="1" applyBorder="1" applyAlignment="1">
      <alignment vertical="center"/>
    </xf>
    <xf numFmtId="2" fontId="160" fillId="28" borderId="46" xfId="2" applyNumberFormat="1" applyFont="1" applyFill="1" applyBorder="1" applyAlignment="1">
      <alignment vertical="center"/>
    </xf>
    <xf numFmtId="0" fontId="155" fillId="28" borderId="39" xfId="523" applyFont="1" applyFill="1" applyBorder="1"/>
    <xf numFmtId="0" fontId="155" fillId="28" borderId="40" xfId="523" applyFont="1" applyFill="1" applyBorder="1"/>
    <xf numFmtId="170" fontId="162" fillId="28" borderId="0" xfId="523" applyNumberFormat="1" applyFont="1" applyFill="1"/>
    <xf numFmtId="0" fontId="177" fillId="54" borderId="40" xfId="694" applyFont="1" applyFill="1" applyBorder="1"/>
    <xf numFmtId="0" fontId="173" fillId="52" borderId="0" xfId="728" applyFont="1" applyFill="1"/>
    <xf numFmtId="0" fontId="173" fillId="54" borderId="0" xfId="728" applyFont="1" applyFill="1"/>
    <xf numFmtId="0" fontId="155" fillId="94" borderId="87" xfId="729" applyFont="1" applyFill="1" applyBorder="1"/>
    <xf numFmtId="0" fontId="155" fillId="94" borderId="88" xfId="729" applyFont="1" applyFill="1" applyBorder="1"/>
    <xf numFmtId="0" fontId="155" fillId="94" borderId="91" xfId="729" applyFont="1" applyFill="1" applyBorder="1"/>
    <xf numFmtId="0" fontId="155" fillId="94" borderId="0" xfId="729" applyFont="1" applyFill="1"/>
    <xf numFmtId="168" fontId="155" fillId="94" borderId="0" xfId="730" applyNumberFormat="1" applyFont="1" applyFill="1" applyAlignment="1">
      <alignment horizontal="center" vertical="center"/>
    </xf>
    <xf numFmtId="0" fontId="173" fillId="52" borderId="0" xfId="728" applyFont="1" applyFill="1" applyAlignment="1">
      <alignment vertical="top"/>
    </xf>
    <xf numFmtId="0" fontId="155" fillId="94" borderId="91" xfId="730" applyFont="1" applyFill="1" applyBorder="1" applyAlignment="1">
      <alignment horizontal="left"/>
    </xf>
    <xf numFmtId="0" fontId="155" fillId="94" borderId="0" xfId="730" applyFont="1" applyFill="1" applyAlignment="1">
      <alignment horizontal="left"/>
    </xf>
    <xf numFmtId="2" fontId="155" fillId="94" borderId="94" xfId="522" applyNumberFormat="1" applyFont="1" applyFill="1" applyBorder="1" applyAlignment="1">
      <alignment horizontal="right" vertical="center"/>
    </xf>
    <xf numFmtId="0" fontId="163" fillId="95" borderId="91" xfId="730" applyFont="1" applyFill="1" applyBorder="1" applyAlignment="1">
      <alignment horizontal="left"/>
    </xf>
    <xf numFmtId="0" fontId="163" fillId="95" borderId="0" xfId="730" applyFont="1" applyFill="1" applyAlignment="1">
      <alignment horizontal="left"/>
    </xf>
    <xf numFmtId="184" fontId="163" fillId="95" borderId="0" xfId="729" applyNumberFormat="1" applyFont="1" applyFill="1"/>
    <xf numFmtId="184" fontId="173" fillId="52" borderId="0" xfId="728" applyNumberFormat="1" applyFont="1" applyFill="1"/>
    <xf numFmtId="0" fontId="179" fillId="95" borderId="91" xfId="729" applyFont="1" applyFill="1" applyBorder="1"/>
    <xf numFmtId="0" fontId="155" fillId="95" borderId="0" xfId="730" applyFont="1" applyFill="1" applyAlignment="1">
      <alignment horizontal="left"/>
    </xf>
    <xf numFmtId="0" fontId="202" fillId="52" borderId="0" xfId="728" applyFont="1" applyFill="1"/>
    <xf numFmtId="0" fontId="155" fillId="95" borderId="91" xfId="729" applyFont="1" applyFill="1" applyBorder="1"/>
    <xf numFmtId="184" fontId="155" fillId="95" borderId="0" xfId="729" applyNumberFormat="1" applyFont="1" applyFill="1"/>
    <xf numFmtId="0" fontId="155" fillId="95" borderId="0" xfId="730" applyFont="1" applyFill="1" applyAlignment="1">
      <alignment horizontal="left" wrapText="1"/>
    </xf>
    <xf numFmtId="0" fontId="155" fillId="95" borderId="96" xfId="729" applyFont="1" applyFill="1" applyBorder="1"/>
    <xf numFmtId="0" fontId="155" fillId="95" borderId="97" xfId="730" applyFont="1" applyFill="1" applyBorder="1" applyAlignment="1">
      <alignment horizontal="left"/>
    </xf>
    <xf numFmtId="0" fontId="163" fillId="95" borderId="98" xfId="730" applyFont="1" applyFill="1" applyBorder="1" applyAlignment="1">
      <alignment horizontal="left"/>
    </xf>
    <xf numFmtId="0" fontId="163" fillId="95" borderId="94" xfId="730" applyFont="1" applyFill="1" applyBorder="1" applyAlignment="1">
      <alignment horizontal="left" indent="2"/>
    </xf>
    <xf numFmtId="184" fontId="203" fillId="95" borderId="94" xfId="730" applyNumberFormat="1" applyFont="1" applyFill="1" applyBorder="1"/>
    <xf numFmtId="0" fontId="155" fillId="95" borderId="0" xfId="730" applyFont="1" applyFill="1" applyAlignment="1">
      <alignment horizontal="left" indent="2"/>
    </xf>
    <xf numFmtId="184" fontId="204" fillId="95" borderId="0" xfId="730" applyNumberFormat="1" applyFont="1" applyFill="1"/>
    <xf numFmtId="0" fontId="163" fillId="95" borderId="98" xfId="729" applyFont="1" applyFill="1" applyBorder="1"/>
    <xf numFmtId="0" fontId="163" fillId="95" borderId="94" xfId="730" applyFont="1" applyFill="1" applyBorder="1" applyAlignment="1">
      <alignment horizontal="left" vertical="center" wrapText="1"/>
    </xf>
    <xf numFmtId="184" fontId="203" fillId="95" borderId="92" xfId="730" applyNumberFormat="1" applyFont="1" applyFill="1" applyBorder="1" applyAlignment="1">
      <alignment vertical="center"/>
    </xf>
    <xf numFmtId="0" fontId="205" fillId="52" borderId="0" xfId="728" applyFont="1" applyFill="1"/>
    <xf numFmtId="213" fontId="205" fillId="52" borderId="0" xfId="728" applyNumberFormat="1" applyFont="1" applyFill="1"/>
    <xf numFmtId="0" fontId="176" fillId="54" borderId="0" xfId="534" applyFont="1" applyFill="1" applyAlignment="1">
      <alignment vertical="center" wrapText="1"/>
    </xf>
    <xf numFmtId="2" fontId="116" fillId="96" borderId="33" xfId="534" applyNumberFormat="1" applyFont="1" applyFill="1" applyBorder="1" applyAlignment="1">
      <alignment vertical="center"/>
    </xf>
    <xf numFmtId="2" fontId="116" fillId="98" borderId="0" xfId="534" applyNumberFormat="1" applyFont="1" applyFill="1" applyAlignment="1">
      <alignment vertical="center" wrapText="1"/>
    </xf>
    <xf numFmtId="2" fontId="116" fillId="97" borderId="33" xfId="534" applyNumberFormat="1" applyFont="1" applyFill="1" applyBorder="1" applyAlignment="1">
      <alignment vertical="center"/>
    </xf>
    <xf numFmtId="2" fontId="172" fillId="28" borderId="33" xfId="534" applyNumberFormat="1" applyFont="1" applyFill="1" applyBorder="1" applyAlignment="1">
      <alignment vertical="center"/>
    </xf>
    <xf numFmtId="1" fontId="116" fillId="28" borderId="0" xfId="534" applyNumberFormat="1" applyFont="1" applyFill="1" applyAlignment="1">
      <alignment vertical="center"/>
    </xf>
    <xf numFmtId="1" fontId="116" fillId="28" borderId="39" xfId="534" applyNumberFormat="1" applyFont="1" applyFill="1" applyBorder="1" applyAlignment="1">
      <alignment vertical="center"/>
    </xf>
    <xf numFmtId="2" fontId="116" fillId="28" borderId="33" xfId="534" applyNumberFormat="1" applyFont="1" applyFill="1" applyBorder="1" applyAlignment="1">
      <alignment vertical="center"/>
    </xf>
    <xf numFmtId="184" fontId="116" fillId="54" borderId="0" xfId="562" applyNumberFormat="1" applyFont="1" applyFill="1" applyBorder="1" applyAlignment="1">
      <alignment horizontal="right" vertical="center"/>
    </xf>
    <xf numFmtId="184" fontId="116" fillId="54" borderId="39" xfId="562" applyNumberFormat="1" applyFont="1" applyFill="1" applyBorder="1" applyAlignment="1">
      <alignment horizontal="right" vertical="center"/>
    </xf>
    <xf numFmtId="184" fontId="116" fillId="54" borderId="0" xfId="2" applyNumberFormat="1" applyFont="1" applyFill="1" applyAlignment="1">
      <alignment horizontal="right" vertical="center"/>
    </xf>
    <xf numFmtId="184" fontId="116" fillId="54" borderId="39" xfId="2" applyNumberFormat="1" applyFont="1" applyFill="1" applyBorder="1" applyAlignment="1">
      <alignment horizontal="right" vertical="center"/>
    </xf>
    <xf numFmtId="2" fontId="116" fillId="28" borderId="109" xfId="534" applyNumberFormat="1" applyFont="1" applyFill="1" applyBorder="1" applyAlignment="1">
      <alignment vertical="center"/>
    </xf>
    <xf numFmtId="184" fontId="116" fillId="54" borderId="35" xfId="2" applyNumberFormat="1" applyFont="1" applyFill="1" applyBorder="1" applyAlignment="1">
      <alignment horizontal="right" vertical="center"/>
    </xf>
    <xf numFmtId="184" fontId="116" fillId="54" borderId="43" xfId="2" applyNumberFormat="1" applyFont="1" applyFill="1" applyBorder="1" applyAlignment="1">
      <alignment horizontal="right" vertical="center"/>
    </xf>
    <xf numFmtId="2" fontId="172" fillId="28" borderId="110" xfId="534" applyNumberFormat="1" applyFont="1" applyFill="1" applyBorder="1" applyAlignment="1">
      <alignment vertical="center"/>
    </xf>
    <xf numFmtId="184" fontId="172" fillId="54" borderId="111" xfId="2" applyNumberFormat="1" applyFont="1" applyFill="1" applyBorder="1" applyAlignment="1">
      <alignment horizontal="right" vertical="center"/>
    </xf>
    <xf numFmtId="184" fontId="116" fillId="54" borderId="0" xfId="522" applyNumberFormat="1" applyFont="1" applyFill="1" applyAlignment="1">
      <alignment horizontal="right" vertical="center"/>
    </xf>
    <xf numFmtId="184" fontId="116" fillId="54" borderId="112" xfId="522" applyNumberFormat="1" applyFont="1" applyFill="1" applyBorder="1" applyAlignment="1">
      <alignment horizontal="right" vertical="center"/>
    </xf>
    <xf numFmtId="184" fontId="116" fillId="54" borderId="39" xfId="522" applyNumberFormat="1" applyFont="1" applyFill="1" applyBorder="1" applyAlignment="1">
      <alignment horizontal="right" vertical="center"/>
    </xf>
    <xf numFmtId="2" fontId="206" fillId="28" borderId="109" xfId="534" applyNumberFormat="1" applyFont="1" applyFill="1" applyBorder="1" applyAlignment="1">
      <alignment vertical="center"/>
    </xf>
    <xf numFmtId="2" fontId="181" fillId="28" borderId="0" xfId="534" applyNumberFormat="1" applyFont="1" applyFill="1" applyAlignment="1">
      <alignment vertical="center" wrapText="1"/>
    </xf>
    <xf numFmtId="0" fontId="165" fillId="0" borderId="0" xfId="731" applyFont="1"/>
    <xf numFmtId="0" fontId="164" fillId="0" borderId="0" xfId="731" applyFont="1"/>
    <xf numFmtId="0" fontId="207" fillId="0" borderId="0" xfId="731" applyFont="1"/>
    <xf numFmtId="168" fontId="207" fillId="0" borderId="0" xfId="731" applyNumberFormat="1" applyFont="1"/>
    <xf numFmtId="0" fontId="208" fillId="0" borderId="0" xfId="731" applyFont="1"/>
    <xf numFmtId="168" fontId="208" fillId="0" borderId="0" xfId="731" applyNumberFormat="1" applyFont="1"/>
    <xf numFmtId="0" fontId="209" fillId="90" borderId="0" xfId="326" applyFont="1" applyFill="1"/>
    <xf numFmtId="0" fontId="155" fillId="90" borderId="0" xfId="522" applyFont="1" applyFill="1" applyAlignment="1">
      <alignment vertical="center"/>
    </xf>
    <xf numFmtId="0" fontId="155" fillId="54" borderId="0" xfId="720" applyFont="1" applyFill="1"/>
    <xf numFmtId="0" fontId="155" fillId="90" borderId="0" xfId="326" applyFont="1" applyFill="1"/>
    <xf numFmtId="1" fontId="183" fillId="54" borderId="0" xfId="710" applyNumberFormat="1" applyFont="1" applyFill="1"/>
    <xf numFmtId="0" fontId="177" fillId="53" borderId="56" xfId="710" applyFont="1" applyFill="1" applyBorder="1"/>
    <xf numFmtId="0" fontId="177" fillId="54" borderId="0" xfId="710" applyFont="1" applyFill="1" applyAlignment="1">
      <alignment vertical="center"/>
    </xf>
    <xf numFmtId="0" fontId="177" fillId="53" borderId="40" xfId="710" applyFont="1" applyFill="1" applyBorder="1"/>
    <xf numFmtId="0" fontId="155" fillId="53" borderId="41" xfId="326" applyFont="1" applyFill="1" applyBorder="1" applyAlignment="1">
      <alignment horizontal="right" vertical="center"/>
    </xf>
    <xf numFmtId="0" fontId="155" fillId="53" borderId="116" xfId="326" applyFont="1" applyFill="1" applyBorder="1" applyAlignment="1">
      <alignment horizontal="right" vertical="center"/>
    </xf>
    <xf numFmtId="2" fontId="177" fillId="90" borderId="117" xfId="523" applyNumberFormat="1" applyFont="1" applyFill="1" applyBorder="1" applyAlignment="1">
      <alignment horizontal="left"/>
    </xf>
    <xf numFmtId="168" fontId="155" fillId="54" borderId="118" xfId="523" applyNumberFormat="1" applyFont="1" applyFill="1" applyBorder="1" applyAlignment="1">
      <alignment horizontal="right" vertical="center"/>
    </xf>
    <xf numFmtId="2" fontId="177" fillId="90" borderId="40" xfId="523" applyNumberFormat="1" applyFont="1" applyFill="1" applyBorder="1" applyAlignment="1">
      <alignment horizontal="left" vertical="center"/>
    </xf>
    <xf numFmtId="168" fontId="155" fillId="54" borderId="0" xfId="523" applyNumberFormat="1" applyFont="1" applyFill="1" applyAlignment="1">
      <alignment horizontal="right" vertical="center"/>
    </xf>
    <xf numFmtId="168" fontId="155" fillId="54" borderId="39" xfId="523" applyNumberFormat="1" applyFont="1" applyFill="1" applyBorder="1" applyAlignment="1">
      <alignment horizontal="right" vertical="center"/>
    </xf>
    <xf numFmtId="2" fontId="177" fillId="90" borderId="40" xfId="523" applyNumberFormat="1" applyFont="1" applyFill="1" applyBorder="1" applyAlignment="1">
      <alignment horizontal="left"/>
    </xf>
    <xf numFmtId="168" fontId="178" fillId="54" borderId="0" xfId="710" applyNumberFormat="1" applyFont="1" applyFill="1" applyAlignment="1">
      <alignment horizontal="right" vertical="center"/>
    </xf>
    <xf numFmtId="2" fontId="211" fillId="90" borderId="40" xfId="523" applyNumberFormat="1" applyFont="1" applyFill="1" applyBorder="1" applyAlignment="1">
      <alignment horizontal="left" vertical="center"/>
    </xf>
    <xf numFmtId="1" fontId="177" fillId="54" borderId="0" xfId="710" applyNumberFormat="1" applyFont="1" applyFill="1" applyAlignment="1">
      <alignment horizontal="right" vertical="center"/>
    </xf>
    <xf numFmtId="2" fontId="177" fillId="90" borderId="40" xfId="523" applyNumberFormat="1" applyFont="1" applyFill="1" applyBorder="1" applyAlignment="1">
      <alignment horizontal="left" vertical="center" indent="1"/>
    </xf>
    <xf numFmtId="2" fontId="177" fillId="90" borderId="59" xfId="710" applyNumberFormat="1" applyFont="1" applyFill="1" applyBorder="1" applyAlignment="1">
      <alignment horizontal="left" vertical="center" indent="1"/>
    </xf>
    <xf numFmtId="168" fontId="155" fillId="54" borderId="50" xfId="523" applyNumberFormat="1" applyFont="1" applyFill="1" applyBorder="1" applyAlignment="1">
      <alignment horizontal="right" vertical="center"/>
    </xf>
    <xf numFmtId="168" fontId="155" fillId="54" borderId="60" xfId="523" applyNumberFormat="1" applyFont="1" applyFill="1" applyBorder="1" applyAlignment="1">
      <alignment horizontal="right" vertical="center"/>
    </xf>
    <xf numFmtId="2" fontId="212" fillId="90" borderId="40" xfId="710" applyNumberFormat="1" applyFont="1" applyFill="1" applyBorder="1" applyAlignment="1">
      <alignment horizontal="left" vertical="center"/>
    </xf>
    <xf numFmtId="2" fontId="212" fillId="90" borderId="0" xfId="710" applyNumberFormat="1" applyFont="1" applyFill="1" applyAlignment="1">
      <alignment horizontal="left" vertical="center"/>
    </xf>
    <xf numFmtId="2" fontId="212" fillId="90" borderId="39" xfId="710" applyNumberFormat="1" applyFont="1" applyFill="1" applyBorder="1" applyAlignment="1">
      <alignment horizontal="left" vertical="center"/>
    </xf>
    <xf numFmtId="0" fontId="155" fillId="54" borderId="0" xfId="326" applyFont="1" applyFill="1"/>
    <xf numFmtId="0" fontId="162" fillId="90" borderId="0" xfId="326" applyFont="1" applyFill="1"/>
    <xf numFmtId="168" fontId="162" fillId="54" borderId="0" xfId="326" applyNumberFormat="1" applyFont="1" applyFill="1"/>
    <xf numFmtId="169" fontId="162" fillId="90" borderId="0" xfId="732" applyNumberFormat="1" applyFont="1" applyFill="1" applyBorder="1"/>
    <xf numFmtId="169" fontId="162" fillId="90" borderId="0" xfId="732" applyNumberFormat="1" applyFont="1" applyFill="1"/>
    <xf numFmtId="169" fontId="162" fillId="90" borderId="0" xfId="326" applyNumberFormat="1" applyFont="1" applyFill="1"/>
    <xf numFmtId="169" fontId="155" fillId="90" borderId="0" xfId="326" applyNumberFormat="1" applyFont="1" applyFill="1"/>
    <xf numFmtId="0" fontId="165" fillId="90" borderId="0" xfId="733" applyFont="1" applyFill="1"/>
    <xf numFmtId="2" fontId="150" fillId="94" borderId="40" xfId="534" applyNumberFormat="1" applyFont="1" applyFill="1" applyBorder="1" applyAlignment="1">
      <alignment vertical="center"/>
    </xf>
    <xf numFmtId="0" fontId="177" fillId="90" borderId="0" xfId="733" applyFont="1" applyFill="1"/>
    <xf numFmtId="2" fontId="155" fillId="94" borderId="94" xfId="534" applyNumberFormat="1" applyFont="1" applyFill="1" applyBorder="1" applyAlignment="1">
      <alignment horizontal="center" vertical="center" wrapText="1"/>
    </xf>
    <xf numFmtId="0" fontId="204" fillId="94" borderId="0" xfId="523" applyFont="1" applyFill="1" applyAlignment="1">
      <alignment horizontal="right" vertical="center"/>
    </xf>
    <xf numFmtId="0" fontId="204" fillId="94" borderId="94" xfId="523" applyFont="1" applyFill="1" applyBorder="1" applyAlignment="1">
      <alignment horizontal="right" vertical="center"/>
    </xf>
    <xf numFmtId="0" fontId="204" fillId="95" borderId="40" xfId="523" applyFont="1" applyFill="1" applyBorder="1" applyAlignment="1">
      <alignment horizontal="left" vertical="center"/>
    </xf>
    <xf numFmtId="184" fontId="155" fillId="95" borderId="0" xfId="524" applyNumberFormat="1" applyFont="1" applyFill="1" applyAlignment="1">
      <alignment horizontal="right" vertical="center"/>
    </xf>
    <xf numFmtId="184" fontId="165" fillId="90" borderId="0" xfId="733" applyNumberFormat="1" applyFont="1" applyFill="1"/>
    <xf numFmtId="0" fontId="214" fillId="95" borderId="40" xfId="523" applyFont="1" applyFill="1" applyBorder="1" applyAlignment="1">
      <alignment horizontal="left" vertical="center"/>
    </xf>
    <xf numFmtId="0" fontId="204" fillId="95" borderId="59" xfId="523" applyFont="1" applyFill="1" applyBorder="1" applyAlignment="1">
      <alignment horizontal="left" vertical="center"/>
    </xf>
    <xf numFmtId="184" fontId="155" fillId="95" borderId="50" xfId="524" applyNumberFormat="1" applyFont="1" applyFill="1" applyBorder="1" applyAlignment="1">
      <alignment horizontal="right" vertical="center"/>
    </xf>
    <xf numFmtId="0" fontId="165" fillId="54" borderId="0" xfId="734" applyFont="1" applyFill="1"/>
    <xf numFmtId="1" fontId="165" fillId="90" borderId="0" xfId="733" applyNumberFormat="1" applyFont="1" applyFill="1"/>
    <xf numFmtId="0" fontId="150" fillId="54" borderId="0" xfId="523" applyFont="1" applyFill="1"/>
    <xf numFmtId="0" fontId="150" fillId="90" borderId="0" xfId="523" applyFont="1" applyFill="1"/>
    <xf numFmtId="0" fontId="165" fillId="54" borderId="0" xfId="733" applyFont="1" applyFill="1"/>
    <xf numFmtId="0" fontId="177" fillId="54" borderId="0" xfId="733" applyFont="1" applyFill="1"/>
    <xf numFmtId="2" fontId="150" fillId="94" borderId="91" xfId="534" applyNumberFormat="1" applyFont="1" applyFill="1" applyBorder="1" applyAlignment="1">
      <alignment vertical="center"/>
    </xf>
    <xf numFmtId="0" fontId="162" fillId="90" borderId="0" xfId="733" applyFont="1" applyFill="1"/>
    <xf numFmtId="0" fontId="162" fillId="54" borderId="0" xfId="733" applyFont="1" applyFill="1"/>
    <xf numFmtId="0" fontId="204" fillId="94" borderId="95" xfId="523" applyFont="1" applyFill="1" applyBorder="1" applyAlignment="1">
      <alignment horizontal="right" vertical="center"/>
    </xf>
    <xf numFmtId="0" fontId="207" fillId="90" borderId="0" xfId="733" applyFont="1" applyFill="1"/>
    <xf numFmtId="0" fontId="207" fillId="54" borderId="0" xfId="733" applyFont="1" applyFill="1"/>
    <xf numFmtId="0" fontId="163" fillId="95" borderId="91" xfId="733" applyFont="1" applyFill="1" applyBorder="1" applyAlignment="1">
      <alignment horizontal="left" vertical="center" wrapText="1"/>
    </xf>
    <xf numFmtId="168" fontId="155" fillId="95" borderId="0" xfId="733" applyNumberFormat="1" applyFont="1" applyFill="1" applyAlignment="1">
      <alignment horizontal="right" vertical="center" wrapText="1"/>
    </xf>
    <xf numFmtId="0" fontId="155" fillId="95" borderId="91" xfId="733" applyFont="1" applyFill="1" applyBorder="1" applyAlignment="1">
      <alignment horizontal="left" vertical="center" wrapText="1"/>
    </xf>
    <xf numFmtId="1" fontId="155" fillId="95" borderId="0" xfId="733" applyNumberFormat="1" applyFont="1" applyFill="1" applyAlignment="1">
      <alignment horizontal="right" vertical="center" wrapText="1"/>
    </xf>
    <xf numFmtId="168" fontId="207" fillId="90" borderId="0" xfId="733" applyNumberFormat="1" applyFont="1" applyFill="1"/>
    <xf numFmtId="0" fontId="155" fillId="95" borderId="96" xfId="733" applyFont="1" applyFill="1" applyBorder="1" applyAlignment="1">
      <alignment horizontal="left" vertical="center" wrapText="1"/>
    </xf>
    <xf numFmtId="1" fontId="155" fillId="95" borderId="41" xfId="733" applyNumberFormat="1" applyFont="1" applyFill="1" applyBorder="1" applyAlignment="1">
      <alignment horizontal="right" vertical="center" wrapText="1"/>
    </xf>
    <xf numFmtId="0" fontId="165" fillId="54" borderId="0" xfId="733" applyFont="1" applyFill="1" applyAlignment="1">
      <alignment horizontal="center"/>
    </xf>
    <xf numFmtId="43" fontId="165" fillId="54" borderId="0" xfId="733" applyNumberFormat="1" applyFont="1" applyFill="1"/>
    <xf numFmtId="209" fontId="165" fillId="54" borderId="0" xfId="733" applyNumberFormat="1" applyFont="1" applyFill="1"/>
    <xf numFmtId="0" fontId="156" fillId="54" borderId="0" xfId="735" applyFont="1" applyFill="1" applyAlignment="1">
      <alignment horizontal="center" vertical="center"/>
    </xf>
    <xf numFmtId="168" fontId="116" fillId="54" borderId="123" xfId="2" applyNumberFormat="1" applyFont="1" applyFill="1" applyBorder="1" applyAlignment="1">
      <alignment horizontal="right" vertical="center"/>
    </xf>
    <xf numFmtId="168" fontId="163" fillId="54" borderId="123" xfId="534" applyNumberFormat="1" applyFont="1" applyFill="1" applyBorder="1" applyAlignment="1">
      <alignment horizontal="right" vertical="center"/>
    </xf>
    <xf numFmtId="168" fontId="155" fillId="54" borderId="0" xfId="120" applyNumberFormat="1" applyFont="1" applyFill="1" applyBorder="1"/>
    <xf numFmtId="168" fontId="155" fillId="54" borderId="39" xfId="120" applyNumberFormat="1" applyFont="1" applyFill="1" applyBorder="1"/>
    <xf numFmtId="168" fontId="155" fillId="54" borderId="50" xfId="120" applyNumberFormat="1" applyFont="1" applyFill="1" applyBorder="1"/>
    <xf numFmtId="0" fontId="217" fillId="54" borderId="0" xfId="246" applyFont="1" applyFill="1" applyAlignment="1" applyProtection="1">
      <alignment horizontal="center" vertical="center" wrapText="1"/>
    </xf>
    <xf numFmtId="2" fontId="177" fillId="90" borderId="0" xfId="724" applyNumberFormat="1" applyFont="1" applyFill="1" applyAlignment="1">
      <alignment horizontal="left" vertical="center"/>
    </xf>
    <xf numFmtId="168" fontId="177" fillId="90" borderId="0" xfId="724" applyNumberFormat="1" applyFont="1" applyFill="1" applyAlignment="1">
      <alignment horizontal="right" vertical="center"/>
    </xf>
    <xf numFmtId="2" fontId="211" fillId="90" borderId="0" xfId="724" applyNumberFormat="1" applyFont="1" applyFill="1" applyAlignment="1">
      <alignment horizontal="left" vertical="center"/>
    </xf>
    <xf numFmtId="2" fontId="177" fillId="90" borderId="0" xfId="724" applyNumberFormat="1" applyFont="1" applyFill="1" applyAlignment="1">
      <alignment horizontal="left" vertical="center" indent="1"/>
    </xf>
    <xf numFmtId="168" fontId="155" fillId="90" borderId="0" xfId="724" applyNumberFormat="1" applyFont="1" applyFill="1" applyAlignment="1">
      <alignment horizontal="right" vertical="center"/>
    </xf>
    <xf numFmtId="2" fontId="194" fillId="90" borderId="0" xfId="724" applyNumberFormat="1" applyFont="1" applyFill="1" applyAlignment="1">
      <alignment horizontal="left" vertical="center"/>
    </xf>
    <xf numFmtId="168" fontId="194" fillId="90" borderId="0" xfId="724" applyNumberFormat="1" applyFont="1" applyFill="1" applyAlignment="1">
      <alignment horizontal="right" vertical="center"/>
    </xf>
    <xf numFmtId="3" fontId="177" fillId="90" borderId="0" xfId="724" applyNumberFormat="1" applyFont="1" applyFill="1" applyAlignment="1">
      <alignment horizontal="right" vertical="center"/>
    </xf>
    <xf numFmtId="168" fontId="155" fillId="90" borderId="0" xfId="724" applyNumberFormat="1" applyFont="1" applyFill="1" applyAlignment="1">
      <alignment horizontal="center" vertical="center"/>
    </xf>
    <xf numFmtId="168" fontId="177" fillId="90" borderId="0" xfId="724" applyNumberFormat="1" applyFont="1" applyFill="1" applyAlignment="1">
      <alignment vertical="center"/>
    </xf>
    <xf numFmtId="3" fontId="194" fillId="90" borderId="0" xfId="724" applyNumberFormat="1" applyFont="1" applyFill="1" applyAlignment="1">
      <alignment horizontal="right" vertical="center"/>
    </xf>
    <xf numFmtId="2" fontId="212" fillId="90" borderId="0" xfId="724" applyNumberFormat="1" applyFont="1" applyFill="1" applyAlignment="1">
      <alignment horizontal="left" vertical="center"/>
    </xf>
    <xf numFmtId="168" fontId="162" fillId="90" borderId="0" xfId="326" applyNumberFormat="1" applyFont="1" applyFill="1"/>
    <xf numFmtId="0" fontId="219" fillId="54" borderId="0" xfId="246" applyFont="1" applyFill="1" applyAlignment="1" applyProtection="1">
      <alignment horizontal="center" vertical="center" wrapText="1"/>
    </xf>
    <xf numFmtId="0" fontId="177" fillId="53" borderId="126" xfId="710" applyFont="1" applyFill="1" applyBorder="1"/>
    <xf numFmtId="0" fontId="155" fillId="53" borderId="127" xfId="326" applyFont="1" applyFill="1" applyBorder="1" applyAlignment="1">
      <alignment horizontal="right" vertical="center"/>
    </xf>
    <xf numFmtId="0" fontId="155" fillId="53" borderId="128" xfId="326" applyFont="1" applyFill="1" applyBorder="1" applyAlignment="1">
      <alignment horizontal="right" vertical="center"/>
    </xf>
    <xf numFmtId="2" fontId="178" fillId="54" borderId="40" xfId="710" applyNumberFormat="1" applyFont="1" applyFill="1" applyBorder="1" applyAlignment="1">
      <alignment horizontal="left" wrapText="1"/>
    </xf>
    <xf numFmtId="168" fontId="178" fillId="54" borderId="0" xfId="710" applyNumberFormat="1" applyFont="1" applyFill="1" applyAlignment="1">
      <alignment horizontal="right"/>
    </xf>
    <xf numFmtId="168" fontId="178" fillId="54" borderId="129" xfId="710" applyNumberFormat="1" applyFont="1" applyFill="1" applyBorder="1" applyAlignment="1">
      <alignment horizontal="right"/>
    </xf>
    <xf numFmtId="0" fontId="155" fillId="54" borderId="40" xfId="326" applyFont="1" applyFill="1" applyBorder="1"/>
    <xf numFmtId="168" fontId="177" fillId="54" borderId="0" xfId="710" applyNumberFormat="1" applyFont="1" applyFill="1" applyAlignment="1">
      <alignment horizontal="right"/>
    </xf>
    <xf numFmtId="168" fontId="177" fillId="54" borderId="39" xfId="710" applyNumberFormat="1" applyFont="1" applyFill="1" applyBorder="1" applyAlignment="1">
      <alignment horizontal="right"/>
    </xf>
    <xf numFmtId="2" fontId="177" fillId="54" borderId="59" xfId="710" applyNumberFormat="1" applyFont="1" applyFill="1" applyBorder="1" applyAlignment="1">
      <alignment horizontal="left"/>
    </xf>
    <xf numFmtId="168" fontId="178" fillId="0" borderId="41" xfId="645" applyNumberFormat="1" applyFont="1" applyFill="1" applyBorder="1" applyAlignment="1">
      <alignment horizontal="right" vertical="center"/>
    </xf>
    <xf numFmtId="168" fontId="178" fillId="0" borderId="42" xfId="645" applyNumberFormat="1" applyFont="1" applyFill="1" applyBorder="1" applyAlignment="1">
      <alignment horizontal="right" vertical="center"/>
    </xf>
    <xf numFmtId="0" fontId="155" fillId="54" borderId="40" xfId="326" applyFont="1" applyFill="1" applyBorder="1" applyAlignment="1">
      <alignment vertical="center"/>
    </xf>
    <xf numFmtId="168" fontId="177" fillId="0" borderId="0" xfId="645" applyNumberFormat="1" applyFont="1" applyFill="1" applyBorder="1" applyAlignment="1">
      <alignment horizontal="right" vertical="center"/>
    </xf>
    <xf numFmtId="168" fontId="177" fillId="0" borderId="39" xfId="645" applyNumberFormat="1" applyFont="1" applyFill="1" applyBorder="1" applyAlignment="1">
      <alignment horizontal="right" vertical="center"/>
    </xf>
    <xf numFmtId="2" fontId="177" fillId="54" borderId="59" xfId="710" applyNumberFormat="1" applyFont="1" applyFill="1" applyBorder="1" applyAlignment="1">
      <alignment horizontal="left" vertical="center"/>
    </xf>
    <xf numFmtId="2" fontId="177" fillId="54" borderId="47" xfId="710" applyNumberFormat="1" applyFont="1" applyFill="1" applyBorder="1" applyAlignment="1">
      <alignment horizontal="left" vertical="center" wrapText="1"/>
    </xf>
    <xf numFmtId="168" fontId="177" fillId="0" borderId="48" xfId="645" applyNumberFormat="1" applyFont="1" applyFill="1" applyBorder="1" applyAlignment="1">
      <alignment horizontal="right" vertical="center"/>
    </xf>
    <xf numFmtId="168" fontId="177" fillId="0" borderId="49" xfId="645" applyNumberFormat="1" applyFont="1" applyFill="1" applyBorder="1" applyAlignment="1">
      <alignment horizontal="right" vertical="center"/>
    </xf>
    <xf numFmtId="168" fontId="155" fillId="54" borderId="0" xfId="326" applyNumberFormat="1" applyFont="1" applyFill="1"/>
    <xf numFmtId="168" fontId="155" fillId="54" borderId="39" xfId="326" applyNumberFormat="1" applyFont="1" applyFill="1" applyBorder="1"/>
    <xf numFmtId="0" fontId="155" fillId="54" borderId="40" xfId="326" applyFont="1" applyFill="1" applyBorder="1" applyAlignment="1">
      <alignment horizontal="left" indent="1"/>
    </xf>
    <xf numFmtId="2" fontId="178" fillId="54" borderId="59" xfId="710" applyNumberFormat="1" applyFont="1" applyFill="1" applyBorder="1" applyAlignment="1">
      <alignment horizontal="left" vertical="center" wrapText="1"/>
    </xf>
    <xf numFmtId="168" fontId="163" fillId="54" borderId="0" xfId="326" applyNumberFormat="1" applyFont="1" applyFill="1"/>
    <xf numFmtId="168" fontId="163" fillId="54" borderId="39" xfId="326" applyNumberFormat="1" applyFont="1" applyFill="1" applyBorder="1"/>
    <xf numFmtId="2" fontId="178" fillId="54" borderId="47" xfId="710" applyNumberFormat="1" applyFont="1" applyFill="1" applyBorder="1" applyAlignment="1">
      <alignment horizontal="left" vertical="center"/>
    </xf>
    <xf numFmtId="168" fontId="178" fillId="0" borderId="48" xfId="645" applyNumberFormat="1" applyFont="1" applyFill="1" applyBorder="1" applyAlignment="1">
      <alignment horizontal="right" vertical="center"/>
    </xf>
    <xf numFmtId="168" fontId="178" fillId="0" borderId="49" xfId="645" applyNumberFormat="1" applyFont="1" applyFill="1" applyBorder="1" applyAlignment="1">
      <alignment horizontal="right" vertical="center"/>
    </xf>
    <xf numFmtId="2" fontId="212" fillId="54" borderId="63" xfId="710" applyNumberFormat="1" applyFont="1" applyFill="1" applyBorder="1" applyAlignment="1">
      <alignment horizontal="left" vertical="center"/>
    </xf>
    <xf numFmtId="2" fontId="212" fillId="54" borderId="40" xfId="710" applyNumberFormat="1" applyFont="1" applyFill="1" applyBorder="1" applyAlignment="1">
      <alignment horizontal="left" vertical="center"/>
    </xf>
    <xf numFmtId="169" fontId="211" fillId="54" borderId="40" xfId="0" applyNumberFormat="1" applyFont="1" applyFill="1" applyBorder="1" applyAlignment="1">
      <alignment horizontal="left" vertical="center"/>
    </xf>
    <xf numFmtId="2" fontId="177" fillId="54" borderId="40" xfId="0" applyNumberFormat="1" applyFont="1" applyFill="1" applyBorder="1" applyAlignment="1">
      <alignment horizontal="left" vertical="center" indent="1"/>
    </xf>
    <xf numFmtId="2" fontId="177" fillId="54" borderId="40" xfId="0" applyNumberFormat="1" applyFont="1" applyFill="1" applyBorder="1" applyAlignment="1">
      <alignment horizontal="left"/>
    </xf>
    <xf numFmtId="168" fontId="155" fillId="54" borderId="0" xfId="0" applyNumberFormat="1" applyFont="1" applyFill="1" applyAlignment="1">
      <alignment vertical="center"/>
    </xf>
    <xf numFmtId="168" fontId="155" fillId="54" borderId="39" xfId="0" applyNumberFormat="1" applyFont="1" applyFill="1" applyBorder="1" applyAlignment="1">
      <alignment vertical="center"/>
    </xf>
    <xf numFmtId="0" fontId="152" fillId="54" borderId="0" xfId="0" applyFont="1" applyFill="1" applyAlignment="1">
      <alignment vertical="center"/>
    </xf>
    <xf numFmtId="0" fontId="152" fillId="54" borderId="39" xfId="0" applyFont="1" applyFill="1" applyBorder="1" applyAlignment="1">
      <alignment vertical="center"/>
    </xf>
    <xf numFmtId="2" fontId="162" fillId="28" borderId="0" xfId="719" applyNumberFormat="1" applyFont="1" applyFill="1"/>
    <xf numFmtId="0" fontId="205" fillId="90" borderId="0" xfId="523" applyFont="1" applyFill="1"/>
    <xf numFmtId="184" fontId="155" fillId="90" borderId="45" xfId="522" applyNumberFormat="1" applyFont="1" applyFill="1" applyBorder="1" applyAlignment="1">
      <alignment horizontal="left" vertical="center"/>
    </xf>
    <xf numFmtId="2" fontId="155" fillId="94" borderId="0" xfId="522" applyNumberFormat="1" applyFont="1" applyFill="1" applyAlignment="1">
      <alignment horizontal="right" vertical="center"/>
    </xf>
    <xf numFmtId="0" fontId="173" fillId="52" borderId="40" xfId="728" applyFont="1" applyFill="1" applyBorder="1"/>
    <xf numFmtId="0" fontId="173" fillId="52" borderId="40" xfId="728" applyFont="1" applyFill="1" applyBorder="1" applyAlignment="1">
      <alignment vertical="top"/>
    </xf>
    <xf numFmtId="0" fontId="155" fillId="90" borderId="0" xfId="733" applyFont="1" applyFill="1"/>
    <xf numFmtId="0" fontId="204" fillId="56" borderId="0" xfId="0" applyFont="1" applyFill="1" applyAlignment="1">
      <alignment vertical="center"/>
    </xf>
    <xf numFmtId="0" fontId="204" fillId="56" borderId="0" xfId="0" applyFont="1" applyFill="1" applyAlignment="1">
      <alignment horizontal="right" vertical="center"/>
    </xf>
    <xf numFmtId="0" fontId="204" fillId="56" borderId="88" xfId="0" applyFont="1" applyFill="1" applyBorder="1" applyAlignment="1">
      <alignment vertical="center" wrapText="1"/>
    </xf>
    <xf numFmtId="210" fontId="223" fillId="52" borderId="0" xfId="728" applyNumberFormat="1" applyFont="1" applyFill="1"/>
    <xf numFmtId="184" fontId="204" fillId="95" borderId="136" xfId="730" applyNumberFormat="1" applyFont="1" applyFill="1" applyBorder="1"/>
    <xf numFmtId="184" fontId="203" fillId="95" borderId="93" xfId="730" applyNumberFormat="1" applyFont="1" applyFill="1" applyBorder="1" applyAlignment="1">
      <alignment vertical="center"/>
    </xf>
    <xf numFmtId="184" fontId="172" fillId="54" borderId="138" xfId="2" applyNumberFormat="1" applyFont="1" applyFill="1" applyBorder="1" applyAlignment="1">
      <alignment horizontal="right" vertical="center"/>
    </xf>
    <xf numFmtId="168" fontId="155" fillId="95" borderId="39" xfId="733" applyNumberFormat="1" applyFont="1" applyFill="1" applyBorder="1" applyAlignment="1">
      <alignment horizontal="right" vertical="center" wrapText="1"/>
    </xf>
    <xf numFmtId="1" fontId="155" fillId="95" borderId="39" xfId="733" applyNumberFormat="1" applyFont="1" applyFill="1" applyBorder="1" applyAlignment="1">
      <alignment horizontal="right" vertical="center" wrapText="1"/>
    </xf>
    <xf numFmtId="1" fontId="155" fillId="95" borderId="42" xfId="733" applyNumberFormat="1" applyFont="1" applyFill="1" applyBorder="1" applyAlignment="1">
      <alignment horizontal="right" vertical="center" wrapText="1"/>
    </xf>
    <xf numFmtId="168" fontId="155" fillId="0" borderId="0" xfId="562" applyNumberFormat="1" applyFont="1" applyFill="1" applyBorder="1" applyAlignment="1">
      <alignment horizontal="right" vertical="center"/>
    </xf>
    <xf numFmtId="168" fontId="164" fillId="0" borderId="0" xfId="731" applyNumberFormat="1" applyFont="1"/>
    <xf numFmtId="0" fontId="155" fillId="0" borderId="0" xfId="523" applyFont="1" applyAlignment="1">
      <alignment horizontal="right" vertical="center"/>
    </xf>
    <xf numFmtId="168" fontId="155" fillId="0" borderId="0" xfId="534" applyNumberFormat="1" applyFont="1" applyAlignment="1">
      <alignment horizontal="right" vertical="center"/>
    </xf>
    <xf numFmtId="168" fontId="155" fillId="0" borderId="0" xfId="731" applyNumberFormat="1" applyFont="1" applyAlignment="1">
      <alignment horizontal="right"/>
    </xf>
    <xf numFmtId="168" fontId="155" fillId="0" borderId="0" xfId="2" applyNumberFormat="1" applyFont="1" applyAlignment="1">
      <alignment horizontal="right" vertical="center"/>
    </xf>
    <xf numFmtId="2" fontId="116" fillId="0" borderId="0" xfId="534" applyNumberFormat="1" applyFont="1" applyAlignment="1">
      <alignment vertical="center"/>
    </xf>
    <xf numFmtId="0" fontId="155" fillId="0" borderId="0" xfId="246" applyFont="1" applyFill="1" applyBorder="1" applyAlignment="1" applyProtection="1">
      <alignment vertical="center"/>
    </xf>
    <xf numFmtId="0" fontId="176" fillId="0" borderId="0" xfId="534" applyFont="1" applyAlignment="1">
      <alignment vertical="center"/>
    </xf>
    <xf numFmtId="0" fontId="176" fillId="0" borderId="0" xfId="534" applyFont="1" applyAlignment="1">
      <alignment horizontal="center" vertical="center"/>
    </xf>
    <xf numFmtId="0" fontId="155" fillId="0" borderId="0" xfId="246" applyFont="1" applyFill="1" applyBorder="1" applyAlignment="1" applyProtection="1">
      <alignment horizontal="right" vertical="center"/>
    </xf>
    <xf numFmtId="168" fontId="155" fillId="0" borderId="0" xfId="246" applyNumberFormat="1" applyFont="1" applyFill="1" applyBorder="1" applyAlignment="1" applyProtection="1">
      <alignment horizontal="right" vertical="center"/>
    </xf>
    <xf numFmtId="0" fontId="152" fillId="54" borderId="45" xfId="326" applyFont="1" applyFill="1" applyBorder="1" applyAlignment="1">
      <alignment horizontal="left" vertical="top" wrapText="1"/>
    </xf>
    <xf numFmtId="0" fontId="155" fillId="56" borderId="140" xfId="724" applyFont="1" applyFill="1" applyBorder="1" applyAlignment="1">
      <alignment horizontal="left" vertical="center"/>
    </xf>
    <xf numFmtId="0" fontId="155" fillId="56" borderId="33" xfId="724" applyFont="1" applyFill="1" applyBorder="1" applyAlignment="1">
      <alignment horizontal="left" vertical="center"/>
    </xf>
    <xf numFmtId="2" fontId="178" fillId="54" borderId="33" xfId="724" applyNumberFormat="1" applyFont="1" applyFill="1" applyBorder="1" applyAlignment="1">
      <alignment horizontal="left" vertical="center"/>
    </xf>
    <xf numFmtId="2" fontId="211" fillId="54" borderId="33" xfId="724" applyNumberFormat="1" applyFont="1" applyFill="1" applyBorder="1" applyAlignment="1">
      <alignment horizontal="left"/>
    </xf>
    <xf numFmtId="2" fontId="177" fillId="54" borderId="33" xfId="724" applyNumberFormat="1" applyFont="1" applyFill="1" applyBorder="1" applyAlignment="1">
      <alignment horizontal="left" vertical="center" indent="1"/>
    </xf>
    <xf numFmtId="168" fontId="155" fillId="54" borderId="34" xfId="326" applyNumberFormat="1" applyFont="1" applyFill="1" applyBorder="1"/>
    <xf numFmtId="0" fontId="155" fillId="100" borderId="33" xfId="326" applyFont="1" applyFill="1" applyBorder="1" applyAlignment="1">
      <alignment horizontal="left" vertical="center" indent="1"/>
    </xf>
    <xf numFmtId="0" fontId="152" fillId="54" borderId="125" xfId="326" applyFont="1" applyFill="1" applyBorder="1" applyAlignment="1">
      <alignment horizontal="left" vertical="top" wrapText="1"/>
    </xf>
    <xf numFmtId="184" fontId="206" fillId="54" borderId="35" xfId="2" applyNumberFormat="1" applyFont="1" applyFill="1" applyBorder="1" applyAlignment="1">
      <alignment horizontal="right" vertical="center"/>
    </xf>
    <xf numFmtId="184" fontId="206" fillId="54" borderId="137" xfId="2" applyNumberFormat="1" applyFont="1" applyFill="1" applyBorder="1" applyAlignment="1">
      <alignment horizontal="right" vertical="center"/>
    </xf>
    <xf numFmtId="0" fontId="224" fillId="95" borderId="91" xfId="733" applyFont="1" applyFill="1" applyBorder="1" applyAlignment="1">
      <alignment horizontal="left" vertical="center" wrapText="1"/>
    </xf>
    <xf numFmtId="1" fontId="179" fillId="95" borderId="41" xfId="733" applyNumberFormat="1" applyFont="1" applyFill="1" applyBorder="1" applyAlignment="1">
      <alignment horizontal="right" vertical="center" wrapText="1"/>
    </xf>
    <xf numFmtId="1" fontId="179" fillId="95" borderId="42" xfId="733" applyNumberFormat="1" applyFont="1" applyFill="1" applyBorder="1" applyAlignment="1">
      <alignment horizontal="right" vertical="center" wrapText="1"/>
    </xf>
    <xf numFmtId="0" fontId="170" fillId="95" borderId="91" xfId="733" applyFont="1" applyFill="1" applyBorder="1" applyAlignment="1">
      <alignment horizontal="left" vertical="center" wrapText="1"/>
    </xf>
    <xf numFmtId="168" fontId="170" fillId="95" borderId="39" xfId="733" applyNumberFormat="1" applyFont="1" applyFill="1" applyBorder="1" applyAlignment="1">
      <alignment horizontal="right" vertical="center" wrapText="1"/>
    </xf>
    <xf numFmtId="2" fontId="194" fillId="90" borderId="47" xfId="710" applyNumberFormat="1" applyFont="1" applyFill="1" applyBorder="1" applyAlignment="1">
      <alignment horizontal="left" vertical="center"/>
    </xf>
    <xf numFmtId="168" fontId="194" fillId="90" borderId="50" xfId="645" applyNumberFormat="1" applyFont="1" applyFill="1" applyBorder="1" applyAlignment="1">
      <alignment horizontal="right" vertical="center"/>
    </xf>
    <xf numFmtId="168" fontId="194" fillId="90" borderId="49" xfId="645" applyNumberFormat="1" applyFont="1" applyFill="1" applyBorder="1" applyAlignment="1">
      <alignment horizontal="right" vertical="center"/>
    </xf>
    <xf numFmtId="168" fontId="194" fillId="90" borderId="50" xfId="645" applyNumberFormat="1" applyFont="1" applyFill="1" applyBorder="1"/>
    <xf numFmtId="168" fontId="194" fillId="90" borderId="60" xfId="645" applyNumberFormat="1" applyFont="1" applyFill="1" applyBorder="1"/>
    <xf numFmtId="184" fontId="163" fillId="54" borderId="0" xfId="524" applyNumberFormat="1" applyFont="1" applyFill="1" applyAlignment="1">
      <alignment horizontal="right" vertical="top"/>
    </xf>
    <xf numFmtId="184" fontId="163" fillId="54" borderId="39" xfId="524" applyNumberFormat="1" applyFont="1" applyFill="1" applyBorder="1" applyAlignment="1">
      <alignment horizontal="right" vertical="top"/>
    </xf>
    <xf numFmtId="168" fontId="152" fillId="28" borderId="0" xfId="523" quotePrefix="1" applyNumberFormat="1" applyFont="1" applyFill="1" applyAlignment="1">
      <alignment vertical="top" wrapText="1"/>
    </xf>
    <xf numFmtId="213" fontId="162" fillId="28" borderId="0" xfId="523" applyNumberFormat="1" applyFont="1" applyFill="1"/>
    <xf numFmtId="210" fontId="162" fillId="28" borderId="0" xfId="523" applyNumberFormat="1" applyFont="1" applyFill="1"/>
    <xf numFmtId="168" fontId="178" fillId="54" borderId="0" xfId="724" applyNumberFormat="1" applyFont="1" applyFill="1" applyAlignment="1">
      <alignment horizontal="right" vertical="center"/>
    </xf>
    <xf numFmtId="168" fontId="177" fillId="54" borderId="0" xfId="724" applyNumberFormat="1" applyFont="1" applyFill="1" applyAlignment="1">
      <alignment horizontal="right" vertical="center"/>
    </xf>
    <xf numFmtId="0" fontId="155" fillId="56" borderId="0" xfId="724" applyFont="1" applyFill="1" applyAlignment="1">
      <alignment horizontal="right" vertical="center"/>
    </xf>
    <xf numFmtId="0" fontId="155" fillId="56" borderId="39" xfId="724" applyFont="1" applyFill="1" applyBorder="1" applyAlignment="1">
      <alignment horizontal="right" vertical="center"/>
    </xf>
    <xf numFmtId="168" fontId="178" fillId="54" borderId="39" xfId="724" applyNumberFormat="1" applyFont="1" applyFill="1" applyBorder="1" applyAlignment="1">
      <alignment horizontal="right" vertical="center"/>
    </xf>
    <xf numFmtId="0" fontId="155" fillId="54" borderId="39" xfId="326" applyFont="1" applyFill="1" applyBorder="1"/>
    <xf numFmtId="168" fontId="163" fillId="54" borderId="75" xfId="534" applyNumberFormat="1" applyFont="1" applyFill="1" applyBorder="1" applyAlignment="1">
      <alignment horizontal="left" vertical="center"/>
    </xf>
    <xf numFmtId="168" fontId="163" fillId="54" borderId="64" xfId="534" applyNumberFormat="1" applyFont="1" applyFill="1" applyBorder="1" applyAlignment="1">
      <alignment horizontal="right" vertical="center"/>
    </xf>
    <xf numFmtId="168" fontId="163" fillId="54" borderId="74" xfId="534" applyNumberFormat="1" applyFont="1" applyFill="1" applyBorder="1" applyAlignment="1">
      <alignment horizontal="right" vertical="center"/>
    </xf>
    <xf numFmtId="183" fontId="155" fillId="53" borderId="0" xfId="2" applyNumberFormat="1" applyFont="1" applyFill="1" applyAlignment="1">
      <alignment horizontal="right" vertical="center"/>
    </xf>
    <xf numFmtId="183" fontId="155" fillId="53" borderId="39" xfId="2" applyNumberFormat="1" applyFont="1" applyFill="1" applyBorder="1" applyAlignment="1">
      <alignment horizontal="right" vertical="center"/>
    </xf>
    <xf numFmtId="2" fontId="158" fillId="54" borderId="144" xfId="246" applyNumberFormat="1" applyFont="1" applyFill="1" applyBorder="1" applyAlignment="1" applyProtection="1">
      <alignment horizontal="left" indent="2"/>
    </xf>
    <xf numFmtId="2" fontId="158" fillId="54" borderId="145" xfId="246" applyNumberFormat="1" applyFont="1" applyFill="1" applyBorder="1" applyAlignment="1" applyProtection="1">
      <alignment horizontal="left" indent="2"/>
    </xf>
    <xf numFmtId="2" fontId="158" fillId="54" borderId="146" xfId="246" applyNumberFormat="1" applyFont="1" applyFill="1" applyBorder="1" applyAlignment="1" applyProtection="1">
      <alignment horizontal="left" indent="2"/>
    </xf>
    <xf numFmtId="2" fontId="160" fillId="28" borderId="44" xfId="2" applyNumberFormat="1" applyFont="1" applyFill="1" applyBorder="1"/>
    <xf numFmtId="0" fontId="163" fillId="100" borderId="147" xfId="326" applyFont="1" applyFill="1" applyBorder="1" applyAlignment="1">
      <alignment horizontal="left" vertical="center" wrapText="1"/>
    </xf>
    <xf numFmtId="168" fontId="178" fillId="54" borderId="148" xfId="724" applyNumberFormat="1" applyFont="1" applyFill="1" applyBorder="1" applyAlignment="1">
      <alignment horizontal="right" vertical="center"/>
    </xf>
    <xf numFmtId="168" fontId="178" fillId="54" borderId="149" xfId="724" applyNumberFormat="1" applyFont="1" applyFill="1" applyBorder="1" applyAlignment="1">
      <alignment horizontal="right" vertical="center"/>
    </xf>
    <xf numFmtId="168" fontId="178" fillId="54" borderId="150" xfId="724" applyNumberFormat="1" applyFont="1" applyFill="1" applyBorder="1" applyAlignment="1">
      <alignment horizontal="right" vertical="center"/>
    </xf>
    <xf numFmtId="0" fontId="152" fillId="54" borderId="124" xfId="326" applyFont="1" applyFill="1" applyBorder="1" applyAlignment="1">
      <alignment horizontal="left" vertical="top" wrapText="1"/>
    </xf>
    <xf numFmtId="0" fontId="204" fillId="99" borderId="44" xfId="0" applyFont="1" applyFill="1" applyBorder="1"/>
    <xf numFmtId="0" fontId="204" fillId="99" borderId="0" xfId="0" applyFont="1" applyFill="1" applyAlignment="1">
      <alignment wrapText="1"/>
    </xf>
    <xf numFmtId="0" fontId="204" fillId="99" borderId="0" xfId="0" applyFont="1" applyFill="1"/>
    <xf numFmtId="168" fontId="204" fillId="99" borderId="0" xfId="0" applyNumberFormat="1" applyFont="1" applyFill="1" applyAlignment="1">
      <alignment horizontal="right"/>
    </xf>
    <xf numFmtId="1" fontId="204" fillId="99" borderId="0" xfId="0" applyNumberFormat="1" applyFont="1" applyFill="1" applyAlignment="1">
      <alignment horizontal="right"/>
    </xf>
    <xf numFmtId="184" fontId="204" fillId="99" borderId="45" xfId="0" applyNumberFormat="1" applyFont="1" applyFill="1" applyBorder="1" applyAlignment="1">
      <alignment horizontal="right"/>
    </xf>
    <xf numFmtId="1" fontId="204" fillId="99" borderId="39" xfId="0" applyNumberFormat="1" applyFont="1" applyFill="1" applyBorder="1" applyAlignment="1">
      <alignment horizontal="right"/>
    </xf>
    <xf numFmtId="184" fontId="204" fillId="99" borderId="46" xfId="0" applyNumberFormat="1" applyFont="1" applyFill="1" applyBorder="1" applyAlignment="1">
      <alignment horizontal="right"/>
    </xf>
    <xf numFmtId="2" fontId="178" fillId="90" borderId="40" xfId="710" applyNumberFormat="1" applyFont="1" applyFill="1" applyBorder="1" applyAlignment="1">
      <alignment horizontal="left"/>
    </xf>
    <xf numFmtId="0" fontId="155" fillId="53" borderId="41" xfId="326" applyFont="1" applyFill="1" applyBorder="1" applyAlignment="1">
      <alignment horizontal="center" vertical="center"/>
    </xf>
    <xf numFmtId="2" fontId="178" fillId="54" borderId="63" xfId="710" applyNumberFormat="1" applyFont="1" applyFill="1" applyBorder="1" applyAlignment="1">
      <alignment horizontal="left" wrapText="1"/>
    </xf>
    <xf numFmtId="0" fontId="203" fillId="95" borderId="40" xfId="523" applyFont="1" applyFill="1" applyBorder="1" applyAlignment="1">
      <alignment horizontal="left"/>
    </xf>
    <xf numFmtId="2" fontId="155" fillId="28" borderId="44" xfId="2" applyNumberFormat="1" applyFont="1" applyFill="1" applyBorder="1" applyAlignment="1">
      <alignment horizontal="left" indent="1"/>
    </xf>
    <xf numFmtId="168" fontId="170" fillId="95" borderId="0" xfId="733" applyNumberFormat="1" applyFont="1" applyFill="1" applyAlignment="1">
      <alignment horizontal="right" vertical="center" wrapText="1"/>
    </xf>
    <xf numFmtId="0" fontId="170" fillId="95" borderId="130" xfId="733" applyFont="1" applyFill="1" applyBorder="1" applyAlignment="1">
      <alignment horizontal="left" vertical="center" wrapText="1"/>
    </xf>
    <xf numFmtId="168" fontId="170" fillId="95" borderId="131" xfId="733" applyNumberFormat="1" applyFont="1" applyFill="1" applyBorder="1" applyAlignment="1">
      <alignment horizontal="right" vertical="center" wrapText="1"/>
    </xf>
    <xf numFmtId="168" fontId="170" fillId="95" borderId="151" xfId="733" applyNumberFormat="1" applyFont="1" applyFill="1" applyBorder="1" applyAlignment="1">
      <alignment horizontal="right" vertical="center" wrapText="1"/>
    </xf>
    <xf numFmtId="0" fontId="155" fillId="54" borderId="40" xfId="523" applyFont="1" applyFill="1" applyBorder="1"/>
    <xf numFmtId="0" fontId="155" fillId="54" borderId="34" xfId="523" applyFont="1" applyFill="1" applyBorder="1"/>
    <xf numFmtId="0" fontId="155" fillId="0" borderId="0" xfId="523" applyFont="1"/>
    <xf numFmtId="43" fontId="177" fillId="54" borderId="0" xfId="733" applyNumberFormat="1" applyFont="1" applyFill="1"/>
    <xf numFmtId="214" fontId="162" fillId="54" borderId="0" xfId="733" applyNumberFormat="1" applyFont="1" applyFill="1"/>
    <xf numFmtId="0" fontId="162" fillId="90" borderId="0" xfId="523" applyFont="1" applyFill="1"/>
    <xf numFmtId="0" fontId="162" fillId="28" borderId="40" xfId="523" applyFont="1" applyFill="1" applyBorder="1"/>
    <xf numFmtId="0" fontId="162" fillId="54" borderId="0" xfId="523" applyFont="1" applyFill="1"/>
    <xf numFmtId="168" fontId="155" fillId="28" borderId="0" xfId="523" applyNumberFormat="1" applyFont="1" applyFill="1"/>
    <xf numFmtId="0" fontId="190" fillId="0" borderId="0" xfId="523" applyFont="1"/>
    <xf numFmtId="169" fontId="155" fillId="0" borderId="0" xfId="523" applyNumberFormat="1" applyFont="1"/>
    <xf numFmtId="0" fontId="162" fillId="0" borderId="0" xfId="523" applyFont="1"/>
    <xf numFmtId="3" fontId="155" fillId="0" borderId="0" xfId="523" applyNumberFormat="1" applyFont="1"/>
    <xf numFmtId="169" fontId="225" fillId="0" borderId="0" xfId="523" applyNumberFormat="1" applyFont="1"/>
    <xf numFmtId="170" fontId="155" fillId="0" borderId="0" xfId="523" applyNumberFormat="1" applyFont="1"/>
    <xf numFmtId="0" fontId="163" fillId="28" borderId="0" xfId="523" applyFont="1" applyFill="1"/>
    <xf numFmtId="3" fontId="155" fillId="28" borderId="0" xfId="523" applyNumberFormat="1" applyFont="1" applyFill="1"/>
    <xf numFmtId="0" fontId="226" fillId="0" borderId="0" xfId="523" applyFont="1"/>
    <xf numFmtId="0" fontId="227" fillId="0" borderId="0" xfId="731" applyFont="1" applyAlignment="1">
      <alignment horizontal="center" vertical="center"/>
    </xf>
    <xf numFmtId="0" fontId="153" fillId="54" borderId="0" xfId="246" applyFont="1" applyFill="1" applyBorder="1" applyAlignment="1" applyProtection="1">
      <alignment horizontal="center" vertical="center" wrapText="1"/>
    </xf>
    <xf numFmtId="0" fontId="153" fillId="0" borderId="0" xfId="246" applyFont="1" applyFill="1" applyBorder="1" applyAlignment="1" applyProtection="1">
      <alignment horizontal="center" vertical="center"/>
    </xf>
    <xf numFmtId="0" fontId="228" fillId="0" borderId="0" xfId="246" applyFont="1" applyFill="1" applyBorder="1" applyAlignment="1" applyProtection="1">
      <alignment horizontal="center" vertical="center"/>
    </xf>
    <xf numFmtId="2" fontId="228" fillId="0" borderId="0" xfId="246" applyNumberFormat="1" applyFont="1" applyFill="1" applyBorder="1" applyAlignment="1" applyProtection="1">
      <alignment horizontal="center" vertical="center"/>
    </xf>
    <xf numFmtId="0" fontId="153" fillId="54" borderId="0" xfId="246" applyFont="1" applyFill="1" applyAlignment="1" applyProtection="1">
      <alignment horizontal="center" vertical="center"/>
    </xf>
    <xf numFmtId="0" fontId="228" fillId="54" borderId="0" xfId="246" applyFont="1" applyFill="1" applyAlignment="1" applyProtection="1">
      <alignment horizontal="center" vertical="center"/>
    </xf>
    <xf numFmtId="0" fontId="228" fillId="54" borderId="0" xfId="246" applyFont="1" applyFill="1" applyAlignment="1" applyProtection="1">
      <alignment horizontal="center" vertical="center" wrapText="1"/>
    </xf>
    <xf numFmtId="0" fontId="207" fillId="0" borderId="0" xfId="731" applyFont="1" applyAlignment="1">
      <alignment horizontal="left" indent="12"/>
    </xf>
    <xf numFmtId="184" fontId="162" fillId="90" borderId="0" xfId="523" applyNumberFormat="1" applyFont="1" applyFill="1"/>
    <xf numFmtId="169" fontId="155" fillId="54" borderId="0" xfId="523" applyNumberFormat="1" applyFont="1" applyFill="1"/>
    <xf numFmtId="185" fontId="155" fillId="90" borderId="0" xfId="523" applyNumberFormat="1" applyFont="1" applyFill="1"/>
    <xf numFmtId="0" fontId="208" fillId="28" borderId="0" xfId="523" applyFont="1" applyFill="1"/>
    <xf numFmtId="3" fontId="155" fillId="90" borderId="0" xfId="523" applyNumberFormat="1" applyFont="1" applyFill="1"/>
    <xf numFmtId="0" fontId="155" fillId="52" borderId="0" xfId="523" applyFont="1" applyFill="1"/>
    <xf numFmtId="170" fontId="155" fillId="28" borderId="0" xfId="523" applyNumberFormat="1" applyFont="1" applyFill="1"/>
    <xf numFmtId="168" fontId="162" fillId="28" borderId="0" xfId="523" applyNumberFormat="1" applyFont="1" applyFill="1"/>
    <xf numFmtId="0" fontId="155" fillId="53" borderId="0" xfId="523" applyFont="1" applyFill="1" applyAlignment="1">
      <alignment horizontal="center"/>
    </xf>
    <xf numFmtId="0" fontId="155" fillId="53" borderId="34" xfId="523" applyFont="1" applyFill="1" applyBorder="1" applyAlignment="1">
      <alignment horizontal="center"/>
    </xf>
    <xf numFmtId="0" fontId="229" fillId="0" borderId="0" xfId="523" applyFont="1"/>
    <xf numFmtId="0" fontId="171" fillId="0" borderId="0" xfId="523" applyFont="1"/>
    <xf numFmtId="2" fontId="158" fillId="54" borderId="33" xfId="246" applyNumberFormat="1" applyFont="1" applyFill="1" applyBorder="1" applyAlignment="1" applyProtection="1">
      <alignment horizontal="left" indent="2"/>
    </xf>
    <xf numFmtId="2" fontId="158" fillId="54" borderId="0" xfId="246" applyNumberFormat="1" applyFont="1" applyFill="1" applyBorder="1" applyAlignment="1" applyProtection="1">
      <alignment horizontal="left" indent="2"/>
    </xf>
    <xf numFmtId="2" fontId="158" fillId="54" borderId="34" xfId="246" applyNumberFormat="1" applyFont="1" applyFill="1" applyBorder="1" applyAlignment="1" applyProtection="1">
      <alignment horizontal="left" indent="2"/>
    </xf>
    <xf numFmtId="0" fontId="167" fillId="53" borderId="152" xfId="523" applyFont="1" applyFill="1" applyBorder="1" applyAlignment="1">
      <alignment horizontal="left"/>
    </xf>
    <xf numFmtId="0" fontId="167" fillId="53" borderId="112" xfId="523" applyFont="1" applyFill="1" applyBorder="1" applyAlignment="1">
      <alignment horizontal="left"/>
    </xf>
    <xf numFmtId="0" fontId="167" fillId="53" borderId="37" xfId="523" applyFont="1" applyFill="1" applyBorder="1" applyAlignment="1">
      <alignment horizontal="center"/>
    </xf>
    <xf numFmtId="0" fontId="155" fillId="53" borderId="38" xfId="523" applyFont="1" applyFill="1" applyBorder="1" applyAlignment="1">
      <alignment horizontal="center"/>
    </xf>
    <xf numFmtId="0" fontId="155" fillId="53" borderId="36" xfId="523" applyFont="1" applyFill="1" applyBorder="1" applyAlignment="1">
      <alignment horizontal="center"/>
    </xf>
    <xf numFmtId="0" fontId="168" fillId="28" borderId="33" xfId="523" applyFont="1" applyFill="1" applyBorder="1" applyAlignment="1">
      <alignment horizontal="left" indent="1"/>
    </xf>
    <xf numFmtId="0" fontId="168" fillId="28" borderId="0" xfId="523" applyFont="1" applyFill="1" applyAlignment="1">
      <alignment horizontal="left" indent="1"/>
    </xf>
    <xf numFmtId="0" fontId="168" fillId="28" borderId="34" xfId="523" applyFont="1" applyFill="1" applyBorder="1" applyAlignment="1">
      <alignment horizontal="left" indent="1"/>
    </xf>
    <xf numFmtId="2" fontId="152" fillId="28" borderId="63" xfId="2" applyNumberFormat="1" applyFont="1" applyFill="1" applyBorder="1" applyAlignment="1">
      <alignment horizontal="left" vertical="center" wrapText="1"/>
    </xf>
    <xf numFmtId="2" fontId="152" fillId="28" borderId="41" xfId="2" applyNumberFormat="1" applyFont="1" applyFill="1" applyBorder="1" applyAlignment="1">
      <alignment horizontal="left" vertical="center" wrapText="1"/>
    </xf>
    <xf numFmtId="2" fontId="152" fillId="28" borderId="42" xfId="2" applyNumberFormat="1" applyFont="1" applyFill="1" applyBorder="1" applyAlignment="1">
      <alignment horizontal="left" vertical="center" wrapText="1"/>
    </xf>
    <xf numFmtId="0" fontId="190" fillId="28" borderId="0" xfId="523" applyFont="1" applyFill="1" applyAlignment="1">
      <alignment horizontal="center"/>
    </xf>
    <xf numFmtId="2" fontId="156" fillId="51" borderId="51" xfId="2" applyNumberFormat="1" applyFont="1" applyFill="1" applyBorder="1" applyAlignment="1">
      <alignment horizontal="center" vertical="center" wrapText="1"/>
    </xf>
    <xf numFmtId="2" fontId="156" fillId="51" borderId="52" xfId="2" applyNumberFormat="1" applyFont="1" applyFill="1" applyBorder="1" applyAlignment="1">
      <alignment horizontal="center" vertical="center" wrapText="1"/>
    </xf>
    <xf numFmtId="183" fontId="155" fillId="51" borderId="54" xfId="2" applyNumberFormat="1" applyFont="1" applyFill="1" applyBorder="1" applyAlignment="1">
      <alignment horizontal="center" vertical="center" wrapText="1"/>
    </xf>
    <xf numFmtId="183" fontId="155" fillId="51" borderId="55" xfId="2" applyNumberFormat="1" applyFont="1" applyFill="1" applyBorder="1" applyAlignment="1">
      <alignment horizontal="center" vertical="center" wrapText="1"/>
    </xf>
    <xf numFmtId="183" fontId="155" fillId="51" borderId="48" xfId="2" applyNumberFormat="1" applyFont="1" applyFill="1" applyBorder="1" applyAlignment="1">
      <alignment horizontal="center" vertical="center" wrapText="1"/>
    </xf>
    <xf numFmtId="183" fontId="155" fillId="51" borderId="49" xfId="2" applyNumberFormat="1" applyFont="1" applyFill="1" applyBorder="1" applyAlignment="1">
      <alignment horizontal="center" vertical="center" wrapText="1"/>
    </xf>
    <xf numFmtId="2" fontId="156" fillId="51" borderId="53" xfId="2" applyNumberFormat="1" applyFont="1" applyFill="1" applyBorder="1" applyAlignment="1">
      <alignment horizontal="center" vertical="center" wrapText="1"/>
    </xf>
    <xf numFmtId="2" fontId="152" fillId="28" borderId="75" xfId="2" applyNumberFormat="1" applyFont="1" applyFill="1" applyBorder="1" applyAlignment="1">
      <alignment horizontal="left" vertical="center" wrapText="1"/>
    </xf>
    <xf numFmtId="2" fontId="152" fillId="28" borderId="64" xfId="2" applyNumberFormat="1" applyFont="1" applyFill="1" applyBorder="1" applyAlignment="1">
      <alignment horizontal="left" vertical="center" wrapText="1"/>
    </xf>
    <xf numFmtId="2" fontId="152" fillId="28" borderId="74" xfId="2" applyNumberFormat="1" applyFont="1" applyFill="1" applyBorder="1" applyAlignment="1">
      <alignment horizontal="left" vertical="center" wrapText="1"/>
    </xf>
    <xf numFmtId="2" fontId="156" fillId="51" borderId="51" xfId="534" applyNumberFormat="1" applyFont="1" applyFill="1" applyBorder="1" applyAlignment="1">
      <alignment horizontal="center" vertical="center" wrapText="1"/>
    </xf>
    <xf numFmtId="2" fontId="156" fillId="51" borderId="52" xfId="534" applyNumberFormat="1" applyFont="1" applyFill="1" applyBorder="1" applyAlignment="1">
      <alignment horizontal="center" vertical="center" wrapText="1"/>
    </xf>
    <xf numFmtId="2" fontId="156" fillId="51" borderId="53" xfId="534" applyNumberFormat="1" applyFont="1" applyFill="1" applyBorder="1" applyAlignment="1">
      <alignment horizontal="center" vertical="center" wrapText="1"/>
    </xf>
    <xf numFmtId="2" fontId="155" fillId="51" borderId="54" xfId="534" applyNumberFormat="1" applyFont="1" applyFill="1" applyBorder="1" applyAlignment="1">
      <alignment horizontal="center" vertical="center"/>
    </xf>
    <xf numFmtId="2" fontId="155" fillId="51" borderId="55" xfId="534" applyNumberFormat="1" applyFont="1" applyFill="1" applyBorder="1" applyAlignment="1">
      <alignment horizontal="center" vertical="center"/>
    </xf>
    <xf numFmtId="169" fontId="152" fillId="28" borderId="75" xfId="2" applyNumberFormat="1" applyFont="1" applyFill="1" applyBorder="1" applyAlignment="1">
      <alignment horizontal="left" vertical="center" wrapText="1"/>
    </xf>
    <xf numFmtId="169" fontId="152" fillId="28" borderId="64" xfId="2" applyNumberFormat="1" applyFont="1" applyFill="1" applyBorder="1" applyAlignment="1">
      <alignment horizontal="left" vertical="center" wrapText="1"/>
    </xf>
    <xf numFmtId="169" fontId="152" fillId="28" borderId="74" xfId="2" applyNumberFormat="1" applyFont="1" applyFill="1" applyBorder="1" applyAlignment="1">
      <alignment horizontal="left" vertical="center" wrapText="1"/>
    </xf>
    <xf numFmtId="169" fontId="156" fillId="51" borderId="51" xfId="534" applyNumberFormat="1" applyFont="1" applyFill="1" applyBorder="1" applyAlignment="1">
      <alignment horizontal="center" vertical="center" wrapText="1"/>
    </xf>
    <xf numFmtId="169" fontId="156" fillId="51" borderId="52" xfId="534" applyNumberFormat="1" applyFont="1" applyFill="1" applyBorder="1" applyAlignment="1">
      <alignment horizontal="center" vertical="center" wrapText="1"/>
    </xf>
    <xf numFmtId="169" fontId="156" fillId="51" borderId="53" xfId="534" applyNumberFormat="1" applyFont="1" applyFill="1" applyBorder="1" applyAlignment="1">
      <alignment horizontal="center" vertical="center" wrapText="1"/>
    </xf>
    <xf numFmtId="169" fontId="155" fillId="51" borderId="54" xfId="534" applyNumberFormat="1" applyFont="1" applyFill="1" applyBorder="1" applyAlignment="1">
      <alignment horizontal="center" vertical="center" wrapText="1"/>
    </xf>
    <xf numFmtId="169" fontId="155" fillId="51" borderId="55" xfId="534" applyNumberFormat="1" applyFont="1" applyFill="1" applyBorder="1" applyAlignment="1">
      <alignment horizontal="center" vertical="center" wrapText="1"/>
    </xf>
    <xf numFmtId="169" fontId="155" fillId="51" borderId="48" xfId="534" applyNumberFormat="1" applyFont="1" applyFill="1" applyBorder="1" applyAlignment="1">
      <alignment horizontal="center" vertical="center" wrapText="1"/>
    </xf>
    <xf numFmtId="169" fontId="155" fillId="51" borderId="49" xfId="534" applyNumberFormat="1" applyFont="1" applyFill="1" applyBorder="1" applyAlignment="1">
      <alignment horizontal="center" vertical="center" wrapText="1"/>
    </xf>
    <xf numFmtId="169" fontId="155" fillId="51" borderId="0" xfId="534" applyNumberFormat="1" applyFont="1" applyFill="1" applyAlignment="1">
      <alignment horizontal="right" vertical="center" wrapText="1"/>
    </xf>
    <xf numFmtId="169" fontId="155" fillId="51" borderId="41" xfId="534" applyNumberFormat="1" applyFont="1" applyFill="1" applyBorder="1" applyAlignment="1">
      <alignment horizontal="right" vertical="center" wrapText="1"/>
    </xf>
    <xf numFmtId="169" fontId="155" fillId="51" borderId="39" xfId="534" applyNumberFormat="1" applyFont="1" applyFill="1" applyBorder="1" applyAlignment="1">
      <alignment horizontal="right" vertical="center" wrapText="1"/>
    </xf>
    <xf numFmtId="0" fontId="155" fillId="90" borderId="0" xfId="523" applyFont="1" applyFill="1" applyAlignment="1">
      <alignment horizontal="center"/>
    </xf>
    <xf numFmtId="2" fontId="116" fillId="97" borderId="38" xfId="534" applyNumberFormat="1" applyFont="1" applyFill="1" applyBorder="1" applyAlignment="1">
      <alignment horizontal="center" vertical="center" wrapText="1"/>
    </xf>
    <xf numFmtId="2" fontId="116" fillId="97" borderId="106" xfId="534" applyNumberFormat="1" applyFont="1" applyFill="1" applyBorder="1" applyAlignment="1">
      <alignment horizontal="center" vertical="center" wrapText="1"/>
    </xf>
    <xf numFmtId="2" fontId="116" fillId="97" borderId="107" xfId="534" applyNumberFormat="1" applyFont="1" applyFill="1" applyBorder="1" applyAlignment="1">
      <alignment horizontal="center" vertical="center" wrapText="1"/>
    </xf>
    <xf numFmtId="2" fontId="116" fillId="97" borderId="108" xfId="534" applyNumberFormat="1" applyFont="1" applyFill="1" applyBorder="1" applyAlignment="1">
      <alignment horizontal="center" vertical="center" wrapText="1"/>
    </xf>
    <xf numFmtId="2" fontId="181" fillId="28" borderId="113" xfId="534" applyNumberFormat="1" applyFont="1" applyFill="1" applyBorder="1" applyAlignment="1">
      <alignment horizontal="left" wrapText="1"/>
    </xf>
    <xf numFmtId="2" fontId="181" fillId="28" borderId="114" xfId="534" applyNumberFormat="1" applyFont="1" applyFill="1" applyBorder="1" applyAlignment="1">
      <alignment horizontal="left" wrapText="1"/>
    </xf>
    <xf numFmtId="2" fontId="181" fillId="28" borderId="115" xfId="534" applyNumberFormat="1" applyFont="1" applyFill="1" applyBorder="1" applyAlignment="1">
      <alignment horizontal="left" wrapText="1"/>
    </xf>
    <xf numFmtId="0" fontId="176" fillId="56" borderId="103" xfId="534" applyFont="1" applyFill="1" applyBorder="1" applyAlignment="1">
      <alignment horizontal="center" vertical="center" wrapText="1"/>
    </xf>
    <xf numFmtId="0" fontId="176" fillId="56" borderId="104" xfId="534" applyFont="1" applyFill="1" applyBorder="1" applyAlignment="1">
      <alignment horizontal="center" vertical="center" wrapText="1"/>
    </xf>
    <xf numFmtId="0" fontId="176" fillId="56" borderId="105" xfId="534" applyFont="1" applyFill="1" applyBorder="1" applyAlignment="1">
      <alignment horizontal="center" vertical="center" wrapText="1"/>
    </xf>
    <xf numFmtId="0" fontId="155" fillId="56" borderId="54" xfId="724" applyFont="1" applyFill="1" applyBorder="1" applyAlignment="1">
      <alignment horizontal="center" vertical="center"/>
    </xf>
    <xf numFmtId="0" fontId="155" fillId="56" borderId="141" xfId="724" applyFont="1" applyFill="1" applyBorder="1" applyAlignment="1">
      <alignment horizontal="center" vertical="center"/>
    </xf>
    <xf numFmtId="0" fontId="155" fillId="56" borderId="48" xfId="724" applyFont="1" applyFill="1" applyBorder="1" applyAlignment="1">
      <alignment horizontal="center" vertical="center"/>
    </xf>
    <xf numFmtId="0" fontId="155" fillId="56" borderId="49" xfId="724" applyFont="1" applyFill="1" applyBorder="1" applyAlignment="1">
      <alignment horizontal="center" vertical="center"/>
    </xf>
    <xf numFmtId="0" fontId="152" fillId="54" borderId="142" xfId="326" applyFont="1" applyFill="1" applyBorder="1" applyAlignment="1">
      <alignment horizontal="left" vertical="center" wrapText="1"/>
    </xf>
    <xf numFmtId="0" fontId="152" fillId="54" borderId="41" xfId="326" applyFont="1" applyFill="1" applyBorder="1" applyAlignment="1">
      <alignment horizontal="left" vertical="center" wrapText="1"/>
    </xf>
    <xf numFmtId="0" fontId="152" fillId="54" borderId="143" xfId="326" applyFont="1" applyFill="1" applyBorder="1" applyAlignment="1">
      <alignment horizontal="left" vertical="center" wrapText="1"/>
    </xf>
    <xf numFmtId="0" fontId="176" fillId="56" borderId="139" xfId="534" applyFont="1" applyFill="1" applyBorder="1" applyAlignment="1">
      <alignment horizontal="center" vertical="center" wrapText="1"/>
    </xf>
    <xf numFmtId="168" fontId="176" fillId="56" borderId="51" xfId="2" applyNumberFormat="1" applyFont="1" applyFill="1" applyBorder="1" applyAlignment="1">
      <alignment horizontal="center" vertical="center" wrapText="1"/>
    </xf>
    <xf numFmtId="168" fontId="176" fillId="56" borderId="52" xfId="2" applyNumberFormat="1" applyFont="1" applyFill="1" applyBorder="1" applyAlignment="1">
      <alignment horizontal="center" vertical="center" wrapText="1"/>
    </xf>
    <xf numFmtId="168" fontId="176" fillId="56" borderId="53" xfId="2" applyNumberFormat="1" applyFont="1" applyFill="1" applyBorder="1" applyAlignment="1">
      <alignment horizontal="center" vertical="center" wrapText="1"/>
    </xf>
    <xf numFmtId="0" fontId="155" fillId="54" borderId="0" xfId="523" applyFont="1" applyFill="1" applyAlignment="1">
      <alignment horizontal="center"/>
    </xf>
    <xf numFmtId="168" fontId="155" fillId="56" borderId="54" xfId="534" applyNumberFormat="1" applyFont="1" applyFill="1" applyBorder="1" applyAlignment="1">
      <alignment horizontal="center" vertical="center" wrapText="1"/>
    </xf>
    <xf numFmtId="168" fontId="155" fillId="56" borderId="55" xfId="534" applyNumberFormat="1" applyFont="1" applyFill="1" applyBorder="1" applyAlignment="1">
      <alignment horizontal="center" vertical="center" wrapText="1"/>
    </xf>
    <xf numFmtId="168" fontId="155" fillId="56" borderId="48" xfId="534" applyNumberFormat="1" applyFont="1" applyFill="1" applyBorder="1" applyAlignment="1">
      <alignment horizontal="center" vertical="center" wrapText="1"/>
    </xf>
    <xf numFmtId="168" fontId="155" fillId="56" borderId="49" xfId="534" applyNumberFormat="1" applyFont="1" applyFill="1" applyBorder="1" applyAlignment="1">
      <alignment horizontal="center" vertical="center" wrapText="1"/>
    </xf>
    <xf numFmtId="0" fontId="213" fillId="0" borderId="130" xfId="0" applyFont="1" applyBorder="1" applyAlignment="1">
      <alignment horizontal="left" vertical="center" wrapText="1"/>
    </xf>
    <xf numFmtId="0" fontId="213" fillId="0" borderId="131" xfId="0" applyFont="1" applyBorder="1" applyAlignment="1">
      <alignment horizontal="left" vertical="center" wrapText="1"/>
    </xf>
    <xf numFmtId="0" fontId="213" fillId="0" borderId="132" xfId="0" applyFont="1" applyBorder="1" applyAlignment="1">
      <alignment horizontal="left" vertical="center" wrapText="1"/>
    </xf>
    <xf numFmtId="1" fontId="221" fillId="99" borderId="40" xfId="0" applyNumberFormat="1" applyFont="1" applyFill="1" applyBorder="1" applyAlignment="1">
      <alignment horizontal="left" vertical="center" wrapText="1"/>
    </xf>
    <xf numFmtId="1" fontId="221" fillId="99" borderId="0" xfId="0" applyNumberFormat="1" applyFont="1" applyFill="1" applyAlignment="1">
      <alignment horizontal="left" vertical="center" wrapText="1"/>
    </xf>
    <xf numFmtId="1" fontId="221" fillId="99" borderId="39" xfId="0" applyNumberFormat="1" applyFont="1" applyFill="1" applyBorder="1" applyAlignment="1">
      <alignment horizontal="left" vertical="center" wrapText="1"/>
    </xf>
    <xf numFmtId="0" fontId="220" fillId="56" borderId="84" xfId="0" applyFont="1" applyFill="1" applyBorder="1" applyAlignment="1">
      <alignment horizontal="center" vertical="center" wrapText="1"/>
    </xf>
    <xf numFmtId="0" fontId="220" fillId="56" borderId="85" xfId="0" applyFont="1" applyFill="1" applyBorder="1" applyAlignment="1">
      <alignment horizontal="center" vertical="center" wrapText="1"/>
    </xf>
    <xf numFmtId="0" fontId="220" fillId="56" borderId="86" xfId="0" applyFont="1" applyFill="1" applyBorder="1" applyAlignment="1">
      <alignment horizontal="center" vertical="center" wrapText="1"/>
    </xf>
    <xf numFmtId="0" fontId="204" fillId="56" borderId="134" xfId="0" applyFont="1" applyFill="1" applyBorder="1" applyAlignment="1">
      <alignment horizontal="center" vertical="center" wrapText="1"/>
    </xf>
    <xf numFmtId="0" fontId="204" fillId="56" borderId="133" xfId="0" applyFont="1" applyFill="1" applyBorder="1" applyAlignment="1">
      <alignment horizontal="center" vertical="center" wrapText="1"/>
    </xf>
    <xf numFmtId="0" fontId="204" fillId="56" borderId="48" xfId="0" applyFont="1" applyFill="1" applyBorder="1" applyAlignment="1">
      <alignment horizontal="center" vertical="center"/>
    </xf>
    <xf numFmtId="0" fontId="204" fillId="56" borderId="135" xfId="0" applyFont="1" applyFill="1" applyBorder="1" applyAlignment="1">
      <alignment horizontal="center" vertical="center"/>
    </xf>
    <xf numFmtId="0" fontId="204" fillId="56" borderId="57" xfId="0" applyFont="1" applyFill="1" applyBorder="1" applyAlignment="1">
      <alignment horizontal="center" vertical="center" wrapText="1"/>
    </xf>
    <xf numFmtId="0" fontId="204" fillId="56" borderId="58" xfId="0" applyFont="1" applyFill="1" applyBorder="1" applyAlignment="1">
      <alignment horizontal="center" vertical="center" wrapText="1"/>
    </xf>
    <xf numFmtId="184" fontId="221" fillId="99" borderId="40" xfId="0" applyNumberFormat="1" applyFont="1" applyFill="1" applyBorder="1" applyAlignment="1">
      <alignment horizontal="left" vertical="center"/>
    </xf>
    <xf numFmtId="184" fontId="221" fillId="99" borderId="0" xfId="0" applyNumberFormat="1" applyFont="1" applyFill="1" applyAlignment="1">
      <alignment horizontal="left" vertical="center"/>
    </xf>
    <xf numFmtId="184" fontId="221" fillId="99" borderId="39" xfId="0" applyNumberFormat="1" applyFont="1" applyFill="1" applyBorder="1" applyAlignment="1">
      <alignment horizontal="left" vertical="center"/>
    </xf>
    <xf numFmtId="2" fontId="156" fillId="53" borderId="51" xfId="534" applyNumberFormat="1" applyFont="1" applyFill="1" applyBorder="1" applyAlignment="1">
      <alignment horizontal="center" vertical="center"/>
    </xf>
    <xf numFmtId="2" fontId="156" fillId="53" borderId="52" xfId="534" applyNumberFormat="1" applyFont="1" applyFill="1" applyBorder="1" applyAlignment="1">
      <alignment horizontal="center" vertical="center"/>
    </xf>
    <xf numFmtId="2" fontId="156" fillId="53" borderId="53" xfId="534" applyNumberFormat="1" applyFont="1" applyFill="1" applyBorder="1" applyAlignment="1">
      <alignment horizontal="center" vertical="center"/>
    </xf>
    <xf numFmtId="0" fontId="155" fillId="53" borderId="54" xfId="523" applyFont="1" applyFill="1" applyBorder="1" applyAlignment="1">
      <alignment horizontal="center" vertical="center"/>
    </xf>
    <xf numFmtId="0" fontId="155" fillId="53" borderId="55" xfId="523" applyFont="1" applyFill="1" applyBorder="1" applyAlignment="1">
      <alignment horizontal="center" vertical="center"/>
    </xf>
    <xf numFmtId="0" fontId="155" fillId="53" borderId="50" xfId="523" applyFont="1" applyFill="1" applyBorder="1" applyAlignment="1">
      <alignment horizontal="center" vertical="center"/>
    </xf>
    <xf numFmtId="0" fontId="155" fillId="53" borderId="60" xfId="523" applyFont="1" applyFill="1" applyBorder="1" applyAlignment="1">
      <alignment horizontal="center" vertical="center"/>
    </xf>
    <xf numFmtId="168" fontId="152" fillId="28" borderId="75" xfId="2" applyNumberFormat="1" applyFont="1" applyFill="1" applyBorder="1" applyAlignment="1">
      <alignment horizontal="left" vertical="center" wrapText="1"/>
    </xf>
    <xf numFmtId="168" fontId="152" fillId="28" borderId="64" xfId="2" applyNumberFormat="1" applyFont="1" applyFill="1" applyBorder="1" applyAlignment="1">
      <alignment horizontal="left" vertical="center" wrapText="1"/>
    </xf>
    <xf numFmtId="168" fontId="152" fillId="28" borderId="74" xfId="2" applyNumberFormat="1" applyFont="1" applyFill="1" applyBorder="1" applyAlignment="1">
      <alignment horizontal="left" vertical="center" wrapText="1"/>
    </xf>
    <xf numFmtId="2" fontId="154" fillId="28" borderId="0" xfId="719" applyNumberFormat="1" applyFont="1" applyFill="1" applyAlignment="1">
      <alignment horizontal="left" vertical="top" wrapText="1"/>
    </xf>
    <xf numFmtId="2" fontId="156" fillId="53" borderId="79" xfId="522" applyNumberFormat="1" applyFont="1" applyFill="1" applyBorder="1" applyAlignment="1">
      <alignment horizontal="center" vertical="top" wrapText="1"/>
    </xf>
    <xf numFmtId="2" fontId="156" fillId="53" borderId="80" xfId="522" applyNumberFormat="1" applyFont="1" applyFill="1" applyBorder="1" applyAlignment="1">
      <alignment horizontal="center" vertical="top" wrapText="1"/>
    </xf>
    <xf numFmtId="2" fontId="156" fillId="53" borderId="81" xfId="522" applyNumberFormat="1" applyFont="1" applyFill="1" applyBorder="1" applyAlignment="1">
      <alignment horizontal="center" vertical="top" wrapText="1"/>
    </xf>
    <xf numFmtId="0" fontId="155" fillId="53" borderId="47" xfId="522" applyFont="1" applyFill="1" applyBorder="1" applyAlignment="1">
      <alignment horizontal="center" vertical="center" wrapText="1"/>
    </xf>
    <xf numFmtId="0" fontId="155" fillId="53" borderId="48" xfId="522" applyFont="1" applyFill="1" applyBorder="1" applyAlignment="1">
      <alignment horizontal="center" vertical="center" wrapText="1"/>
    </xf>
    <xf numFmtId="0" fontId="155" fillId="53" borderId="49" xfId="522" applyFont="1" applyFill="1" applyBorder="1" applyAlignment="1">
      <alignment horizontal="center" vertical="center" wrapText="1"/>
    </xf>
    <xf numFmtId="0" fontId="155" fillId="53" borderId="40" xfId="720" applyFont="1" applyFill="1" applyBorder="1" applyAlignment="1">
      <alignment horizontal="center" vertical="center" textRotation="90" wrapText="1"/>
    </xf>
    <xf numFmtId="0" fontId="155" fillId="53" borderId="59" xfId="720" applyFont="1" applyFill="1" applyBorder="1" applyAlignment="1">
      <alignment horizontal="center" vertical="center" textRotation="90" wrapText="1"/>
    </xf>
    <xf numFmtId="0" fontId="155" fillId="53" borderId="63" xfId="720" applyFont="1" applyFill="1" applyBorder="1" applyAlignment="1">
      <alignment horizontal="center" vertical="center" textRotation="90" wrapText="1"/>
    </xf>
    <xf numFmtId="1" fontId="183" fillId="53" borderId="56" xfId="710" applyNumberFormat="1" applyFont="1" applyFill="1" applyBorder="1" applyAlignment="1">
      <alignment horizontal="center"/>
    </xf>
    <xf numFmtId="1" fontId="183" fillId="53" borderId="57" xfId="710" applyNumberFormat="1" applyFont="1" applyFill="1" applyBorder="1" applyAlignment="1">
      <alignment horizontal="center"/>
    </xf>
    <xf numFmtId="1" fontId="183" fillId="53" borderId="58" xfId="710" applyNumberFormat="1" applyFont="1" applyFill="1" applyBorder="1" applyAlignment="1">
      <alignment horizontal="center"/>
    </xf>
    <xf numFmtId="0" fontId="163" fillId="90" borderId="56" xfId="724" applyFont="1" applyFill="1" applyBorder="1" applyAlignment="1">
      <alignment horizontal="center" vertical="center"/>
    </xf>
    <xf numFmtId="0" fontId="163" fillId="90" borderId="57" xfId="724" applyFont="1" applyFill="1" applyBorder="1" applyAlignment="1">
      <alignment horizontal="center" vertical="center"/>
    </xf>
    <xf numFmtId="0" fontId="163" fillId="90" borderId="58" xfId="724" applyFont="1" applyFill="1" applyBorder="1" applyAlignment="1">
      <alignment horizontal="center" vertical="center"/>
    </xf>
    <xf numFmtId="0" fontId="163" fillId="90" borderId="40" xfId="724" applyFont="1" applyFill="1" applyBorder="1" applyAlignment="1">
      <alignment horizontal="center" vertical="center"/>
    </xf>
    <xf numFmtId="0" fontId="163" fillId="90" borderId="0" xfId="724" applyFont="1" applyFill="1" applyAlignment="1">
      <alignment horizontal="center" vertical="center"/>
    </xf>
    <xf numFmtId="0" fontId="163" fillId="90" borderId="39" xfId="724" applyFont="1" applyFill="1" applyBorder="1" applyAlignment="1">
      <alignment horizontal="center" vertical="center"/>
    </xf>
    <xf numFmtId="0" fontId="163" fillId="90" borderId="44" xfId="724" applyFont="1" applyFill="1" applyBorder="1" applyAlignment="1">
      <alignment horizontal="center" vertical="center"/>
    </xf>
    <xf numFmtId="0" fontId="163" fillId="90" borderId="45" xfId="724" applyFont="1" applyFill="1" applyBorder="1" applyAlignment="1">
      <alignment horizontal="center" vertical="center"/>
    </xf>
    <xf numFmtId="0" fontId="163" fillId="90" borderId="46" xfId="724" applyFont="1" applyFill="1" applyBorder="1" applyAlignment="1">
      <alignment horizontal="center" vertical="center"/>
    </xf>
    <xf numFmtId="0" fontId="155" fillId="90" borderId="0" xfId="724" applyFont="1" applyFill="1" applyAlignment="1">
      <alignment horizontal="center" vertical="center"/>
    </xf>
    <xf numFmtId="1" fontId="183" fillId="53" borderId="51" xfId="710" applyNumberFormat="1" applyFont="1" applyFill="1" applyBorder="1" applyAlignment="1">
      <alignment horizontal="center"/>
    </xf>
    <xf numFmtId="1" fontId="183" fillId="53" borderId="52" xfId="710" applyNumberFormat="1" applyFont="1" applyFill="1" applyBorder="1" applyAlignment="1">
      <alignment horizontal="center"/>
    </xf>
    <xf numFmtId="1" fontId="183" fillId="53" borderId="53" xfId="710" applyNumberFormat="1" applyFont="1" applyFill="1" applyBorder="1" applyAlignment="1">
      <alignment horizontal="center"/>
    </xf>
    <xf numFmtId="0" fontId="177" fillId="53" borderId="54" xfId="710" applyFont="1" applyFill="1" applyBorder="1" applyAlignment="1">
      <alignment horizontal="center" vertical="center"/>
    </xf>
    <xf numFmtId="0" fontId="177" fillId="53" borderId="55" xfId="710" applyFont="1" applyFill="1" applyBorder="1" applyAlignment="1">
      <alignment horizontal="center" vertical="center"/>
    </xf>
    <xf numFmtId="0" fontId="177" fillId="53" borderId="48" xfId="710" applyFont="1" applyFill="1" applyBorder="1" applyAlignment="1">
      <alignment horizontal="center" vertical="center"/>
    </xf>
    <xf numFmtId="0" fontId="177" fillId="53" borderId="49" xfId="710" applyFont="1" applyFill="1" applyBorder="1" applyAlignment="1">
      <alignment horizontal="center" vertical="center"/>
    </xf>
    <xf numFmtId="2" fontId="212" fillId="90" borderId="44" xfId="710" applyNumberFormat="1" applyFont="1" applyFill="1" applyBorder="1" applyAlignment="1">
      <alignment horizontal="left" vertical="center" wrapText="1"/>
    </xf>
    <xf numFmtId="2" fontId="212" fillId="90" borderId="45" xfId="710" applyNumberFormat="1" applyFont="1" applyFill="1" applyBorder="1" applyAlignment="1">
      <alignment horizontal="left" vertical="center" wrapText="1"/>
    </xf>
    <xf numFmtId="2" fontId="212" fillId="90" borderId="46" xfId="710" applyNumberFormat="1" applyFont="1" applyFill="1" applyBorder="1" applyAlignment="1">
      <alignment horizontal="left" vertical="center" wrapText="1"/>
    </xf>
    <xf numFmtId="0" fontId="183" fillId="53" borderId="51" xfId="710" applyFont="1" applyFill="1" applyBorder="1" applyAlignment="1">
      <alignment horizontal="center" vertical="center"/>
    </xf>
    <xf numFmtId="0" fontId="183" fillId="53" borderId="52" xfId="710" applyFont="1" applyFill="1" applyBorder="1" applyAlignment="1">
      <alignment horizontal="center" vertical="center"/>
    </xf>
    <xf numFmtId="0" fontId="183" fillId="53" borderId="53" xfId="710" applyFont="1" applyFill="1" applyBorder="1" applyAlignment="1">
      <alignment horizontal="center" vertical="center"/>
    </xf>
    <xf numFmtId="0" fontId="177" fillId="53" borderId="0" xfId="710" applyFont="1" applyFill="1" applyAlignment="1">
      <alignment horizontal="center" vertical="center"/>
    </xf>
    <xf numFmtId="0" fontId="177" fillId="53" borderId="39" xfId="710" applyFont="1" applyFill="1" applyBorder="1" applyAlignment="1">
      <alignment horizontal="center" vertical="center"/>
    </xf>
    <xf numFmtId="0" fontId="177" fillId="53" borderId="92" xfId="710" applyFont="1" applyFill="1" applyBorder="1" applyAlignment="1">
      <alignment horizontal="center" vertical="center"/>
    </xf>
    <xf numFmtId="0" fontId="177" fillId="53" borderId="99" xfId="710" applyFont="1" applyFill="1" applyBorder="1" applyAlignment="1">
      <alignment horizontal="center" vertical="center"/>
    </xf>
    <xf numFmtId="0" fontId="212" fillId="54" borderId="44" xfId="710" applyFont="1" applyFill="1" applyBorder="1" applyAlignment="1">
      <alignment horizontal="left" vertical="center" wrapText="1"/>
    </xf>
    <xf numFmtId="0" fontId="212" fillId="54" borderId="45" xfId="710" applyFont="1" applyFill="1" applyBorder="1" applyAlignment="1">
      <alignment horizontal="left" vertical="center" wrapText="1"/>
    </xf>
    <xf numFmtId="0" fontId="212" fillId="54" borderId="46" xfId="710" applyFont="1" applyFill="1" applyBorder="1" applyAlignment="1">
      <alignment horizontal="left" vertical="center" wrapText="1"/>
    </xf>
    <xf numFmtId="2" fontId="156" fillId="93" borderId="84" xfId="524" applyNumberFormat="1" applyFont="1" applyFill="1" applyBorder="1" applyAlignment="1">
      <alignment horizontal="center" vertical="center" wrapText="1"/>
    </xf>
    <xf numFmtId="2" fontId="156" fillId="93" borderId="85" xfId="524" applyNumberFormat="1" applyFont="1" applyFill="1" applyBorder="1" applyAlignment="1">
      <alignment horizontal="center" vertical="center" wrapText="1"/>
    </xf>
    <xf numFmtId="2" fontId="156" fillId="93" borderId="86" xfId="524" applyNumberFormat="1" applyFont="1" applyFill="1" applyBorder="1" applyAlignment="1">
      <alignment horizontal="center" vertical="center" wrapText="1"/>
    </xf>
    <xf numFmtId="0" fontId="155" fillId="94" borderId="89" xfId="730" applyFont="1" applyFill="1" applyBorder="1" applyAlignment="1">
      <alignment horizontal="center" vertical="center" wrapText="1"/>
    </xf>
    <xf numFmtId="0" fontId="155" fillId="94" borderId="90" xfId="730" applyFont="1" applyFill="1" applyBorder="1" applyAlignment="1">
      <alignment horizontal="center" vertical="center" wrapText="1"/>
    </xf>
    <xf numFmtId="0" fontId="155" fillId="94" borderId="92" xfId="729" applyFont="1" applyFill="1" applyBorder="1" applyAlignment="1">
      <alignment horizontal="center" vertical="center" wrapText="1"/>
    </xf>
    <xf numFmtId="0" fontId="152" fillId="95" borderId="100" xfId="729" applyFont="1" applyFill="1" applyBorder="1" applyAlignment="1">
      <alignment horizontal="left" wrapText="1"/>
    </xf>
    <xf numFmtId="0" fontId="152" fillId="95" borderId="101" xfId="729" applyFont="1" applyFill="1" applyBorder="1" applyAlignment="1">
      <alignment horizontal="left" wrapText="1"/>
    </xf>
    <xf numFmtId="0" fontId="152" fillId="95" borderId="102" xfId="729" applyFont="1" applyFill="1" applyBorder="1" applyAlignment="1">
      <alignment horizontal="left" wrapText="1"/>
    </xf>
    <xf numFmtId="2" fontId="156" fillId="53" borderId="56" xfId="522" applyNumberFormat="1" applyFont="1" applyFill="1" applyBorder="1" applyAlignment="1">
      <alignment horizontal="center" vertical="center"/>
    </xf>
    <xf numFmtId="2" fontId="156" fillId="53" borderId="57" xfId="522" applyNumberFormat="1" applyFont="1" applyFill="1" applyBorder="1" applyAlignment="1">
      <alignment horizontal="center" vertical="center"/>
    </xf>
    <xf numFmtId="2" fontId="156" fillId="53" borderId="58" xfId="522" applyNumberFormat="1" applyFont="1" applyFill="1" applyBorder="1" applyAlignment="1">
      <alignment horizontal="center" vertical="center"/>
    </xf>
    <xf numFmtId="0" fontId="163" fillId="90" borderId="56" xfId="326" applyFont="1" applyFill="1" applyBorder="1" applyAlignment="1">
      <alignment horizontal="center" vertical="center"/>
    </xf>
    <xf numFmtId="0" fontId="163" fillId="90" borderId="57" xfId="326" applyFont="1" applyFill="1" applyBorder="1" applyAlignment="1">
      <alignment horizontal="center" vertical="center"/>
    </xf>
    <xf numFmtId="0" fontId="163" fillId="90" borderId="58" xfId="326" applyFont="1" applyFill="1" applyBorder="1" applyAlignment="1">
      <alignment horizontal="center" vertical="center"/>
    </xf>
    <xf numFmtId="0" fontId="163" fillId="90" borderId="40" xfId="326" applyFont="1" applyFill="1" applyBorder="1" applyAlignment="1">
      <alignment horizontal="center" vertical="center"/>
    </xf>
    <xf numFmtId="0" fontId="163" fillId="90" borderId="0" xfId="326" applyFont="1" applyFill="1" applyAlignment="1">
      <alignment horizontal="center" vertical="center"/>
    </xf>
    <xf numFmtId="0" fontId="163" fillId="90" borderId="39" xfId="326" applyFont="1" applyFill="1" applyBorder="1" applyAlignment="1">
      <alignment horizontal="center" vertical="center"/>
    </xf>
    <xf numFmtId="0" fontId="163" fillId="90" borderId="44" xfId="326" applyFont="1" applyFill="1" applyBorder="1" applyAlignment="1">
      <alignment horizontal="center" vertical="center"/>
    </xf>
    <xf numFmtId="0" fontId="163" fillId="90" borderId="45" xfId="326" applyFont="1" applyFill="1" applyBorder="1" applyAlignment="1">
      <alignment horizontal="center" vertical="center"/>
    </xf>
    <xf numFmtId="0" fontId="163" fillId="90" borderId="46" xfId="326" applyFont="1" applyFill="1" applyBorder="1" applyAlignment="1">
      <alignment horizontal="center" vertical="center"/>
    </xf>
    <xf numFmtId="2" fontId="156" fillId="94" borderId="79" xfId="534" applyNumberFormat="1" applyFont="1" applyFill="1" applyBorder="1" applyAlignment="1">
      <alignment horizontal="center" vertical="center" wrapText="1"/>
    </xf>
    <xf numFmtId="2" fontId="156" fillId="94" borderId="80" xfId="534" applyNumberFormat="1" applyFont="1" applyFill="1" applyBorder="1" applyAlignment="1">
      <alignment horizontal="center" vertical="center" wrapText="1"/>
    </xf>
    <xf numFmtId="2" fontId="156" fillId="94" borderId="81" xfId="534" applyNumberFormat="1" applyFont="1" applyFill="1" applyBorder="1" applyAlignment="1">
      <alignment horizontal="center" vertical="center" wrapText="1"/>
    </xf>
    <xf numFmtId="2" fontId="155" fillId="94" borderId="89" xfId="534" applyNumberFormat="1" applyFont="1" applyFill="1" applyBorder="1" applyAlignment="1">
      <alignment horizontal="center" vertical="center" wrapText="1"/>
    </xf>
    <xf numFmtId="2" fontId="155" fillId="94" borderId="119" xfId="534" applyNumberFormat="1" applyFont="1" applyFill="1" applyBorder="1" applyAlignment="1">
      <alignment horizontal="center" vertical="center" wrapText="1"/>
    </xf>
    <xf numFmtId="2" fontId="155" fillId="94" borderId="92" xfId="534" applyNumberFormat="1" applyFont="1" applyFill="1" applyBorder="1" applyAlignment="1">
      <alignment horizontal="center" vertical="center" wrapText="1"/>
    </xf>
    <xf numFmtId="2" fontId="155" fillId="94" borderId="99" xfId="534" applyNumberFormat="1" applyFont="1" applyFill="1" applyBorder="1" applyAlignment="1">
      <alignment horizontal="center" vertical="center" wrapText="1"/>
    </xf>
    <xf numFmtId="0" fontId="152" fillId="0" borderId="120" xfId="523" applyFont="1" applyBorder="1" applyAlignment="1">
      <alignment horizontal="left" vertical="center" wrapText="1"/>
    </xf>
    <xf numFmtId="0" fontId="152" fillId="0" borderId="121" xfId="523" applyFont="1" applyBorder="1" applyAlignment="1">
      <alignment horizontal="left" vertical="center" wrapText="1"/>
    </xf>
    <xf numFmtId="0" fontId="152" fillId="0" borderId="122" xfId="523" applyFont="1" applyBorder="1" applyAlignment="1">
      <alignment horizontal="left" vertical="center" wrapText="1"/>
    </xf>
    <xf numFmtId="0" fontId="156" fillId="94" borderId="84" xfId="733" applyFont="1" applyFill="1" applyBorder="1" applyAlignment="1">
      <alignment horizontal="center" vertical="center" wrapText="1"/>
    </xf>
    <xf numFmtId="0" fontId="156" fillId="94" borderId="85" xfId="733" applyFont="1" applyFill="1" applyBorder="1" applyAlignment="1">
      <alignment horizontal="center" vertical="center" wrapText="1"/>
    </xf>
    <xf numFmtId="0" fontId="156" fillId="94" borderId="86" xfId="733" applyFont="1" applyFill="1" applyBorder="1" applyAlignment="1">
      <alignment horizontal="center" vertical="center" wrapText="1"/>
    </xf>
    <xf numFmtId="2" fontId="155" fillId="94" borderId="90" xfId="534" applyNumberFormat="1" applyFont="1" applyFill="1" applyBorder="1" applyAlignment="1">
      <alignment horizontal="center" vertical="center" wrapText="1"/>
    </xf>
    <xf numFmtId="2" fontId="155" fillId="94" borderId="93" xfId="534" applyNumberFormat="1" applyFont="1" applyFill="1" applyBorder="1" applyAlignment="1">
      <alignment horizontal="center" vertical="center" wrapText="1"/>
    </xf>
    <xf numFmtId="168" fontId="152" fillId="28" borderId="44" xfId="2" applyNumberFormat="1" applyFont="1" applyFill="1" applyBorder="1" applyAlignment="1">
      <alignment horizontal="left" vertical="center" wrapText="1"/>
    </xf>
    <xf numFmtId="168" fontId="152" fillId="28" borderId="45" xfId="2" applyNumberFormat="1" applyFont="1" applyFill="1" applyBorder="1" applyAlignment="1">
      <alignment horizontal="left" vertical="center" wrapText="1"/>
    </xf>
    <xf numFmtId="168" fontId="152" fillId="28" borderId="46" xfId="2" applyNumberFormat="1" applyFont="1" applyFill="1" applyBorder="1" applyAlignment="1">
      <alignment horizontal="left" vertical="center" wrapText="1"/>
    </xf>
    <xf numFmtId="168" fontId="156" fillId="51" borderId="51" xfId="534" applyNumberFormat="1" applyFont="1" applyFill="1" applyBorder="1" applyAlignment="1">
      <alignment horizontal="center" vertical="center" wrapText="1"/>
    </xf>
    <xf numFmtId="168" fontId="156" fillId="51" borderId="52" xfId="534" applyNumberFormat="1" applyFont="1" applyFill="1" applyBorder="1" applyAlignment="1">
      <alignment horizontal="center" vertical="center" wrapText="1"/>
    </xf>
    <xf numFmtId="168" fontId="156" fillId="51" borderId="53" xfId="534" applyNumberFormat="1" applyFont="1" applyFill="1" applyBorder="1" applyAlignment="1">
      <alignment horizontal="center" vertical="center" wrapText="1"/>
    </xf>
    <xf numFmtId="0" fontId="24" fillId="90" borderId="0" xfId="523" applyFill="1" applyAlignment="1">
      <alignment horizontal="center"/>
    </xf>
    <xf numFmtId="168" fontId="155" fillId="51" borderId="54" xfId="534" applyNumberFormat="1" applyFont="1" applyFill="1" applyBorder="1" applyAlignment="1">
      <alignment horizontal="center" vertical="center" wrapText="1"/>
    </xf>
    <xf numFmtId="168" fontId="155" fillId="51" borderId="55" xfId="534" applyNumberFormat="1" applyFont="1" applyFill="1" applyBorder="1" applyAlignment="1">
      <alignment horizontal="center" vertical="center" wrapText="1"/>
    </xf>
    <xf numFmtId="168" fontId="155" fillId="51" borderId="50" xfId="534" applyNumberFormat="1" applyFont="1" applyFill="1" applyBorder="1" applyAlignment="1">
      <alignment horizontal="center" vertical="center" wrapText="1"/>
    </xf>
    <xf numFmtId="168" fontId="155" fillId="51" borderId="60" xfId="534" applyNumberFormat="1" applyFont="1" applyFill="1" applyBorder="1" applyAlignment="1">
      <alignment horizontal="center" vertical="center" wrapText="1"/>
    </xf>
    <xf numFmtId="168" fontId="152" fillId="28" borderId="63" xfId="2" applyNumberFormat="1" applyFont="1" applyFill="1" applyBorder="1" applyAlignment="1">
      <alignment horizontal="left" vertical="center" wrapText="1"/>
    </xf>
    <xf numFmtId="168" fontId="152" fillId="28" borderId="41" xfId="2" applyNumberFormat="1" applyFont="1" applyFill="1" applyBorder="1" applyAlignment="1">
      <alignment horizontal="left" vertical="center" wrapText="1"/>
    </xf>
    <xf numFmtId="168" fontId="152" fillId="28" borderId="42" xfId="2" applyNumberFormat="1" applyFont="1" applyFill="1" applyBorder="1" applyAlignment="1">
      <alignment horizontal="left" vertical="center" wrapText="1"/>
    </xf>
    <xf numFmtId="209" fontId="183" fillId="53" borderId="51" xfId="120" applyNumberFormat="1" applyFont="1" applyFill="1" applyBorder="1" applyAlignment="1">
      <alignment horizontal="center" vertical="center"/>
    </xf>
    <xf numFmtId="209" fontId="183" fillId="53" borderId="52" xfId="120" applyNumberFormat="1" applyFont="1" applyFill="1" applyBorder="1" applyAlignment="1">
      <alignment horizontal="center" vertical="center"/>
    </xf>
    <xf numFmtId="209" fontId="183" fillId="53" borderId="53" xfId="120" applyNumberFormat="1" applyFont="1" applyFill="1" applyBorder="1" applyAlignment="1">
      <alignment horizontal="center" vertical="center"/>
    </xf>
    <xf numFmtId="0" fontId="201" fillId="54" borderId="0" xfId="523" applyFont="1" applyFill="1" applyAlignment="1">
      <alignment horizontal="center"/>
    </xf>
    <xf numFmtId="209" fontId="183" fillId="53" borderId="78" xfId="120" applyNumberFormat="1" applyFont="1" applyFill="1" applyBorder="1" applyAlignment="1">
      <alignment horizontal="center" vertical="center"/>
    </xf>
    <xf numFmtId="0" fontId="155" fillId="89" borderId="76" xfId="523" applyFont="1" applyFill="1" applyBorder="1" applyAlignment="1">
      <alignment horizontal="center"/>
    </xf>
    <xf numFmtId="0" fontId="155" fillId="89" borderId="10" xfId="523" applyFont="1" applyFill="1" applyBorder="1" applyAlignment="1">
      <alignment horizontal="center"/>
    </xf>
    <xf numFmtId="0" fontId="177" fillId="53" borderId="54" xfId="709" applyFont="1" applyFill="1" applyBorder="1" applyAlignment="1">
      <alignment horizontal="center" wrapText="1"/>
    </xf>
    <xf numFmtId="0" fontId="9" fillId="0" borderId="0" xfId="709" applyAlignment="1">
      <alignment horizontal="center" wrapText="1"/>
    </xf>
    <xf numFmtId="0" fontId="182" fillId="54" borderId="75" xfId="523" applyFont="1" applyFill="1" applyBorder="1" applyAlignment="1">
      <alignment horizontal="left" vertical="center" wrapText="1"/>
    </xf>
    <xf numFmtId="0" fontId="182" fillId="54" borderId="64" xfId="523" applyFont="1" applyFill="1" applyBorder="1" applyAlignment="1">
      <alignment horizontal="left" vertical="center" wrapText="1"/>
    </xf>
    <xf numFmtId="0" fontId="182" fillId="54" borderId="74" xfId="523" applyFont="1" applyFill="1" applyBorder="1" applyAlignment="1">
      <alignment horizontal="left" vertical="center" wrapText="1"/>
    </xf>
    <xf numFmtId="0" fontId="24" fillId="54" borderId="0" xfId="523" applyFill="1" applyAlignment="1">
      <alignment horizontal="center"/>
    </xf>
  </cellXfs>
  <cellStyles count="736">
    <cellStyle name="_x000a_386grabber=M" xfId="1" xr:uid="{00000000-0005-0000-0000-000000000000}"/>
    <cellStyle name="%" xfId="2" xr:uid="{00000000-0005-0000-0000-000001000000}"/>
    <cellStyle name="% 2" xfId="3" xr:uid="{00000000-0005-0000-0000-000002000000}"/>
    <cellStyle name="% 2 2" xfId="524" xr:uid="{00000000-0005-0000-0000-000003000000}"/>
    <cellStyle name="% 3" xfId="549" xr:uid="{00000000-0005-0000-0000-000004000000}"/>
    <cellStyle name="% 4" xfId="707" xr:uid="{2378A8A3-1AB6-4116-AED8-47F8C52D8F8F}"/>
    <cellStyle name="%_charts tables TP" xfId="526" xr:uid="{00000000-0005-0000-0000-000005000000}"/>
    <cellStyle name="%_charts tables TP 070311" xfId="527" xr:uid="{00000000-0005-0000-0000-000006000000}"/>
    <cellStyle name="%_charts tables TP-formatted " xfId="528" xr:uid="{00000000-0005-0000-0000-000007000000}"/>
    <cellStyle name="%_charts tables TP-formatted  (2)" xfId="529" xr:uid="{00000000-0005-0000-0000-000008000000}"/>
    <cellStyle name="%_charts tables TP-formatted  (3)" xfId="530" xr:uid="{00000000-0005-0000-0000-000009000000}"/>
    <cellStyle name="%_charts_tables250111(1)" xfId="531" xr:uid="{00000000-0005-0000-0000-00000A000000}"/>
    <cellStyle name="%_Economy Tables" xfId="532" xr:uid="{00000000-0005-0000-0000-00000B000000}"/>
    <cellStyle name="%_Fiscal Tables" xfId="4" xr:uid="{00000000-0005-0000-0000-00000C000000}"/>
    <cellStyle name="%_inc to ex AS12 EFOsupps" xfId="5" xr:uid="{00000000-0005-0000-0000-00000D000000}"/>
    <cellStyle name="%_March-2012-Fiscal-Supplementary-Tables1(1)" xfId="6" xr:uid="{00000000-0005-0000-0000-00000E000000}"/>
    <cellStyle name="%_PEF Autumn2011" xfId="7" xr:uid="{00000000-0005-0000-0000-00000F000000}"/>
    <cellStyle name="%_PEF FSBR2011" xfId="8" xr:uid="{00000000-0005-0000-0000-000010000000}"/>
    <cellStyle name="%_PEF FSBR2011 2" xfId="558" xr:uid="{00000000-0005-0000-0000-000011000000}"/>
    <cellStyle name="%_PEF FSBR2011 AA simplification" xfId="9" xr:uid="{00000000-0005-0000-0000-000012000000}"/>
    <cellStyle name="%_Scorecard" xfId="10" xr:uid="{00000000-0005-0000-0000-000013000000}"/>
    <cellStyle name="%_VAT refunds" xfId="11" xr:uid="{00000000-0005-0000-0000-000014000000}"/>
    <cellStyle name="]_x000d__x000a_Zoomed=1_x000d__x000a_Row=0_x000d__x000a_Column=0_x000d__x000a_Height=0_x000d__x000a_Width=0_x000d__x000a_FontName=FoxFont_x000d__x000a_FontStyle=0_x000d__x000a_FontSize=9_x000d__x000a_PrtFontName=FoxPrin" xfId="12"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Dpn Forecast 2008-2010 (14-Dec-07)" xfId="18" xr:uid="{00000000-0005-0000-0000-00001B000000}"/>
    <cellStyle name="_Dpn Forecast 2008-2010 (14-Dec-07)_20110317 Guarantee Data sheet with CDS Expected Losses" xfId="19" xr:uid="{00000000-0005-0000-0000-00001C000000}"/>
    <cellStyle name="_Fair Value schedule" xfId="20" xr:uid="{00000000-0005-0000-0000-00001D000000}"/>
    <cellStyle name="_Fair Value schedule_20110317 Guarantee Data sheet with CDS Expected Losses" xfId="21" xr:uid="{00000000-0005-0000-0000-00001E000000}"/>
    <cellStyle name="_FPS Options High Level Costing 23rd Aug 06" xfId="22" xr:uid="{00000000-0005-0000-0000-00001F000000}"/>
    <cellStyle name="_HOD Gosforth_current" xfId="23" xr:uid="{00000000-0005-0000-0000-000020000000}"/>
    <cellStyle name="_IT HOD Rainton - Tower Cost Update 5th April 2007 (Revised) V3" xfId="24" xr:uid="{00000000-0005-0000-0000-000021000000}"/>
    <cellStyle name="_IT HOD Rainton - Tower Cost Update 5th April 2007 (Revised) V3_20110317 Guarantee Data sheet with CDS Expected Losses" xfId="25" xr:uid="{00000000-0005-0000-0000-000022000000}"/>
    <cellStyle name="_Project Details Report Aug v0.12" xfId="26" xr:uid="{00000000-0005-0000-0000-000023000000}"/>
    <cellStyle name="_RB_Update_current" xfId="27" xr:uid="{00000000-0005-0000-0000-000024000000}"/>
    <cellStyle name="_RB_Update_current (SCA draft)PH review" xfId="28" xr:uid="{00000000-0005-0000-0000-000025000000}"/>
    <cellStyle name="_RB_Update_current (SCA draft)PH review_20110317 Guarantee Data sheet with CDS Expected Losses" xfId="29" xr:uid="{00000000-0005-0000-0000-000026000000}"/>
    <cellStyle name="_RB_Update_current (SCA draft)revised" xfId="30" xr:uid="{00000000-0005-0000-0000-000027000000}"/>
    <cellStyle name="_RB_Update_current (SCA draft)revised_20110317 Guarantee Data sheet with CDS Expected Losses" xfId="31" xr:uid="{00000000-0005-0000-0000-000028000000}"/>
    <cellStyle name="_RB_Update_current_20110317 Guarantee Data sheet with CDS Expected Losses" xfId="32" xr:uid="{00000000-0005-0000-0000-000029000000}"/>
    <cellStyle name="_Sample change log v0 2" xfId="33" xr:uid="{00000000-0005-0000-0000-00002A000000}"/>
    <cellStyle name="_Sample change log v0 2_20110317 Guarantee Data sheet with CDS Expected Losses" xfId="34" xr:uid="{00000000-0005-0000-0000-00002B000000}"/>
    <cellStyle name="_Sub debt extension discount table 31 1 11 v2" xfId="35" xr:uid="{00000000-0005-0000-0000-00002C000000}"/>
    <cellStyle name="_sub debt int" xfId="36" xr:uid="{00000000-0005-0000-0000-00002D000000}"/>
    <cellStyle name="_sub debt int_20110317 Guarantee Data sheet with CDS Expected Losses" xfId="37" xr:uid="{00000000-0005-0000-0000-00002E000000}"/>
    <cellStyle name="_TableHead" xfId="38" xr:uid="{00000000-0005-0000-0000-00002F000000}"/>
    <cellStyle name="_Tailor Analysis 1.11 (1 Dec take up rates)" xfId="39" xr:uid="{00000000-0005-0000-0000-000030000000}"/>
    <cellStyle name="1dp" xfId="40" xr:uid="{00000000-0005-0000-0000-000031000000}"/>
    <cellStyle name="1dp 2" xfId="41" xr:uid="{00000000-0005-0000-0000-000032000000}"/>
    <cellStyle name="20% - Accent1" xfId="42" builtinId="30" customBuiltin="1"/>
    <cellStyle name="20% - Accent1 2" xfId="43" xr:uid="{00000000-0005-0000-0000-000034000000}"/>
    <cellStyle name="20% - Accent1 3" xfId="563" xr:uid="{00000000-0005-0000-0000-000035000000}"/>
    <cellStyle name="20% - Accent2" xfId="44" builtinId="34" customBuiltin="1"/>
    <cellStyle name="20% - Accent2 2" xfId="45" xr:uid="{00000000-0005-0000-0000-000037000000}"/>
    <cellStyle name="20% - Accent2 3" xfId="564" xr:uid="{00000000-0005-0000-0000-000038000000}"/>
    <cellStyle name="20% - Accent3" xfId="46" builtinId="38" customBuiltin="1"/>
    <cellStyle name="20% - Accent3 2" xfId="47" xr:uid="{00000000-0005-0000-0000-00003A000000}"/>
    <cellStyle name="20% - Accent3 3" xfId="565" xr:uid="{00000000-0005-0000-0000-00003B000000}"/>
    <cellStyle name="20% - Accent4" xfId="48" builtinId="42" customBuiltin="1"/>
    <cellStyle name="20% - Accent4 2" xfId="49" xr:uid="{00000000-0005-0000-0000-00003D000000}"/>
    <cellStyle name="20% - Accent4 3" xfId="566" xr:uid="{00000000-0005-0000-0000-00003E000000}"/>
    <cellStyle name="20% - Accent5" xfId="50" builtinId="46" customBuiltin="1"/>
    <cellStyle name="20% - Accent5 2" xfId="51" xr:uid="{00000000-0005-0000-0000-000040000000}"/>
    <cellStyle name="20% - Accent5 3" xfId="567" xr:uid="{00000000-0005-0000-0000-000041000000}"/>
    <cellStyle name="20% - Accent6" xfId="52" builtinId="50" customBuiltin="1"/>
    <cellStyle name="20% - Accent6 2" xfId="53" xr:uid="{00000000-0005-0000-0000-000043000000}"/>
    <cellStyle name="20% - Accent6 3" xfId="568" xr:uid="{00000000-0005-0000-0000-000044000000}"/>
    <cellStyle name="3dp" xfId="54" xr:uid="{00000000-0005-0000-0000-000045000000}"/>
    <cellStyle name="3dp 2" xfId="55" xr:uid="{00000000-0005-0000-0000-000046000000}"/>
    <cellStyle name="40% - Accent1" xfId="56" builtinId="31" customBuiltin="1"/>
    <cellStyle name="40% - Accent1 2" xfId="57" xr:uid="{00000000-0005-0000-0000-000048000000}"/>
    <cellStyle name="40% - Accent1 3" xfId="569" xr:uid="{00000000-0005-0000-0000-000049000000}"/>
    <cellStyle name="40% - Accent2" xfId="58" builtinId="35" customBuiltin="1"/>
    <cellStyle name="40% - Accent2 2" xfId="59" xr:uid="{00000000-0005-0000-0000-00004B000000}"/>
    <cellStyle name="40% - Accent2 3" xfId="570" xr:uid="{00000000-0005-0000-0000-00004C000000}"/>
    <cellStyle name="40% - Accent3" xfId="60" builtinId="39" customBuiltin="1"/>
    <cellStyle name="40% - Accent3 2" xfId="61" xr:uid="{00000000-0005-0000-0000-00004E000000}"/>
    <cellStyle name="40% - Accent3 3" xfId="571" xr:uid="{00000000-0005-0000-0000-00004F000000}"/>
    <cellStyle name="40% - Accent4" xfId="62" builtinId="43" customBuiltin="1"/>
    <cellStyle name="40% - Accent4 2" xfId="63" xr:uid="{00000000-0005-0000-0000-000051000000}"/>
    <cellStyle name="40% - Accent4 3" xfId="572" xr:uid="{00000000-0005-0000-0000-000052000000}"/>
    <cellStyle name="40% - Accent5" xfId="64" builtinId="47" customBuiltin="1"/>
    <cellStyle name="40% - Accent5 2" xfId="65" xr:uid="{00000000-0005-0000-0000-000054000000}"/>
    <cellStyle name="40% - Accent5 3" xfId="573" xr:uid="{00000000-0005-0000-0000-000055000000}"/>
    <cellStyle name="40% - Accent6" xfId="66" builtinId="51" customBuiltin="1"/>
    <cellStyle name="40% - Accent6 2" xfId="67" xr:uid="{00000000-0005-0000-0000-000057000000}"/>
    <cellStyle name="40% - Accent6 3" xfId="574" xr:uid="{00000000-0005-0000-0000-000058000000}"/>
    <cellStyle name="4dp" xfId="68" xr:uid="{00000000-0005-0000-0000-000059000000}"/>
    <cellStyle name="4dp 2" xfId="69" xr:uid="{00000000-0005-0000-0000-00005A000000}"/>
    <cellStyle name="60% - Accent1" xfId="70" builtinId="32" customBuiltin="1"/>
    <cellStyle name="60% - Accent1 2" xfId="71" xr:uid="{00000000-0005-0000-0000-00005C000000}"/>
    <cellStyle name="60% - Accent1 3" xfId="575" xr:uid="{00000000-0005-0000-0000-00005D000000}"/>
    <cellStyle name="60% - Accent2" xfId="72" builtinId="36" customBuiltin="1"/>
    <cellStyle name="60% - Accent2 2" xfId="73" xr:uid="{00000000-0005-0000-0000-00005F000000}"/>
    <cellStyle name="60% - Accent2 3" xfId="576" xr:uid="{00000000-0005-0000-0000-000060000000}"/>
    <cellStyle name="60% - Accent3" xfId="74" builtinId="40" customBuiltin="1"/>
    <cellStyle name="60% - Accent3 2" xfId="75" xr:uid="{00000000-0005-0000-0000-000062000000}"/>
    <cellStyle name="60% - Accent3 3" xfId="577" xr:uid="{00000000-0005-0000-0000-000063000000}"/>
    <cellStyle name="60% - Accent4" xfId="76" builtinId="44" customBuiltin="1"/>
    <cellStyle name="60% - Accent4 2" xfId="77" xr:uid="{00000000-0005-0000-0000-000065000000}"/>
    <cellStyle name="60% - Accent4 3" xfId="578" xr:uid="{00000000-0005-0000-0000-000066000000}"/>
    <cellStyle name="60% - Accent5" xfId="78" builtinId="48" customBuiltin="1"/>
    <cellStyle name="60% - Accent5 2" xfId="79" xr:uid="{00000000-0005-0000-0000-000068000000}"/>
    <cellStyle name="60% - Accent5 3" xfId="579" xr:uid="{00000000-0005-0000-0000-000069000000}"/>
    <cellStyle name="60% - Accent6" xfId="80" builtinId="52" customBuiltin="1"/>
    <cellStyle name="60% - Accent6 2" xfId="81" xr:uid="{00000000-0005-0000-0000-00006B000000}"/>
    <cellStyle name="60% - Accent6 3" xfId="580" xr:uid="{00000000-0005-0000-0000-00006C000000}"/>
    <cellStyle name="Accent1" xfId="82" builtinId="29" customBuiltin="1"/>
    <cellStyle name="Accent1 2" xfId="83" xr:uid="{00000000-0005-0000-0000-00006E000000}"/>
    <cellStyle name="Accent1 3" xfId="581" xr:uid="{00000000-0005-0000-0000-00006F000000}"/>
    <cellStyle name="Accent2" xfId="84" builtinId="33" customBuiltin="1"/>
    <cellStyle name="Accent2 2" xfId="85" xr:uid="{00000000-0005-0000-0000-000071000000}"/>
    <cellStyle name="Accent2 3" xfId="582" xr:uid="{00000000-0005-0000-0000-000072000000}"/>
    <cellStyle name="Accent3" xfId="86" builtinId="37" customBuiltin="1"/>
    <cellStyle name="Accent3 2" xfId="87" xr:uid="{00000000-0005-0000-0000-000074000000}"/>
    <cellStyle name="Accent3 3" xfId="583" xr:uid="{00000000-0005-0000-0000-000075000000}"/>
    <cellStyle name="Accent4" xfId="88" builtinId="41" customBuiltin="1"/>
    <cellStyle name="Accent4 2" xfId="89" xr:uid="{00000000-0005-0000-0000-000077000000}"/>
    <cellStyle name="Accent4 3" xfId="584" xr:uid="{00000000-0005-0000-0000-000078000000}"/>
    <cellStyle name="Accent5" xfId="90" builtinId="45" customBuiltin="1"/>
    <cellStyle name="Accent5 2" xfId="91" xr:uid="{00000000-0005-0000-0000-00007A000000}"/>
    <cellStyle name="Accent5 3" xfId="585" xr:uid="{00000000-0005-0000-0000-00007B000000}"/>
    <cellStyle name="Accent6" xfId="92" builtinId="49" customBuiltin="1"/>
    <cellStyle name="Accent6 2" xfId="93" xr:uid="{00000000-0005-0000-0000-00007D000000}"/>
    <cellStyle name="Accent6 3" xfId="586" xr:uid="{00000000-0005-0000-0000-00007E000000}"/>
    <cellStyle name="Adjustable" xfId="94" xr:uid="{00000000-0005-0000-0000-00007F000000}"/>
    <cellStyle name="Bad" xfId="95" builtinId="27" customBuiltin="1"/>
    <cellStyle name="Bad 2" xfId="96" xr:uid="{00000000-0005-0000-0000-000081000000}"/>
    <cellStyle name="Bad 3" xfId="587" xr:uid="{00000000-0005-0000-0000-000082000000}"/>
    <cellStyle name="Bid £m format" xfId="97" xr:uid="{00000000-0005-0000-0000-000083000000}"/>
    <cellStyle name="blue" xfId="98" xr:uid="{00000000-0005-0000-0000-000084000000}"/>
    <cellStyle name="Border" xfId="99" xr:uid="{00000000-0005-0000-0000-000085000000}"/>
    <cellStyle name="Brand Align Left Text" xfId="100" xr:uid="{00000000-0005-0000-0000-000086000000}"/>
    <cellStyle name="Brand Default" xfId="101" xr:uid="{00000000-0005-0000-0000-000087000000}"/>
    <cellStyle name="Brand Percent" xfId="102" xr:uid="{00000000-0005-0000-0000-000088000000}"/>
    <cellStyle name="Brand Source" xfId="103" xr:uid="{00000000-0005-0000-0000-000089000000}"/>
    <cellStyle name="Brand Subtitle with Underline" xfId="104" xr:uid="{00000000-0005-0000-0000-00008A000000}"/>
    <cellStyle name="Brand Subtitle without Underline" xfId="105" xr:uid="{00000000-0005-0000-0000-00008B000000}"/>
    <cellStyle name="Brand Title" xfId="106" xr:uid="{00000000-0005-0000-0000-00008C000000}"/>
    <cellStyle name="Calculation" xfId="107" builtinId="22" customBuiltin="1"/>
    <cellStyle name="Calculation 2" xfId="108" xr:uid="{00000000-0005-0000-0000-00008E000000}"/>
    <cellStyle name="Calculation 3" xfId="588" xr:uid="{00000000-0005-0000-0000-00008F000000}"/>
    <cellStyle name="Characteristic" xfId="109" xr:uid="{00000000-0005-0000-0000-000090000000}"/>
    <cellStyle name="CharactGroup" xfId="110" xr:uid="{00000000-0005-0000-0000-000091000000}"/>
    <cellStyle name="CharactNote" xfId="111" xr:uid="{00000000-0005-0000-0000-000092000000}"/>
    <cellStyle name="CharactType" xfId="112" xr:uid="{00000000-0005-0000-0000-000093000000}"/>
    <cellStyle name="CharactValue" xfId="113" xr:uid="{00000000-0005-0000-0000-000094000000}"/>
    <cellStyle name="CharactValueNote" xfId="114" xr:uid="{00000000-0005-0000-0000-000095000000}"/>
    <cellStyle name="CharShortType" xfId="115" xr:uid="{00000000-0005-0000-0000-000096000000}"/>
    <cellStyle name="Check Cell" xfId="116" builtinId="23" customBuiltin="1"/>
    <cellStyle name="Check Cell 2" xfId="117" xr:uid="{00000000-0005-0000-0000-000098000000}"/>
    <cellStyle name="Check Cell 3" xfId="589" xr:uid="{00000000-0005-0000-0000-000099000000}"/>
    <cellStyle name="CIL" xfId="118" xr:uid="{00000000-0005-0000-0000-00009A000000}"/>
    <cellStyle name="CIU" xfId="119" xr:uid="{00000000-0005-0000-0000-00009B000000}"/>
    <cellStyle name="Comma" xfId="120" builtinId="3"/>
    <cellStyle name="Comma -" xfId="121" xr:uid="{00000000-0005-0000-0000-00009D000000}"/>
    <cellStyle name="Comma  - Style1" xfId="122" xr:uid="{00000000-0005-0000-0000-00009E000000}"/>
    <cellStyle name="Comma  - Style2" xfId="123" xr:uid="{00000000-0005-0000-0000-00009F000000}"/>
    <cellStyle name="Comma  - Style3" xfId="124" xr:uid="{00000000-0005-0000-0000-0000A0000000}"/>
    <cellStyle name="Comma  - Style4" xfId="125" xr:uid="{00000000-0005-0000-0000-0000A1000000}"/>
    <cellStyle name="Comma  - Style5" xfId="126" xr:uid="{00000000-0005-0000-0000-0000A2000000}"/>
    <cellStyle name="Comma  - Style6" xfId="127" xr:uid="{00000000-0005-0000-0000-0000A3000000}"/>
    <cellStyle name="Comma  - Style7" xfId="128" xr:uid="{00000000-0005-0000-0000-0000A4000000}"/>
    <cellStyle name="Comma  - Style8" xfId="129" xr:uid="{00000000-0005-0000-0000-0000A5000000}"/>
    <cellStyle name="Comma 0" xfId="130" xr:uid="{00000000-0005-0000-0000-0000A6000000}"/>
    <cellStyle name="Comma 0*" xfId="131" xr:uid="{00000000-0005-0000-0000-0000A7000000}"/>
    <cellStyle name="Comma 0__MasterJRComps" xfId="132" xr:uid="{00000000-0005-0000-0000-0000A8000000}"/>
    <cellStyle name="Comma 10" xfId="663" xr:uid="{00000000-0005-0000-0000-0000A9000000}"/>
    <cellStyle name="Comma 11" xfId="664" xr:uid="{00000000-0005-0000-0000-0000AA000000}"/>
    <cellStyle name="Comma 12" xfId="665" xr:uid="{00000000-0005-0000-0000-0000AB000000}"/>
    <cellStyle name="Comma 13" xfId="666" xr:uid="{00000000-0005-0000-0000-0000AC000000}"/>
    <cellStyle name="Comma 14" xfId="672" xr:uid="{00000000-0005-0000-0000-0000AD000000}"/>
    <cellStyle name="Comma 15" xfId="680" xr:uid="{00000000-0005-0000-0000-0000AE000000}"/>
    <cellStyle name="Comma 16" xfId="685" xr:uid="{00000000-0005-0000-0000-0000AF000000}"/>
    <cellStyle name="Comma 17" xfId="688" xr:uid="{00000000-0005-0000-0000-0000B0000000}"/>
    <cellStyle name="Comma 18" xfId="689" xr:uid="{00000000-0005-0000-0000-0000B1000000}"/>
    <cellStyle name="Comma 2" xfId="133" xr:uid="{00000000-0005-0000-0000-0000B2000000}"/>
    <cellStyle name="Comma 2 2" xfId="134" xr:uid="{00000000-0005-0000-0000-0000B3000000}"/>
    <cellStyle name="Comma 2 3" xfId="562" xr:uid="{00000000-0005-0000-0000-0000B4000000}"/>
    <cellStyle name="Comma 2*" xfId="135" xr:uid="{00000000-0005-0000-0000-0000B5000000}"/>
    <cellStyle name="Comma 2__MasterJRComps" xfId="136" xr:uid="{00000000-0005-0000-0000-0000B6000000}"/>
    <cellStyle name="Comma 3" xfId="137" xr:uid="{00000000-0005-0000-0000-0000B7000000}"/>
    <cellStyle name="Comma 3 2" xfId="138" xr:uid="{00000000-0005-0000-0000-0000B8000000}"/>
    <cellStyle name="Comma 3 3" xfId="139" xr:uid="{00000000-0005-0000-0000-0000B9000000}"/>
    <cellStyle name="Comma 3*" xfId="140" xr:uid="{00000000-0005-0000-0000-0000BA000000}"/>
    <cellStyle name="Comma 4" xfId="141" xr:uid="{00000000-0005-0000-0000-0000BB000000}"/>
    <cellStyle name="Comma 4 2" xfId="590" xr:uid="{00000000-0005-0000-0000-0000BC000000}"/>
    <cellStyle name="Comma 5" xfId="142" xr:uid="{00000000-0005-0000-0000-0000BD000000}"/>
    <cellStyle name="Comma 6" xfId="550" xr:uid="{00000000-0005-0000-0000-0000BE000000}"/>
    <cellStyle name="Comma 6 2" xfId="591" xr:uid="{00000000-0005-0000-0000-0000BF000000}"/>
    <cellStyle name="Comma 7" xfId="556" xr:uid="{00000000-0005-0000-0000-0000C0000000}"/>
    <cellStyle name="Comma 8" xfId="592" xr:uid="{00000000-0005-0000-0000-0000C1000000}"/>
    <cellStyle name="Comma 9" xfId="593" xr:uid="{00000000-0005-0000-0000-0000C2000000}"/>
    <cellStyle name="Comma*" xfId="143" xr:uid="{00000000-0005-0000-0000-0000C3000000}"/>
    <cellStyle name="Comma0" xfId="144" xr:uid="{00000000-0005-0000-0000-0000C4000000}"/>
    <cellStyle name="Comma0 - Modelo1" xfId="145" xr:uid="{00000000-0005-0000-0000-0000C5000000}"/>
    <cellStyle name="Comma0 - Style1" xfId="146" xr:uid="{00000000-0005-0000-0000-0000C6000000}"/>
    <cellStyle name="Comma1 - Modelo2" xfId="147" xr:uid="{00000000-0005-0000-0000-0000C7000000}"/>
    <cellStyle name="Comma1 - Style2" xfId="148" xr:uid="{00000000-0005-0000-0000-0000C8000000}"/>
    <cellStyle name="Condition" xfId="149" xr:uid="{00000000-0005-0000-0000-0000C9000000}"/>
    <cellStyle name="CondMandatory" xfId="150" xr:uid="{00000000-0005-0000-0000-0000CA000000}"/>
    <cellStyle name="Content1" xfId="151" xr:uid="{00000000-0005-0000-0000-0000CB000000}"/>
    <cellStyle name="Content2" xfId="152" xr:uid="{00000000-0005-0000-0000-0000CC000000}"/>
    <cellStyle name="Content3" xfId="153" xr:uid="{00000000-0005-0000-0000-0000CD000000}"/>
    <cellStyle name="Cover Date" xfId="154" xr:uid="{00000000-0005-0000-0000-0000CE000000}"/>
    <cellStyle name="Cover Subtitle" xfId="155" xr:uid="{00000000-0005-0000-0000-0000CF000000}"/>
    <cellStyle name="Cover Title" xfId="156" xr:uid="{00000000-0005-0000-0000-0000D0000000}"/>
    <cellStyle name="Currency 0" xfId="157" xr:uid="{00000000-0005-0000-0000-0000D1000000}"/>
    <cellStyle name="Currency 2" xfId="158" xr:uid="{00000000-0005-0000-0000-0000D2000000}"/>
    <cellStyle name="Currency 2 2" xfId="159" xr:uid="{00000000-0005-0000-0000-0000D3000000}"/>
    <cellStyle name="Currency 2 3" xfId="160" xr:uid="{00000000-0005-0000-0000-0000D4000000}"/>
    <cellStyle name="Currency 2*" xfId="161" xr:uid="{00000000-0005-0000-0000-0000D5000000}"/>
    <cellStyle name="Currency 2_% Change" xfId="162" xr:uid="{00000000-0005-0000-0000-0000D6000000}"/>
    <cellStyle name="Currency 3" xfId="594" xr:uid="{00000000-0005-0000-0000-0000D7000000}"/>
    <cellStyle name="Currency 3*" xfId="163" xr:uid="{00000000-0005-0000-0000-0000D8000000}"/>
    <cellStyle name="Currency 4" xfId="595" xr:uid="{00000000-0005-0000-0000-0000D9000000}"/>
    <cellStyle name="Currency*" xfId="164" xr:uid="{00000000-0005-0000-0000-0000DA000000}"/>
    <cellStyle name="Currency0" xfId="165" xr:uid="{00000000-0005-0000-0000-0000DB000000}"/>
    <cellStyle name="Date" xfId="166" xr:uid="{00000000-0005-0000-0000-0000DC000000}"/>
    <cellStyle name="Date Aligned" xfId="167" xr:uid="{00000000-0005-0000-0000-0000DD000000}"/>
    <cellStyle name="Date Aligned*" xfId="168" xr:uid="{00000000-0005-0000-0000-0000DE000000}"/>
    <cellStyle name="Date Aligned__MasterJRComps" xfId="169" xr:uid="{00000000-0005-0000-0000-0000DF000000}"/>
    <cellStyle name="Description" xfId="170" xr:uid="{00000000-0005-0000-0000-0000E0000000}"/>
    <cellStyle name="Dia" xfId="171" xr:uid="{00000000-0005-0000-0000-0000E1000000}"/>
    <cellStyle name="DistributionType" xfId="172" xr:uid="{00000000-0005-0000-0000-0000E2000000}"/>
    <cellStyle name="Dotted Line" xfId="173" xr:uid="{00000000-0005-0000-0000-0000E3000000}"/>
    <cellStyle name="Encabez1" xfId="174" xr:uid="{00000000-0005-0000-0000-0000E4000000}"/>
    <cellStyle name="Encabez2" xfId="175" xr:uid="{00000000-0005-0000-0000-0000E5000000}"/>
    <cellStyle name="Euro" xfId="176" xr:uid="{00000000-0005-0000-0000-0000E6000000}"/>
    <cellStyle name="Euro 2" xfId="177" xr:uid="{00000000-0005-0000-0000-0000E7000000}"/>
    <cellStyle name="Explanatory Text" xfId="178" builtinId="53" customBuiltin="1"/>
    <cellStyle name="Explanatory Text 2" xfId="179" xr:uid="{00000000-0005-0000-0000-0000E9000000}"/>
    <cellStyle name="Explanatory Text 3" xfId="596" xr:uid="{00000000-0005-0000-0000-0000EA000000}"/>
    <cellStyle name="F2" xfId="180" xr:uid="{00000000-0005-0000-0000-0000EB000000}"/>
    <cellStyle name="F3" xfId="181" xr:uid="{00000000-0005-0000-0000-0000EC000000}"/>
    <cellStyle name="F4" xfId="182" xr:uid="{00000000-0005-0000-0000-0000ED000000}"/>
    <cellStyle name="F5" xfId="183" xr:uid="{00000000-0005-0000-0000-0000EE000000}"/>
    <cellStyle name="F6" xfId="184" xr:uid="{00000000-0005-0000-0000-0000EF000000}"/>
    <cellStyle name="F7" xfId="185" xr:uid="{00000000-0005-0000-0000-0000F0000000}"/>
    <cellStyle name="F8" xfId="186" xr:uid="{00000000-0005-0000-0000-0000F1000000}"/>
    <cellStyle name="Fijo" xfId="187" xr:uid="{00000000-0005-0000-0000-0000F2000000}"/>
    <cellStyle name="Financiero" xfId="188" xr:uid="{00000000-0005-0000-0000-0000F3000000}"/>
    <cellStyle name="Fixed" xfId="189" xr:uid="{00000000-0005-0000-0000-0000F4000000}"/>
    <cellStyle name="Flag" xfId="190" xr:uid="{00000000-0005-0000-0000-0000F5000000}"/>
    <cellStyle name="Flash" xfId="191" xr:uid="{00000000-0005-0000-0000-0000F6000000}"/>
    <cellStyle name="Fonts" xfId="192" xr:uid="{00000000-0005-0000-0000-0000F7000000}"/>
    <cellStyle name="Footer SBILogo1" xfId="193" xr:uid="{00000000-0005-0000-0000-0000F8000000}"/>
    <cellStyle name="Footer SBILogo2" xfId="194" xr:uid="{00000000-0005-0000-0000-0000F9000000}"/>
    <cellStyle name="Footnote" xfId="195" xr:uid="{00000000-0005-0000-0000-0000FA000000}"/>
    <cellStyle name="footnote ref" xfId="196" xr:uid="{00000000-0005-0000-0000-0000FB000000}"/>
    <cellStyle name="Footnote Reference" xfId="197" xr:uid="{00000000-0005-0000-0000-0000FC000000}"/>
    <cellStyle name="footnote text" xfId="198" xr:uid="{00000000-0005-0000-0000-0000FD000000}"/>
    <cellStyle name="Footnote_% Change" xfId="199" xr:uid="{00000000-0005-0000-0000-0000FE000000}"/>
    <cellStyle name="General" xfId="200" xr:uid="{00000000-0005-0000-0000-0000FF000000}"/>
    <cellStyle name="General 2" xfId="201" xr:uid="{00000000-0005-0000-0000-000000010000}"/>
    <cellStyle name="Good" xfId="202" builtinId="26" customBuiltin="1"/>
    <cellStyle name="Good 2" xfId="203" xr:uid="{00000000-0005-0000-0000-000002010000}"/>
    <cellStyle name="Good 3" xfId="597" xr:uid="{00000000-0005-0000-0000-000003010000}"/>
    <cellStyle name="Grey" xfId="204" xr:uid="{00000000-0005-0000-0000-000004010000}"/>
    <cellStyle name="Group" xfId="205" xr:uid="{00000000-0005-0000-0000-000005010000}"/>
    <cellStyle name="GroupNote" xfId="206" xr:uid="{00000000-0005-0000-0000-000006010000}"/>
    <cellStyle name="Hard Percent" xfId="207" xr:uid="{00000000-0005-0000-0000-000007010000}"/>
    <cellStyle name="Header" xfId="208" xr:uid="{00000000-0005-0000-0000-000008010000}"/>
    <cellStyle name="Header Draft Stamp" xfId="209" xr:uid="{00000000-0005-0000-0000-000009010000}"/>
    <cellStyle name="Header_% Change" xfId="210" xr:uid="{00000000-0005-0000-0000-00000A010000}"/>
    <cellStyle name="Header1" xfId="211" xr:uid="{00000000-0005-0000-0000-00000B010000}"/>
    <cellStyle name="Header2" xfId="212" xr:uid="{00000000-0005-0000-0000-00000C010000}"/>
    <cellStyle name="HeaderLabel" xfId="213" xr:uid="{00000000-0005-0000-0000-00000D010000}"/>
    <cellStyle name="HeaderText" xfId="214" xr:uid="{00000000-0005-0000-0000-00000E010000}"/>
    <cellStyle name="Heading" xfId="215" xr:uid="{00000000-0005-0000-0000-00000F010000}"/>
    <cellStyle name="Heading 1" xfId="216" builtinId="16" customBuiltin="1"/>
    <cellStyle name="Heading 1 2" xfId="217" xr:uid="{00000000-0005-0000-0000-000011010000}"/>
    <cellStyle name="Heading 1 2 2" xfId="218" xr:uid="{00000000-0005-0000-0000-000012010000}"/>
    <cellStyle name="Heading 1 2_asset sales" xfId="219" xr:uid="{00000000-0005-0000-0000-000013010000}"/>
    <cellStyle name="Heading 1 3" xfId="220" xr:uid="{00000000-0005-0000-0000-000014010000}"/>
    <cellStyle name="Heading 1 4" xfId="221" xr:uid="{00000000-0005-0000-0000-000015010000}"/>
    <cellStyle name="Heading 1 4 2" xfId="598" xr:uid="{00000000-0005-0000-0000-000016010000}"/>
    <cellStyle name="Heading 1 5" xfId="599" xr:uid="{00000000-0005-0000-0000-000017010000}"/>
    <cellStyle name="Heading 1 Above" xfId="222" xr:uid="{00000000-0005-0000-0000-000018010000}"/>
    <cellStyle name="Heading 1+" xfId="223" xr:uid="{00000000-0005-0000-0000-000019010000}"/>
    <cellStyle name="Heading 2" xfId="224" builtinId="17" customBuiltin="1"/>
    <cellStyle name="Heading 2 2" xfId="225" xr:uid="{00000000-0005-0000-0000-00001B010000}"/>
    <cellStyle name="Heading 2 3" xfId="226" xr:uid="{00000000-0005-0000-0000-00001C010000}"/>
    <cellStyle name="Heading 2 4" xfId="600" xr:uid="{00000000-0005-0000-0000-00001D010000}"/>
    <cellStyle name="Heading 2 4 2" xfId="601" xr:uid="{00000000-0005-0000-0000-00001E010000}"/>
    <cellStyle name="Heading 2 5" xfId="602" xr:uid="{00000000-0005-0000-0000-00001F010000}"/>
    <cellStyle name="Heading 2 Below" xfId="227" xr:uid="{00000000-0005-0000-0000-000020010000}"/>
    <cellStyle name="Heading 2+" xfId="228" xr:uid="{00000000-0005-0000-0000-000021010000}"/>
    <cellStyle name="Heading 3" xfId="229" builtinId="18" customBuiltin="1"/>
    <cellStyle name="Heading 3 2" xfId="230" xr:uid="{00000000-0005-0000-0000-000023010000}"/>
    <cellStyle name="Heading 3 3" xfId="231" xr:uid="{00000000-0005-0000-0000-000024010000}"/>
    <cellStyle name="Heading 3 4" xfId="603" xr:uid="{00000000-0005-0000-0000-000025010000}"/>
    <cellStyle name="Heading 3 4 2" xfId="604" xr:uid="{00000000-0005-0000-0000-000026010000}"/>
    <cellStyle name="Heading 3 5" xfId="605" xr:uid="{00000000-0005-0000-0000-000027010000}"/>
    <cellStyle name="Heading 3+" xfId="232" xr:uid="{00000000-0005-0000-0000-000028010000}"/>
    <cellStyle name="Heading 4" xfId="233" builtinId="19" customBuiltin="1"/>
    <cellStyle name="Heading 4 2" xfId="234" xr:uid="{00000000-0005-0000-0000-00002A010000}"/>
    <cellStyle name="Heading 4 3" xfId="235" xr:uid="{00000000-0005-0000-0000-00002B010000}"/>
    <cellStyle name="Heading 4 4" xfId="606" xr:uid="{00000000-0005-0000-0000-00002C010000}"/>
    <cellStyle name="Heading 4 4 2" xfId="607" xr:uid="{00000000-0005-0000-0000-00002D010000}"/>
    <cellStyle name="Heading 4 5" xfId="608" xr:uid="{00000000-0005-0000-0000-00002E010000}"/>
    <cellStyle name="Heading 5" xfId="236" xr:uid="{00000000-0005-0000-0000-00002F010000}"/>
    <cellStyle name="Heading 6" xfId="237" xr:uid="{00000000-0005-0000-0000-000030010000}"/>
    <cellStyle name="Heading 7" xfId="238" xr:uid="{00000000-0005-0000-0000-000031010000}"/>
    <cellStyle name="Heading 8" xfId="239" xr:uid="{00000000-0005-0000-0000-000032010000}"/>
    <cellStyle name="Heading1" xfId="240" xr:uid="{00000000-0005-0000-0000-000033010000}"/>
    <cellStyle name="Heading2" xfId="241" xr:uid="{00000000-0005-0000-0000-000034010000}"/>
    <cellStyle name="Heading3" xfId="242" xr:uid="{00000000-0005-0000-0000-000035010000}"/>
    <cellStyle name="Heading4" xfId="243" xr:uid="{00000000-0005-0000-0000-000036010000}"/>
    <cellStyle name="Heading5" xfId="244" xr:uid="{00000000-0005-0000-0000-000037010000}"/>
    <cellStyle name="Horizontal" xfId="245" xr:uid="{00000000-0005-0000-0000-000038010000}"/>
    <cellStyle name="Hyperlink" xfId="246" builtinId="8"/>
    <cellStyle name="Hyperlink 2" xfId="247" xr:uid="{00000000-0005-0000-0000-00003A010000}"/>
    <cellStyle name="Hyperlink 2 2" xfId="248" xr:uid="{00000000-0005-0000-0000-00003B010000}"/>
    <cellStyle name="Hyperlink 3" xfId="551" xr:uid="{00000000-0005-0000-0000-00003C010000}"/>
    <cellStyle name="Hyperlink 4" xfId="696" xr:uid="{D60BFD17-FB34-4A25-9F87-69437C457A2A}"/>
    <cellStyle name="Hyperlink 5" xfId="714" xr:uid="{4D3D8123-6103-4CD0-A523-D0E6850629C7}"/>
    <cellStyle name="Information" xfId="249" xr:uid="{00000000-0005-0000-0000-00003D010000}"/>
    <cellStyle name="Input" xfId="250" builtinId="20" customBuiltin="1"/>
    <cellStyle name="Input [yellow]" xfId="251" xr:uid="{00000000-0005-0000-0000-00003F010000}"/>
    <cellStyle name="Input 10" xfId="252" xr:uid="{00000000-0005-0000-0000-000040010000}"/>
    <cellStyle name="Input 11" xfId="253" xr:uid="{00000000-0005-0000-0000-000041010000}"/>
    <cellStyle name="Input 12" xfId="254" xr:uid="{00000000-0005-0000-0000-000042010000}"/>
    <cellStyle name="Input 13" xfId="255" xr:uid="{00000000-0005-0000-0000-000043010000}"/>
    <cellStyle name="Input 14" xfId="256" xr:uid="{00000000-0005-0000-0000-000044010000}"/>
    <cellStyle name="Input 15" xfId="257" xr:uid="{00000000-0005-0000-0000-000045010000}"/>
    <cellStyle name="Input 16" xfId="258" xr:uid="{00000000-0005-0000-0000-000046010000}"/>
    <cellStyle name="Input 17" xfId="259" xr:uid="{00000000-0005-0000-0000-000047010000}"/>
    <cellStyle name="Input 18" xfId="260" xr:uid="{00000000-0005-0000-0000-000048010000}"/>
    <cellStyle name="Input 19" xfId="261" xr:uid="{00000000-0005-0000-0000-000049010000}"/>
    <cellStyle name="Input 2" xfId="262" xr:uid="{00000000-0005-0000-0000-00004A010000}"/>
    <cellStyle name="Input 20" xfId="609" xr:uid="{00000000-0005-0000-0000-00004B010000}"/>
    <cellStyle name="Input 3" xfId="263" xr:uid="{00000000-0005-0000-0000-00004C010000}"/>
    <cellStyle name="Input 4" xfId="264" xr:uid="{00000000-0005-0000-0000-00004D010000}"/>
    <cellStyle name="Input 5" xfId="265" xr:uid="{00000000-0005-0000-0000-00004E010000}"/>
    <cellStyle name="Input 6" xfId="266" xr:uid="{00000000-0005-0000-0000-00004F010000}"/>
    <cellStyle name="Input 7" xfId="267" xr:uid="{00000000-0005-0000-0000-000050010000}"/>
    <cellStyle name="Input 8" xfId="268" xr:uid="{00000000-0005-0000-0000-000051010000}"/>
    <cellStyle name="Input 9" xfId="269" xr:uid="{00000000-0005-0000-0000-000052010000}"/>
    <cellStyle name="Input Currency" xfId="270" xr:uid="{00000000-0005-0000-0000-000053010000}"/>
    <cellStyle name="Input Currency 2" xfId="271" xr:uid="{00000000-0005-0000-0000-000054010000}"/>
    <cellStyle name="Input Multiple" xfId="272" xr:uid="{00000000-0005-0000-0000-000055010000}"/>
    <cellStyle name="Input Percent" xfId="273" xr:uid="{00000000-0005-0000-0000-000056010000}"/>
    <cellStyle name="LabelIntersect" xfId="274" xr:uid="{00000000-0005-0000-0000-000057010000}"/>
    <cellStyle name="LabelLeft" xfId="275" xr:uid="{00000000-0005-0000-0000-000058010000}"/>
    <cellStyle name="LabelTop" xfId="276" xr:uid="{00000000-0005-0000-0000-000059010000}"/>
    <cellStyle name="Level" xfId="277" xr:uid="{00000000-0005-0000-0000-00005A010000}"/>
    <cellStyle name="Linked Cell" xfId="278" builtinId="24" customBuiltin="1"/>
    <cellStyle name="Linked Cell 2" xfId="279" xr:uid="{00000000-0005-0000-0000-00005C010000}"/>
    <cellStyle name="Linked Cell 3" xfId="610" xr:uid="{00000000-0005-0000-0000-00005D010000}"/>
    <cellStyle name="Mik" xfId="280" xr:uid="{00000000-0005-0000-0000-00005E010000}"/>
    <cellStyle name="Mik 2" xfId="281" xr:uid="{00000000-0005-0000-0000-00005F010000}"/>
    <cellStyle name="Mik 2 2" xfId="611" xr:uid="{00000000-0005-0000-0000-000060010000}"/>
    <cellStyle name="Mik_Fiscal Tables" xfId="282" xr:uid="{00000000-0005-0000-0000-000061010000}"/>
    <cellStyle name="Millares [0]_10 AVERIAS MASIVAS + ANT" xfId="283" xr:uid="{00000000-0005-0000-0000-000062010000}"/>
    <cellStyle name="Millares_10 AVERIAS MASIVAS + ANT" xfId="284" xr:uid="{00000000-0005-0000-0000-000063010000}"/>
    <cellStyle name="Moneda [0]_Clasif por Diferencial" xfId="285" xr:uid="{00000000-0005-0000-0000-000064010000}"/>
    <cellStyle name="Moneda_Clasif por Diferencial" xfId="286" xr:uid="{00000000-0005-0000-0000-000065010000}"/>
    <cellStyle name="MS_English" xfId="287" xr:uid="{00000000-0005-0000-0000-000066010000}"/>
    <cellStyle name="Multiple" xfId="288" xr:uid="{00000000-0005-0000-0000-000067010000}"/>
    <cellStyle name="MultipleBelow" xfId="289" xr:uid="{00000000-0005-0000-0000-000068010000}"/>
    <cellStyle name="N" xfId="290" xr:uid="{00000000-0005-0000-0000-000069010000}"/>
    <cellStyle name="N 2" xfId="291" xr:uid="{00000000-0005-0000-0000-00006A010000}"/>
    <cellStyle name="Neutral" xfId="292" builtinId="28" customBuiltin="1"/>
    <cellStyle name="Neutral 2" xfId="293" xr:uid="{00000000-0005-0000-0000-00006C010000}"/>
    <cellStyle name="Neutral 3" xfId="612" xr:uid="{00000000-0005-0000-0000-00006D010000}"/>
    <cellStyle name="no dec" xfId="294" xr:uid="{00000000-0005-0000-0000-00006E010000}"/>
    <cellStyle name="Normal" xfId="0" builtinId="0"/>
    <cellStyle name="Normal - Style1" xfId="295" xr:uid="{00000000-0005-0000-0000-000070010000}"/>
    <cellStyle name="Normal - Style1 2" xfId="296" xr:uid="{00000000-0005-0000-0000-000071010000}"/>
    <cellStyle name="Normal - Style2" xfId="297" xr:uid="{00000000-0005-0000-0000-000072010000}"/>
    <cellStyle name="Normal - Style3" xfId="298" xr:uid="{00000000-0005-0000-0000-000073010000}"/>
    <cellStyle name="Normal - Style4" xfId="299" xr:uid="{00000000-0005-0000-0000-000074010000}"/>
    <cellStyle name="Normal - Style5" xfId="300" xr:uid="{00000000-0005-0000-0000-000075010000}"/>
    <cellStyle name="Normal 0" xfId="301" xr:uid="{00000000-0005-0000-0000-000076010000}"/>
    <cellStyle name="Normal 10" xfId="302" xr:uid="{00000000-0005-0000-0000-000077010000}"/>
    <cellStyle name="Normal 102" xfId="303" xr:uid="{00000000-0005-0000-0000-000078010000}"/>
    <cellStyle name="Normal 102 2" xfId="523" xr:uid="{00000000-0005-0000-0000-000079010000}"/>
    <cellStyle name="Normal 11" xfId="304" xr:uid="{00000000-0005-0000-0000-00007A010000}"/>
    <cellStyle name="Normal 12" xfId="305" xr:uid="{00000000-0005-0000-0000-00007B010000}"/>
    <cellStyle name="Normal 13" xfId="306" xr:uid="{00000000-0005-0000-0000-00007C010000}"/>
    <cellStyle name="Normal 14" xfId="307" xr:uid="{00000000-0005-0000-0000-00007D010000}"/>
    <cellStyle name="Normal 15" xfId="308" xr:uid="{00000000-0005-0000-0000-00007E010000}"/>
    <cellStyle name="Normal 15 3" xfId="309" xr:uid="{00000000-0005-0000-0000-00007F010000}"/>
    <cellStyle name="Normal 16" xfId="310" xr:uid="{00000000-0005-0000-0000-000080010000}"/>
    <cellStyle name="Normal 17" xfId="311" xr:uid="{00000000-0005-0000-0000-000081010000}"/>
    <cellStyle name="Normal 18" xfId="312" xr:uid="{00000000-0005-0000-0000-000082010000}"/>
    <cellStyle name="Normal 18 10 4" xfId="533" xr:uid="{00000000-0005-0000-0000-000083010000}"/>
    <cellStyle name="Normal 19" xfId="313" xr:uid="{00000000-0005-0000-0000-000084010000}"/>
    <cellStyle name="Normal 2" xfId="314" xr:uid="{00000000-0005-0000-0000-000085010000}"/>
    <cellStyle name="Normal 2 12" xfId="724" xr:uid="{2F9FB7B6-4B3A-4084-900A-7CD45E3BF447}"/>
    <cellStyle name="Normal 2 2" xfId="315" xr:uid="{00000000-0005-0000-0000-000086010000}"/>
    <cellStyle name="Normal 2 2 2" xfId="534" xr:uid="{00000000-0005-0000-0000-000087010000}"/>
    <cellStyle name="Normal 2 3" xfId="522" xr:uid="{00000000-0005-0000-0000-000088010000}"/>
    <cellStyle name="Normal 2_charts tables TP" xfId="535" xr:uid="{00000000-0005-0000-0000-000089010000}"/>
    <cellStyle name="Normal 20" xfId="316" xr:uid="{00000000-0005-0000-0000-00008A010000}"/>
    <cellStyle name="Normal 21" xfId="317" xr:uid="{00000000-0005-0000-0000-00008B010000}"/>
    <cellStyle name="Normal 21 2" xfId="318" xr:uid="{00000000-0005-0000-0000-00008C010000}"/>
    <cellStyle name="Normal 21 2 2" xfId="613" xr:uid="{00000000-0005-0000-0000-00008D010000}"/>
    <cellStyle name="Normal 21 2 2 2" xfId="708" xr:uid="{087AEDC8-F88F-4510-A8BA-0883FB0BEB71}"/>
    <cellStyle name="Normal 21 3" xfId="614" xr:uid="{00000000-0005-0000-0000-00008E010000}"/>
    <cellStyle name="Normal 21 4" xfId="615" xr:uid="{00000000-0005-0000-0000-00008F010000}"/>
    <cellStyle name="Normal 21_Book1" xfId="319" xr:uid="{00000000-0005-0000-0000-000090010000}"/>
    <cellStyle name="Normal 22" xfId="320" xr:uid="{00000000-0005-0000-0000-000091010000}"/>
    <cellStyle name="Normal 22 2" xfId="321" xr:uid="{00000000-0005-0000-0000-000092010000}"/>
    <cellStyle name="Normal 22 2 2" xfId="616" xr:uid="{00000000-0005-0000-0000-000093010000}"/>
    <cellStyle name="Normal 22 3" xfId="617" xr:uid="{00000000-0005-0000-0000-000094010000}"/>
    <cellStyle name="Normal 22 4" xfId="618" xr:uid="{00000000-0005-0000-0000-000095010000}"/>
    <cellStyle name="Normal 22_Book1" xfId="322" xr:uid="{00000000-0005-0000-0000-000096010000}"/>
    <cellStyle name="Normal 23" xfId="323" xr:uid="{00000000-0005-0000-0000-000097010000}"/>
    <cellStyle name="Normal 24" xfId="324" xr:uid="{00000000-0005-0000-0000-000098010000}"/>
    <cellStyle name="Normal 24 2" xfId="525" xr:uid="{00000000-0005-0000-0000-000099010000}"/>
    <cellStyle name="Normal 24 2 2" xfId="559" xr:uid="{00000000-0005-0000-0000-00009A010000}"/>
    <cellStyle name="Normal 24 2 2 2" xfId="677" xr:uid="{00000000-0005-0000-0000-00009B010000}"/>
    <cellStyle name="Normal 24 2 2 3" xfId="710" xr:uid="{A75F6002-8EDB-487E-925B-A4A0BD96F10E}"/>
    <cellStyle name="Normal 24 2 3" xfId="561" xr:uid="{00000000-0005-0000-0000-00009C010000}"/>
    <cellStyle name="Normal 24 2 3 2" xfId="723" xr:uid="{B5B61724-4425-496A-8034-07B0F8D9900C}"/>
    <cellStyle name="Normal 24 2 3 2 2" xfId="733" xr:uid="{778E87FD-ABDD-45A9-BEB7-ED5C00312535}"/>
    <cellStyle name="Normal 24 3" xfId="619" xr:uid="{00000000-0005-0000-0000-00009D010000}"/>
    <cellStyle name="Normal 25" xfId="325" xr:uid="{00000000-0005-0000-0000-00009E010000}"/>
    <cellStyle name="Normal 25 2" xfId="620" xr:uid="{00000000-0005-0000-0000-00009F010000}"/>
    <cellStyle name="Normal 26" xfId="326" xr:uid="{00000000-0005-0000-0000-0000A0010000}"/>
    <cellStyle name="Normal 26 2" xfId="621" xr:uid="{00000000-0005-0000-0000-0000A1010000}"/>
    <cellStyle name="Normal 26 3" xfId="622" xr:uid="{00000000-0005-0000-0000-0000A2010000}"/>
    <cellStyle name="Normal 27" xfId="327" xr:uid="{00000000-0005-0000-0000-0000A3010000}"/>
    <cellStyle name="Normal 27 2" xfId="623" xr:uid="{00000000-0005-0000-0000-0000A4010000}"/>
    <cellStyle name="Normal 27 3" xfId="624" xr:uid="{00000000-0005-0000-0000-0000A5010000}"/>
    <cellStyle name="Normal 28" xfId="328" xr:uid="{00000000-0005-0000-0000-0000A6010000}"/>
    <cellStyle name="Normal 28 2" xfId="536" xr:uid="{00000000-0005-0000-0000-0000A7010000}"/>
    <cellStyle name="Normal 28 2 2" xfId="547" xr:uid="{00000000-0005-0000-0000-0000A8010000}"/>
    <cellStyle name="Normal 29" xfId="329" xr:uid="{00000000-0005-0000-0000-0000A9010000}"/>
    <cellStyle name="Normal 29 2" xfId="625" xr:uid="{00000000-0005-0000-0000-0000AA010000}"/>
    <cellStyle name="Normal 3" xfId="330" xr:uid="{00000000-0005-0000-0000-0000AB010000}"/>
    <cellStyle name="Normal 3 2" xfId="331" xr:uid="{00000000-0005-0000-0000-0000AC010000}"/>
    <cellStyle name="Normal 3 3" xfId="626" xr:uid="{00000000-0005-0000-0000-0000AE010000}"/>
    <cellStyle name="Normal 3 4" xfId="627" xr:uid="{00000000-0005-0000-0000-0000AF010000}"/>
    <cellStyle name="Normal 3 5" xfId="712" xr:uid="{AD42B2C6-7B9F-40C5-A50A-6B821A59EE90}"/>
    <cellStyle name="Normal 3_asset sales" xfId="332" xr:uid="{00000000-0005-0000-0000-0000B0010000}"/>
    <cellStyle name="Normal 30" xfId="537" xr:uid="{00000000-0005-0000-0000-0000B1010000}"/>
    <cellStyle name="Normal 30 2" xfId="628" xr:uid="{00000000-0005-0000-0000-0000B2010000}"/>
    <cellStyle name="Normal 31" xfId="538" xr:uid="{00000000-0005-0000-0000-0000B3010000}"/>
    <cellStyle name="Normal 31 2" xfId="629" xr:uid="{00000000-0005-0000-0000-0000B4010000}"/>
    <cellStyle name="Normal 32" xfId="539" xr:uid="{00000000-0005-0000-0000-0000B5010000}"/>
    <cellStyle name="Normal 33" xfId="540" xr:uid="{00000000-0005-0000-0000-0000B6010000}"/>
    <cellStyle name="Normal 34" xfId="548" xr:uid="{00000000-0005-0000-0000-0000B7010000}"/>
    <cellStyle name="Normal 35" xfId="555" xr:uid="{00000000-0005-0000-0000-0000B8010000}"/>
    <cellStyle name="Normal 36" xfId="630" xr:uid="{00000000-0005-0000-0000-0000B9010000}"/>
    <cellStyle name="Normal 37" xfId="631" xr:uid="{00000000-0005-0000-0000-0000BA010000}"/>
    <cellStyle name="Normal 38" xfId="632" xr:uid="{00000000-0005-0000-0000-0000BB010000}"/>
    <cellStyle name="Normal 39" xfId="633" xr:uid="{00000000-0005-0000-0000-0000BC010000}"/>
    <cellStyle name="Normal 4" xfId="333" xr:uid="{00000000-0005-0000-0000-0000BD010000}"/>
    <cellStyle name="Normal 4 2" xfId="334" xr:uid="{00000000-0005-0000-0000-0000BE010000}"/>
    <cellStyle name="Normal 4 3" xfId="335" xr:uid="{00000000-0005-0000-0000-0000BF010000}"/>
    <cellStyle name="Normal 4 4" xfId="541" xr:uid="{00000000-0005-0000-0000-0000C0010000}"/>
    <cellStyle name="Normal 4 5" xfId="634" xr:uid="{00000000-0005-0000-0000-0000C1010000}"/>
    <cellStyle name="Normal 4_Book1" xfId="542" xr:uid="{00000000-0005-0000-0000-0000C2010000}"/>
    <cellStyle name="Normal 40" xfId="635" xr:uid="{00000000-0005-0000-0000-0000C3010000}"/>
    <cellStyle name="Normal 41" xfId="636" xr:uid="{00000000-0005-0000-0000-0000C4010000}"/>
    <cellStyle name="Normal 42" xfId="637" xr:uid="{00000000-0005-0000-0000-0000C5010000}"/>
    <cellStyle name="Normal 43" xfId="638" xr:uid="{00000000-0005-0000-0000-0000C6010000}"/>
    <cellStyle name="Normal 44" xfId="639" xr:uid="{00000000-0005-0000-0000-0000C7010000}"/>
    <cellStyle name="Normal 45" xfId="640" xr:uid="{00000000-0005-0000-0000-0000C8010000}"/>
    <cellStyle name="Normal 46" xfId="660" xr:uid="{00000000-0005-0000-0000-0000C9010000}"/>
    <cellStyle name="Normal 47" xfId="667" xr:uid="{00000000-0005-0000-0000-0000CA010000}"/>
    <cellStyle name="Normal 48" xfId="661" xr:uid="{00000000-0005-0000-0000-0000CB010000}"/>
    <cellStyle name="Normal 49" xfId="662" xr:uid="{00000000-0005-0000-0000-0000CC010000}"/>
    <cellStyle name="Normal 5" xfId="336" xr:uid="{00000000-0005-0000-0000-0000CD010000}"/>
    <cellStyle name="Normal 5 2" xfId="641" xr:uid="{00000000-0005-0000-0000-0000CE010000}"/>
    <cellStyle name="Normal 50" xfId="673" xr:uid="{00000000-0005-0000-0000-0000CF010000}"/>
    <cellStyle name="Normal 50 2" xfId="694" xr:uid="{72FE37F9-7677-41F0-B88B-667320E3E167}"/>
    <cellStyle name="Normal 51" xfId="674" xr:uid="{00000000-0005-0000-0000-0000D0010000}"/>
    <cellStyle name="Normal 51 2" xfId="678" xr:uid="{00000000-0005-0000-0000-0000D1010000}"/>
    <cellStyle name="Normal 51 2 2" xfId="704" xr:uid="{5F0BD014-69F7-40B6-9B65-A46C73E67735}"/>
    <cellStyle name="Normal 52" xfId="675" xr:uid="{00000000-0005-0000-0000-0000D2010000}"/>
    <cellStyle name="Normal 52 2" xfId="682" xr:uid="{00000000-0005-0000-0000-0000D3010000}"/>
    <cellStyle name="Normal 53" xfId="679" xr:uid="{00000000-0005-0000-0000-0000D4010000}"/>
    <cellStyle name="Normal 54" xfId="684" xr:uid="{00000000-0005-0000-0000-0000D5010000}"/>
    <cellStyle name="Normal 55" xfId="686" xr:uid="{00000000-0005-0000-0000-0000D6010000}"/>
    <cellStyle name="Normal 56" xfId="690" xr:uid="{00000000-0005-0000-0000-0000D7010000}"/>
    <cellStyle name="Normal 57" xfId="693" xr:uid="{00000000-0005-0000-0000-0000D8010000}"/>
    <cellStyle name="Normal 57 2" xfId="719" xr:uid="{7F16ABF7-48DB-42A1-873E-F242C08F41D7}"/>
    <cellStyle name="Normal 58" xfId="695" xr:uid="{85A70227-646F-4CF7-8E3D-92E7AA9F1E5F}"/>
    <cellStyle name="Normal 59" xfId="697" xr:uid="{4CF6BD06-C7AC-4D0F-990C-28B8D1F66FAF}"/>
    <cellStyle name="Normal 59 2" xfId="705" xr:uid="{3E51E18E-D5DD-4AB3-B5F1-882ADE1EE7FD}"/>
    <cellStyle name="Normal 59 2 2" xfId="717" xr:uid="{335DD88B-501A-415D-ABBB-0F45DC08F1FD}"/>
    <cellStyle name="Normal 6" xfId="337" xr:uid="{00000000-0005-0000-0000-0000D9010000}"/>
    <cellStyle name="Normal 6 2" xfId="642" xr:uid="{00000000-0005-0000-0000-0000DA010000}"/>
    <cellStyle name="Normal 60" xfId="698" xr:uid="{93A1B6BD-8E8F-4DBB-9C62-B0DCFC89A2DA}"/>
    <cellStyle name="Normal 61" xfId="699" xr:uid="{22CC2E92-3A91-4A63-A0BB-62F7915BF0D9}"/>
    <cellStyle name="Normal 62" xfId="700" xr:uid="{DC420B78-5BD6-4349-860F-E3FA8FDA814D}"/>
    <cellStyle name="Normal 63" xfId="701" xr:uid="{89994665-D923-4D80-86CE-8C3BBA38A41F}"/>
    <cellStyle name="Normal 64" xfId="702" xr:uid="{1DCABA67-885D-4DAF-8E41-8DF6AEEECFA8}"/>
    <cellStyle name="Normal 65" xfId="703" xr:uid="{ED7088C1-42E0-4C87-AD13-DEEC57CFEEBD}"/>
    <cellStyle name="Normal 66" xfId="706" xr:uid="{563A996F-1E69-4E3F-96A3-CFA447F8C7E5}"/>
    <cellStyle name="Normal 67" xfId="709" xr:uid="{733ACD06-F025-48A4-B23D-273F5821582C}"/>
    <cellStyle name="Normal 67 2" xfId="718" xr:uid="{0902E8C5-EC83-497C-8D9B-0D795E427A50}"/>
    <cellStyle name="Normal 67 2 2" xfId="726" xr:uid="{08B8D07A-E237-4CCA-8A7D-EB3DE314A7A1}"/>
    <cellStyle name="Normal 67 3" xfId="725" xr:uid="{66838E83-AA14-4013-A3DE-C454B581C818}"/>
    <cellStyle name="Normal 67 3 2" xfId="735" xr:uid="{29207952-1F93-4945-A0B0-D5F695CBBA85}"/>
    <cellStyle name="Normal 67 4" xfId="731" xr:uid="{365A72D2-A84C-4408-8D15-8432DABF440E}"/>
    <cellStyle name="Normal 68" xfId="711" xr:uid="{9F2AE3A6-3C11-42A1-AE7B-9F404D94F781}"/>
    <cellStyle name="Normal 69" xfId="713" xr:uid="{B93192A7-D95C-4283-8593-B08C651D83C4}"/>
    <cellStyle name="Normal 7" xfId="338" xr:uid="{00000000-0005-0000-0000-0000DB010000}"/>
    <cellStyle name="Normal 70" xfId="543" xr:uid="{00000000-0005-0000-0000-0000DC010000}"/>
    <cellStyle name="Normal 70 2" xfId="544" xr:uid="{00000000-0005-0000-0000-0000DD010000}"/>
    <cellStyle name="Normal 71" xfId="715" xr:uid="{AAFC3F60-50F2-4A35-ADC5-13F2F8A47D39}"/>
    <cellStyle name="Normal 72" xfId="716" xr:uid="{0661F25F-98EF-43D8-8C80-C9F64D8FD1EB}"/>
    <cellStyle name="Normal 73" xfId="721" xr:uid="{682456A2-4815-4656-93A9-EEAD877B91DD}"/>
    <cellStyle name="Normal 74" xfId="722" xr:uid="{8A523B1A-2B93-428C-8FF0-4D606962C95A}"/>
    <cellStyle name="Normal 74 2" xfId="734" xr:uid="{AA61C68C-047D-49A2-94CA-1A2FA2E74CE1}"/>
    <cellStyle name="Normal 75" xfId="727" xr:uid="{DC2C1D85-AE51-4933-96E8-4BCA49ED0B7E}"/>
    <cellStyle name="Normal 8" xfId="339" xr:uid="{00000000-0005-0000-0000-0000DE010000}"/>
    <cellStyle name="Normal 9" xfId="340" xr:uid="{00000000-0005-0000-0000-0000DF010000}"/>
    <cellStyle name="Normal_asset sales 2" xfId="729" xr:uid="{FB94A07B-6C37-435B-9A12-5A6C1D3D55F3}"/>
    <cellStyle name="Normal_CT and CTB supp doc tble" xfId="728" xr:uid="{B2EC0405-01E3-4A19-AE90-1B94E7601322}"/>
    <cellStyle name="Normal_FinalChC 2" xfId="730" xr:uid="{FAAA318E-757A-4324-91F2-F9CA2DB615E0}"/>
    <cellStyle name="Normal_Fiscal Tables 2 2" xfId="720" xr:uid="{CAEE140F-193A-4F0D-985A-67FE21D17765}"/>
    <cellStyle name="Note" xfId="341" builtinId="10" customBuiltin="1"/>
    <cellStyle name="Note 2" xfId="342" xr:uid="{00000000-0005-0000-0000-0000E5010000}"/>
    <cellStyle name="Note 2 2" xfId="643" xr:uid="{00000000-0005-0000-0000-0000E6010000}"/>
    <cellStyle name="Option" xfId="343" xr:uid="{00000000-0005-0000-0000-0000E7010000}"/>
    <cellStyle name="OptionHeading" xfId="344" xr:uid="{00000000-0005-0000-0000-0000E8010000}"/>
    <cellStyle name="OptionHeading2" xfId="345" xr:uid="{00000000-0005-0000-0000-0000E9010000}"/>
    <cellStyle name="Output" xfId="346" builtinId="21" customBuiltin="1"/>
    <cellStyle name="Output 2" xfId="347" xr:uid="{00000000-0005-0000-0000-0000EB010000}"/>
    <cellStyle name="Output 3" xfId="644" xr:uid="{00000000-0005-0000-0000-0000EC010000}"/>
    <cellStyle name="Output Amounts" xfId="348" xr:uid="{00000000-0005-0000-0000-0000ED010000}"/>
    <cellStyle name="Output Column Headings" xfId="349" xr:uid="{00000000-0005-0000-0000-0000EE010000}"/>
    <cellStyle name="Output Line Items" xfId="350" xr:uid="{00000000-0005-0000-0000-0000EF010000}"/>
    <cellStyle name="Output Report Heading" xfId="351" xr:uid="{00000000-0005-0000-0000-0000F0010000}"/>
    <cellStyle name="Output Report Title" xfId="352" xr:uid="{00000000-0005-0000-0000-0000F1010000}"/>
    <cellStyle name="P" xfId="353" xr:uid="{00000000-0005-0000-0000-0000F2010000}"/>
    <cellStyle name="P 2" xfId="354" xr:uid="{00000000-0005-0000-0000-0000F3010000}"/>
    <cellStyle name="Page Number" xfId="355" xr:uid="{00000000-0005-0000-0000-0000F4010000}"/>
    <cellStyle name="Per cent 2" xfId="732" xr:uid="{DBFD3120-A68A-40B4-8F3B-516147A34771}"/>
    <cellStyle name="Percent [0]" xfId="356" xr:uid="{00000000-0005-0000-0000-0000F6010000}"/>
    <cellStyle name="Percent [2]" xfId="357" xr:uid="{00000000-0005-0000-0000-0000F7010000}"/>
    <cellStyle name="Percent 10" xfId="645" xr:uid="{00000000-0005-0000-0000-0000F8010000}"/>
    <cellStyle name="Percent 11" xfId="646" xr:uid="{00000000-0005-0000-0000-0000F9010000}"/>
    <cellStyle name="Percent 12" xfId="647" xr:uid="{00000000-0005-0000-0000-0000FA010000}"/>
    <cellStyle name="Percent 13" xfId="648" xr:uid="{00000000-0005-0000-0000-0000FB010000}"/>
    <cellStyle name="Percent 14" xfId="649" xr:uid="{00000000-0005-0000-0000-0000FC010000}"/>
    <cellStyle name="Percent 15" xfId="668" xr:uid="{00000000-0005-0000-0000-0000FD010000}"/>
    <cellStyle name="Percent 16" xfId="669" xr:uid="{00000000-0005-0000-0000-0000FE010000}"/>
    <cellStyle name="Percent 17" xfId="670" xr:uid="{00000000-0005-0000-0000-0000FF010000}"/>
    <cellStyle name="Percent 18" xfId="671" xr:uid="{00000000-0005-0000-0000-000000020000}"/>
    <cellStyle name="Percent 19" xfId="676" xr:uid="{00000000-0005-0000-0000-000001020000}"/>
    <cellStyle name="Percent 19 2" xfId="683" xr:uid="{00000000-0005-0000-0000-000002020000}"/>
    <cellStyle name="Percent 2" xfId="358" xr:uid="{00000000-0005-0000-0000-000003020000}"/>
    <cellStyle name="Percent 2 2" xfId="359" xr:uid="{00000000-0005-0000-0000-000004020000}"/>
    <cellStyle name="Percent 2 2 2" xfId="650" xr:uid="{00000000-0005-0000-0000-000005020000}"/>
    <cellStyle name="Percent 2 3" xfId="360" xr:uid="{00000000-0005-0000-0000-000006020000}"/>
    <cellStyle name="Percent 2 3 2" xfId="560" xr:uid="{00000000-0005-0000-0000-000007020000}"/>
    <cellStyle name="Percent 20" xfId="681" xr:uid="{00000000-0005-0000-0000-000008020000}"/>
    <cellStyle name="Percent 21" xfId="687" xr:uid="{00000000-0005-0000-0000-000009020000}"/>
    <cellStyle name="Percent 22" xfId="691" xr:uid="{00000000-0005-0000-0000-00000A020000}"/>
    <cellStyle name="Percent 23" xfId="692" xr:uid="{00000000-0005-0000-0000-00000B020000}"/>
    <cellStyle name="Percent 3" xfId="361" xr:uid="{00000000-0005-0000-0000-00000C020000}"/>
    <cellStyle name="Percent 3 2" xfId="362" xr:uid="{00000000-0005-0000-0000-00000D020000}"/>
    <cellStyle name="Percent 3 2 2" xfId="363" xr:uid="{00000000-0005-0000-0000-00000E020000}"/>
    <cellStyle name="Percent 3 3" xfId="364" xr:uid="{00000000-0005-0000-0000-00000F020000}"/>
    <cellStyle name="Percent 4" xfId="365" xr:uid="{00000000-0005-0000-0000-000010020000}"/>
    <cellStyle name="Percent 4 2" xfId="366" xr:uid="{00000000-0005-0000-0000-000011020000}"/>
    <cellStyle name="Percent 5" xfId="367" xr:uid="{00000000-0005-0000-0000-000012020000}"/>
    <cellStyle name="Percent 6" xfId="545" xr:uid="{00000000-0005-0000-0000-000013020000}"/>
    <cellStyle name="Percent 7" xfId="552" xr:uid="{00000000-0005-0000-0000-000014020000}"/>
    <cellStyle name="Percent 8" xfId="557" xr:uid="{00000000-0005-0000-0000-000015020000}"/>
    <cellStyle name="Percent 9" xfId="651" xr:uid="{00000000-0005-0000-0000-000016020000}"/>
    <cellStyle name="Percent*" xfId="368" xr:uid="{00000000-0005-0000-0000-000017020000}"/>
    <cellStyle name="Percent.0" xfId="369" xr:uid="{00000000-0005-0000-0000-000018020000}"/>
    <cellStyle name="Percent.00" xfId="370" xr:uid="{00000000-0005-0000-0000-000019020000}"/>
    <cellStyle name="Price" xfId="371" xr:uid="{00000000-0005-0000-0000-00001A020000}"/>
    <cellStyle name="ProductClass" xfId="372" xr:uid="{00000000-0005-0000-0000-00001B020000}"/>
    <cellStyle name="ProductType" xfId="373" xr:uid="{00000000-0005-0000-0000-00001C020000}"/>
    <cellStyle name="QvB" xfId="374" xr:uid="{00000000-0005-0000-0000-00001D020000}"/>
    <cellStyle name="RebateValue" xfId="375" xr:uid="{00000000-0005-0000-0000-00001E020000}"/>
    <cellStyle name="Refdb standard" xfId="376" xr:uid="{00000000-0005-0000-0000-00001F020000}"/>
    <cellStyle name="ReportData" xfId="377" xr:uid="{00000000-0005-0000-0000-000020020000}"/>
    <cellStyle name="ReportElements" xfId="378" xr:uid="{00000000-0005-0000-0000-000021020000}"/>
    <cellStyle name="ReportHeader" xfId="379" xr:uid="{00000000-0005-0000-0000-000022020000}"/>
    <cellStyle name="ResellerType" xfId="380" xr:uid="{00000000-0005-0000-0000-000023020000}"/>
    <cellStyle name="Sample" xfId="381" xr:uid="{00000000-0005-0000-0000-000024020000}"/>
    <cellStyle name="SAPBEXaggData" xfId="382" xr:uid="{00000000-0005-0000-0000-000025020000}"/>
    <cellStyle name="SAPBEXaggDataEmph" xfId="383" xr:uid="{00000000-0005-0000-0000-000026020000}"/>
    <cellStyle name="SAPBEXaggItem" xfId="384" xr:uid="{00000000-0005-0000-0000-000027020000}"/>
    <cellStyle name="SAPBEXaggItemX" xfId="385" xr:uid="{00000000-0005-0000-0000-000028020000}"/>
    <cellStyle name="SAPBEXchaText" xfId="386" xr:uid="{00000000-0005-0000-0000-000029020000}"/>
    <cellStyle name="SAPBEXexcBad7" xfId="387" xr:uid="{00000000-0005-0000-0000-00002A020000}"/>
    <cellStyle name="SAPBEXexcBad8" xfId="388" xr:uid="{00000000-0005-0000-0000-00002B020000}"/>
    <cellStyle name="SAPBEXexcBad9" xfId="389" xr:uid="{00000000-0005-0000-0000-00002C020000}"/>
    <cellStyle name="SAPBEXexcCritical4" xfId="390" xr:uid="{00000000-0005-0000-0000-00002D020000}"/>
    <cellStyle name="SAPBEXexcCritical5" xfId="391" xr:uid="{00000000-0005-0000-0000-00002E020000}"/>
    <cellStyle name="SAPBEXexcCritical6" xfId="392" xr:uid="{00000000-0005-0000-0000-00002F020000}"/>
    <cellStyle name="SAPBEXexcGood1" xfId="393" xr:uid="{00000000-0005-0000-0000-000030020000}"/>
    <cellStyle name="SAPBEXexcGood2" xfId="394" xr:uid="{00000000-0005-0000-0000-000031020000}"/>
    <cellStyle name="SAPBEXexcGood3" xfId="395" xr:uid="{00000000-0005-0000-0000-000032020000}"/>
    <cellStyle name="SAPBEXfilterDrill" xfId="396" xr:uid="{00000000-0005-0000-0000-000033020000}"/>
    <cellStyle name="SAPBEXfilterItem" xfId="397" xr:uid="{00000000-0005-0000-0000-000034020000}"/>
    <cellStyle name="SAPBEXfilterText" xfId="398" xr:uid="{00000000-0005-0000-0000-000035020000}"/>
    <cellStyle name="SAPBEXformats" xfId="399" xr:uid="{00000000-0005-0000-0000-000036020000}"/>
    <cellStyle name="SAPBEXheaderItem" xfId="400" xr:uid="{00000000-0005-0000-0000-000037020000}"/>
    <cellStyle name="SAPBEXheaderText" xfId="401" xr:uid="{00000000-0005-0000-0000-000038020000}"/>
    <cellStyle name="SAPBEXHLevel0" xfId="402" xr:uid="{00000000-0005-0000-0000-000039020000}"/>
    <cellStyle name="SAPBEXHLevel0X" xfId="403" xr:uid="{00000000-0005-0000-0000-00003A020000}"/>
    <cellStyle name="SAPBEXHLevel1" xfId="404" xr:uid="{00000000-0005-0000-0000-00003B020000}"/>
    <cellStyle name="SAPBEXHLevel1X" xfId="405" xr:uid="{00000000-0005-0000-0000-00003C020000}"/>
    <cellStyle name="SAPBEXHLevel2" xfId="406" xr:uid="{00000000-0005-0000-0000-00003D020000}"/>
    <cellStyle name="SAPBEXHLevel2X" xfId="407" xr:uid="{00000000-0005-0000-0000-00003E020000}"/>
    <cellStyle name="SAPBEXHLevel3" xfId="408" xr:uid="{00000000-0005-0000-0000-00003F020000}"/>
    <cellStyle name="SAPBEXHLevel3X" xfId="409" xr:uid="{00000000-0005-0000-0000-000040020000}"/>
    <cellStyle name="SAPBEXresData" xfId="410" xr:uid="{00000000-0005-0000-0000-000041020000}"/>
    <cellStyle name="SAPBEXresDataEmph" xfId="411" xr:uid="{00000000-0005-0000-0000-000042020000}"/>
    <cellStyle name="SAPBEXresItem" xfId="412" xr:uid="{00000000-0005-0000-0000-000043020000}"/>
    <cellStyle name="SAPBEXresItemX" xfId="413" xr:uid="{00000000-0005-0000-0000-000044020000}"/>
    <cellStyle name="SAPBEXstdData" xfId="414" xr:uid="{00000000-0005-0000-0000-000045020000}"/>
    <cellStyle name="SAPBEXstdDataEmph" xfId="415" xr:uid="{00000000-0005-0000-0000-000046020000}"/>
    <cellStyle name="SAPBEXstdItem" xfId="416" xr:uid="{00000000-0005-0000-0000-000047020000}"/>
    <cellStyle name="SAPBEXstdItemX" xfId="417" xr:uid="{00000000-0005-0000-0000-000048020000}"/>
    <cellStyle name="SAPBEXtitle" xfId="418" xr:uid="{00000000-0005-0000-0000-000049020000}"/>
    <cellStyle name="SAPBEXundefined" xfId="419" xr:uid="{00000000-0005-0000-0000-00004A020000}"/>
    <cellStyle name="Size" xfId="420" xr:uid="{00000000-0005-0000-0000-00004B020000}"/>
    <cellStyle name="Style 1" xfId="421" xr:uid="{00000000-0005-0000-0000-00004C020000}"/>
    <cellStyle name="Style 1 2" xfId="422" xr:uid="{00000000-0005-0000-0000-00004D020000}"/>
    <cellStyle name="Style 1 2 2" xfId="546" xr:uid="{00000000-0005-0000-0000-00004E020000}"/>
    <cellStyle name="Style 1 3" xfId="423" xr:uid="{00000000-0005-0000-0000-00004F020000}"/>
    <cellStyle name="Style 1 4" xfId="553" xr:uid="{00000000-0005-0000-0000-000050020000}"/>
    <cellStyle name="Style 2" xfId="424" xr:uid="{00000000-0005-0000-0000-000051020000}"/>
    <cellStyle name="Style1" xfId="425" xr:uid="{00000000-0005-0000-0000-000052020000}"/>
    <cellStyle name="Style1 2" xfId="554" xr:uid="{00000000-0005-0000-0000-000053020000}"/>
    <cellStyle name="Style2" xfId="426" xr:uid="{00000000-0005-0000-0000-000054020000}"/>
    <cellStyle name="Style3" xfId="427" xr:uid="{00000000-0005-0000-0000-000055020000}"/>
    <cellStyle name="Style4" xfId="428" xr:uid="{00000000-0005-0000-0000-000056020000}"/>
    <cellStyle name="Style5" xfId="429" xr:uid="{00000000-0005-0000-0000-000057020000}"/>
    <cellStyle name="Style6" xfId="430" xr:uid="{00000000-0005-0000-0000-000058020000}"/>
    <cellStyle name="Styles" xfId="431" xr:uid="{00000000-0005-0000-0000-000059020000}"/>
    <cellStyle name="Table Footnote" xfId="432" xr:uid="{00000000-0005-0000-0000-00005A020000}"/>
    <cellStyle name="Table Footnote 2" xfId="433" xr:uid="{00000000-0005-0000-0000-00005B020000}"/>
    <cellStyle name="Table Footnote 2 2" xfId="434" xr:uid="{00000000-0005-0000-0000-00005C020000}"/>
    <cellStyle name="Table Footnote_Table 5.6 sales of assets 23Feb2010" xfId="435" xr:uid="{00000000-0005-0000-0000-00005D020000}"/>
    <cellStyle name="Table Head" xfId="436" xr:uid="{00000000-0005-0000-0000-00005E020000}"/>
    <cellStyle name="Table Head Aligned" xfId="437" xr:uid="{00000000-0005-0000-0000-00005F020000}"/>
    <cellStyle name="Table Head Blue" xfId="438" xr:uid="{00000000-0005-0000-0000-000060020000}"/>
    <cellStyle name="Table Head Green" xfId="439" xr:uid="{00000000-0005-0000-0000-000061020000}"/>
    <cellStyle name="Table Head_% Change" xfId="440" xr:uid="{00000000-0005-0000-0000-000062020000}"/>
    <cellStyle name="Table Header" xfId="441" xr:uid="{00000000-0005-0000-0000-000063020000}"/>
    <cellStyle name="Table Header 2" xfId="442" xr:uid="{00000000-0005-0000-0000-000064020000}"/>
    <cellStyle name="Table Header 2 2" xfId="443" xr:uid="{00000000-0005-0000-0000-000065020000}"/>
    <cellStyle name="Table Header_Table 5.6 sales of assets 23Feb2010" xfId="444" xr:uid="{00000000-0005-0000-0000-000066020000}"/>
    <cellStyle name="Table Heading" xfId="445" xr:uid="{00000000-0005-0000-0000-000067020000}"/>
    <cellStyle name="Table Heading 1" xfId="446" xr:uid="{00000000-0005-0000-0000-000068020000}"/>
    <cellStyle name="Table Heading 1 2" xfId="447" xr:uid="{00000000-0005-0000-0000-000069020000}"/>
    <cellStyle name="Table Heading 1 2 2" xfId="448" xr:uid="{00000000-0005-0000-0000-00006A020000}"/>
    <cellStyle name="Table Heading 1_Table 5.6 sales of assets 23Feb2010" xfId="449" xr:uid="{00000000-0005-0000-0000-00006B020000}"/>
    <cellStyle name="Table Heading 2" xfId="450" xr:uid="{00000000-0005-0000-0000-00006C020000}"/>
    <cellStyle name="Table Heading 2 2" xfId="451" xr:uid="{00000000-0005-0000-0000-00006D020000}"/>
    <cellStyle name="Table Heading 2_Table 5.6 sales of assets 23Feb2010" xfId="452" xr:uid="{00000000-0005-0000-0000-00006E020000}"/>
    <cellStyle name="Table Of Which" xfId="453" xr:uid="{00000000-0005-0000-0000-00006F020000}"/>
    <cellStyle name="Table Of Which 2" xfId="454" xr:uid="{00000000-0005-0000-0000-000070020000}"/>
    <cellStyle name="Table Of Which_Table 5.6 sales of assets 23Feb2010" xfId="455" xr:uid="{00000000-0005-0000-0000-000071020000}"/>
    <cellStyle name="Table Row Billions" xfId="456" xr:uid="{00000000-0005-0000-0000-000072020000}"/>
    <cellStyle name="Table Row Billions 2" xfId="457" xr:uid="{00000000-0005-0000-0000-000073020000}"/>
    <cellStyle name="Table Row Billions Check" xfId="458" xr:uid="{00000000-0005-0000-0000-000074020000}"/>
    <cellStyle name="Table Row Billions Check 2" xfId="459" xr:uid="{00000000-0005-0000-0000-000075020000}"/>
    <cellStyle name="Table Row Billions Check 3" xfId="460" xr:uid="{00000000-0005-0000-0000-000076020000}"/>
    <cellStyle name="Table Row Billions Check_asset sales" xfId="461" xr:uid="{00000000-0005-0000-0000-000077020000}"/>
    <cellStyle name="Table Row Billions_Input" xfId="652" xr:uid="{00000000-0005-0000-0000-000078020000}"/>
    <cellStyle name="Table Row Millions" xfId="462" xr:uid="{00000000-0005-0000-0000-000079020000}"/>
    <cellStyle name="Table Row Millions 2" xfId="463" xr:uid="{00000000-0005-0000-0000-00007A020000}"/>
    <cellStyle name="Table Row Millions 2 2" xfId="464" xr:uid="{00000000-0005-0000-0000-00007B020000}"/>
    <cellStyle name="Table Row Millions Check" xfId="465" xr:uid="{00000000-0005-0000-0000-00007C020000}"/>
    <cellStyle name="Table Row Millions Check 2" xfId="466" xr:uid="{00000000-0005-0000-0000-00007D020000}"/>
    <cellStyle name="Table Row Millions Check 3" xfId="467" xr:uid="{00000000-0005-0000-0000-00007E020000}"/>
    <cellStyle name="Table Row Millions Check 4" xfId="468" xr:uid="{00000000-0005-0000-0000-00007F020000}"/>
    <cellStyle name="Table Row Millions Check_asset sales" xfId="469" xr:uid="{00000000-0005-0000-0000-000080020000}"/>
    <cellStyle name="Table Row Millions_Input" xfId="653" xr:uid="{00000000-0005-0000-0000-000081020000}"/>
    <cellStyle name="Table Row Percentage" xfId="470" xr:uid="{00000000-0005-0000-0000-000082020000}"/>
    <cellStyle name="Table Row Percentage 2" xfId="471" xr:uid="{00000000-0005-0000-0000-000083020000}"/>
    <cellStyle name="Table Row Percentage Check" xfId="472" xr:uid="{00000000-0005-0000-0000-000084020000}"/>
    <cellStyle name="Table Row Percentage Check 2" xfId="473" xr:uid="{00000000-0005-0000-0000-000085020000}"/>
    <cellStyle name="Table Row Percentage Check 3" xfId="474" xr:uid="{00000000-0005-0000-0000-000086020000}"/>
    <cellStyle name="Table Row Percentage Check_asset sales" xfId="475" xr:uid="{00000000-0005-0000-0000-000087020000}"/>
    <cellStyle name="Table Row Percentage_Input" xfId="654" xr:uid="{00000000-0005-0000-0000-000088020000}"/>
    <cellStyle name="Table Source" xfId="476" xr:uid="{00000000-0005-0000-0000-000089020000}"/>
    <cellStyle name="Table Text" xfId="477" xr:uid="{00000000-0005-0000-0000-00008A020000}"/>
    <cellStyle name="Table Title" xfId="478" xr:uid="{00000000-0005-0000-0000-00008B020000}"/>
    <cellStyle name="Table Total Billions" xfId="479" xr:uid="{00000000-0005-0000-0000-00008C020000}"/>
    <cellStyle name="Table Total Billions 2" xfId="480" xr:uid="{00000000-0005-0000-0000-00008D020000}"/>
    <cellStyle name="Table Total Billions_Table 5.6 sales of assets 23Feb2010" xfId="481" xr:uid="{00000000-0005-0000-0000-00008E020000}"/>
    <cellStyle name="Table Total Millions" xfId="482" xr:uid="{00000000-0005-0000-0000-00008F020000}"/>
    <cellStyle name="Table Total Millions 2" xfId="483" xr:uid="{00000000-0005-0000-0000-000090020000}"/>
    <cellStyle name="Table Total Millions 2 2" xfId="484" xr:uid="{00000000-0005-0000-0000-000091020000}"/>
    <cellStyle name="Table Total Millions_Table 5.6 sales of assets 23Feb2010" xfId="485" xr:uid="{00000000-0005-0000-0000-000092020000}"/>
    <cellStyle name="Table Total Percentage" xfId="486" xr:uid="{00000000-0005-0000-0000-000093020000}"/>
    <cellStyle name="Table Total Percentage 2" xfId="487" xr:uid="{00000000-0005-0000-0000-000094020000}"/>
    <cellStyle name="Table Total Percentage_Table 5.6 sales of assets 23Feb2010" xfId="488" xr:uid="{00000000-0005-0000-0000-000095020000}"/>
    <cellStyle name="Table Units" xfId="489" xr:uid="{00000000-0005-0000-0000-000096020000}"/>
    <cellStyle name="Table Units 2" xfId="490" xr:uid="{00000000-0005-0000-0000-000097020000}"/>
    <cellStyle name="Table Units 2 2" xfId="491" xr:uid="{00000000-0005-0000-0000-000098020000}"/>
    <cellStyle name="Table Units 3" xfId="492" xr:uid="{00000000-0005-0000-0000-000099020000}"/>
    <cellStyle name="Table Units_LA Capital - Bud12 PRE MEASURES-AS11 POST MEASURES" xfId="493" xr:uid="{00000000-0005-0000-0000-00009A020000}"/>
    <cellStyle name="TableBody" xfId="494" xr:uid="{00000000-0005-0000-0000-00009B020000}"/>
    <cellStyle name="TableColHeads" xfId="495" xr:uid="{00000000-0005-0000-0000-00009C020000}"/>
    <cellStyle name="Term" xfId="496" xr:uid="{00000000-0005-0000-0000-00009D020000}"/>
    <cellStyle name="Text 1" xfId="497" xr:uid="{00000000-0005-0000-0000-00009E020000}"/>
    <cellStyle name="Text 2" xfId="498" xr:uid="{00000000-0005-0000-0000-00009F020000}"/>
    <cellStyle name="Text Head 1" xfId="499" xr:uid="{00000000-0005-0000-0000-0000A0020000}"/>
    <cellStyle name="Text Head 2" xfId="500" xr:uid="{00000000-0005-0000-0000-0000A1020000}"/>
    <cellStyle name="Text Indent 1" xfId="501" xr:uid="{00000000-0005-0000-0000-0000A2020000}"/>
    <cellStyle name="Text Indent 2" xfId="502" xr:uid="{00000000-0005-0000-0000-0000A3020000}"/>
    <cellStyle name="Times New Roman" xfId="503" xr:uid="{00000000-0005-0000-0000-0000A4020000}"/>
    <cellStyle name="Title" xfId="504" builtinId="15" customBuiltin="1"/>
    <cellStyle name="Title 2" xfId="505" xr:uid="{00000000-0005-0000-0000-0000A6020000}"/>
    <cellStyle name="Title 3" xfId="506" xr:uid="{00000000-0005-0000-0000-0000A7020000}"/>
    <cellStyle name="Title 4" xfId="507" xr:uid="{00000000-0005-0000-0000-0000A8020000}"/>
    <cellStyle name="Title 5" xfId="655" xr:uid="{00000000-0005-0000-0000-0000A9020000}"/>
    <cellStyle name="Title 6" xfId="656" xr:uid="{00000000-0005-0000-0000-0000AA020000}"/>
    <cellStyle name="TOC 1" xfId="508" xr:uid="{00000000-0005-0000-0000-0000AB020000}"/>
    <cellStyle name="TOC 2" xfId="509" xr:uid="{00000000-0005-0000-0000-0000AC020000}"/>
    <cellStyle name="Total" xfId="510" builtinId="25" customBuiltin="1"/>
    <cellStyle name="Total 2" xfId="511" xr:uid="{00000000-0005-0000-0000-0000AE020000}"/>
    <cellStyle name="Total 3" xfId="657" xr:uid="{00000000-0005-0000-0000-0000AF020000}"/>
    <cellStyle name="Total Currency" xfId="512" xr:uid="{00000000-0005-0000-0000-0000B0020000}"/>
    <cellStyle name="Total Normal" xfId="513" xr:uid="{00000000-0005-0000-0000-0000B1020000}"/>
    <cellStyle name="TypeNote" xfId="514" xr:uid="{00000000-0005-0000-0000-0000B2020000}"/>
    <cellStyle name="Unit" xfId="515" xr:uid="{00000000-0005-0000-0000-0000B3020000}"/>
    <cellStyle name="UnitOfMeasure" xfId="516" xr:uid="{00000000-0005-0000-0000-0000B4020000}"/>
    <cellStyle name="Value" xfId="517" xr:uid="{00000000-0005-0000-0000-0000B5020000}"/>
    <cellStyle name="Vertical" xfId="518" xr:uid="{00000000-0005-0000-0000-0000B6020000}"/>
    <cellStyle name="Warning Text" xfId="519" builtinId="11" customBuiltin="1"/>
    <cellStyle name="Warning Text 2" xfId="520" xr:uid="{00000000-0005-0000-0000-0000B8020000}"/>
    <cellStyle name="Warning Text 3" xfId="658" xr:uid="{00000000-0005-0000-0000-0000B9020000}"/>
    <cellStyle name="whole number" xfId="521" xr:uid="{00000000-0005-0000-0000-0000BA020000}"/>
    <cellStyle name="whole number 2" xfId="659" xr:uid="{00000000-0005-0000-0000-0000BB020000}"/>
  </cellStyles>
  <dxfs count="9">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indexed="36"/>
      </font>
      <fill>
        <patternFill>
          <bgColor indexed="9"/>
        </patternFill>
      </fill>
    </dxf>
    <dxf>
      <font>
        <b/>
        <i val="0"/>
        <condense val="0"/>
        <extend val="0"/>
        <color indexed="36"/>
      </font>
      <fill>
        <patternFill>
          <bgColor indexed="9"/>
        </patternFill>
      </fill>
    </dxf>
    <dxf>
      <font>
        <color auto="1"/>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4B7391"/>
      <color rgb="FF99FF33"/>
      <color rgb="FFD9F9CF"/>
      <color rgb="FFFFC6C5"/>
      <color rgb="FF477391"/>
      <color rgb="FFDBE3E8"/>
      <color rgb="FFB9B147"/>
      <color rgb="FFB5C7D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sheetPr>
  <dimension ref="A1:N1983"/>
  <sheetViews>
    <sheetView tabSelected="1" zoomScaleNormal="100" workbookViewId="0"/>
  </sheetViews>
  <sheetFormatPr defaultColWidth="9.42578125" defaultRowHeight="12.75"/>
  <cols>
    <col min="1" max="1" width="9.42578125" style="15" customWidth="1"/>
    <col min="2" max="10" width="14.42578125" style="15" customWidth="1"/>
    <col min="11" max="11" width="20.5703125" style="17" customWidth="1"/>
    <col min="12" max="12" width="9.42578125" style="33"/>
    <col min="13" max="13" width="16.5703125" style="142" bestFit="1" customWidth="1"/>
    <col min="14" max="14" width="9.42578125" style="33"/>
    <col min="15" max="16384" width="9.42578125" style="15"/>
  </cols>
  <sheetData>
    <row r="1" spans="1:10" ht="33.75" customHeight="1" thickBot="1">
      <c r="B1" s="16"/>
    </row>
    <row r="2" spans="1:10" ht="21" customHeight="1">
      <c r="A2" s="17"/>
      <c r="B2" s="632" t="s">
        <v>318</v>
      </c>
      <c r="C2" s="633"/>
      <c r="D2" s="633"/>
      <c r="E2" s="633"/>
      <c r="F2" s="633"/>
      <c r="G2" s="633"/>
      <c r="H2" s="633"/>
      <c r="I2" s="633"/>
      <c r="J2" s="634"/>
    </row>
    <row r="3" spans="1:10" ht="21" customHeight="1">
      <c r="A3" s="17"/>
      <c r="B3" s="630" t="s">
        <v>319</v>
      </c>
      <c r="C3" s="631"/>
      <c r="D3" s="631"/>
      <c r="E3" s="623"/>
      <c r="F3" s="623"/>
      <c r="G3" s="623"/>
      <c r="H3" s="623"/>
      <c r="I3" s="623"/>
      <c r="J3" s="624"/>
    </row>
    <row r="4" spans="1:10" ht="15.75" customHeight="1">
      <c r="A4" s="18"/>
      <c r="B4" s="19" t="s">
        <v>18</v>
      </c>
      <c r="C4" s="20"/>
      <c r="D4" s="20"/>
      <c r="E4" s="20"/>
      <c r="F4" s="20"/>
      <c r="G4" s="20"/>
      <c r="H4" s="20"/>
      <c r="I4" s="20"/>
      <c r="J4" s="21"/>
    </row>
    <row r="5" spans="1:10" ht="15.75" customHeight="1">
      <c r="A5" s="18"/>
      <c r="B5" s="627" t="s">
        <v>177</v>
      </c>
      <c r="C5" s="628"/>
      <c r="D5" s="628"/>
      <c r="E5" s="628"/>
      <c r="F5" s="628"/>
      <c r="G5" s="628"/>
      <c r="H5" s="628"/>
      <c r="I5" s="628"/>
      <c r="J5" s="629"/>
    </row>
    <row r="6" spans="1:10" ht="15.75" customHeight="1">
      <c r="A6" s="18"/>
      <c r="B6" s="627" t="s">
        <v>178</v>
      </c>
      <c r="C6" s="628"/>
      <c r="D6" s="628"/>
      <c r="E6" s="628"/>
      <c r="F6" s="628"/>
      <c r="G6" s="628"/>
      <c r="H6" s="628"/>
      <c r="I6" s="628"/>
      <c r="J6" s="629"/>
    </row>
    <row r="7" spans="1:10" ht="15.75" customHeight="1">
      <c r="A7" s="18"/>
      <c r="B7" s="627" t="s">
        <v>179</v>
      </c>
      <c r="C7" s="628"/>
      <c r="D7" s="628"/>
      <c r="E7" s="628"/>
      <c r="F7" s="628"/>
      <c r="G7" s="628"/>
      <c r="H7" s="628"/>
      <c r="I7" s="628"/>
      <c r="J7" s="629"/>
    </row>
    <row r="8" spans="1:10" ht="15.75" customHeight="1">
      <c r="A8" s="18"/>
      <c r="B8" s="627" t="s">
        <v>180</v>
      </c>
      <c r="C8" s="628"/>
      <c r="D8" s="628"/>
      <c r="E8" s="628"/>
      <c r="F8" s="628"/>
      <c r="G8" s="628"/>
      <c r="H8" s="628"/>
      <c r="I8" s="628"/>
      <c r="J8" s="629"/>
    </row>
    <row r="9" spans="1:10" ht="17.25" customHeight="1">
      <c r="A9" s="18"/>
      <c r="B9" s="588"/>
      <c r="C9" s="17"/>
      <c r="D9" s="17"/>
      <c r="E9" s="17"/>
      <c r="F9" s="17"/>
      <c r="G9" s="17"/>
      <c r="H9" s="17"/>
      <c r="I9" s="17"/>
      <c r="J9" s="589"/>
    </row>
    <row r="10" spans="1:10" ht="15.75" customHeight="1">
      <c r="A10" s="18"/>
      <c r="B10" s="19" t="s">
        <v>19</v>
      </c>
      <c r="C10" s="20"/>
      <c r="D10" s="20"/>
      <c r="E10" s="20"/>
      <c r="F10" s="20"/>
      <c r="G10" s="20"/>
      <c r="H10" s="20"/>
      <c r="I10" s="20"/>
      <c r="J10" s="21"/>
    </row>
    <row r="11" spans="1:10" ht="15.75" customHeight="1">
      <c r="A11" s="18"/>
      <c r="B11" s="627" t="s">
        <v>186</v>
      </c>
      <c r="C11" s="628"/>
      <c r="D11" s="628"/>
      <c r="E11" s="628"/>
      <c r="F11" s="628"/>
      <c r="G11" s="628"/>
      <c r="H11" s="628"/>
      <c r="I11" s="628"/>
      <c r="J11" s="629"/>
    </row>
    <row r="12" spans="1:10" ht="15.75" customHeight="1">
      <c r="A12" s="18"/>
      <c r="B12" s="22"/>
      <c r="C12" s="23"/>
      <c r="D12" s="23"/>
      <c r="E12" s="23"/>
      <c r="F12" s="23"/>
      <c r="G12" s="23"/>
      <c r="H12" s="23"/>
      <c r="I12" s="23"/>
      <c r="J12" s="24"/>
    </row>
    <row r="13" spans="1:10" ht="15.75" customHeight="1">
      <c r="A13" s="18"/>
      <c r="B13" s="19" t="s">
        <v>292</v>
      </c>
      <c r="C13" s="20"/>
      <c r="D13" s="20"/>
      <c r="E13" s="20"/>
      <c r="F13" s="20"/>
      <c r="G13" s="20"/>
      <c r="H13" s="20"/>
      <c r="I13" s="20"/>
      <c r="J13" s="21"/>
    </row>
    <row r="14" spans="1:10" ht="15.75" customHeight="1">
      <c r="A14" s="18"/>
      <c r="B14" s="627" t="s">
        <v>291</v>
      </c>
      <c r="C14" s="628"/>
      <c r="D14" s="628"/>
      <c r="E14" s="628"/>
      <c r="F14" s="628"/>
      <c r="G14" s="628"/>
      <c r="H14" s="628"/>
      <c r="I14" s="628"/>
      <c r="J14" s="629"/>
    </row>
    <row r="15" spans="1:10" ht="15.75" customHeight="1">
      <c r="A15" s="18"/>
      <c r="B15" s="19"/>
      <c r="C15" s="13"/>
      <c r="D15" s="13"/>
      <c r="E15" s="13"/>
      <c r="F15" s="13"/>
      <c r="G15" s="13"/>
      <c r="H15" s="13"/>
      <c r="I15" s="13"/>
      <c r="J15" s="14"/>
    </row>
    <row r="16" spans="1:10" ht="15.75" customHeight="1">
      <c r="A16" s="18"/>
      <c r="B16" s="19" t="s">
        <v>20</v>
      </c>
      <c r="C16" s="20"/>
      <c r="D16" s="20"/>
      <c r="E16" s="20"/>
      <c r="F16" s="20"/>
      <c r="G16" s="20"/>
      <c r="H16" s="20"/>
      <c r="I16" s="20"/>
      <c r="J16" s="21"/>
    </row>
    <row r="17" spans="1:12" ht="15.75" customHeight="1">
      <c r="A17" s="18"/>
      <c r="B17" s="627" t="s">
        <v>182</v>
      </c>
      <c r="C17" s="628"/>
      <c r="D17" s="628"/>
      <c r="E17" s="628"/>
      <c r="F17" s="628"/>
      <c r="G17" s="628"/>
      <c r="H17" s="628"/>
      <c r="I17" s="628"/>
      <c r="J17" s="629"/>
    </row>
    <row r="18" spans="1:12" ht="15.75" customHeight="1">
      <c r="A18" s="18"/>
      <c r="B18" s="627"/>
      <c r="C18" s="628"/>
      <c r="D18" s="628"/>
      <c r="E18" s="628"/>
      <c r="F18" s="628"/>
      <c r="G18" s="628"/>
      <c r="H18" s="628"/>
      <c r="I18" s="628"/>
      <c r="J18" s="629"/>
    </row>
    <row r="19" spans="1:12" ht="15.75" customHeight="1">
      <c r="A19" s="18"/>
      <c r="B19" s="19" t="s">
        <v>14</v>
      </c>
      <c r="C19" s="20"/>
      <c r="D19" s="20"/>
      <c r="E19" s="20"/>
      <c r="F19" s="20"/>
      <c r="G19" s="20"/>
      <c r="H19" s="20"/>
      <c r="I19" s="20"/>
      <c r="J19" s="21"/>
    </row>
    <row r="20" spans="1:12" ht="15.75" customHeight="1">
      <c r="A20" s="18"/>
      <c r="B20" s="627" t="s">
        <v>280</v>
      </c>
      <c r="C20" s="628"/>
      <c r="D20" s="628"/>
      <c r="E20" s="628"/>
      <c r="F20" s="628"/>
      <c r="G20" s="628"/>
      <c r="H20" s="628"/>
      <c r="I20" s="628"/>
      <c r="J20" s="629"/>
    </row>
    <row r="21" spans="1:12" ht="15.75" customHeight="1">
      <c r="A21" s="18"/>
      <c r="B21" s="10" t="s">
        <v>183</v>
      </c>
      <c r="C21" s="13"/>
      <c r="D21" s="13"/>
      <c r="E21" s="13"/>
      <c r="F21" s="13"/>
      <c r="G21" s="13"/>
      <c r="H21" s="13"/>
      <c r="I21" s="13"/>
      <c r="J21" s="14"/>
      <c r="L21" s="143"/>
    </row>
    <row r="22" spans="1:12" ht="15.75" customHeight="1">
      <c r="A22" s="18"/>
      <c r="B22" s="10" t="s">
        <v>184</v>
      </c>
      <c r="C22" s="13"/>
      <c r="D22" s="13"/>
      <c r="E22" s="13"/>
      <c r="F22" s="13"/>
      <c r="G22" s="13"/>
      <c r="H22" s="13"/>
      <c r="I22" s="13"/>
      <c r="J22" s="14"/>
      <c r="L22" s="143"/>
    </row>
    <row r="23" spans="1:12" ht="15" customHeight="1">
      <c r="A23" s="18"/>
      <c r="B23" s="10"/>
      <c r="C23" s="13"/>
      <c r="D23" s="13"/>
      <c r="E23" s="13"/>
      <c r="F23" s="13"/>
      <c r="G23" s="13"/>
      <c r="H23" s="13"/>
      <c r="I23" s="13"/>
      <c r="J23" s="14"/>
    </row>
    <row r="24" spans="1:12" ht="15.75" customHeight="1">
      <c r="A24" s="18"/>
      <c r="B24" s="635" t="s">
        <v>317</v>
      </c>
      <c r="C24" s="636"/>
      <c r="D24" s="636"/>
      <c r="E24" s="636"/>
      <c r="F24" s="636"/>
      <c r="G24" s="636"/>
      <c r="H24" s="636"/>
      <c r="I24" s="636"/>
      <c r="J24" s="637"/>
    </row>
    <row r="25" spans="1:12" ht="15.75" customHeight="1">
      <c r="A25" s="18"/>
      <c r="B25" s="627" t="s">
        <v>252</v>
      </c>
      <c r="C25" s="628"/>
      <c r="D25" s="628"/>
      <c r="E25" s="628"/>
      <c r="F25" s="628"/>
      <c r="G25" s="628"/>
      <c r="H25" s="628"/>
      <c r="I25" s="628"/>
      <c r="J25" s="629"/>
    </row>
    <row r="26" spans="1:12" ht="15.75" customHeight="1">
      <c r="A26" s="18"/>
      <c r="B26" s="627" t="s">
        <v>188</v>
      </c>
      <c r="C26" s="628"/>
      <c r="D26" s="628"/>
      <c r="E26" s="628"/>
      <c r="F26" s="628"/>
      <c r="G26" s="628"/>
      <c r="H26" s="628"/>
      <c r="I26" s="628"/>
      <c r="J26" s="629"/>
    </row>
    <row r="27" spans="1:12" ht="15.75" customHeight="1">
      <c r="A27" s="18"/>
      <c r="B27" s="627" t="s">
        <v>189</v>
      </c>
      <c r="C27" s="628"/>
      <c r="D27" s="628"/>
      <c r="E27" s="628"/>
      <c r="F27" s="628"/>
      <c r="G27" s="628"/>
      <c r="H27" s="628"/>
      <c r="I27" s="628"/>
      <c r="J27" s="629"/>
    </row>
    <row r="28" spans="1:12" ht="15.75" customHeight="1">
      <c r="A28" s="18"/>
      <c r="B28" s="627" t="s">
        <v>190</v>
      </c>
      <c r="C28" s="628"/>
      <c r="D28" s="628"/>
      <c r="E28" s="628"/>
      <c r="F28" s="628"/>
      <c r="G28" s="628"/>
      <c r="H28" s="628"/>
      <c r="I28" s="628"/>
      <c r="J28" s="629"/>
    </row>
    <row r="29" spans="1:12" ht="15.75" customHeight="1">
      <c r="A29" s="18"/>
      <c r="B29" s="627" t="s">
        <v>191</v>
      </c>
      <c r="C29" s="628"/>
      <c r="D29" s="628"/>
      <c r="E29" s="628"/>
      <c r="F29" s="628"/>
      <c r="G29" s="628"/>
      <c r="H29" s="628"/>
      <c r="I29" s="628"/>
      <c r="J29" s="629"/>
    </row>
    <row r="30" spans="1:12" ht="15.75" customHeight="1">
      <c r="A30" s="18"/>
      <c r="B30" s="627" t="s">
        <v>278</v>
      </c>
      <c r="C30" s="628"/>
      <c r="D30" s="628"/>
      <c r="E30" s="628"/>
      <c r="F30" s="628"/>
      <c r="G30" s="628"/>
      <c r="H30" s="628"/>
      <c r="I30" s="628"/>
      <c r="J30" s="629"/>
    </row>
    <row r="31" spans="1:12" ht="15.75" customHeight="1" thickBot="1">
      <c r="A31" s="18"/>
      <c r="B31" s="562" t="s">
        <v>187</v>
      </c>
      <c r="C31" s="563"/>
      <c r="D31" s="563"/>
      <c r="E31" s="563"/>
      <c r="F31" s="563"/>
      <c r="G31" s="563"/>
      <c r="H31" s="563"/>
      <c r="I31" s="563"/>
      <c r="J31" s="564"/>
    </row>
    <row r="32" spans="1:12">
      <c r="A32" s="25"/>
    </row>
    <row r="33" spans="2:2" ht="15">
      <c r="B33" s="26"/>
    </row>
    <row r="34" spans="2:2" ht="15">
      <c r="B34" s="26"/>
    </row>
    <row r="36" spans="2:2" ht="15">
      <c r="B36" s="26"/>
    </row>
    <row r="38" spans="2:2">
      <c r="B38" s="590"/>
    </row>
    <row r="39" spans="2:2" ht="15">
      <c r="B39" s="26"/>
    </row>
    <row r="42" spans="2:2" ht="15">
      <c r="B42" s="26"/>
    </row>
    <row r="45" spans="2:2" ht="15">
      <c r="B45" s="26"/>
    </row>
    <row r="48" spans="2:2" ht="15">
      <c r="B48" s="26"/>
    </row>
    <row r="51" spans="2:2" ht="15">
      <c r="B51" s="26"/>
    </row>
    <row r="54" spans="2:2" ht="15">
      <c r="B54" s="26"/>
    </row>
    <row r="57" spans="2:2" ht="15">
      <c r="B57" s="26"/>
    </row>
    <row r="60" spans="2:2" ht="15">
      <c r="B60" s="26"/>
    </row>
    <row r="63" spans="2:2" ht="15">
      <c r="B63" s="26"/>
    </row>
    <row r="66" spans="2:2" ht="15">
      <c r="B66" s="26"/>
    </row>
    <row r="69" spans="2:2" ht="15">
      <c r="B69" s="26"/>
    </row>
    <row r="72" spans="2:2" ht="15">
      <c r="B72" s="26"/>
    </row>
    <row r="75" spans="2:2" ht="15">
      <c r="B75" s="26"/>
    </row>
    <row r="78" spans="2:2" ht="15">
      <c r="B78" s="26"/>
    </row>
    <row r="81" spans="2:2" ht="15">
      <c r="B81" s="26"/>
    </row>
    <row r="84" spans="2:2" ht="15">
      <c r="B84" s="26"/>
    </row>
    <row r="87" spans="2:2" ht="15">
      <c r="B87" s="26"/>
    </row>
    <row r="90" spans="2:2" ht="15">
      <c r="B90" s="26"/>
    </row>
    <row r="93" spans="2:2" ht="15">
      <c r="B93" s="26"/>
    </row>
    <row r="96" spans="2:2" ht="15">
      <c r="B96" s="26"/>
    </row>
    <row r="99" spans="2:2" ht="15">
      <c r="B99" s="26"/>
    </row>
    <row r="102" spans="2:2" ht="15">
      <c r="B102" s="26"/>
    </row>
    <row r="105" spans="2:2" ht="15">
      <c r="B105" s="26"/>
    </row>
    <row r="108" spans="2:2" ht="15">
      <c r="B108" s="26"/>
    </row>
    <row r="111" spans="2:2" ht="15">
      <c r="B111" s="26"/>
    </row>
    <row r="114" spans="2:2" ht="15">
      <c r="B114" s="26"/>
    </row>
    <row r="117" spans="2:2" ht="15">
      <c r="B117" s="26"/>
    </row>
    <row r="120" spans="2:2" ht="15">
      <c r="B120" s="26"/>
    </row>
    <row r="123" spans="2:2" ht="15">
      <c r="B123" s="26"/>
    </row>
    <row r="126" spans="2:2" ht="15">
      <c r="B126" s="26"/>
    </row>
    <row r="129" spans="2:2" ht="15">
      <c r="B129" s="26"/>
    </row>
    <row r="132" spans="2:2" ht="15">
      <c r="B132" s="26"/>
    </row>
    <row r="135" spans="2:2" ht="15">
      <c r="B135" s="26"/>
    </row>
    <row r="138" spans="2:2" ht="15">
      <c r="B138" s="26"/>
    </row>
    <row r="141" spans="2:2" ht="15">
      <c r="B141" s="26"/>
    </row>
    <row r="144" spans="2:2" ht="15">
      <c r="B144" s="26"/>
    </row>
    <row r="147" spans="2:2" ht="15">
      <c r="B147" s="26"/>
    </row>
    <row r="150" spans="2:2" ht="15">
      <c r="B150" s="26"/>
    </row>
    <row r="153" spans="2:2" ht="15">
      <c r="B153" s="26"/>
    </row>
    <row r="156" spans="2:2" ht="15">
      <c r="B156" s="26"/>
    </row>
    <row r="159" spans="2:2" ht="15">
      <c r="B159" s="26"/>
    </row>
    <row r="162" spans="2:2" ht="15">
      <c r="B162" s="26"/>
    </row>
    <row r="165" spans="2:2" ht="15">
      <c r="B165" s="26"/>
    </row>
    <row r="168" spans="2:2" ht="15">
      <c r="B168" s="26"/>
    </row>
    <row r="171" spans="2:2" ht="15">
      <c r="B171" s="26"/>
    </row>
    <row r="174" spans="2:2" ht="15">
      <c r="B174" s="26"/>
    </row>
    <row r="177" spans="2:2" ht="15">
      <c r="B177" s="26"/>
    </row>
    <row r="180" spans="2:2" ht="15">
      <c r="B180" s="26"/>
    </row>
    <row r="183" spans="2:2" ht="15">
      <c r="B183" s="26"/>
    </row>
    <row r="186" spans="2:2" ht="15">
      <c r="B186" s="26"/>
    </row>
    <row r="189" spans="2:2" ht="15">
      <c r="B189" s="26"/>
    </row>
    <row r="192" spans="2:2" ht="15">
      <c r="B192" s="26"/>
    </row>
    <row r="195" spans="2:2" ht="15">
      <c r="B195" s="26"/>
    </row>
    <row r="198" spans="2:2" ht="15">
      <c r="B198" s="26"/>
    </row>
    <row r="201" spans="2:2" ht="15">
      <c r="B201" s="26"/>
    </row>
    <row r="204" spans="2:2" ht="15">
      <c r="B204" s="26"/>
    </row>
    <row r="207" spans="2:2" ht="15">
      <c r="B207" s="26"/>
    </row>
    <row r="210" spans="2:2" ht="15">
      <c r="B210" s="26"/>
    </row>
    <row r="213" spans="2:2" ht="15">
      <c r="B213" s="26"/>
    </row>
    <row r="216" spans="2:2" ht="15">
      <c r="B216" s="26"/>
    </row>
    <row r="219" spans="2:2" ht="15">
      <c r="B219" s="26"/>
    </row>
    <row r="222" spans="2:2" ht="15">
      <c r="B222" s="26"/>
    </row>
    <row r="225" spans="2:2" ht="15">
      <c r="B225" s="26"/>
    </row>
    <row r="228" spans="2:2" ht="15">
      <c r="B228" s="26"/>
    </row>
    <row r="231" spans="2:2" ht="15">
      <c r="B231" s="26"/>
    </row>
    <row r="234" spans="2:2" ht="15">
      <c r="B234" s="26"/>
    </row>
    <row r="237" spans="2:2" ht="15">
      <c r="B237" s="26"/>
    </row>
    <row r="240" spans="2:2" ht="15">
      <c r="B240" s="26"/>
    </row>
    <row r="243" spans="2:2" ht="15">
      <c r="B243" s="26"/>
    </row>
    <row r="246" spans="2:2" ht="15">
      <c r="B246" s="26"/>
    </row>
    <row r="249" spans="2:2" ht="15">
      <c r="B249" s="26"/>
    </row>
    <row r="252" spans="2:2" ht="15">
      <c r="B252" s="26"/>
    </row>
    <row r="255" spans="2:2" ht="15">
      <c r="B255" s="26"/>
    </row>
    <row r="258" spans="2:2" ht="15">
      <c r="B258" s="26"/>
    </row>
    <row r="261" spans="2:2" ht="15">
      <c r="B261" s="26"/>
    </row>
    <row r="264" spans="2:2" ht="15">
      <c r="B264" s="26"/>
    </row>
    <row r="267" spans="2:2" ht="15">
      <c r="B267" s="26"/>
    </row>
    <row r="270" spans="2:2" ht="15">
      <c r="B270" s="26"/>
    </row>
    <row r="273" spans="2:2" ht="15">
      <c r="B273" s="26"/>
    </row>
    <row r="276" spans="2:2" ht="15">
      <c r="B276" s="26"/>
    </row>
    <row r="279" spans="2:2" ht="15">
      <c r="B279" s="26"/>
    </row>
    <row r="282" spans="2:2" ht="15">
      <c r="B282" s="26"/>
    </row>
    <row r="285" spans="2:2" ht="15">
      <c r="B285" s="26"/>
    </row>
    <row r="288" spans="2:2" ht="15">
      <c r="B288" s="26"/>
    </row>
    <row r="291" spans="2:2" ht="15">
      <c r="B291" s="26"/>
    </row>
    <row r="294" spans="2:2" ht="15">
      <c r="B294" s="26"/>
    </row>
    <row r="297" spans="2:2" ht="15">
      <c r="B297" s="26"/>
    </row>
    <row r="300" spans="2:2" ht="15">
      <c r="B300" s="26"/>
    </row>
    <row r="303" spans="2:2" ht="15">
      <c r="B303" s="26"/>
    </row>
    <row r="306" spans="2:2" ht="15">
      <c r="B306" s="26"/>
    </row>
    <row r="309" spans="2:2" ht="15">
      <c r="B309" s="26"/>
    </row>
    <row r="312" spans="2:2" ht="15">
      <c r="B312" s="26"/>
    </row>
    <row r="315" spans="2:2" ht="15">
      <c r="B315" s="26"/>
    </row>
    <row r="318" spans="2:2" ht="15">
      <c r="B318" s="26"/>
    </row>
    <row r="321" spans="2:2" ht="15">
      <c r="B321" s="26"/>
    </row>
    <row r="324" spans="2:2" ht="15">
      <c r="B324" s="26"/>
    </row>
    <row r="327" spans="2:2" ht="15">
      <c r="B327" s="26"/>
    </row>
    <row r="330" spans="2:2" ht="15">
      <c r="B330" s="26"/>
    </row>
    <row r="333" spans="2:2" ht="15">
      <c r="B333" s="26"/>
    </row>
    <row r="336" spans="2:2" ht="15">
      <c r="B336" s="26"/>
    </row>
    <row r="339" spans="2:2" ht="15">
      <c r="B339" s="26"/>
    </row>
    <row r="342" spans="2:2" ht="15">
      <c r="B342" s="26"/>
    </row>
    <row r="345" spans="2:2" ht="15">
      <c r="B345" s="26"/>
    </row>
    <row r="348" spans="2:2" ht="15">
      <c r="B348" s="26"/>
    </row>
    <row r="351" spans="2:2" ht="15">
      <c r="B351" s="26"/>
    </row>
    <row r="354" spans="2:2" ht="15">
      <c r="B354" s="26"/>
    </row>
    <row r="357" spans="2:2" ht="15">
      <c r="B357" s="26"/>
    </row>
    <row r="360" spans="2:2" ht="15">
      <c r="B360" s="26"/>
    </row>
    <row r="363" spans="2:2" ht="15">
      <c r="B363" s="26"/>
    </row>
    <row r="366" spans="2:2" ht="15">
      <c r="B366" s="26"/>
    </row>
    <row r="369" spans="2:2" ht="15">
      <c r="B369" s="26"/>
    </row>
    <row r="372" spans="2:2" ht="15">
      <c r="B372" s="26"/>
    </row>
    <row r="375" spans="2:2" ht="15">
      <c r="B375" s="26"/>
    </row>
    <row r="378" spans="2:2" ht="15">
      <c r="B378" s="26"/>
    </row>
    <row r="381" spans="2:2" ht="15">
      <c r="B381" s="26"/>
    </row>
    <row r="384" spans="2:2" ht="15">
      <c r="B384" s="26"/>
    </row>
    <row r="387" spans="2:2" ht="15">
      <c r="B387" s="26"/>
    </row>
    <row r="390" spans="2:2" ht="15">
      <c r="B390" s="26"/>
    </row>
    <row r="393" spans="2:2" ht="15">
      <c r="B393" s="26"/>
    </row>
    <row r="396" spans="2:2" ht="15">
      <c r="B396" s="26"/>
    </row>
    <row r="399" spans="2:2" ht="15">
      <c r="B399" s="26"/>
    </row>
    <row r="402" spans="2:2" ht="15">
      <c r="B402" s="26"/>
    </row>
    <row r="405" spans="2:2" ht="15">
      <c r="B405" s="26"/>
    </row>
    <row r="408" spans="2:2" ht="15">
      <c r="B408" s="26"/>
    </row>
    <row r="411" spans="2:2" ht="15">
      <c r="B411" s="26"/>
    </row>
    <row r="414" spans="2:2" ht="15">
      <c r="B414" s="26"/>
    </row>
    <row r="417" spans="2:2" ht="15">
      <c r="B417" s="26"/>
    </row>
    <row r="420" spans="2:2" ht="15">
      <c r="B420" s="26"/>
    </row>
    <row r="423" spans="2:2" ht="15">
      <c r="B423" s="26"/>
    </row>
    <row r="426" spans="2:2" ht="15">
      <c r="B426" s="26"/>
    </row>
    <row r="429" spans="2:2" ht="15">
      <c r="B429" s="26"/>
    </row>
    <row r="432" spans="2:2" ht="15">
      <c r="B432" s="26"/>
    </row>
    <row r="435" spans="2:2" ht="15">
      <c r="B435" s="26"/>
    </row>
    <row r="438" spans="2:2" ht="15">
      <c r="B438" s="26"/>
    </row>
    <row r="441" spans="2:2" ht="15">
      <c r="B441" s="26"/>
    </row>
    <row r="444" spans="2:2" ht="15">
      <c r="B444" s="26"/>
    </row>
    <row r="447" spans="2:2" ht="15">
      <c r="B447" s="26"/>
    </row>
    <row r="450" spans="2:2" ht="15">
      <c r="B450" s="26"/>
    </row>
    <row r="453" spans="2:2" ht="15">
      <c r="B453" s="26"/>
    </row>
    <row r="456" spans="2:2" ht="15">
      <c r="B456" s="26"/>
    </row>
    <row r="459" spans="2:2" ht="15">
      <c r="B459" s="26"/>
    </row>
    <row r="462" spans="2:2" ht="15">
      <c r="B462" s="26"/>
    </row>
    <row r="465" spans="2:2" ht="15">
      <c r="B465" s="26"/>
    </row>
    <row r="468" spans="2:2" ht="15">
      <c r="B468" s="26"/>
    </row>
    <row r="471" spans="2:2" ht="15">
      <c r="B471" s="26"/>
    </row>
    <row r="474" spans="2:2" ht="15">
      <c r="B474" s="26"/>
    </row>
    <row r="477" spans="2:2" ht="15">
      <c r="B477" s="26"/>
    </row>
    <row r="480" spans="2:2" ht="15">
      <c r="B480" s="26"/>
    </row>
    <row r="483" spans="2:2" ht="15">
      <c r="B483" s="26"/>
    </row>
    <row r="486" spans="2:2" ht="15">
      <c r="B486" s="26"/>
    </row>
    <row r="489" spans="2:2" ht="15">
      <c r="B489" s="26"/>
    </row>
    <row r="492" spans="2:2" ht="15">
      <c r="B492" s="26"/>
    </row>
    <row r="495" spans="2:2" ht="15">
      <c r="B495" s="26"/>
    </row>
    <row r="498" spans="2:2" ht="15">
      <c r="B498" s="26"/>
    </row>
    <row r="501" spans="2:2" ht="15">
      <c r="B501" s="26"/>
    </row>
    <row r="504" spans="2:2" ht="15">
      <c r="B504" s="26"/>
    </row>
    <row r="507" spans="2:2" ht="15">
      <c r="B507" s="26"/>
    </row>
    <row r="510" spans="2:2" ht="15">
      <c r="B510" s="26"/>
    </row>
    <row r="513" spans="2:2" ht="15">
      <c r="B513" s="26"/>
    </row>
    <row r="516" spans="2:2" ht="15">
      <c r="B516" s="26"/>
    </row>
    <row r="519" spans="2:2" ht="15">
      <c r="B519" s="26"/>
    </row>
    <row r="522" spans="2:2" ht="15">
      <c r="B522" s="26"/>
    </row>
    <row r="525" spans="2:2" ht="15">
      <c r="B525" s="26"/>
    </row>
    <row r="528" spans="2:2" ht="15">
      <c r="B528" s="26"/>
    </row>
    <row r="531" spans="2:2" ht="15">
      <c r="B531" s="26"/>
    </row>
    <row r="534" spans="2:2" ht="15">
      <c r="B534" s="26"/>
    </row>
    <row r="537" spans="2:2" ht="15">
      <c r="B537" s="26"/>
    </row>
    <row r="540" spans="2:2" ht="15">
      <c r="B540" s="26"/>
    </row>
    <row r="543" spans="2:2" ht="15">
      <c r="B543" s="26"/>
    </row>
    <row r="546" spans="2:2" ht="15">
      <c r="B546" s="26"/>
    </row>
    <row r="549" spans="2:2" ht="15">
      <c r="B549" s="26"/>
    </row>
    <row r="552" spans="2:2" ht="15">
      <c r="B552" s="26"/>
    </row>
    <row r="555" spans="2:2" ht="15">
      <c r="B555" s="26"/>
    </row>
    <row r="558" spans="2:2" ht="15">
      <c r="B558" s="26"/>
    </row>
    <row r="561" spans="2:2" ht="15">
      <c r="B561" s="26"/>
    </row>
    <row r="564" spans="2:2" ht="15">
      <c r="B564" s="26"/>
    </row>
    <row r="567" spans="2:2" ht="15">
      <c r="B567" s="26"/>
    </row>
    <row r="570" spans="2:2" ht="15">
      <c r="B570" s="26"/>
    </row>
    <row r="573" spans="2:2" ht="15">
      <c r="B573" s="26"/>
    </row>
    <row r="576" spans="2:2" ht="15">
      <c r="B576" s="26"/>
    </row>
    <row r="579" spans="2:2" ht="15">
      <c r="B579" s="26"/>
    </row>
    <row r="582" spans="2:2" ht="15">
      <c r="B582" s="26"/>
    </row>
    <row r="585" spans="2:2" ht="15">
      <c r="B585" s="26"/>
    </row>
    <row r="588" spans="2:2" ht="15">
      <c r="B588" s="26"/>
    </row>
    <row r="591" spans="2:2" ht="15">
      <c r="B591" s="26"/>
    </row>
    <row r="594" spans="2:2" ht="15">
      <c r="B594" s="26"/>
    </row>
    <row r="597" spans="2:2" ht="15">
      <c r="B597" s="26"/>
    </row>
    <row r="600" spans="2:2" ht="15">
      <c r="B600" s="26"/>
    </row>
    <row r="603" spans="2:2" ht="15">
      <c r="B603" s="26"/>
    </row>
    <row r="606" spans="2:2" ht="15">
      <c r="B606" s="26"/>
    </row>
    <row r="609" spans="2:2" ht="15">
      <c r="B609" s="26"/>
    </row>
    <row r="612" spans="2:2" ht="15">
      <c r="B612" s="26"/>
    </row>
    <row r="615" spans="2:2" ht="15">
      <c r="B615" s="26"/>
    </row>
    <row r="618" spans="2:2" ht="15">
      <c r="B618" s="26"/>
    </row>
    <row r="621" spans="2:2" ht="15">
      <c r="B621" s="26"/>
    </row>
    <row r="624" spans="2:2" ht="15">
      <c r="B624" s="26"/>
    </row>
    <row r="627" spans="2:2" ht="15">
      <c r="B627" s="26"/>
    </row>
    <row r="630" spans="2:2" ht="15">
      <c r="B630" s="26"/>
    </row>
    <row r="633" spans="2:2" ht="15">
      <c r="B633" s="26"/>
    </row>
    <row r="636" spans="2:2" ht="15">
      <c r="B636" s="26"/>
    </row>
    <row r="639" spans="2:2" ht="15">
      <c r="B639" s="26"/>
    </row>
    <row r="642" spans="2:2" ht="15">
      <c r="B642" s="26"/>
    </row>
    <row r="645" spans="2:2" ht="15">
      <c r="B645" s="26"/>
    </row>
    <row r="648" spans="2:2" ht="15">
      <c r="B648" s="26"/>
    </row>
    <row r="651" spans="2:2" ht="15">
      <c r="B651" s="26"/>
    </row>
    <row r="654" spans="2:2" ht="15">
      <c r="B654" s="26"/>
    </row>
    <row r="657" spans="2:2" ht="15">
      <c r="B657" s="26"/>
    </row>
    <row r="660" spans="2:2" ht="15">
      <c r="B660" s="26"/>
    </row>
    <row r="663" spans="2:2" ht="15">
      <c r="B663" s="26"/>
    </row>
    <row r="666" spans="2:2" ht="15">
      <c r="B666" s="26"/>
    </row>
    <row r="669" spans="2:2" ht="15">
      <c r="B669" s="26"/>
    </row>
    <row r="672" spans="2:2" ht="15">
      <c r="B672" s="26"/>
    </row>
    <row r="675" spans="2:2" ht="15">
      <c r="B675" s="26"/>
    </row>
    <row r="678" spans="2:2" ht="15">
      <c r="B678" s="26"/>
    </row>
    <row r="681" spans="2:2" ht="15">
      <c r="B681" s="26"/>
    </row>
    <row r="684" spans="2:2" ht="15">
      <c r="B684" s="26"/>
    </row>
    <row r="687" spans="2:2" ht="15">
      <c r="B687" s="26"/>
    </row>
    <row r="690" spans="2:2" ht="15">
      <c r="B690" s="26"/>
    </row>
    <row r="693" spans="2:2" ht="15">
      <c r="B693" s="26"/>
    </row>
    <row r="696" spans="2:2" ht="15">
      <c r="B696" s="26"/>
    </row>
    <row r="699" spans="2:2" ht="15">
      <c r="B699" s="26"/>
    </row>
    <row r="702" spans="2:2" ht="15">
      <c r="B702" s="26"/>
    </row>
    <row r="705" spans="2:2" ht="15">
      <c r="B705" s="26"/>
    </row>
    <row r="708" spans="2:2" ht="15">
      <c r="B708" s="26"/>
    </row>
    <row r="711" spans="2:2" ht="15">
      <c r="B711" s="26"/>
    </row>
    <row r="714" spans="2:2" ht="15">
      <c r="B714" s="26"/>
    </row>
    <row r="717" spans="2:2" ht="15">
      <c r="B717" s="26"/>
    </row>
    <row r="720" spans="2:2" ht="15">
      <c r="B720" s="26"/>
    </row>
    <row r="723" spans="2:2" ht="15">
      <c r="B723" s="26"/>
    </row>
    <row r="726" spans="2:2" ht="15">
      <c r="B726" s="26"/>
    </row>
    <row r="729" spans="2:2" ht="15">
      <c r="B729" s="26"/>
    </row>
    <row r="732" spans="2:2" ht="15">
      <c r="B732" s="26"/>
    </row>
    <row r="735" spans="2:2" ht="15">
      <c r="B735" s="26"/>
    </row>
    <row r="738" spans="2:2" ht="15">
      <c r="B738" s="26"/>
    </row>
    <row r="741" spans="2:2" ht="15">
      <c r="B741" s="26"/>
    </row>
    <row r="744" spans="2:2" ht="15">
      <c r="B744" s="26"/>
    </row>
    <row r="747" spans="2:2" ht="15">
      <c r="B747" s="26"/>
    </row>
    <row r="750" spans="2:2" ht="15">
      <c r="B750" s="26"/>
    </row>
    <row r="753" spans="2:2" ht="15">
      <c r="B753" s="26"/>
    </row>
    <row r="756" spans="2:2" ht="15">
      <c r="B756" s="26"/>
    </row>
    <row r="759" spans="2:2" ht="15">
      <c r="B759" s="26"/>
    </row>
    <row r="762" spans="2:2" ht="15">
      <c r="B762" s="26"/>
    </row>
    <row r="765" spans="2:2" ht="15">
      <c r="B765" s="26"/>
    </row>
    <row r="768" spans="2:2" ht="15">
      <c r="B768" s="26"/>
    </row>
    <row r="771" spans="2:2" ht="15">
      <c r="B771" s="26"/>
    </row>
    <row r="774" spans="2:2" ht="15">
      <c r="B774" s="26"/>
    </row>
    <row r="777" spans="2:2" ht="15">
      <c r="B777" s="26"/>
    </row>
    <row r="780" spans="2:2" ht="15">
      <c r="B780" s="26"/>
    </row>
    <row r="783" spans="2:2" ht="15">
      <c r="B783" s="26"/>
    </row>
    <row r="786" spans="2:2" ht="15">
      <c r="B786" s="26"/>
    </row>
    <row r="789" spans="2:2" ht="15">
      <c r="B789" s="26"/>
    </row>
    <row r="792" spans="2:2" ht="15">
      <c r="B792" s="26"/>
    </row>
    <row r="795" spans="2:2" ht="15">
      <c r="B795" s="26"/>
    </row>
    <row r="798" spans="2:2" ht="15">
      <c r="B798" s="26"/>
    </row>
    <row r="801" spans="2:2" ht="15">
      <c r="B801" s="26"/>
    </row>
    <row r="804" spans="2:2" ht="15">
      <c r="B804" s="26"/>
    </row>
    <row r="807" spans="2:2" ht="15">
      <c r="B807" s="26"/>
    </row>
    <row r="810" spans="2:2" ht="15">
      <c r="B810" s="26"/>
    </row>
    <row r="813" spans="2:2" ht="15">
      <c r="B813" s="26"/>
    </row>
    <row r="816" spans="2:2" ht="15">
      <c r="B816" s="26"/>
    </row>
    <row r="819" spans="2:2" ht="15">
      <c r="B819" s="26"/>
    </row>
    <row r="822" spans="2:2" ht="15">
      <c r="B822" s="26"/>
    </row>
    <row r="825" spans="2:2" ht="15">
      <c r="B825" s="26"/>
    </row>
    <row r="828" spans="2:2" ht="15">
      <c r="B828" s="26"/>
    </row>
    <row r="831" spans="2:2" ht="15">
      <c r="B831" s="26"/>
    </row>
    <row r="834" spans="2:2" ht="15">
      <c r="B834" s="26"/>
    </row>
    <row r="837" spans="2:2" ht="15">
      <c r="B837" s="26"/>
    </row>
    <row r="840" spans="2:2" ht="15">
      <c r="B840" s="26"/>
    </row>
    <row r="843" spans="2:2" ht="15">
      <c r="B843" s="26"/>
    </row>
    <row r="846" spans="2:2" ht="15">
      <c r="B846" s="26"/>
    </row>
    <row r="849" spans="2:2" ht="15">
      <c r="B849" s="26"/>
    </row>
    <row r="852" spans="2:2" ht="15">
      <c r="B852" s="26"/>
    </row>
    <row r="855" spans="2:2" ht="15">
      <c r="B855" s="26"/>
    </row>
    <row r="858" spans="2:2" ht="15">
      <c r="B858" s="26"/>
    </row>
    <row r="861" spans="2:2" ht="15">
      <c r="B861" s="26"/>
    </row>
    <row r="864" spans="2:2" ht="15">
      <c r="B864" s="26"/>
    </row>
    <row r="867" spans="2:2" ht="15">
      <c r="B867" s="26"/>
    </row>
    <row r="870" spans="2:2" ht="15">
      <c r="B870" s="26"/>
    </row>
    <row r="873" spans="2:2" ht="15">
      <c r="B873" s="26"/>
    </row>
    <row r="876" spans="2:2" ht="15">
      <c r="B876" s="26"/>
    </row>
    <row r="879" spans="2:2" ht="15">
      <c r="B879" s="26"/>
    </row>
    <row r="882" spans="2:2" ht="15">
      <c r="B882" s="26"/>
    </row>
    <row r="885" spans="2:2" ht="15">
      <c r="B885" s="26"/>
    </row>
    <row r="888" spans="2:2" ht="15">
      <c r="B888" s="26"/>
    </row>
    <row r="891" spans="2:2" ht="15">
      <c r="B891" s="26"/>
    </row>
    <row r="894" spans="2:2" ht="15">
      <c r="B894" s="26"/>
    </row>
    <row r="897" spans="2:2" ht="15">
      <c r="B897" s="26"/>
    </row>
    <row r="900" spans="2:2" ht="15">
      <c r="B900" s="26"/>
    </row>
    <row r="903" spans="2:2" ht="15">
      <c r="B903" s="26"/>
    </row>
    <row r="906" spans="2:2" ht="15">
      <c r="B906" s="26"/>
    </row>
    <row r="909" spans="2:2" ht="15">
      <c r="B909" s="26"/>
    </row>
    <row r="912" spans="2:2" ht="15">
      <c r="B912" s="26"/>
    </row>
    <row r="915" spans="2:2" ht="15">
      <c r="B915" s="26"/>
    </row>
    <row r="918" spans="2:2" ht="15">
      <c r="B918" s="26"/>
    </row>
    <row r="921" spans="2:2" ht="15">
      <c r="B921" s="26"/>
    </row>
    <row r="924" spans="2:2" ht="15">
      <c r="B924" s="26"/>
    </row>
    <row r="927" spans="2:2" ht="15">
      <c r="B927" s="26"/>
    </row>
    <row r="930" spans="2:2" ht="15">
      <c r="B930" s="26"/>
    </row>
    <row r="933" spans="2:2" ht="15">
      <c r="B933" s="26"/>
    </row>
    <row r="936" spans="2:2" ht="15">
      <c r="B936" s="26"/>
    </row>
    <row r="939" spans="2:2" ht="15">
      <c r="B939" s="26"/>
    </row>
    <row r="942" spans="2:2" ht="15">
      <c r="B942" s="26"/>
    </row>
    <row r="945" spans="2:2" ht="15">
      <c r="B945" s="26"/>
    </row>
    <row r="948" spans="2:2" ht="15">
      <c r="B948" s="26"/>
    </row>
    <row r="951" spans="2:2" ht="15">
      <c r="B951" s="26"/>
    </row>
    <row r="954" spans="2:2" ht="15">
      <c r="B954" s="26"/>
    </row>
    <row r="957" spans="2:2" ht="15">
      <c r="B957" s="26"/>
    </row>
    <row r="960" spans="2:2" ht="15">
      <c r="B960" s="26"/>
    </row>
    <row r="963" spans="2:2" ht="15">
      <c r="B963" s="26"/>
    </row>
    <row r="966" spans="2:2" ht="15">
      <c r="B966" s="26"/>
    </row>
    <row r="969" spans="2:2" ht="15">
      <c r="B969" s="26"/>
    </row>
    <row r="972" spans="2:2" ht="15">
      <c r="B972" s="26"/>
    </row>
    <row r="975" spans="2:2" ht="15">
      <c r="B975" s="26"/>
    </row>
    <row r="978" spans="2:2" ht="15">
      <c r="B978" s="26"/>
    </row>
    <row r="981" spans="2:2" ht="15">
      <c r="B981" s="26"/>
    </row>
    <row r="984" spans="2:2" ht="15">
      <c r="B984" s="26"/>
    </row>
    <row r="987" spans="2:2" ht="15">
      <c r="B987" s="26"/>
    </row>
    <row r="990" spans="2:2" ht="15">
      <c r="B990" s="26"/>
    </row>
    <row r="993" spans="2:2" ht="15">
      <c r="B993" s="26"/>
    </row>
    <row r="996" spans="2:2" ht="15">
      <c r="B996" s="26"/>
    </row>
    <row r="999" spans="2:2" ht="15">
      <c r="B999" s="26"/>
    </row>
    <row r="1002" spans="2:2" ht="15">
      <c r="B1002" s="26"/>
    </row>
    <row r="1005" spans="2:2" ht="15">
      <c r="B1005" s="26"/>
    </row>
    <row r="1008" spans="2:2" ht="15">
      <c r="B1008" s="26"/>
    </row>
    <row r="1011" spans="2:2" ht="15">
      <c r="B1011" s="26"/>
    </row>
    <row r="1014" spans="2:2" ht="15">
      <c r="B1014" s="26"/>
    </row>
    <row r="1017" spans="2:2" ht="15">
      <c r="B1017" s="26"/>
    </row>
    <row r="1020" spans="2:2" ht="15">
      <c r="B1020" s="26"/>
    </row>
    <row r="1023" spans="2:2" ht="15">
      <c r="B1023" s="26"/>
    </row>
    <row r="1026" spans="2:2" ht="15">
      <c r="B1026" s="26"/>
    </row>
    <row r="1029" spans="2:2" ht="15">
      <c r="B1029" s="26"/>
    </row>
    <row r="1032" spans="2:2" ht="15">
      <c r="B1032" s="26"/>
    </row>
    <row r="1035" spans="2:2" ht="15">
      <c r="B1035" s="26"/>
    </row>
    <row r="1038" spans="2:2" ht="15">
      <c r="B1038" s="26"/>
    </row>
    <row r="1041" spans="2:2" ht="15">
      <c r="B1041" s="26"/>
    </row>
    <row r="1044" spans="2:2" ht="15">
      <c r="B1044" s="26"/>
    </row>
    <row r="1047" spans="2:2" ht="15">
      <c r="B1047" s="26"/>
    </row>
    <row r="1050" spans="2:2" ht="15">
      <c r="B1050" s="26"/>
    </row>
    <row r="1053" spans="2:2" ht="15">
      <c r="B1053" s="26"/>
    </row>
    <row r="1056" spans="2:2" ht="15">
      <c r="B1056" s="26"/>
    </row>
    <row r="1059" spans="2:2" ht="15">
      <c r="B1059" s="26"/>
    </row>
    <row r="1062" spans="2:2" ht="15">
      <c r="B1062" s="26"/>
    </row>
    <row r="1065" spans="2:2" ht="15">
      <c r="B1065" s="26"/>
    </row>
    <row r="1068" spans="2:2" ht="15">
      <c r="B1068" s="26"/>
    </row>
    <row r="1071" spans="2:2" ht="15">
      <c r="B1071" s="26"/>
    </row>
    <row r="1074" spans="2:2" ht="15">
      <c r="B1074" s="26"/>
    </row>
    <row r="1077" spans="2:2" ht="15">
      <c r="B1077" s="26"/>
    </row>
    <row r="1080" spans="2:2" ht="15">
      <c r="B1080" s="26"/>
    </row>
    <row r="1083" spans="2:2" ht="15">
      <c r="B1083" s="26"/>
    </row>
    <row r="1086" spans="2:2" ht="15">
      <c r="B1086" s="26"/>
    </row>
    <row r="1089" spans="2:2" ht="15">
      <c r="B1089" s="26"/>
    </row>
    <row r="1092" spans="2:2" ht="15">
      <c r="B1092" s="26"/>
    </row>
    <row r="1095" spans="2:2" ht="15">
      <c r="B1095" s="26"/>
    </row>
    <row r="1098" spans="2:2" ht="15">
      <c r="B1098" s="26"/>
    </row>
    <row r="1101" spans="2:2" ht="15">
      <c r="B1101" s="26"/>
    </row>
    <row r="1104" spans="2:2" ht="15">
      <c r="B1104" s="26"/>
    </row>
    <row r="1107" spans="2:2" ht="15">
      <c r="B1107" s="26"/>
    </row>
    <row r="1110" spans="2:2" ht="15">
      <c r="B1110" s="26"/>
    </row>
    <row r="1113" spans="2:2" ht="15">
      <c r="B1113" s="26"/>
    </row>
    <row r="1116" spans="2:2" ht="15">
      <c r="B1116" s="26"/>
    </row>
    <row r="1119" spans="2:2" ht="15">
      <c r="B1119" s="26"/>
    </row>
    <row r="1122" spans="2:2" ht="15">
      <c r="B1122" s="26"/>
    </row>
    <row r="1125" spans="2:2" ht="15">
      <c r="B1125" s="26"/>
    </row>
    <row r="1128" spans="2:2" ht="15">
      <c r="B1128" s="26"/>
    </row>
    <row r="1131" spans="2:2" ht="15">
      <c r="B1131" s="26"/>
    </row>
    <row r="1134" spans="2:2" ht="15">
      <c r="B1134" s="26"/>
    </row>
    <row r="1137" spans="2:2" ht="15">
      <c r="B1137" s="26"/>
    </row>
    <row r="1140" spans="2:2" ht="15">
      <c r="B1140" s="26"/>
    </row>
    <row r="1143" spans="2:2" ht="15">
      <c r="B1143" s="26"/>
    </row>
    <row r="1146" spans="2:2" ht="15">
      <c r="B1146" s="26"/>
    </row>
    <row r="1149" spans="2:2" ht="15">
      <c r="B1149" s="26"/>
    </row>
    <row r="1152" spans="2:2" ht="15">
      <c r="B1152" s="26"/>
    </row>
    <row r="1155" spans="2:2" ht="15">
      <c r="B1155" s="26"/>
    </row>
    <row r="1158" spans="2:2" ht="15">
      <c r="B1158" s="26"/>
    </row>
    <row r="1161" spans="2:2" ht="15">
      <c r="B1161" s="26"/>
    </row>
    <row r="1164" spans="2:2" ht="15">
      <c r="B1164" s="26"/>
    </row>
    <row r="1167" spans="2:2" ht="15">
      <c r="B1167" s="26"/>
    </row>
    <row r="1170" spans="2:2" ht="15">
      <c r="B1170" s="26"/>
    </row>
    <row r="1173" spans="2:2" ht="15">
      <c r="B1173" s="26"/>
    </row>
    <row r="1176" spans="2:2" ht="15">
      <c r="B1176" s="26"/>
    </row>
    <row r="1179" spans="2:2" ht="15">
      <c r="B1179" s="26"/>
    </row>
    <row r="1182" spans="2:2" ht="15">
      <c r="B1182" s="26"/>
    </row>
    <row r="1185" spans="2:2" ht="15">
      <c r="B1185" s="26"/>
    </row>
    <row r="1188" spans="2:2" ht="15">
      <c r="B1188" s="26"/>
    </row>
    <row r="1191" spans="2:2" ht="15">
      <c r="B1191" s="26"/>
    </row>
    <row r="1194" spans="2:2" ht="15">
      <c r="B1194" s="26"/>
    </row>
    <row r="1197" spans="2:2" ht="15">
      <c r="B1197" s="26"/>
    </row>
    <row r="1200" spans="2:2" ht="15">
      <c r="B1200" s="26"/>
    </row>
    <row r="1203" spans="2:2" ht="15">
      <c r="B1203" s="26"/>
    </row>
    <row r="1206" spans="2:2" ht="15">
      <c r="B1206" s="26"/>
    </row>
    <row r="1209" spans="2:2" ht="15">
      <c r="B1209" s="26"/>
    </row>
    <row r="1212" spans="2:2" ht="15">
      <c r="B1212" s="26"/>
    </row>
    <row r="1215" spans="2:2" ht="15">
      <c r="B1215" s="26"/>
    </row>
    <row r="1218" spans="2:2" ht="15">
      <c r="B1218" s="26"/>
    </row>
    <row r="1221" spans="2:2" ht="15">
      <c r="B1221" s="26"/>
    </row>
    <row r="1224" spans="2:2" ht="15">
      <c r="B1224" s="26"/>
    </row>
    <row r="1227" spans="2:2" ht="15">
      <c r="B1227" s="26"/>
    </row>
    <row r="1230" spans="2:2" ht="15">
      <c r="B1230" s="26"/>
    </row>
    <row r="1233" spans="2:2" ht="15">
      <c r="B1233" s="26"/>
    </row>
    <row r="1236" spans="2:2" ht="15">
      <c r="B1236" s="26"/>
    </row>
    <row r="1239" spans="2:2" ht="15">
      <c r="B1239" s="26"/>
    </row>
    <row r="1242" spans="2:2" ht="15">
      <c r="B1242" s="26"/>
    </row>
    <row r="1245" spans="2:2" ht="15">
      <c r="B1245" s="26"/>
    </row>
    <row r="1248" spans="2:2" ht="15">
      <c r="B1248" s="26"/>
    </row>
    <row r="1251" spans="2:2" ht="15">
      <c r="B1251" s="26"/>
    </row>
    <row r="1254" spans="2:2" ht="15">
      <c r="B1254" s="26"/>
    </row>
    <row r="1257" spans="2:2" ht="15">
      <c r="B1257" s="26"/>
    </row>
    <row r="1260" spans="2:2" ht="15">
      <c r="B1260" s="26"/>
    </row>
    <row r="1263" spans="2:2" ht="15">
      <c r="B1263" s="26"/>
    </row>
    <row r="1266" spans="2:2" ht="15">
      <c r="B1266" s="26"/>
    </row>
    <row r="1269" spans="2:2" ht="15">
      <c r="B1269" s="26"/>
    </row>
    <row r="1272" spans="2:2" ht="15">
      <c r="B1272" s="26"/>
    </row>
    <row r="1275" spans="2:2" ht="15">
      <c r="B1275" s="26"/>
    </row>
    <row r="1278" spans="2:2" ht="15">
      <c r="B1278" s="26"/>
    </row>
    <row r="1281" spans="2:2" ht="15">
      <c r="B1281" s="26"/>
    </row>
    <row r="1284" spans="2:2" ht="15">
      <c r="B1284" s="26"/>
    </row>
    <row r="1287" spans="2:2" ht="15">
      <c r="B1287" s="26"/>
    </row>
    <row r="1290" spans="2:2" ht="15">
      <c r="B1290" s="26"/>
    </row>
    <row r="1293" spans="2:2" ht="15">
      <c r="B1293" s="26"/>
    </row>
    <row r="1296" spans="2:2" ht="15">
      <c r="B1296" s="26"/>
    </row>
    <row r="1299" spans="2:2" ht="15">
      <c r="B1299" s="26"/>
    </row>
    <row r="1302" spans="2:2" ht="15">
      <c r="B1302" s="26"/>
    </row>
    <row r="1305" spans="2:2" ht="15">
      <c r="B1305" s="26"/>
    </row>
    <row r="1308" spans="2:2" ht="15">
      <c r="B1308" s="26"/>
    </row>
    <row r="1311" spans="2:2" ht="15">
      <c r="B1311" s="26"/>
    </row>
    <row r="1314" spans="2:2" ht="15">
      <c r="B1314" s="26"/>
    </row>
    <row r="1317" spans="2:2" ht="15">
      <c r="B1317" s="26"/>
    </row>
    <row r="1320" spans="2:2" ht="15">
      <c r="B1320" s="26"/>
    </row>
    <row r="1323" spans="2:2" ht="15">
      <c r="B1323" s="26"/>
    </row>
    <row r="1326" spans="2:2" ht="15">
      <c r="B1326" s="26"/>
    </row>
    <row r="1329" spans="2:2" ht="15">
      <c r="B1329" s="26"/>
    </row>
    <row r="1332" spans="2:2" ht="15">
      <c r="B1332" s="26"/>
    </row>
    <row r="1335" spans="2:2" ht="15">
      <c r="B1335" s="26"/>
    </row>
    <row r="1338" spans="2:2" ht="15">
      <c r="B1338" s="26"/>
    </row>
    <row r="1341" spans="2:2" ht="15">
      <c r="B1341" s="26"/>
    </row>
    <row r="1344" spans="2:2" ht="15">
      <c r="B1344" s="26"/>
    </row>
    <row r="1347" spans="2:2" ht="15">
      <c r="B1347" s="26"/>
    </row>
    <row r="1350" spans="2:2" ht="15">
      <c r="B1350" s="26"/>
    </row>
    <row r="1353" spans="2:2" ht="15">
      <c r="B1353" s="26"/>
    </row>
    <row r="1356" spans="2:2" ht="15">
      <c r="B1356" s="26"/>
    </row>
    <row r="1359" spans="2:2" ht="15">
      <c r="B1359" s="26"/>
    </row>
    <row r="1362" spans="2:2" ht="15">
      <c r="B1362" s="26"/>
    </row>
    <row r="1365" spans="2:2" ht="15">
      <c r="B1365" s="26"/>
    </row>
    <row r="1368" spans="2:2" ht="15">
      <c r="B1368" s="26"/>
    </row>
    <row r="1371" spans="2:2" ht="15">
      <c r="B1371" s="26"/>
    </row>
    <row r="1374" spans="2:2" ht="15">
      <c r="B1374" s="26"/>
    </row>
    <row r="1377" spans="2:2" ht="15">
      <c r="B1377" s="26"/>
    </row>
    <row r="1380" spans="2:2" ht="15">
      <c r="B1380" s="26"/>
    </row>
    <row r="1383" spans="2:2" ht="15">
      <c r="B1383" s="26"/>
    </row>
    <row r="1386" spans="2:2" ht="15">
      <c r="B1386" s="26"/>
    </row>
    <row r="1389" spans="2:2" ht="15">
      <c r="B1389" s="26"/>
    </row>
    <row r="1392" spans="2:2" ht="15">
      <c r="B1392" s="26"/>
    </row>
    <row r="1395" spans="2:2" ht="15">
      <c r="B1395" s="26"/>
    </row>
    <row r="1398" spans="2:2" ht="15">
      <c r="B1398" s="26"/>
    </row>
    <row r="1401" spans="2:2" ht="15">
      <c r="B1401" s="26"/>
    </row>
    <row r="1404" spans="2:2" ht="15">
      <c r="B1404" s="26"/>
    </row>
    <row r="1407" spans="2:2" ht="15">
      <c r="B1407" s="26"/>
    </row>
    <row r="1410" spans="2:2" ht="15">
      <c r="B1410" s="26"/>
    </row>
    <row r="1413" spans="2:2" ht="15">
      <c r="B1413" s="26"/>
    </row>
    <row r="1416" spans="2:2" ht="15">
      <c r="B1416" s="26"/>
    </row>
    <row r="1419" spans="2:2" ht="15">
      <c r="B1419" s="26"/>
    </row>
    <row r="1422" spans="2:2" ht="15">
      <c r="B1422" s="26"/>
    </row>
    <row r="1425" spans="2:2" ht="15">
      <c r="B1425" s="26"/>
    </row>
    <row r="1428" spans="2:2" ht="15">
      <c r="B1428" s="26"/>
    </row>
    <row r="1431" spans="2:2" ht="15">
      <c r="B1431" s="26"/>
    </row>
    <row r="1434" spans="2:2" ht="15">
      <c r="B1434" s="26"/>
    </row>
    <row r="1437" spans="2:2" ht="15">
      <c r="B1437" s="26"/>
    </row>
    <row r="1440" spans="2:2" ht="15">
      <c r="B1440" s="26"/>
    </row>
    <row r="1443" spans="2:2" ht="15">
      <c r="B1443" s="26"/>
    </row>
    <row r="1446" spans="2:2" ht="15">
      <c r="B1446" s="26"/>
    </row>
    <row r="1449" spans="2:2" ht="15">
      <c r="B1449" s="26"/>
    </row>
    <row r="1452" spans="2:2" ht="15">
      <c r="B1452" s="26"/>
    </row>
    <row r="1455" spans="2:2" ht="15">
      <c r="B1455" s="26"/>
    </row>
    <row r="1458" spans="2:2" ht="15">
      <c r="B1458" s="26"/>
    </row>
    <row r="1461" spans="2:2" ht="15">
      <c r="B1461" s="26"/>
    </row>
    <row r="1464" spans="2:2" ht="15">
      <c r="B1464" s="26"/>
    </row>
    <row r="1467" spans="2:2" ht="15">
      <c r="B1467" s="26"/>
    </row>
    <row r="1470" spans="2:2" ht="15">
      <c r="B1470" s="26"/>
    </row>
    <row r="1473" spans="2:2" ht="15">
      <c r="B1473" s="26"/>
    </row>
    <row r="1476" spans="2:2" ht="15">
      <c r="B1476" s="26"/>
    </row>
    <row r="1479" spans="2:2" ht="15">
      <c r="B1479" s="26"/>
    </row>
    <row r="1482" spans="2:2" ht="15">
      <c r="B1482" s="26"/>
    </row>
    <row r="1485" spans="2:2" ht="15">
      <c r="B1485" s="26"/>
    </row>
    <row r="1488" spans="2:2" ht="15">
      <c r="B1488" s="26"/>
    </row>
    <row r="1491" spans="2:2" ht="15">
      <c r="B1491" s="26"/>
    </row>
    <row r="1494" spans="2:2" ht="15">
      <c r="B1494" s="26"/>
    </row>
    <row r="1497" spans="2:2" ht="15">
      <c r="B1497" s="26"/>
    </row>
    <row r="1500" spans="2:2" ht="15">
      <c r="B1500" s="26"/>
    </row>
    <row r="1503" spans="2:2" ht="15">
      <c r="B1503" s="26"/>
    </row>
    <row r="1506" spans="2:2" ht="15">
      <c r="B1506" s="26"/>
    </row>
    <row r="1509" spans="2:2" ht="15">
      <c r="B1509" s="26"/>
    </row>
    <row r="1512" spans="2:2" ht="15">
      <c r="B1512" s="26"/>
    </row>
    <row r="1515" spans="2:2" ht="15">
      <c r="B1515" s="26"/>
    </row>
    <row r="1518" spans="2:2" ht="15">
      <c r="B1518" s="26"/>
    </row>
    <row r="1521" spans="2:2" ht="15">
      <c r="B1521" s="26"/>
    </row>
    <row r="1524" spans="2:2" ht="15">
      <c r="B1524" s="26"/>
    </row>
    <row r="1527" spans="2:2" ht="15">
      <c r="B1527" s="26"/>
    </row>
    <row r="1530" spans="2:2" ht="15">
      <c r="B1530" s="26"/>
    </row>
    <row r="1533" spans="2:2" ht="15">
      <c r="B1533" s="26"/>
    </row>
    <row r="1536" spans="2:2" ht="15">
      <c r="B1536" s="26"/>
    </row>
    <row r="1539" spans="2:2" ht="15">
      <c r="B1539" s="26"/>
    </row>
    <row r="1542" spans="2:2" ht="15">
      <c r="B1542" s="26"/>
    </row>
    <row r="1545" spans="2:2" ht="15">
      <c r="B1545" s="26"/>
    </row>
    <row r="1548" spans="2:2" ht="15">
      <c r="B1548" s="26"/>
    </row>
    <row r="1551" spans="2:2" ht="15">
      <c r="B1551" s="26"/>
    </row>
    <row r="1554" spans="2:2" ht="15">
      <c r="B1554" s="26"/>
    </row>
    <row r="1557" spans="2:2" ht="15">
      <c r="B1557" s="26"/>
    </row>
    <row r="1560" spans="2:2" ht="15">
      <c r="B1560" s="26"/>
    </row>
    <row r="1563" spans="2:2" ht="15">
      <c r="B1563" s="26"/>
    </row>
    <row r="1566" spans="2:2" ht="15">
      <c r="B1566" s="26"/>
    </row>
    <row r="1569" spans="2:2" ht="15">
      <c r="B1569" s="26"/>
    </row>
    <row r="1572" spans="2:2" ht="15">
      <c r="B1572" s="26"/>
    </row>
    <row r="1575" spans="2:2" ht="15">
      <c r="B1575" s="26"/>
    </row>
    <row r="1578" spans="2:2" ht="15">
      <c r="B1578" s="26"/>
    </row>
    <row r="1581" spans="2:2" ht="15">
      <c r="B1581" s="26"/>
    </row>
    <row r="1584" spans="2:2" ht="15">
      <c r="B1584" s="26"/>
    </row>
    <row r="1587" spans="2:2" ht="15">
      <c r="B1587" s="26"/>
    </row>
    <row r="1590" spans="2:2" ht="15">
      <c r="B1590" s="26"/>
    </row>
    <row r="1593" spans="2:2" ht="15">
      <c r="B1593" s="26"/>
    </row>
    <row r="1596" spans="2:2" ht="15">
      <c r="B1596" s="26"/>
    </row>
    <row r="1599" spans="2:2" ht="15">
      <c r="B1599" s="26"/>
    </row>
    <row r="1602" spans="2:2" ht="15">
      <c r="B1602" s="26"/>
    </row>
    <row r="1605" spans="2:2" ht="15">
      <c r="B1605" s="26"/>
    </row>
    <row r="1608" spans="2:2" ht="15">
      <c r="B1608" s="26"/>
    </row>
    <row r="1611" spans="2:2" ht="15">
      <c r="B1611" s="26"/>
    </row>
    <row r="1614" spans="2:2" ht="15">
      <c r="B1614" s="26"/>
    </row>
    <row r="1617" spans="2:2" ht="15">
      <c r="B1617" s="26"/>
    </row>
    <row r="1620" spans="2:2" ht="15">
      <c r="B1620" s="26"/>
    </row>
    <row r="1623" spans="2:2" ht="15">
      <c r="B1623" s="26"/>
    </row>
    <row r="1626" spans="2:2" ht="15">
      <c r="B1626" s="26"/>
    </row>
    <row r="1629" spans="2:2" ht="15">
      <c r="B1629" s="26"/>
    </row>
    <row r="1632" spans="2:2" ht="15">
      <c r="B1632" s="26"/>
    </row>
    <row r="1635" spans="2:2" ht="15">
      <c r="B1635" s="26"/>
    </row>
    <row r="1638" spans="2:2" ht="15">
      <c r="B1638" s="26"/>
    </row>
    <row r="1641" spans="2:2" ht="15">
      <c r="B1641" s="26"/>
    </row>
    <row r="1644" spans="2:2" ht="15">
      <c r="B1644" s="26"/>
    </row>
    <row r="1647" spans="2:2" ht="15">
      <c r="B1647" s="26"/>
    </row>
    <row r="1650" spans="2:2" ht="15">
      <c r="B1650" s="26"/>
    </row>
    <row r="1653" spans="2:2" ht="15">
      <c r="B1653" s="26"/>
    </row>
    <row r="1656" spans="2:2" ht="15">
      <c r="B1656" s="26"/>
    </row>
    <row r="1659" spans="2:2" ht="15">
      <c r="B1659" s="26"/>
    </row>
    <row r="1662" spans="2:2" ht="15">
      <c r="B1662" s="26"/>
    </row>
    <row r="1665" spans="2:2" ht="15">
      <c r="B1665" s="26"/>
    </row>
    <row r="1668" spans="2:2" ht="15">
      <c r="B1668" s="26"/>
    </row>
    <row r="1671" spans="2:2" ht="15">
      <c r="B1671" s="26"/>
    </row>
    <row r="1674" spans="2:2" ht="15">
      <c r="B1674" s="26"/>
    </row>
    <row r="1677" spans="2:2" ht="15">
      <c r="B1677" s="26"/>
    </row>
    <row r="1680" spans="2:2" ht="15">
      <c r="B1680" s="26"/>
    </row>
    <row r="1683" spans="2:2" ht="15">
      <c r="B1683" s="26"/>
    </row>
    <row r="1686" spans="2:2" ht="15">
      <c r="B1686" s="26"/>
    </row>
    <row r="1689" spans="2:2" ht="15">
      <c r="B1689" s="26"/>
    </row>
    <row r="1692" spans="2:2" ht="15">
      <c r="B1692" s="26"/>
    </row>
    <row r="1695" spans="2:2" ht="15">
      <c r="B1695" s="26"/>
    </row>
    <row r="1698" spans="2:2" ht="15">
      <c r="B1698" s="26"/>
    </row>
    <row r="1701" spans="2:2" ht="15">
      <c r="B1701" s="26"/>
    </row>
    <row r="1704" spans="2:2" ht="15">
      <c r="B1704" s="26"/>
    </row>
    <row r="1707" spans="2:2" ht="15">
      <c r="B1707" s="26"/>
    </row>
    <row r="1710" spans="2:2" ht="15">
      <c r="B1710" s="26"/>
    </row>
    <row r="1713" spans="2:2" ht="15">
      <c r="B1713" s="26"/>
    </row>
    <row r="1716" spans="2:2" ht="15">
      <c r="B1716" s="26"/>
    </row>
    <row r="1719" spans="2:2" ht="15">
      <c r="B1719" s="26"/>
    </row>
    <row r="1722" spans="2:2" ht="15">
      <c r="B1722" s="26"/>
    </row>
    <row r="1725" spans="2:2" ht="15">
      <c r="B1725" s="26"/>
    </row>
    <row r="1728" spans="2:2" ht="15">
      <c r="B1728" s="26"/>
    </row>
    <row r="1731" spans="2:2" ht="15">
      <c r="B1731" s="26"/>
    </row>
    <row r="1734" spans="2:2" ht="15">
      <c r="B1734" s="26"/>
    </row>
    <row r="1737" spans="2:2" ht="15">
      <c r="B1737" s="26"/>
    </row>
    <row r="1740" spans="2:2" ht="15">
      <c r="B1740" s="26"/>
    </row>
    <row r="1743" spans="2:2" ht="15">
      <c r="B1743" s="26"/>
    </row>
    <row r="1746" spans="2:2" ht="15">
      <c r="B1746" s="26"/>
    </row>
    <row r="1749" spans="2:2" ht="15">
      <c r="B1749" s="26"/>
    </row>
    <row r="1752" spans="2:2" ht="15">
      <c r="B1752" s="26"/>
    </row>
    <row r="1755" spans="2:2" ht="15">
      <c r="B1755" s="26"/>
    </row>
    <row r="1758" spans="2:2" ht="15">
      <c r="B1758" s="26"/>
    </row>
    <row r="1761" spans="2:2" ht="15">
      <c r="B1761" s="26"/>
    </row>
    <row r="1764" spans="2:2" ht="15">
      <c r="B1764" s="26"/>
    </row>
    <row r="1767" spans="2:2" ht="15">
      <c r="B1767" s="26"/>
    </row>
    <row r="1770" spans="2:2" ht="15">
      <c r="B1770" s="26"/>
    </row>
    <row r="1773" spans="2:2" ht="15">
      <c r="B1773" s="26"/>
    </row>
    <row r="1776" spans="2:2" ht="15">
      <c r="B1776" s="26"/>
    </row>
    <row r="1779" spans="2:2" ht="15">
      <c r="B1779" s="26"/>
    </row>
    <row r="1782" spans="2:2" ht="15">
      <c r="B1782" s="26"/>
    </row>
    <row r="1785" spans="2:2" ht="15">
      <c r="B1785" s="26"/>
    </row>
    <row r="1788" spans="2:2" ht="15">
      <c r="B1788" s="26"/>
    </row>
    <row r="1791" spans="2:2" ht="15">
      <c r="B1791" s="26"/>
    </row>
    <row r="1794" spans="2:2" ht="15">
      <c r="B1794" s="26"/>
    </row>
    <row r="1797" spans="2:2" ht="15">
      <c r="B1797" s="26"/>
    </row>
    <row r="1800" spans="2:2" ht="15">
      <c r="B1800" s="26"/>
    </row>
    <row r="1803" spans="2:2" ht="15">
      <c r="B1803" s="26"/>
    </row>
    <row r="1806" spans="2:2" ht="15">
      <c r="B1806" s="26"/>
    </row>
    <row r="1809" spans="2:2" ht="15">
      <c r="B1809" s="26"/>
    </row>
    <row r="1812" spans="2:2" ht="15">
      <c r="B1812" s="26"/>
    </row>
    <row r="1815" spans="2:2" ht="15">
      <c r="B1815" s="26"/>
    </row>
    <row r="1818" spans="2:2" ht="15">
      <c r="B1818" s="26"/>
    </row>
    <row r="1821" spans="2:2" ht="15">
      <c r="B1821" s="26"/>
    </row>
    <row r="1824" spans="2:2" ht="15">
      <c r="B1824" s="26"/>
    </row>
    <row r="1827" spans="2:2" ht="15">
      <c r="B1827" s="26"/>
    </row>
    <row r="1830" spans="2:2" ht="15">
      <c r="B1830" s="26"/>
    </row>
    <row r="1833" spans="2:2" ht="15">
      <c r="B1833" s="26"/>
    </row>
    <row r="1836" spans="2:2" ht="15">
      <c r="B1836" s="26"/>
    </row>
    <row r="1839" spans="2:2" ht="15">
      <c r="B1839" s="26"/>
    </row>
    <row r="1842" spans="2:2" ht="15">
      <c r="B1842" s="26"/>
    </row>
    <row r="1845" spans="2:2" ht="15">
      <c r="B1845" s="26"/>
    </row>
    <row r="1848" spans="2:2" ht="15">
      <c r="B1848" s="26"/>
    </row>
    <row r="1851" spans="2:2" ht="15">
      <c r="B1851" s="26"/>
    </row>
    <row r="1854" spans="2:2" ht="15">
      <c r="B1854" s="26"/>
    </row>
    <row r="1857" spans="2:2" ht="15">
      <c r="B1857" s="26"/>
    </row>
    <row r="1860" spans="2:2" ht="15">
      <c r="B1860" s="26"/>
    </row>
    <row r="1863" spans="2:2" ht="15">
      <c r="B1863" s="26"/>
    </row>
    <row r="1866" spans="2:2" ht="15">
      <c r="B1866" s="26"/>
    </row>
    <row r="1869" spans="2:2" ht="15">
      <c r="B1869" s="26"/>
    </row>
    <row r="1872" spans="2:2" ht="15">
      <c r="B1872" s="26"/>
    </row>
    <row r="1875" spans="2:2" ht="15">
      <c r="B1875" s="26"/>
    </row>
    <row r="1878" spans="2:2" ht="15">
      <c r="B1878" s="26"/>
    </row>
    <row r="1881" spans="2:2" ht="15">
      <c r="B1881" s="26"/>
    </row>
    <row r="1884" spans="2:2" ht="15">
      <c r="B1884" s="26"/>
    </row>
    <row r="1887" spans="2:2" ht="15">
      <c r="B1887" s="26"/>
    </row>
    <row r="1890" spans="2:2" ht="15">
      <c r="B1890" s="26"/>
    </row>
    <row r="1893" spans="2:2" ht="15">
      <c r="B1893" s="26"/>
    </row>
    <row r="1896" spans="2:2" ht="15">
      <c r="B1896" s="26"/>
    </row>
    <row r="1899" spans="2:2" ht="15">
      <c r="B1899" s="26"/>
    </row>
    <row r="1902" spans="2:2" ht="15">
      <c r="B1902" s="26"/>
    </row>
    <row r="1905" spans="2:2" ht="15">
      <c r="B1905" s="26"/>
    </row>
    <row r="1908" spans="2:2" ht="15">
      <c r="B1908" s="26"/>
    </row>
    <row r="1911" spans="2:2" ht="15">
      <c r="B1911" s="26"/>
    </row>
    <row r="1914" spans="2:2" ht="15">
      <c r="B1914" s="26"/>
    </row>
    <row r="1917" spans="2:2" ht="15">
      <c r="B1917" s="26"/>
    </row>
    <row r="1920" spans="2:2" ht="15">
      <c r="B1920" s="26"/>
    </row>
    <row r="1923" spans="2:2" ht="15">
      <c r="B1923" s="26"/>
    </row>
    <row r="1926" spans="2:2" ht="15">
      <c r="B1926" s="26"/>
    </row>
    <row r="1929" spans="2:2" ht="15">
      <c r="B1929" s="26"/>
    </row>
    <row r="1932" spans="2:2" ht="15">
      <c r="B1932" s="26"/>
    </row>
    <row r="1935" spans="2:2" ht="15">
      <c r="B1935" s="26"/>
    </row>
    <row r="1938" spans="2:2" ht="15">
      <c r="B1938" s="26"/>
    </row>
    <row r="1941" spans="2:2" ht="15">
      <c r="B1941" s="26"/>
    </row>
    <row r="1944" spans="2:2" ht="15">
      <c r="B1944" s="26"/>
    </row>
    <row r="1947" spans="2:2" ht="15">
      <c r="B1947" s="26"/>
    </row>
    <row r="1950" spans="2:2" ht="15">
      <c r="B1950" s="26"/>
    </row>
    <row r="1953" spans="2:2" ht="15">
      <c r="B1953" s="26"/>
    </row>
    <row r="1956" spans="2:2" ht="15">
      <c r="B1956" s="26"/>
    </row>
    <row r="1959" spans="2:2" ht="15">
      <c r="B1959" s="26"/>
    </row>
    <row r="1962" spans="2:2" ht="15">
      <c r="B1962" s="26"/>
    </row>
    <row r="1965" spans="2:2" ht="15">
      <c r="B1965" s="26"/>
    </row>
    <row r="1968" spans="2:2" ht="15">
      <c r="B1968" s="26"/>
    </row>
    <row r="1971" spans="2:2" ht="15">
      <c r="B1971" s="26"/>
    </row>
    <row r="1974" spans="2:2" ht="15">
      <c r="B1974" s="26"/>
    </row>
    <row r="1977" spans="2:2" ht="15">
      <c r="B1977" s="26"/>
    </row>
    <row r="1980" spans="2:2" ht="15">
      <c r="B1980" s="26"/>
    </row>
    <row r="1983" spans="2:2" ht="15">
      <c r="B1983" s="26"/>
    </row>
  </sheetData>
  <mergeCells count="18">
    <mergeCell ref="B30:J30"/>
    <mergeCell ref="B2:J2"/>
    <mergeCell ref="B26:J26"/>
    <mergeCell ref="B27:J27"/>
    <mergeCell ref="B24:J24"/>
    <mergeCell ref="B5:J5"/>
    <mergeCell ref="B6:J6"/>
    <mergeCell ref="B7:J7"/>
    <mergeCell ref="B17:J17"/>
    <mergeCell ref="B8:J8"/>
    <mergeCell ref="B14:J14"/>
    <mergeCell ref="B11:J11"/>
    <mergeCell ref="B18:J18"/>
    <mergeCell ref="B20:J20"/>
    <mergeCell ref="B3:D3"/>
    <mergeCell ref="B25:J25"/>
    <mergeCell ref="B28:J28"/>
    <mergeCell ref="B29:J29"/>
  </mergeCells>
  <hyperlinks>
    <hyperlink ref="B6" location="2.35!A1" display="2.35!A1" xr:uid="{00000000-0004-0000-0100-00000D000000}"/>
    <hyperlink ref="B7" location="2.36!A1" display="2.36!A1" xr:uid="{00000000-0004-0000-0100-00000E000000}"/>
    <hyperlink ref="B8" location="2.37!A1" display="2.37!A1" xr:uid="{00000000-0004-0000-0100-00000F000000}"/>
    <hyperlink ref="B11" location="2.42!A1" display="2.42!A1" xr:uid="{00000000-0004-0000-0100-000010000000}"/>
    <hyperlink ref="B20" location="'6.8'!A1" display="6.8 Student numbers forecast" xr:uid="{00000000-0004-0000-0100-000020000000}"/>
    <hyperlink ref="B5:J5" location="'6.1'!A1" display="6.1 Breakdown of expenditure forecast by sector and economic category" xr:uid="{00000000-0004-0000-0100-000023000000}"/>
    <hyperlink ref="B6:J6" location="'6.2'!A1" display="6.2 Breakdown of receipts forecast by sector and economic category" xr:uid="{00000000-0004-0000-0100-000024000000}"/>
    <hyperlink ref="B7:J7" location="'6.3'!A1" display="6.3 General government transactions by economic category" xr:uid="{00000000-0004-0000-0100-000025000000}"/>
    <hyperlink ref="B8:J8" location="'6.4'!A1" display="6.4 Public sector transactions by sub-sector and economic category" xr:uid="{00000000-0004-0000-0100-000026000000}"/>
    <hyperlink ref="B11:J11" location="'6.5'!A1" display="6.5 Components of Net Borrowing" xr:uid="{00000000-0004-0000-0100-000027000000}"/>
    <hyperlink ref="B22" location="'6.10'!A1" display="6.10 Proxy for prevailing market rates (used to calculate student loan interest cap)" xr:uid="{ADEECCDC-3B0A-4815-B4C2-2F3D3E256EFE}"/>
    <hyperlink ref="B17" location="2.43!A1" display="2.43!A1" xr:uid="{E51EC043-0B55-4E3E-B0E1-A6D015F19E24}"/>
    <hyperlink ref="B14" location="2.43!A1" display="2.43!A1" xr:uid="{B5E32D44-A2A6-4767-A02F-8AD8C26BEBA1}"/>
    <hyperlink ref="B17:J17" location="'6.7'!A1" display="6.7 Inconsistencies between OBR forecasts and ONS outturns" xr:uid="{3FBD660F-B066-421D-B77C-F8551A52895C}"/>
    <hyperlink ref="B14:J14" location="'6.6'!A1" display="6.6 Flows relating to the Asset Purchase Facility" xr:uid="{61139247-33E2-406B-8D6B-834A69296416}"/>
    <hyperlink ref="B27:J27" location="'6.13'!A1" display="6.13 Composition of public sector net debt" xr:uid="{7CA12C5F-6E7C-425B-ADAD-4E3E26C11DFC}"/>
    <hyperlink ref="B26:J26" location="'6.12'!A1" display="6.12 Total gross financing" xr:uid="{2126CD3B-C7AD-4CEA-A69E-A068C3DF93E6}"/>
    <hyperlink ref="B28:J29" location="'3.13'!A1" display="3.13 Reconciliation of PSNCR and CGNCR" xr:uid="{DA239740-CAA1-4B3E-A569-80E21553BB08}"/>
    <hyperlink ref="B28:J28" location="'6.14'!A1" display="6.14 Composition of public sector net worth" xr:uid="{3E3EBD4D-3E50-45C9-8099-85112CABB2A5}"/>
    <hyperlink ref="B29:J29" location="'6.15'!A1" display="6.15 Reconciliation of PSNCR and CGNCR" xr:uid="{0ABCF0D3-E61D-4533-A8D5-395E4A3A6459}"/>
    <hyperlink ref="B25:J25" location="'6.11'!A1" display="6.11 Total gross financing" xr:uid="{E25740DA-8571-4550-B1DF-ED5837903C4B}"/>
    <hyperlink ref="B21" location="'6.9'!A1" display="6.9 Breakdown of the net flow of student loans and repayments" xr:uid="{5DE0BCED-46DD-40B2-B549-5A2247426DBC}"/>
    <hyperlink ref="B31:J31" location="'6.11'!A1" display="6.11 Total gross financing" xr:uid="{CDEB5E58-CACD-4168-879C-AB5332BF0A80}"/>
    <hyperlink ref="B31" location="'6.17'!A1" display="6.17 Total outstanding stocks, debt interest payments and effective interest rates" xr:uid="{ACD625DC-5CA5-4B32-9A0F-2C024F0F972A}"/>
    <hyperlink ref="B30:J30" location="'6.16'!A1" display="6.16 Central government debt interest by financiing component" xr:uid="{D49DC0A1-86A0-4CF0-A9C0-ED4323F8053A}"/>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E61AA-7BAC-45E9-9A45-DC9FFE577E12}">
  <sheetPr codeName="Sheet53">
    <tabColor theme="6"/>
  </sheetPr>
  <dimension ref="A1:J22"/>
  <sheetViews>
    <sheetView zoomScaleNormal="100" workbookViewId="0">
      <selection sqref="A1:XFD1"/>
    </sheetView>
  </sheetViews>
  <sheetFormatPr defaultColWidth="9.42578125" defaultRowHeight="12.75"/>
  <cols>
    <col min="1" max="1" width="9.140625" style="15" customWidth="1"/>
    <col min="2" max="2" width="34.42578125" style="15" customWidth="1"/>
    <col min="3" max="8" width="10.42578125" style="15" customWidth="1"/>
    <col min="9" max="16384" width="9.42578125" style="15"/>
  </cols>
  <sheetData>
    <row r="1" spans="1:10" ht="33.75" customHeight="1" thickBot="1">
      <c r="A1" s="8" t="s">
        <v>9</v>
      </c>
      <c r="J1" s="160"/>
    </row>
    <row r="2" spans="1:10" ht="19.5" customHeight="1" thickBot="1">
      <c r="B2" s="715" t="s">
        <v>183</v>
      </c>
      <c r="C2" s="716"/>
      <c r="D2" s="716"/>
      <c r="E2" s="716"/>
      <c r="F2" s="716"/>
      <c r="G2" s="716"/>
      <c r="H2" s="717"/>
    </row>
    <row r="3" spans="1:10" ht="15" customHeight="1">
      <c r="B3" s="39"/>
      <c r="C3" s="718" t="s">
        <v>3</v>
      </c>
      <c r="D3" s="718"/>
      <c r="E3" s="718"/>
      <c r="F3" s="718"/>
      <c r="G3" s="718"/>
      <c r="H3" s="719"/>
    </row>
    <row r="4" spans="1:10" ht="15" customHeight="1">
      <c r="B4" s="205"/>
      <c r="C4" s="720" t="s">
        <v>5</v>
      </c>
      <c r="D4" s="720"/>
      <c r="E4" s="720"/>
      <c r="F4" s="720"/>
      <c r="G4" s="720"/>
      <c r="H4" s="721"/>
    </row>
    <row r="5" spans="1:10" ht="15" customHeight="1">
      <c r="B5" s="205"/>
      <c r="C5" s="43" t="s">
        <v>29</v>
      </c>
      <c r="D5" s="43" t="s">
        <v>30</v>
      </c>
      <c r="E5" s="44" t="s">
        <v>31</v>
      </c>
      <c r="F5" s="44" t="s">
        <v>152</v>
      </c>
      <c r="G5" s="44" t="s">
        <v>193</v>
      </c>
      <c r="H5" s="45" t="s">
        <v>229</v>
      </c>
    </row>
    <row r="6" spans="1:10" s="603" customFormat="1" ht="12.75" customHeight="1">
      <c r="B6" s="213" t="s">
        <v>88</v>
      </c>
      <c r="C6" s="214">
        <v>17.504472551042522</v>
      </c>
      <c r="D6" s="214">
        <v>17.588568907941021</v>
      </c>
      <c r="E6" s="214">
        <v>17.962335955547861</v>
      </c>
      <c r="F6" s="214">
        <v>18.090390057625992</v>
      </c>
      <c r="G6" s="214">
        <v>18.258932277196806</v>
      </c>
      <c r="H6" s="215">
        <v>18.161516316425129</v>
      </c>
    </row>
    <row r="7" spans="1:10" s="603" customFormat="1" ht="12.75" customHeight="1">
      <c r="B7" s="213" t="s">
        <v>89</v>
      </c>
      <c r="C7" s="214">
        <v>23.409494465890464</v>
      </c>
      <c r="D7" s="214">
        <v>24.353842290468787</v>
      </c>
      <c r="E7" s="214">
        <v>25.446746993105208</v>
      </c>
      <c r="F7" s="214">
        <v>26.370159029273008</v>
      </c>
      <c r="G7" s="214">
        <v>27.409970799994184</v>
      </c>
      <c r="H7" s="215">
        <v>28.299224448142308</v>
      </c>
    </row>
    <row r="8" spans="1:10" ht="12.75" customHeight="1">
      <c r="B8" s="207" t="s">
        <v>6</v>
      </c>
      <c r="C8" s="206"/>
      <c r="D8" s="206"/>
      <c r="E8" s="206"/>
      <c r="F8" s="206"/>
      <c r="G8" s="206"/>
      <c r="H8" s="57"/>
    </row>
    <row r="9" spans="1:10" ht="12.75" customHeight="1">
      <c r="B9" s="58" t="s">
        <v>90</v>
      </c>
      <c r="C9" s="206">
        <v>21.130128465890461</v>
      </c>
      <c r="D9" s="206">
        <v>22.095874290468789</v>
      </c>
      <c r="E9" s="206">
        <v>23.153715993105209</v>
      </c>
      <c r="F9" s="206">
        <v>24.034250029273007</v>
      </c>
      <c r="G9" s="206">
        <v>25.033320799994186</v>
      </c>
      <c r="H9" s="57">
        <v>25.891513448142309</v>
      </c>
    </row>
    <row r="10" spans="1:10" ht="12.75" customHeight="1">
      <c r="B10" s="56" t="s">
        <v>91</v>
      </c>
      <c r="C10" s="206">
        <v>2.279366</v>
      </c>
      <c r="D10" s="206">
        <v>2.257968</v>
      </c>
      <c r="E10" s="206">
        <v>2.293031</v>
      </c>
      <c r="F10" s="206">
        <v>2.335909</v>
      </c>
      <c r="G10" s="206">
        <v>2.3766500000000002</v>
      </c>
      <c r="H10" s="57">
        <v>2.4077110000000004</v>
      </c>
    </row>
    <row r="11" spans="1:10" ht="12.75" customHeight="1">
      <c r="B11" s="56"/>
      <c r="C11" s="206"/>
      <c r="D11" s="206"/>
      <c r="E11" s="206"/>
      <c r="F11" s="206"/>
      <c r="G11" s="206"/>
      <c r="H11" s="57"/>
    </row>
    <row r="12" spans="1:10" s="603" customFormat="1" ht="12.75" customHeight="1">
      <c r="B12" s="213" t="s">
        <v>92</v>
      </c>
      <c r="C12" s="546">
        <v>5.9050219148479419</v>
      </c>
      <c r="D12" s="546">
        <v>6.7652733825277629</v>
      </c>
      <c r="E12" s="546">
        <v>7.4844110375573463</v>
      </c>
      <c r="F12" s="546">
        <v>8.279768971647016</v>
      </c>
      <c r="G12" s="546">
        <v>9.1510385227973767</v>
      </c>
      <c r="H12" s="547">
        <v>10.137708131717179</v>
      </c>
      <c r="I12" s="15"/>
    </row>
    <row r="13" spans="1:10" ht="12.75" customHeight="1">
      <c r="B13" s="207" t="s">
        <v>6</v>
      </c>
      <c r="C13" s="208"/>
      <c r="D13" s="208"/>
      <c r="E13" s="208"/>
      <c r="F13" s="208"/>
      <c r="G13" s="208"/>
      <c r="H13" s="209"/>
    </row>
    <row r="14" spans="1:10" ht="12.75" customHeight="1">
      <c r="B14" s="58" t="s">
        <v>90</v>
      </c>
      <c r="C14" s="208">
        <v>5.3188899148479409</v>
      </c>
      <c r="D14" s="208">
        <v>6.1196593825277628</v>
      </c>
      <c r="E14" s="208">
        <v>6.8102700375573466</v>
      </c>
      <c r="F14" s="208">
        <v>7.5727769716470146</v>
      </c>
      <c r="G14" s="208">
        <v>8.3994805227973757</v>
      </c>
      <c r="H14" s="209">
        <v>9.3472841317171813</v>
      </c>
    </row>
    <row r="15" spans="1:10" ht="13.5" customHeight="1" thickBot="1">
      <c r="B15" s="210" t="s">
        <v>91</v>
      </c>
      <c r="C15" s="211">
        <v>0.5861320000000001</v>
      </c>
      <c r="D15" s="211">
        <v>0.64561400000000002</v>
      </c>
      <c r="E15" s="211">
        <v>0.67414099999999999</v>
      </c>
      <c r="F15" s="211">
        <v>0.70699199999999995</v>
      </c>
      <c r="G15" s="211">
        <v>0.75155799999999995</v>
      </c>
      <c r="H15" s="212">
        <v>0.79042400000000002</v>
      </c>
    </row>
    <row r="16" spans="1:10">
      <c r="B16" s="548"/>
      <c r="C16" s="548"/>
      <c r="D16" s="548"/>
      <c r="E16" s="548"/>
      <c r="F16" s="548"/>
      <c r="G16" s="548"/>
      <c r="H16" s="548"/>
    </row>
    <row r="17" spans="2:8">
      <c r="B17" s="548"/>
      <c r="C17" s="548"/>
      <c r="D17" s="548"/>
      <c r="E17" s="548"/>
      <c r="F17" s="548"/>
      <c r="G17" s="548"/>
      <c r="H17" s="548"/>
    </row>
    <row r="20" spans="2:8">
      <c r="B20" s="74"/>
      <c r="C20" s="300"/>
      <c r="D20" s="300"/>
      <c r="E20" s="300"/>
      <c r="F20" s="300"/>
      <c r="G20" s="300"/>
      <c r="H20" s="300"/>
    </row>
    <row r="21" spans="2:8">
      <c r="B21" s="74"/>
      <c r="C21" s="300"/>
      <c r="D21" s="300"/>
      <c r="E21" s="300"/>
      <c r="F21" s="300"/>
      <c r="G21" s="300"/>
      <c r="H21" s="300"/>
    </row>
    <row r="22" spans="2:8">
      <c r="B22" s="74"/>
      <c r="C22" s="300"/>
      <c r="D22" s="300"/>
      <c r="E22" s="300"/>
      <c r="F22" s="300"/>
      <c r="G22" s="300"/>
      <c r="H22" s="300"/>
    </row>
  </sheetData>
  <mergeCells count="3">
    <mergeCell ref="B2:H2"/>
    <mergeCell ref="C3:H3"/>
    <mergeCell ref="C4:H4"/>
  </mergeCells>
  <phoneticPr fontId="40" type="noConversion"/>
  <hyperlinks>
    <hyperlink ref="A1" location="Contents!B44" display="Back to contents" xr:uid="{BC05FD2A-4CC4-4284-A58D-27E01FEBC02D}"/>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FE1DB-C2AC-444F-A236-4DD176697EB0}">
  <sheetPr codeName="Sheet26">
    <tabColor theme="6"/>
    <pageSetUpPr fitToPage="1"/>
  </sheetPr>
  <dimension ref="A1:F157"/>
  <sheetViews>
    <sheetView zoomScaleNormal="100" workbookViewId="0">
      <selection sqref="A1:XFD1"/>
    </sheetView>
  </sheetViews>
  <sheetFormatPr defaultRowHeight="12.75"/>
  <cols>
    <col min="1" max="1" width="9.140625" style="137" customWidth="1"/>
    <col min="2" max="2" width="3.42578125" style="140" customWidth="1"/>
    <col min="3" max="3" width="12.140625" style="137" customWidth="1"/>
    <col min="4" max="4" width="13.140625" style="141" customWidth="1"/>
    <col min="5" max="236" width="8.7109375" style="137"/>
    <col min="237" max="237" width="12.5703125" style="137" customWidth="1"/>
    <col min="238" max="238" width="4.42578125" style="137" customWidth="1"/>
    <col min="239" max="239" width="62.5703125" style="137" customWidth="1"/>
    <col min="240" max="240" width="16" style="137" customWidth="1"/>
    <col min="241" max="241" width="39.42578125" style="137" customWidth="1"/>
    <col min="242" max="242" width="16" style="137" customWidth="1"/>
    <col min="243" max="243" width="12.42578125" style="137" bestFit="1" customWidth="1"/>
    <col min="244" max="244" width="12.5703125" style="137" customWidth="1"/>
    <col min="245" max="245" width="12.42578125" style="137" customWidth="1"/>
    <col min="246" max="246" width="10.42578125" style="137" customWidth="1"/>
    <col min="247" max="247" width="12.42578125" style="137" bestFit="1" customWidth="1"/>
    <col min="248" max="248" width="13.5703125" style="137" customWidth="1"/>
    <col min="249" max="492" width="8.7109375" style="137"/>
    <col min="493" max="493" width="12.5703125" style="137" customWidth="1"/>
    <col min="494" max="494" width="4.42578125" style="137" customWidth="1"/>
    <col min="495" max="495" width="62.5703125" style="137" customWidth="1"/>
    <col min="496" max="496" width="16" style="137" customWidth="1"/>
    <col min="497" max="497" width="39.42578125" style="137" customWidth="1"/>
    <col min="498" max="498" width="16" style="137" customWidth="1"/>
    <col min="499" max="499" width="12.42578125" style="137" bestFit="1" customWidth="1"/>
    <col min="500" max="500" width="12.5703125" style="137" customWidth="1"/>
    <col min="501" max="501" width="12.42578125" style="137" customWidth="1"/>
    <col min="502" max="502" width="10.42578125" style="137" customWidth="1"/>
    <col min="503" max="503" width="12.42578125" style="137" bestFit="1" customWidth="1"/>
    <col min="504" max="504" width="13.5703125" style="137" customWidth="1"/>
    <col min="505" max="748" width="8.7109375" style="137"/>
    <col min="749" max="749" width="12.5703125" style="137" customWidth="1"/>
    <col min="750" max="750" width="4.42578125" style="137" customWidth="1"/>
    <col min="751" max="751" width="62.5703125" style="137" customWidth="1"/>
    <col min="752" max="752" width="16" style="137" customWidth="1"/>
    <col min="753" max="753" width="39.42578125" style="137" customWidth="1"/>
    <col min="754" max="754" width="16" style="137" customWidth="1"/>
    <col min="755" max="755" width="12.42578125" style="137" bestFit="1" customWidth="1"/>
    <col min="756" max="756" width="12.5703125" style="137" customWidth="1"/>
    <col min="757" max="757" width="12.42578125" style="137" customWidth="1"/>
    <col min="758" max="758" width="10.42578125" style="137" customWidth="1"/>
    <col min="759" max="759" width="12.42578125" style="137" bestFit="1" customWidth="1"/>
    <col min="760" max="760" width="13.5703125" style="137" customWidth="1"/>
    <col min="761" max="1004" width="8.7109375" style="137"/>
    <col min="1005" max="1005" width="12.5703125" style="137" customWidth="1"/>
    <col min="1006" max="1006" width="4.42578125" style="137" customWidth="1"/>
    <col min="1007" max="1007" width="62.5703125" style="137" customWidth="1"/>
    <col min="1008" max="1008" width="16" style="137" customWidth="1"/>
    <col min="1009" max="1009" width="39.42578125" style="137" customWidth="1"/>
    <col min="1010" max="1010" width="16" style="137" customWidth="1"/>
    <col min="1011" max="1011" width="12.42578125" style="137" bestFit="1" customWidth="1"/>
    <col min="1012" max="1012" width="12.5703125" style="137" customWidth="1"/>
    <col min="1013" max="1013" width="12.42578125" style="137" customWidth="1"/>
    <col min="1014" max="1014" width="10.42578125" style="137" customWidth="1"/>
    <col min="1015" max="1015" width="12.42578125" style="137" bestFit="1" customWidth="1"/>
    <col min="1016" max="1016" width="13.5703125" style="137" customWidth="1"/>
    <col min="1017" max="1260" width="8.7109375" style="137"/>
    <col min="1261" max="1261" width="12.5703125" style="137" customWidth="1"/>
    <col min="1262" max="1262" width="4.42578125" style="137" customWidth="1"/>
    <col min="1263" max="1263" width="62.5703125" style="137" customWidth="1"/>
    <col min="1264" max="1264" width="16" style="137" customWidth="1"/>
    <col min="1265" max="1265" width="39.42578125" style="137" customWidth="1"/>
    <col min="1266" max="1266" width="16" style="137" customWidth="1"/>
    <col min="1267" max="1267" width="12.42578125" style="137" bestFit="1" customWidth="1"/>
    <col min="1268" max="1268" width="12.5703125" style="137" customWidth="1"/>
    <col min="1269" max="1269" width="12.42578125" style="137" customWidth="1"/>
    <col min="1270" max="1270" width="10.42578125" style="137" customWidth="1"/>
    <col min="1271" max="1271" width="12.42578125" style="137" bestFit="1" customWidth="1"/>
    <col min="1272" max="1272" width="13.5703125" style="137" customWidth="1"/>
    <col min="1273" max="1516" width="8.7109375" style="137"/>
    <col min="1517" max="1517" width="12.5703125" style="137" customWidth="1"/>
    <col min="1518" max="1518" width="4.42578125" style="137" customWidth="1"/>
    <col min="1519" max="1519" width="62.5703125" style="137" customWidth="1"/>
    <col min="1520" max="1520" width="16" style="137" customWidth="1"/>
    <col min="1521" max="1521" width="39.42578125" style="137" customWidth="1"/>
    <col min="1522" max="1522" width="16" style="137" customWidth="1"/>
    <col min="1523" max="1523" width="12.42578125" style="137" bestFit="1" customWidth="1"/>
    <col min="1524" max="1524" width="12.5703125" style="137" customWidth="1"/>
    <col min="1525" max="1525" width="12.42578125" style="137" customWidth="1"/>
    <col min="1526" max="1526" width="10.42578125" style="137" customWidth="1"/>
    <col min="1527" max="1527" width="12.42578125" style="137" bestFit="1" customWidth="1"/>
    <col min="1528" max="1528" width="13.5703125" style="137" customWidth="1"/>
    <col min="1529" max="1772" width="8.7109375" style="137"/>
    <col min="1773" max="1773" width="12.5703125" style="137" customWidth="1"/>
    <col min="1774" max="1774" width="4.42578125" style="137" customWidth="1"/>
    <col min="1775" max="1775" width="62.5703125" style="137" customWidth="1"/>
    <col min="1776" max="1776" width="16" style="137" customWidth="1"/>
    <col min="1777" max="1777" width="39.42578125" style="137" customWidth="1"/>
    <col min="1778" max="1778" width="16" style="137" customWidth="1"/>
    <col min="1779" max="1779" width="12.42578125" style="137" bestFit="1" customWidth="1"/>
    <col min="1780" max="1780" width="12.5703125" style="137" customWidth="1"/>
    <col min="1781" max="1781" width="12.42578125" style="137" customWidth="1"/>
    <col min="1782" max="1782" width="10.42578125" style="137" customWidth="1"/>
    <col min="1783" max="1783" width="12.42578125" style="137" bestFit="1" customWidth="1"/>
    <col min="1784" max="1784" width="13.5703125" style="137" customWidth="1"/>
    <col min="1785" max="2028" width="8.7109375" style="137"/>
    <col min="2029" max="2029" width="12.5703125" style="137" customWidth="1"/>
    <col min="2030" max="2030" width="4.42578125" style="137" customWidth="1"/>
    <col min="2031" max="2031" width="62.5703125" style="137" customWidth="1"/>
    <col min="2032" max="2032" width="16" style="137" customWidth="1"/>
    <col min="2033" max="2033" width="39.42578125" style="137" customWidth="1"/>
    <col min="2034" max="2034" width="16" style="137" customWidth="1"/>
    <col min="2035" max="2035" width="12.42578125" style="137" bestFit="1" customWidth="1"/>
    <col min="2036" max="2036" width="12.5703125" style="137" customWidth="1"/>
    <col min="2037" max="2037" width="12.42578125" style="137" customWidth="1"/>
    <col min="2038" max="2038" width="10.42578125" style="137" customWidth="1"/>
    <col min="2039" max="2039" width="12.42578125" style="137" bestFit="1" customWidth="1"/>
    <col min="2040" max="2040" width="13.5703125" style="137" customWidth="1"/>
    <col min="2041" max="2284" width="8.7109375" style="137"/>
    <col min="2285" max="2285" width="12.5703125" style="137" customWidth="1"/>
    <col min="2286" max="2286" width="4.42578125" style="137" customWidth="1"/>
    <col min="2287" max="2287" width="62.5703125" style="137" customWidth="1"/>
    <col min="2288" max="2288" width="16" style="137" customWidth="1"/>
    <col min="2289" max="2289" width="39.42578125" style="137" customWidth="1"/>
    <col min="2290" max="2290" width="16" style="137" customWidth="1"/>
    <col min="2291" max="2291" width="12.42578125" style="137" bestFit="1" customWidth="1"/>
    <col min="2292" max="2292" width="12.5703125" style="137" customWidth="1"/>
    <col min="2293" max="2293" width="12.42578125" style="137" customWidth="1"/>
    <col min="2294" max="2294" width="10.42578125" style="137" customWidth="1"/>
    <col min="2295" max="2295" width="12.42578125" style="137" bestFit="1" customWidth="1"/>
    <col min="2296" max="2296" width="13.5703125" style="137" customWidth="1"/>
    <col min="2297" max="2540" width="8.7109375" style="137"/>
    <col min="2541" max="2541" width="12.5703125" style="137" customWidth="1"/>
    <col min="2542" max="2542" width="4.42578125" style="137" customWidth="1"/>
    <col min="2543" max="2543" width="62.5703125" style="137" customWidth="1"/>
    <col min="2544" max="2544" width="16" style="137" customWidth="1"/>
    <col min="2545" max="2545" width="39.42578125" style="137" customWidth="1"/>
    <col min="2546" max="2546" width="16" style="137" customWidth="1"/>
    <col min="2547" max="2547" width="12.42578125" style="137" bestFit="1" customWidth="1"/>
    <col min="2548" max="2548" width="12.5703125" style="137" customWidth="1"/>
    <col min="2549" max="2549" width="12.42578125" style="137" customWidth="1"/>
    <col min="2550" max="2550" width="10.42578125" style="137" customWidth="1"/>
    <col min="2551" max="2551" width="12.42578125" style="137" bestFit="1" customWidth="1"/>
    <col min="2552" max="2552" width="13.5703125" style="137" customWidth="1"/>
    <col min="2553" max="2796" width="8.7109375" style="137"/>
    <col min="2797" max="2797" width="12.5703125" style="137" customWidth="1"/>
    <col min="2798" max="2798" width="4.42578125" style="137" customWidth="1"/>
    <col min="2799" max="2799" width="62.5703125" style="137" customWidth="1"/>
    <col min="2800" max="2800" width="16" style="137" customWidth="1"/>
    <col min="2801" max="2801" width="39.42578125" style="137" customWidth="1"/>
    <col min="2802" max="2802" width="16" style="137" customWidth="1"/>
    <col min="2803" max="2803" width="12.42578125" style="137" bestFit="1" customWidth="1"/>
    <col min="2804" max="2804" width="12.5703125" style="137" customWidth="1"/>
    <col min="2805" max="2805" width="12.42578125" style="137" customWidth="1"/>
    <col min="2806" max="2806" width="10.42578125" style="137" customWidth="1"/>
    <col min="2807" max="2807" width="12.42578125" style="137" bestFit="1" customWidth="1"/>
    <col min="2808" max="2808" width="13.5703125" style="137" customWidth="1"/>
    <col min="2809" max="3052" width="8.7109375" style="137"/>
    <col min="3053" max="3053" width="12.5703125" style="137" customWidth="1"/>
    <col min="3054" max="3054" width="4.42578125" style="137" customWidth="1"/>
    <col min="3055" max="3055" width="62.5703125" style="137" customWidth="1"/>
    <col min="3056" max="3056" width="16" style="137" customWidth="1"/>
    <col min="3057" max="3057" width="39.42578125" style="137" customWidth="1"/>
    <col min="3058" max="3058" width="16" style="137" customWidth="1"/>
    <col min="3059" max="3059" width="12.42578125" style="137" bestFit="1" customWidth="1"/>
    <col min="3060" max="3060" width="12.5703125" style="137" customWidth="1"/>
    <col min="3061" max="3061" width="12.42578125" style="137" customWidth="1"/>
    <col min="3062" max="3062" width="10.42578125" style="137" customWidth="1"/>
    <col min="3063" max="3063" width="12.42578125" style="137" bestFit="1" customWidth="1"/>
    <col min="3064" max="3064" width="13.5703125" style="137" customWidth="1"/>
    <col min="3065" max="3308" width="8.7109375" style="137"/>
    <col min="3309" max="3309" width="12.5703125" style="137" customWidth="1"/>
    <col min="3310" max="3310" width="4.42578125" style="137" customWidth="1"/>
    <col min="3311" max="3311" width="62.5703125" style="137" customWidth="1"/>
    <col min="3312" max="3312" width="16" style="137" customWidth="1"/>
    <col min="3313" max="3313" width="39.42578125" style="137" customWidth="1"/>
    <col min="3314" max="3314" width="16" style="137" customWidth="1"/>
    <col min="3315" max="3315" width="12.42578125" style="137" bestFit="1" customWidth="1"/>
    <col min="3316" max="3316" width="12.5703125" style="137" customWidth="1"/>
    <col min="3317" max="3317" width="12.42578125" style="137" customWidth="1"/>
    <col min="3318" max="3318" width="10.42578125" style="137" customWidth="1"/>
    <col min="3319" max="3319" width="12.42578125" style="137" bestFit="1" customWidth="1"/>
    <col min="3320" max="3320" width="13.5703125" style="137" customWidth="1"/>
    <col min="3321" max="3564" width="8.7109375" style="137"/>
    <col min="3565" max="3565" width="12.5703125" style="137" customWidth="1"/>
    <col min="3566" max="3566" width="4.42578125" style="137" customWidth="1"/>
    <col min="3567" max="3567" width="62.5703125" style="137" customWidth="1"/>
    <col min="3568" max="3568" width="16" style="137" customWidth="1"/>
    <col min="3569" max="3569" width="39.42578125" style="137" customWidth="1"/>
    <col min="3570" max="3570" width="16" style="137" customWidth="1"/>
    <col min="3571" max="3571" width="12.42578125" style="137" bestFit="1" customWidth="1"/>
    <col min="3572" max="3572" width="12.5703125" style="137" customWidth="1"/>
    <col min="3573" max="3573" width="12.42578125" style="137" customWidth="1"/>
    <col min="3574" max="3574" width="10.42578125" style="137" customWidth="1"/>
    <col min="3575" max="3575" width="12.42578125" style="137" bestFit="1" customWidth="1"/>
    <col min="3576" max="3576" width="13.5703125" style="137" customWidth="1"/>
    <col min="3577" max="3820" width="8.7109375" style="137"/>
    <col min="3821" max="3821" width="12.5703125" style="137" customWidth="1"/>
    <col min="3822" max="3822" width="4.42578125" style="137" customWidth="1"/>
    <col min="3823" max="3823" width="62.5703125" style="137" customWidth="1"/>
    <col min="3824" max="3824" width="16" style="137" customWidth="1"/>
    <col min="3825" max="3825" width="39.42578125" style="137" customWidth="1"/>
    <col min="3826" max="3826" width="16" style="137" customWidth="1"/>
    <col min="3827" max="3827" width="12.42578125" style="137" bestFit="1" customWidth="1"/>
    <col min="3828" max="3828" width="12.5703125" style="137" customWidth="1"/>
    <col min="3829" max="3829" width="12.42578125" style="137" customWidth="1"/>
    <col min="3830" max="3830" width="10.42578125" style="137" customWidth="1"/>
    <col min="3831" max="3831" width="12.42578125" style="137" bestFit="1" customWidth="1"/>
    <col min="3832" max="3832" width="13.5703125" style="137" customWidth="1"/>
    <col min="3833" max="4076" width="8.7109375" style="137"/>
    <col min="4077" max="4077" width="12.5703125" style="137" customWidth="1"/>
    <col min="4078" max="4078" width="4.42578125" style="137" customWidth="1"/>
    <col min="4079" max="4079" width="62.5703125" style="137" customWidth="1"/>
    <col min="4080" max="4080" width="16" style="137" customWidth="1"/>
    <col min="4081" max="4081" width="39.42578125" style="137" customWidth="1"/>
    <col min="4082" max="4082" width="16" style="137" customWidth="1"/>
    <col min="4083" max="4083" width="12.42578125" style="137" bestFit="1" customWidth="1"/>
    <col min="4084" max="4084" width="12.5703125" style="137" customWidth="1"/>
    <col min="4085" max="4085" width="12.42578125" style="137" customWidth="1"/>
    <col min="4086" max="4086" width="10.42578125" style="137" customWidth="1"/>
    <col min="4087" max="4087" width="12.42578125" style="137" bestFit="1" customWidth="1"/>
    <col min="4088" max="4088" width="13.5703125" style="137" customWidth="1"/>
    <col min="4089" max="4332" width="8.7109375" style="137"/>
    <col min="4333" max="4333" width="12.5703125" style="137" customWidth="1"/>
    <col min="4334" max="4334" width="4.42578125" style="137" customWidth="1"/>
    <col min="4335" max="4335" width="62.5703125" style="137" customWidth="1"/>
    <col min="4336" max="4336" width="16" style="137" customWidth="1"/>
    <col min="4337" max="4337" width="39.42578125" style="137" customWidth="1"/>
    <col min="4338" max="4338" width="16" style="137" customWidth="1"/>
    <col min="4339" max="4339" width="12.42578125" style="137" bestFit="1" customWidth="1"/>
    <col min="4340" max="4340" width="12.5703125" style="137" customWidth="1"/>
    <col min="4341" max="4341" width="12.42578125" style="137" customWidth="1"/>
    <col min="4342" max="4342" width="10.42578125" style="137" customWidth="1"/>
    <col min="4343" max="4343" width="12.42578125" style="137" bestFit="1" customWidth="1"/>
    <col min="4344" max="4344" width="13.5703125" style="137" customWidth="1"/>
    <col min="4345" max="4588" width="8.7109375" style="137"/>
    <col min="4589" max="4589" width="12.5703125" style="137" customWidth="1"/>
    <col min="4590" max="4590" width="4.42578125" style="137" customWidth="1"/>
    <col min="4591" max="4591" width="62.5703125" style="137" customWidth="1"/>
    <col min="4592" max="4592" width="16" style="137" customWidth="1"/>
    <col min="4593" max="4593" width="39.42578125" style="137" customWidth="1"/>
    <col min="4594" max="4594" width="16" style="137" customWidth="1"/>
    <col min="4595" max="4595" width="12.42578125" style="137" bestFit="1" customWidth="1"/>
    <col min="4596" max="4596" width="12.5703125" style="137" customWidth="1"/>
    <col min="4597" max="4597" width="12.42578125" style="137" customWidth="1"/>
    <col min="4598" max="4598" width="10.42578125" style="137" customWidth="1"/>
    <col min="4599" max="4599" width="12.42578125" style="137" bestFit="1" customWidth="1"/>
    <col min="4600" max="4600" width="13.5703125" style="137" customWidth="1"/>
    <col min="4601" max="4844" width="8.7109375" style="137"/>
    <col min="4845" max="4845" width="12.5703125" style="137" customWidth="1"/>
    <col min="4846" max="4846" width="4.42578125" style="137" customWidth="1"/>
    <col min="4847" max="4847" width="62.5703125" style="137" customWidth="1"/>
    <col min="4848" max="4848" width="16" style="137" customWidth="1"/>
    <col min="4849" max="4849" width="39.42578125" style="137" customWidth="1"/>
    <col min="4850" max="4850" width="16" style="137" customWidth="1"/>
    <col min="4851" max="4851" width="12.42578125" style="137" bestFit="1" customWidth="1"/>
    <col min="4852" max="4852" width="12.5703125" style="137" customWidth="1"/>
    <col min="4853" max="4853" width="12.42578125" style="137" customWidth="1"/>
    <col min="4854" max="4854" width="10.42578125" style="137" customWidth="1"/>
    <col min="4855" max="4855" width="12.42578125" style="137" bestFit="1" customWidth="1"/>
    <col min="4856" max="4856" width="13.5703125" style="137" customWidth="1"/>
    <col min="4857" max="5100" width="8.7109375" style="137"/>
    <col min="5101" max="5101" width="12.5703125" style="137" customWidth="1"/>
    <col min="5102" max="5102" width="4.42578125" style="137" customWidth="1"/>
    <col min="5103" max="5103" width="62.5703125" style="137" customWidth="1"/>
    <col min="5104" max="5104" width="16" style="137" customWidth="1"/>
    <col min="5105" max="5105" width="39.42578125" style="137" customWidth="1"/>
    <col min="5106" max="5106" width="16" style="137" customWidth="1"/>
    <col min="5107" max="5107" width="12.42578125" style="137" bestFit="1" customWidth="1"/>
    <col min="5108" max="5108" width="12.5703125" style="137" customWidth="1"/>
    <col min="5109" max="5109" width="12.42578125" style="137" customWidth="1"/>
    <col min="5110" max="5110" width="10.42578125" style="137" customWidth="1"/>
    <col min="5111" max="5111" width="12.42578125" style="137" bestFit="1" customWidth="1"/>
    <col min="5112" max="5112" width="13.5703125" style="137" customWidth="1"/>
    <col min="5113" max="5356" width="8.7109375" style="137"/>
    <col min="5357" max="5357" width="12.5703125" style="137" customWidth="1"/>
    <col min="5358" max="5358" width="4.42578125" style="137" customWidth="1"/>
    <col min="5359" max="5359" width="62.5703125" style="137" customWidth="1"/>
    <col min="5360" max="5360" width="16" style="137" customWidth="1"/>
    <col min="5361" max="5361" width="39.42578125" style="137" customWidth="1"/>
    <col min="5362" max="5362" width="16" style="137" customWidth="1"/>
    <col min="5363" max="5363" width="12.42578125" style="137" bestFit="1" customWidth="1"/>
    <col min="5364" max="5364" width="12.5703125" style="137" customWidth="1"/>
    <col min="5365" max="5365" width="12.42578125" style="137" customWidth="1"/>
    <col min="5366" max="5366" width="10.42578125" style="137" customWidth="1"/>
    <col min="5367" max="5367" width="12.42578125" style="137" bestFit="1" customWidth="1"/>
    <col min="5368" max="5368" width="13.5703125" style="137" customWidth="1"/>
    <col min="5369" max="5612" width="8.7109375" style="137"/>
    <col min="5613" max="5613" width="12.5703125" style="137" customWidth="1"/>
    <col min="5614" max="5614" width="4.42578125" style="137" customWidth="1"/>
    <col min="5615" max="5615" width="62.5703125" style="137" customWidth="1"/>
    <col min="5616" max="5616" width="16" style="137" customWidth="1"/>
    <col min="5617" max="5617" width="39.42578125" style="137" customWidth="1"/>
    <col min="5618" max="5618" width="16" style="137" customWidth="1"/>
    <col min="5619" max="5619" width="12.42578125" style="137" bestFit="1" customWidth="1"/>
    <col min="5620" max="5620" width="12.5703125" style="137" customWidth="1"/>
    <col min="5621" max="5621" width="12.42578125" style="137" customWidth="1"/>
    <col min="5622" max="5622" width="10.42578125" style="137" customWidth="1"/>
    <col min="5623" max="5623" width="12.42578125" style="137" bestFit="1" customWidth="1"/>
    <col min="5624" max="5624" width="13.5703125" style="137" customWidth="1"/>
    <col min="5625" max="5868" width="8.7109375" style="137"/>
    <col min="5869" max="5869" width="12.5703125" style="137" customWidth="1"/>
    <col min="5870" max="5870" width="4.42578125" style="137" customWidth="1"/>
    <col min="5871" max="5871" width="62.5703125" style="137" customWidth="1"/>
    <col min="5872" max="5872" width="16" style="137" customWidth="1"/>
    <col min="5873" max="5873" width="39.42578125" style="137" customWidth="1"/>
    <col min="5874" max="5874" width="16" style="137" customWidth="1"/>
    <col min="5875" max="5875" width="12.42578125" style="137" bestFit="1" customWidth="1"/>
    <col min="5876" max="5876" width="12.5703125" style="137" customWidth="1"/>
    <col min="5877" max="5877" width="12.42578125" style="137" customWidth="1"/>
    <col min="5878" max="5878" width="10.42578125" style="137" customWidth="1"/>
    <col min="5879" max="5879" width="12.42578125" style="137" bestFit="1" customWidth="1"/>
    <col min="5880" max="5880" width="13.5703125" style="137" customWidth="1"/>
    <col min="5881" max="6124" width="8.7109375" style="137"/>
    <col min="6125" max="6125" width="12.5703125" style="137" customWidth="1"/>
    <col min="6126" max="6126" width="4.42578125" style="137" customWidth="1"/>
    <col min="6127" max="6127" width="62.5703125" style="137" customWidth="1"/>
    <col min="6128" max="6128" width="16" style="137" customWidth="1"/>
    <col min="6129" max="6129" width="39.42578125" style="137" customWidth="1"/>
    <col min="6130" max="6130" width="16" style="137" customWidth="1"/>
    <col min="6131" max="6131" width="12.42578125" style="137" bestFit="1" customWidth="1"/>
    <col min="6132" max="6132" width="12.5703125" style="137" customWidth="1"/>
    <col min="6133" max="6133" width="12.42578125" style="137" customWidth="1"/>
    <col min="6134" max="6134" width="10.42578125" style="137" customWidth="1"/>
    <col min="6135" max="6135" width="12.42578125" style="137" bestFit="1" customWidth="1"/>
    <col min="6136" max="6136" width="13.5703125" style="137" customWidth="1"/>
    <col min="6137" max="6380" width="8.7109375" style="137"/>
    <col min="6381" max="6381" width="12.5703125" style="137" customWidth="1"/>
    <col min="6382" max="6382" width="4.42578125" style="137" customWidth="1"/>
    <col min="6383" max="6383" width="62.5703125" style="137" customWidth="1"/>
    <col min="6384" max="6384" width="16" style="137" customWidth="1"/>
    <col min="6385" max="6385" width="39.42578125" style="137" customWidth="1"/>
    <col min="6386" max="6386" width="16" style="137" customWidth="1"/>
    <col min="6387" max="6387" width="12.42578125" style="137" bestFit="1" customWidth="1"/>
    <col min="6388" max="6388" width="12.5703125" style="137" customWidth="1"/>
    <col min="6389" max="6389" width="12.42578125" style="137" customWidth="1"/>
    <col min="6390" max="6390" width="10.42578125" style="137" customWidth="1"/>
    <col min="6391" max="6391" width="12.42578125" style="137" bestFit="1" customWidth="1"/>
    <col min="6392" max="6392" width="13.5703125" style="137" customWidth="1"/>
    <col min="6393" max="6636" width="8.7109375" style="137"/>
    <col min="6637" max="6637" width="12.5703125" style="137" customWidth="1"/>
    <col min="6638" max="6638" width="4.42578125" style="137" customWidth="1"/>
    <col min="6639" max="6639" width="62.5703125" style="137" customWidth="1"/>
    <col min="6640" max="6640" width="16" style="137" customWidth="1"/>
    <col min="6641" max="6641" width="39.42578125" style="137" customWidth="1"/>
    <col min="6642" max="6642" width="16" style="137" customWidth="1"/>
    <col min="6643" max="6643" width="12.42578125" style="137" bestFit="1" customWidth="1"/>
    <col min="6644" max="6644" width="12.5703125" style="137" customWidth="1"/>
    <col min="6645" max="6645" width="12.42578125" style="137" customWidth="1"/>
    <col min="6646" max="6646" width="10.42578125" style="137" customWidth="1"/>
    <col min="6647" max="6647" width="12.42578125" style="137" bestFit="1" customWidth="1"/>
    <col min="6648" max="6648" width="13.5703125" style="137" customWidth="1"/>
    <col min="6649" max="6892" width="8.7109375" style="137"/>
    <col min="6893" max="6893" width="12.5703125" style="137" customWidth="1"/>
    <col min="6894" max="6894" width="4.42578125" style="137" customWidth="1"/>
    <col min="6895" max="6895" width="62.5703125" style="137" customWidth="1"/>
    <col min="6896" max="6896" width="16" style="137" customWidth="1"/>
    <col min="6897" max="6897" width="39.42578125" style="137" customWidth="1"/>
    <col min="6898" max="6898" width="16" style="137" customWidth="1"/>
    <col min="6899" max="6899" width="12.42578125" style="137" bestFit="1" customWidth="1"/>
    <col min="6900" max="6900" width="12.5703125" style="137" customWidth="1"/>
    <col min="6901" max="6901" width="12.42578125" style="137" customWidth="1"/>
    <col min="6902" max="6902" width="10.42578125" style="137" customWidth="1"/>
    <col min="6903" max="6903" width="12.42578125" style="137" bestFit="1" customWidth="1"/>
    <col min="6904" max="6904" width="13.5703125" style="137" customWidth="1"/>
    <col min="6905" max="7148" width="8.7109375" style="137"/>
    <col min="7149" max="7149" width="12.5703125" style="137" customWidth="1"/>
    <col min="7150" max="7150" width="4.42578125" style="137" customWidth="1"/>
    <col min="7151" max="7151" width="62.5703125" style="137" customWidth="1"/>
    <col min="7152" max="7152" width="16" style="137" customWidth="1"/>
    <col min="7153" max="7153" width="39.42578125" style="137" customWidth="1"/>
    <col min="7154" max="7154" width="16" style="137" customWidth="1"/>
    <col min="7155" max="7155" width="12.42578125" style="137" bestFit="1" customWidth="1"/>
    <col min="7156" max="7156" width="12.5703125" style="137" customWidth="1"/>
    <col min="7157" max="7157" width="12.42578125" style="137" customWidth="1"/>
    <col min="7158" max="7158" width="10.42578125" style="137" customWidth="1"/>
    <col min="7159" max="7159" width="12.42578125" style="137" bestFit="1" customWidth="1"/>
    <col min="7160" max="7160" width="13.5703125" style="137" customWidth="1"/>
    <col min="7161" max="7404" width="8.7109375" style="137"/>
    <col min="7405" max="7405" width="12.5703125" style="137" customWidth="1"/>
    <col min="7406" max="7406" width="4.42578125" style="137" customWidth="1"/>
    <col min="7407" max="7407" width="62.5703125" style="137" customWidth="1"/>
    <col min="7408" max="7408" width="16" style="137" customWidth="1"/>
    <col min="7409" max="7409" width="39.42578125" style="137" customWidth="1"/>
    <col min="7410" max="7410" width="16" style="137" customWidth="1"/>
    <col min="7411" max="7411" width="12.42578125" style="137" bestFit="1" customWidth="1"/>
    <col min="7412" max="7412" width="12.5703125" style="137" customWidth="1"/>
    <col min="7413" max="7413" width="12.42578125" style="137" customWidth="1"/>
    <col min="7414" max="7414" width="10.42578125" style="137" customWidth="1"/>
    <col min="7415" max="7415" width="12.42578125" style="137" bestFit="1" customWidth="1"/>
    <col min="7416" max="7416" width="13.5703125" style="137" customWidth="1"/>
    <col min="7417" max="7660" width="8.7109375" style="137"/>
    <col min="7661" max="7661" width="12.5703125" style="137" customWidth="1"/>
    <col min="7662" max="7662" width="4.42578125" style="137" customWidth="1"/>
    <col min="7663" max="7663" width="62.5703125" style="137" customWidth="1"/>
    <col min="7664" max="7664" width="16" style="137" customWidth="1"/>
    <col min="7665" max="7665" width="39.42578125" style="137" customWidth="1"/>
    <col min="7666" max="7666" width="16" style="137" customWidth="1"/>
    <col min="7667" max="7667" width="12.42578125" style="137" bestFit="1" customWidth="1"/>
    <col min="7668" max="7668" width="12.5703125" style="137" customWidth="1"/>
    <col min="7669" max="7669" width="12.42578125" style="137" customWidth="1"/>
    <col min="7670" max="7670" width="10.42578125" style="137" customWidth="1"/>
    <col min="7671" max="7671" width="12.42578125" style="137" bestFit="1" customWidth="1"/>
    <col min="7672" max="7672" width="13.5703125" style="137" customWidth="1"/>
    <col min="7673" max="7916" width="8.7109375" style="137"/>
    <col min="7917" max="7917" width="12.5703125" style="137" customWidth="1"/>
    <col min="7918" max="7918" width="4.42578125" style="137" customWidth="1"/>
    <col min="7919" max="7919" width="62.5703125" style="137" customWidth="1"/>
    <col min="7920" max="7920" width="16" style="137" customWidth="1"/>
    <col min="7921" max="7921" width="39.42578125" style="137" customWidth="1"/>
    <col min="7922" max="7922" width="16" style="137" customWidth="1"/>
    <col min="7923" max="7923" width="12.42578125" style="137" bestFit="1" customWidth="1"/>
    <col min="7924" max="7924" width="12.5703125" style="137" customWidth="1"/>
    <col min="7925" max="7925" width="12.42578125" style="137" customWidth="1"/>
    <col min="7926" max="7926" width="10.42578125" style="137" customWidth="1"/>
    <col min="7927" max="7927" width="12.42578125" style="137" bestFit="1" customWidth="1"/>
    <col min="7928" max="7928" width="13.5703125" style="137" customWidth="1"/>
    <col min="7929" max="8172" width="8.7109375" style="137"/>
    <col min="8173" max="8173" width="12.5703125" style="137" customWidth="1"/>
    <col min="8174" max="8174" width="4.42578125" style="137" customWidth="1"/>
    <col min="8175" max="8175" width="62.5703125" style="137" customWidth="1"/>
    <col min="8176" max="8176" width="16" style="137" customWidth="1"/>
    <col min="8177" max="8177" width="39.42578125" style="137" customWidth="1"/>
    <col min="8178" max="8178" width="16" style="137" customWidth="1"/>
    <col min="8179" max="8179" width="12.42578125" style="137" bestFit="1" customWidth="1"/>
    <col min="8180" max="8180" width="12.5703125" style="137" customWidth="1"/>
    <col min="8181" max="8181" width="12.42578125" style="137" customWidth="1"/>
    <col min="8182" max="8182" width="10.42578125" style="137" customWidth="1"/>
    <col min="8183" max="8183" width="12.42578125" style="137" bestFit="1" customWidth="1"/>
    <col min="8184" max="8184" width="13.5703125" style="137" customWidth="1"/>
    <col min="8185" max="8428" width="8.7109375" style="137"/>
    <col min="8429" max="8429" width="12.5703125" style="137" customWidth="1"/>
    <col min="8430" max="8430" width="4.42578125" style="137" customWidth="1"/>
    <col min="8431" max="8431" width="62.5703125" style="137" customWidth="1"/>
    <col min="8432" max="8432" width="16" style="137" customWidth="1"/>
    <col min="8433" max="8433" width="39.42578125" style="137" customWidth="1"/>
    <col min="8434" max="8434" width="16" style="137" customWidth="1"/>
    <col min="8435" max="8435" width="12.42578125" style="137" bestFit="1" customWidth="1"/>
    <col min="8436" max="8436" width="12.5703125" style="137" customWidth="1"/>
    <col min="8437" max="8437" width="12.42578125" style="137" customWidth="1"/>
    <col min="8438" max="8438" width="10.42578125" style="137" customWidth="1"/>
    <col min="8439" max="8439" width="12.42578125" style="137" bestFit="1" customWidth="1"/>
    <col min="8440" max="8440" width="13.5703125" style="137" customWidth="1"/>
    <col min="8441" max="8684" width="8.7109375" style="137"/>
    <col min="8685" max="8685" width="12.5703125" style="137" customWidth="1"/>
    <col min="8686" max="8686" width="4.42578125" style="137" customWidth="1"/>
    <col min="8687" max="8687" width="62.5703125" style="137" customWidth="1"/>
    <col min="8688" max="8688" width="16" style="137" customWidth="1"/>
    <col min="8689" max="8689" width="39.42578125" style="137" customWidth="1"/>
    <col min="8690" max="8690" width="16" style="137" customWidth="1"/>
    <col min="8691" max="8691" width="12.42578125" style="137" bestFit="1" customWidth="1"/>
    <col min="8692" max="8692" width="12.5703125" style="137" customWidth="1"/>
    <col min="8693" max="8693" width="12.42578125" style="137" customWidth="1"/>
    <col min="8694" max="8694" width="10.42578125" style="137" customWidth="1"/>
    <col min="8695" max="8695" width="12.42578125" style="137" bestFit="1" customWidth="1"/>
    <col min="8696" max="8696" width="13.5703125" style="137" customWidth="1"/>
    <col min="8697" max="8940" width="8.7109375" style="137"/>
    <col min="8941" max="8941" width="12.5703125" style="137" customWidth="1"/>
    <col min="8942" max="8942" width="4.42578125" style="137" customWidth="1"/>
    <col min="8943" max="8943" width="62.5703125" style="137" customWidth="1"/>
    <col min="8944" max="8944" width="16" style="137" customWidth="1"/>
    <col min="8945" max="8945" width="39.42578125" style="137" customWidth="1"/>
    <col min="8946" max="8946" width="16" style="137" customWidth="1"/>
    <col min="8947" max="8947" width="12.42578125" style="137" bestFit="1" customWidth="1"/>
    <col min="8948" max="8948" width="12.5703125" style="137" customWidth="1"/>
    <col min="8949" max="8949" width="12.42578125" style="137" customWidth="1"/>
    <col min="8950" max="8950" width="10.42578125" style="137" customWidth="1"/>
    <col min="8951" max="8951" width="12.42578125" style="137" bestFit="1" customWidth="1"/>
    <col min="8952" max="8952" width="13.5703125" style="137" customWidth="1"/>
    <col min="8953" max="9196" width="8.7109375" style="137"/>
    <col min="9197" max="9197" width="12.5703125" style="137" customWidth="1"/>
    <col min="9198" max="9198" width="4.42578125" style="137" customWidth="1"/>
    <col min="9199" max="9199" width="62.5703125" style="137" customWidth="1"/>
    <col min="9200" max="9200" width="16" style="137" customWidth="1"/>
    <col min="9201" max="9201" width="39.42578125" style="137" customWidth="1"/>
    <col min="9202" max="9202" width="16" style="137" customWidth="1"/>
    <col min="9203" max="9203" width="12.42578125" style="137" bestFit="1" customWidth="1"/>
    <col min="9204" max="9204" width="12.5703125" style="137" customWidth="1"/>
    <col min="9205" max="9205" width="12.42578125" style="137" customWidth="1"/>
    <col min="9206" max="9206" width="10.42578125" style="137" customWidth="1"/>
    <col min="9207" max="9207" width="12.42578125" style="137" bestFit="1" customWidth="1"/>
    <col min="9208" max="9208" width="13.5703125" style="137" customWidth="1"/>
    <col min="9209" max="9452" width="8.7109375" style="137"/>
    <col min="9453" max="9453" width="12.5703125" style="137" customWidth="1"/>
    <col min="9454" max="9454" width="4.42578125" style="137" customWidth="1"/>
    <col min="9455" max="9455" width="62.5703125" style="137" customWidth="1"/>
    <col min="9456" max="9456" width="16" style="137" customWidth="1"/>
    <col min="9457" max="9457" width="39.42578125" style="137" customWidth="1"/>
    <col min="9458" max="9458" width="16" style="137" customWidth="1"/>
    <col min="9459" max="9459" width="12.42578125" style="137" bestFit="1" customWidth="1"/>
    <col min="9460" max="9460" width="12.5703125" style="137" customWidth="1"/>
    <col min="9461" max="9461" width="12.42578125" style="137" customWidth="1"/>
    <col min="9462" max="9462" width="10.42578125" style="137" customWidth="1"/>
    <col min="9463" max="9463" width="12.42578125" style="137" bestFit="1" customWidth="1"/>
    <col min="9464" max="9464" width="13.5703125" style="137" customWidth="1"/>
    <col min="9465" max="9708" width="8.7109375" style="137"/>
    <col min="9709" max="9709" width="12.5703125" style="137" customWidth="1"/>
    <col min="9710" max="9710" width="4.42578125" style="137" customWidth="1"/>
    <col min="9711" max="9711" width="62.5703125" style="137" customWidth="1"/>
    <col min="9712" max="9712" width="16" style="137" customWidth="1"/>
    <col min="9713" max="9713" width="39.42578125" style="137" customWidth="1"/>
    <col min="9714" max="9714" width="16" style="137" customWidth="1"/>
    <col min="9715" max="9715" width="12.42578125" style="137" bestFit="1" customWidth="1"/>
    <col min="9716" max="9716" width="12.5703125" style="137" customWidth="1"/>
    <col min="9717" max="9717" width="12.42578125" style="137" customWidth="1"/>
    <col min="9718" max="9718" width="10.42578125" style="137" customWidth="1"/>
    <col min="9719" max="9719" width="12.42578125" style="137" bestFit="1" customWidth="1"/>
    <col min="9720" max="9720" width="13.5703125" style="137" customWidth="1"/>
    <col min="9721" max="9964" width="8.7109375" style="137"/>
    <col min="9965" max="9965" width="12.5703125" style="137" customWidth="1"/>
    <col min="9966" max="9966" width="4.42578125" style="137" customWidth="1"/>
    <col min="9967" max="9967" width="62.5703125" style="137" customWidth="1"/>
    <col min="9968" max="9968" width="16" style="137" customWidth="1"/>
    <col min="9969" max="9969" width="39.42578125" style="137" customWidth="1"/>
    <col min="9970" max="9970" width="16" style="137" customWidth="1"/>
    <col min="9971" max="9971" width="12.42578125" style="137" bestFit="1" customWidth="1"/>
    <col min="9972" max="9972" width="12.5703125" style="137" customWidth="1"/>
    <col min="9973" max="9973" width="12.42578125" style="137" customWidth="1"/>
    <col min="9974" max="9974" width="10.42578125" style="137" customWidth="1"/>
    <col min="9975" max="9975" width="12.42578125" style="137" bestFit="1" customWidth="1"/>
    <col min="9976" max="9976" width="13.5703125" style="137" customWidth="1"/>
    <col min="9977" max="10220" width="8.7109375" style="137"/>
    <col min="10221" max="10221" width="12.5703125" style="137" customWidth="1"/>
    <col min="10222" max="10222" width="4.42578125" style="137" customWidth="1"/>
    <col min="10223" max="10223" width="62.5703125" style="137" customWidth="1"/>
    <col min="10224" max="10224" width="16" style="137" customWidth="1"/>
    <col min="10225" max="10225" width="39.42578125" style="137" customWidth="1"/>
    <col min="10226" max="10226" width="16" style="137" customWidth="1"/>
    <col min="10227" max="10227" width="12.42578125" style="137" bestFit="1" customWidth="1"/>
    <col min="10228" max="10228" width="12.5703125" style="137" customWidth="1"/>
    <col min="10229" max="10229" width="12.42578125" style="137" customWidth="1"/>
    <col min="10230" max="10230" width="10.42578125" style="137" customWidth="1"/>
    <col min="10231" max="10231" width="12.42578125" style="137" bestFit="1" customWidth="1"/>
    <col min="10232" max="10232" width="13.5703125" style="137" customWidth="1"/>
    <col min="10233" max="10476" width="8.7109375" style="137"/>
    <col min="10477" max="10477" width="12.5703125" style="137" customWidth="1"/>
    <col min="10478" max="10478" width="4.42578125" style="137" customWidth="1"/>
    <col min="10479" max="10479" width="62.5703125" style="137" customWidth="1"/>
    <col min="10480" max="10480" width="16" style="137" customWidth="1"/>
    <col min="10481" max="10481" width="39.42578125" style="137" customWidth="1"/>
    <col min="10482" max="10482" width="16" style="137" customWidth="1"/>
    <col min="10483" max="10483" width="12.42578125" style="137" bestFit="1" customWidth="1"/>
    <col min="10484" max="10484" width="12.5703125" style="137" customWidth="1"/>
    <col min="10485" max="10485" width="12.42578125" style="137" customWidth="1"/>
    <col min="10486" max="10486" width="10.42578125" style="137" customWidth="1"/>
    <col min="10487" max="10487" width="12.42578125" style="137" bestFit="1" customWidth="1"/>
    <col min="10488" max="10488" width="13.5703125" style="137" customWidth="1"/>
    <col min="10489" max="10732" width="8.7109375" style="137"/>
    <col min="10733" max="10733" width="12.5703125" style="137" customWidth="1"/>
    <col min="10734" max="10734" width="4.42578125" style="137" customWidth="1"/>
    <col min="10735" max="10735" width="62.5703125" style="137" customWidth="1"/>
    <col min="10736" max="10736" width="16" style="137" customWidth="1"/>
    <col min="10737" max="10737" width="39.42578125" style="137" customWidth="1"/>
    <col min="10738" max="10738" width="16" style="137" customWidth="1"/>
    <col min="10739" max="10739" width="12.42578125" style="137" bestFit="1" customWidth="1"/>
    <col min="10740" max="10740" width="12.5703125" style="137" customWidth="1"/>
    <col min="10741" max="10741" width="12.42578125" style="137" customWidth="1"/>
    <col min="10742" max="10742" width="10.42578125" style="137" customWidth="1"/>
    <col min="10743" max="10743" width="12.42578125" style="137" bestFit="1" customWidth="1"/>
    <col min="10744" max="10744" width="13.5703125" style="137" customWidth="1"/>
    <col min="10745" max="10988" width="8.7109375" style="137"/>
    <col min="10989" max="10989" width="12.5703125" style="137" customWidth="1"/>
    <col min="10990" max="10990" width="4.42578125" style="137" customWidth="1"/>
    <col min="10991" max="10991" width="62.5703125" style="137" customWidth="1"/>
    <col min="10992" max="10992" width="16" style="137" customWidth="1"/>
    <col min="10993" max="10993" width="39.42578125" style="137" customWidth="1"/>
    <col min="10994" max="10994" width="16" style="137" customWidth="1"/>
    <col min="10995" max="10995" width="12.42578125" style="137" bestFit="1" customWidth="1"/>
    <col min="10996" max="10996" width="12.5703125" style="137" customWidth="1"/>
    <col min="10997" max="10997" width="12.42578125" style="137" customWidth="1"/>
    <col min="10998" max="10998" width="10.42578125" style="137" customWidth="1"/>
    <col min="10999" max="10999" width="12.42578125" style="137" bestFit="1" customWidth="1"/>
    <col min="11000" max="11000" width="13.5703125" style="137" customWidth="1"/>
    <col min="11001" max="11244" width="8.7109375" style="137"/>
    <col min="11245" max="11245" width="12.5703125" style="137" customWidth="1"/>
    <col min="11246" max="11246" width="4.42578125" style="137" customWidth="1"/>
    <col min="11247" max="11247" width="62.5703125" style="137" customWidth="1"/>
    <col min="11248" max="11248" width="16" style="137" customWidth="1"/>
    <col min="11249" max="11249" width="39.42578125" style="137" customWidth="1"/>
    <col min="11250" max="11250" width="16" style="137" customWidth="1"/>
    <col min="11251" max="11251" width="12.42578125" style="137" bestFit="1" customWidth="1"/>
    <col min="11252" max="11252" width="12.5703125" style="137" customWidth="1"/>
    <col min="11253" max="11253" width="12.42578125" style="137" customWidth="1"/>
    <col min="11254" max="11254" width="10.42578125" style="137" customWidth="1"/>
    <col min="11255" max="11255" width="12.42578125" style="137" bestFit="1" customWidth="1"/>
    <col min="11256" max="11256" width="13.5703125" style="137" customWidth="1"/>
    <col min="11257" max="11500" width="8.7109375" style="137"/>
    <col min="11501" max="11501" width="12.5703125" style="137" customWidth="1"/>
    <col min="11502" max="11502" width="4.42578125" style="137" customWidth="1"/>
    <col min="11503" max="11503" width="62.5703125" style="137" customWidth="1"/>
    <col min="11504" max="11504" width="16" style="137" customWidth="1"/>
    <col min="11505" max="11505" width="39.42578125" style="137" customWidth="1"/>
    <col min="11506" max="11506" width="16" style="137" customWidth="1"/>
    <col min="11507" max="11507" width="12.42578125" style="137" bestFit="1" customWidth="1"/>
    <col min="11508" max="11508" width="12.5703125" style="137" customWidth="1"/>
    <col min="11509" max="11509" width="12.42578125" style="137" customWidth="1"/>
    <col min="11510" max="11510" width="10.42578125" style="137" customWidth="1"/>
    <col min="11511" max="11511" width="12.42578125" style="137" bestFit="1" customWidth="1"/>
    <col min="11512" max="11512" width="13.5703125" style="137" customWidth="1"/>
    <col min="11513" max="11756" width="8.7109375" style="137"/>
    <col min="11757" max="11757" width="12.5703125" style="137" customWidth="1"/>
    <col min="11758" max="11758" width="4.42578125" style="137" customWidth="1"/>
    <col min="11759" max="11759" width="62.5703125" style="137" customWidth="1"/>
    <col min="11760" max="11760" width="16" style="137" customWidth="1"/>
    <col min="11761" max="11761" width="39.42578125" style="137" customWidth="1"/>
    <col min="11762" max="11762" width="16" style="137" customWidth="1"/>
    <col min="11763" max="11763" width="12.42578125" style="137" bestFit="1" customWidth="1"/>
    <col min="11764" max="11764" width="12.5703125" style="137" customWidth="1"/>
    <col min="11765" max="11765" width="12.42578125" style="137" customWidth="1"/>
    <col min="11766" max="11766" width="10.42578125" style="137" customWidth="1"/>
    <col min="11767" max="11767" width="12.42578125" style="137" bestFit="1" customWidth="1"/>
    <col min="11768" max="11768" width="13.5703125" style="137" customWidth="1"/>
    <col min="11769" max="12012" width="8.7109375" style="137"/>
    <col min="12013" max="12013" width="12.5703125" style="137" customWidth="1"/>
    <col min="12014" max="12014" width="4.42578125" style="137" customWidth="1"/>
    <col min="12015" max="12015" width="62.5703125" style="137" customWidth="1"/>
    <col min="12016" max="12016" width="16" style="137" customWidth="1"/>
    <col min="12017" max="12017" width="39.42578125" style="137" customWidth="1"/>
    <col min="12018" max="12018" width="16" style="137" customWidth="1"/>
    <col min="12019" max="12019" width="12.42578125" style="137" bestFit="1" customWidth="1"/>
    <col min="12020" max="12020" width="12.5703125" style="137" customWidth="1"/>
    <col min="12021" max="12021" width="12.42578125" style="137" customWidth="1"/>
    <col min="12022" max="12022" width="10.42578125" style="137" customWidth="1"/>
    <col min="12023" max="12023" width="12.42578125" style="137" bestFit="1" customWidth="1"/>
    <col min="12024" max="12024" width="13.5703125" style="137" customWidth="1"/>
    <col min="12025" max="12268" width="8.7109375" style="137"/>
    <col min="12269" max="12269" width="12.5703125" style="137" customWidth="1"/>
    <col min="12270" max="12270" width="4.42578125" style="137" customWidth="1"/>
    <col min="12271" max="12271" width="62.5703125" style="137" customWidth="1"/>
    <col min="12272" max="12272" width="16" style="137" customWidth="1"/>
    <col min="12273" max="12273" width="39.42578125" style="137" customWidth="1"/>
    <col min="12274" max="12274" width="16" style="137" customWidth="1"/>
    <col min="12275" max="12275" width="12.42578125" style="137" bestFit="1" customWidth="1"/>
    <col min="12276" max="12276" width="12.5703125" style="137" customWidth="1"/>
    <col min="12277" max="12277" width="12.42578125" style="137" customWidth="1"/>
    <col min="12278" max="12278" width="10.42578125" style="137" customWidth="1"/>
    <col min="12279" max="12279" width="12.42578125" style="137" bestFit="1" customWidth="1"/>
    <col min="12280" max="12280" width="13.5703125" style="137" customWidth="1"/>
    <col min="12281" max="12524" width="8.7109375" style="137"/>
    <col min="12525" max="12525" width="12.5703125" style="137" customWidth="1"/>
    <col min="12526" max="12526" width="4.42578125" style="137" customWidth="1"/>
    <col min="12527" max="12527" width="62.5703125" style="137" customWidth="1"/>
    <col min="12528" max="12528" width="16" style="137" customWidth="1"/>
    <col min="12529" max="12529" width="39.42578125" style="137" customWidth="1"/>
    <col min="12530" max="12530" width="16" style="137" customWidth="1"/>
    <col min="12531" max="12531" width="12.42578125" style="137" bestFit="1" customWidth="1"/>
    <col min="12532" max="12532" width="12.5703125" style="137" customWidth="1"/>
    <col min="12533" max="12533" width="12.42578125" style="137" customWidth="1"/>
    <col min="12534" max="12534" width="10.42578125" style="137" customWidth="1"/>
    <col min="12535" max="12535" width="12.42578125" style="137" bestFit="1" customWidth="1"/>
    <col min="12536" max="12536" width="13.5703125" style="137" customWidth="1"/>
    <col min="12537" max="12780" width="8.7109375" style="137"/>
    <col min="12781" max="12781" width="12.5703125" style="137" customWidth="1"/>
    <col min="12782" max="12782" width="4.42578125" style="137" customWidth="1"/>
    <col min="12783" max="12783" width="62.5703125" style="137" customWidth="1"/>
    <col min="12784" max="12784" width="16" style="137" customWidth="1"/>
    <col min="12785" max="12785" width="39.42578125" style="137" customWidth="1"/>
    <col min="12786" max="12786" width="16" style="137" customWidth="1"/>
    <col min="12787" max="12787" width="12.42578125" style="137" bestFit="1" customWidth="1"/>
    <col min="12788" max="12788" width="12.5703125" style="137" customWidth="1"/>
    <col min="12789" max="12789" width="12.42578125" style="137" customWidth="1"/>
    <col min="12790" max="12790" width="10.42578125" style="137" customWidth="1"/>
    <col min="12791" max="12791" width="12.42578125" style="137" bestFit="1" customWidth="1"/>
    <col min="12792" max="12792" width="13.5703125" style="137" customWidth="1"/>
    <col min="12793" max="13036" width="8.7109375" style="137"/>
    <col min="13037" max="13037" width="12.5703125" style="137" customWidth="1"/>
    <col min="13038" max="13038" width="4.42578125" style="137" customWidth="1"/>
    <col min="13039" max="13039" width="62.5703125" style="137" customWidth="1"/>
    <col min="13040" max="13040" width="16" style="137" customWidth="1"/>
    <col min="13041" max="13041" width="39.42578125" style="137" customWidth="1"/>
    <col min="13042" max="13042" width="16" style="137" customWidth="1"/>
    <col min="13043" max="13043" width="12.42578125" style="137" bestFit="1" customWidth="1"/>
    <col min="13044" max="13044" width="12.5703125" style="137" customWidth="1"/>
    <col min="13045" max="13045" width="12.42578125" style="137" customWidth="1"/>
    <col min="13046" max="13046" width="10.42578125" style="137" customWidth="1"/>
    <col min="13047" max="13047" width="12.42578125" style="137" bestFit="1" customWidth="1"/>
    <col min="13048" max="13048" width="13.5703125" style="137" customWidth="1"/>
    <col min="13049" max="13292" width="8.7109375" style="137"/>
    <col min="13293" max="13293" width="12.5703125" style="137" customWidth="1"/>
    <col min="13294" max="13294" width="4.42578125" style="137" customWidth="1"/>
    <col min="13295" max="13295" width="62.5703125" style="137" customWidth="1"/>
    <col min="13296" max="13296" width="16" style="137" customWidth="1"/>
    <col min="13297" max="13297" width="39.42578125" style="137" customWidth="1"/>
    <col min="13298" max="13298" width="16" style="137" customWidth="1"/>
    <col min="13299" max="13299" width="12.42578125" style="137" bestFit="1" customWidth="1"/>
    <col min="13300" max="13300" width="12.5703125" style="137" customWidth="1"/>
    <col min="13301" max="13301" width="12.42578125" style="137" customWidth="1"/>
    <col min="13302" max="13302" width="10.42578125" style="137" customWidth="1"/>
    <col min="13303" max="13303" width="12.42578125" style="137" bestFit="1" customWidth="1"/>
    <col min="13304" max="13304" width="13.5703125" style="137" customWidth="1"/>
    <col min="13305" max="13548" width="8.7109375" style="137"/>
    <col min="13549" max="13549" width="12.5703125" style="137" customWidth="1"/>
    <col min="13550" max="13550" width="4.42578125" style="137" customWidth="1"/>
    <col min="13551" max="13551" width="62.5703125" style="137" customWidth="1"/>
    <col min="13552" max="13552" width="16" style="137" customWidth="1"/>
    <col min="13553" max="13553" width="39.42578125" style="137" customWidth="1"/>
    <col min="13554" max="13554" width="16" style="137" customWidth="1"/>
    <col min="13555" max="13555" width="12.42578125" style="137" bestFit="1" customWidth="1"/>
    <col min="13556" max="13556" width="12.5703125" style="137" customWidth="1"/>
    <col min="13557" max="13557" width="12.42578125" style="137" customWidth="1"/>
    <col min="13558" max="13558" width="10.42578125" style="137" customWidth="1"/>
    <col min="13559" max="13559" width="12.42578125" style="137" bestFit="1" customWidth="1"/>
    <col min="13560" max="13560" width="13.5703125" style="137" customWidth="1"/>
    <col min="13561" max="13804" width="8.7109375" style="137"/>
    <col min="13805" max="13805" width="12.5703125" style="137" customWidth="1"/>
    <col min="13806" max="13806" width="4.42578125" style="137" customWidth="1"/>
    <col min="13807" max="13807" width="62.5703125" style="137" customWidth="1"/>
    <col min="13808" max="13808" width="16" style="137" customWidth="1"/>
    <col min="13809" max="13809" width="39.42578125" style="137" customWidth="1"/>
    <col min="13810" max="13810" width="16" style="137" customWidth="1"/>
    <col min="13811" max="13811" width="12.42578125" style="137" bestFit="1" customWidth="1"/>
    <col min="13812" max="13812" width="12.5703125" style="137" customWidth="1"/>
    <col min="13813" max="13813" width="12.42578125" style="137" customWidth="1"/>
    <col min="13814" max="13814" width="10.42578125" style="137" customWidth="1"/>
    <col min="13815" max="13815" width="12.42578125" style="137" bestFit="1" customWidth="1"/>
    <col min="13816" max="13816" width="13.5703125" style="137" customWidth="1"/>
    <col min="13817" max="14060" width="8.7109375" style="137"/>
    <col min="14061" max="14061" width="12.5703125" style="137" customWidth="1"/>
    <col min="14062" max="14062" width="4.42578125" style="137" customWidth="1"/>
    <col min="14063" max="14063" width="62.5703125" style="137" customWidth="1"/>
    <col min="14064" max="14064" width="16" style="137" customWidth="1"/>
    <col min="14065" max="14065" width="39.42578125" style="137" customWidth="1"/>
    <col min="14066" max="14066" width="16" style="137" customWidth="1"/>
    <col min="14067" max="14067" width="12.42578125" style="137" bestFit="1" customWidth="1"/>
    <col min="14068" max="14068" width="12.5703125" style="137" customWidth="1"/>
    <col min="14069" max="14069" width="12.42578125" style="137" customWidth="1"/>
    <col min="14070" max="14070" width="10.42578125" style="137" customWidth="1"/>
    <col min="14071" max="14071" width="12.42578125" style="137" bestFit="1" customWidth="1"/>
    <col min="14072" max="14072" width="13.5703125" style="137" customWidth="1"/>
    <col min="14073" max="14316" width="8.7109375" style="137"/>
    <col min="14317" max="14317" width="12.5703125" style="137" customWidth="1"/>
    <col min="14318" max="14318" width="4.42578125" style="137" customWidth="1"/>
    <col min="14319" max="14319" width="62.5703125" style="137" customWidth="1"/>
    <col min="14320" max="14320" width="16" style="137" customWidth="1"/>
    <col min="14321" max="14321" width="39.42578125" style="137" customWidth="1"/>
    <col min="14322" max="14322" width="16" style="137" customWidth="1"/>
    <col min="14323" max="14323" width="12.42578125" style="137" bestFit="1" customWidth="1"/>
    <col min="14324" max="14324" width="12.5703125" style="137" customWidth="1"/>
    <col min="14325" max="14325" width="12.42578125" style="137" customWidth="1"/>
    <col min="14326" max="14326" width="10.42578125" style="137" customWidth="1"/>
    <col min="14327" max="14327" width="12.42578125" style="137" bestFit="1" customWidth="1"/>
    <col min="14328" max="14328" width="13.5703125" style="137" customWidth="1"/>
    <col min="14329" max="14572" width="8.7109375" style="137"/>
    <col min="14573" max="14573" width="12.5703125" style="137" customWidth="1"/>
    <col min="14574" max="14574" width="4.42578125" style="137" customWidth="1"/>
    <col min="14575" max="14575" width="62.5703125" style="137" customWidth="1"/>
    <col min="14576" max="14576" width="16" style="137" customWidth="1"/>
    <col min="14577" max="14577" width="39.42578125" style="137" customWidth="1"/>
    <col min="14578" max="14578" width="16" style="137" customWidth="1"/>
    <col min="14579" max="14579" width="12.42578125" style="137" bestFit="1" customWidth="1"/>
    <col min="14580" max="14580" width="12.5703125" style="137" customWidth="1"/>
    <col min="14581" max="14581" width="12.42578125" style="137" customWidth="1"/>
    <col min="14582" max="14582" width="10.42578125" style="137" customWidth="1"/>
    <col min="14583" max="14583" width="12.42578125" style="137" bestFit="1" customWidth="1"/>
    <col min="14584" max="14584" width="13.5703125" style="137" customWidth="1"/>
    <col min="14585" max="14828" width="8.7109375" style="137"/>
    <col min="14829" max="14829" width="12.5703125" style="137" customWidth="1"/>
    <col min="14830" max="14830" width="4.42578125" style="137" customWidth="1"/>
    <col min="14831" max="14831" width="62.5703125" style="137" customWidth="1"/>
    <col min="14832" max="14832" width="16" style="137" customWidth="1"/>
    <col min="14833" max="14833" width="39.42578125" style="137" customWidth="1"/>
    <col min="14834" max="14834" width="16" style="137" customWidth="1"/>
    <col min="14835" max="14835" width="12.42578125" style="137" bestFit="1" customWidth="1"/>
    <col min="14836" max="14836" width="12.5703125" style="137" customWidth="1"/>
    <col min="14837" max="14837" width="12.42578125" style="137" customWidth="1"/>
    <col min="14838" max="14838" width="10.42578125" style="137" customWidth="1"/>
    <col min="14839" max="14839" width="12.42578125" style="137" bestFit="1" customWidth="1"/>
    <col min="14840" max="14840" width="13.5703125" style="137" customWidth="1"/>
    <col min="14841" max="15084" width="8.7109375" style="137"/>
    <col min="15085" max="15085" width="12.5703125" style="137" customWidth="1"/>
    <col min="15086" max="15086" width="4.42578125" style="137" customWidth="1"/>
    <col min="15087" max="15087" width="62.5703125" style="137" customWidth="1"/>
    <col min="15088" max="15088" width="16" style="137" customWidth="1"/>
    <col min="15089" max="15089" width="39.42578125" style="137" customWidth="1"/>
    <col min="15090" max="15090" width="16" style="137" customWidth="1"/>
    <col min="15091" max="15091" width="12.42578125" style="137" bestFit="1" customWidth="1"/>
    <col min="15092" max="15092" width="12.5703125" style="137" customWidth="1"/>
    <col min="15093" max="15093" width="12.42578125" style="137" customWidth="1"/>
    <col min="15094" max="15094" width="10.42578125" style="137" customWidth="1"/>
    <col min="15095" max="15095" width="12.42578125" style="137" bestFit="1" customWidth="1"/>
    <col min="15096" max="15096" width="13.5703125" style="137" customWidth="1"/>
    <col min="15097" max="15340" width="8.7109375" style="137"/>
    <col min="15341" max="15341" width="12.5703125" style="137" customWidth="1"/>
    <col min="15342" max="15342" width="4.42578125" style="137" customWidth="1"/>
    <col min="15343" max="15343" width="62.5703125" style="137" customWidth="1"/>
    <col min="15344" max="15344" width="16" style="137" customWidth="1"/>
    <col min="15345" max="15345" width="39.42578125" style="137" customWidth="1"/>
    <col min="15346" max="15346" width="16" style="137" customWidth="1"/>
    <col min="15347" max="15347" width="12.42578125" style="137" bestFit="1" customWidth="1"/>
    <col min="15348" max="15348" width="12.5703125" style="137" customWidth="1"/>
    <col min="15349" max="15349" width="12.42578125" style="137" customWidth="1"/>
    <col min="15350" max="15350" width="10.42578125" style="137" customWidth="1"/>
    <col min="15351" max="15351" width="12.42578125" style="137" bestFit="1" customWidth="1"/>
    <col min="15352" max="15352" width="13.5703125" style="137" customWidth="1"/>
    <col min="15353" max="15596" width="8.7109375" style="137"/>
    <col min="15597" max="15597" width="12.5703125" style="137" customWidth="1"/>
    <col min="15598" max="15598" width="4.42578125" style="137" customWidth="1"/>
    <col min="15599" max="15599" width="62.5703125" style="137" customWidth="1"/>
    <col min="15600" max="15600" width="16" style="137" customWidth="1"/>
    <col min="15601" max="15601" width="39.42578125" style="137" customWidth="1"/>
    <col min="15602" max="15602" width="16" style="137" customWidth="1"/>
    <col min="15603" max="15603" width="12.42578125" style="137" bestFit="1" customWidth="1"/>
    <col min="15604" max="15604" width="12.5703125" style="137" customWidth="1"/>
    <col min="15605" max="15605" width="12.42578125" style="137" customWidth="1"/>
    <col min="15606" max="15606" width="10.42578125" style="137" customWidth="1"/>
    <col min="15607" max="15607" width="12.42578125" style="137" bestFit="1" customWidth="1"/>
    <col min="15608" max="15608" width="13.5703125" style="137" customWidth="1"/>
    <col min="15609" max="15852" width="8.7109375" style="137"/>
    <col min="15853" max="15853" width="12.5703125" style="137" customWidth="1"/>
    <col min="15854" max="15854" width="4.42578125" style="137" customWidth="1"/>
    <col min="15855" max="15855" width="62.5703125" style="137" customWidth="1"/>
    <col min="15856" max="15856" width="16" style="137" customWidth="1"/>
    <col min="15857" max="15857" width="39.42578125" style="137" customWidth="1"/>
    <col min="15858" max="15858" width="16" style="137" customWidth="1"/>
    <col min="15859" max="15859" width="12.42578125" style="137" bestFit="1" customWidth="1"/>
    <col min="15860" max="15860" width="12.5703125" style="137" customWidth="1"/>
    <col min="15861" max="15861" width="12.42578125" style="137" customWidth="1"/>
    <col min="15862" max="15862" width="10.42578125" style="137" customWidth="1"/>
    <col min="15863" max="15863" width="12.42578125" style="137" bestFit="1" customWidth="1"/>
    <col min="15864" max="15864" width="13.5703125" style="137" customWidth="1"/>
    <col min="15865" max="16108" width="8.7109375" style="137"/>
    <col min="16109" max="16109" width="12.5703125" style="137" customWidth="1"/>
    <col min="16110" max="16110" width="4.42578125" style="137" customWidth="1"/>
    <col min="16111" max="16111" width="62.5703125" style="137" customWidth="1"/>
    <col min="16112" max="16112" width="16" style="137" customWidth="1"/>
    <col min="16113" max="16113" width="39.42578125" style="137" customWidth="1"/>
    <col min="16114" max="16114" width="16" style="137" customWidth="1"/>
    <col min="16115" max="16115" width="12.42578125" style="137" bestFit="1" customWidth="1"/>
    <col min="16116" max="16116" width="12.5703125" style="137" customWidth="1"/>
    <col min="16117" max="16117" width="12.42578125" style="137" customWidth="1"/>
    <col min="16118" max="16118" width="10.42578125" style="137" customWidth="1"/>
    <col min="16119" max="16119" width="12.42578125" style="137" bestFit="1" customWidth="1"/>
    <col min="16120" max="16120" width="13.5703125" style="137" customWidth="1"/>
    <col min="16121" max="16364" width="8.7109375" style="137"/>
    <col min="16365" max="16384" width="9.42578125" style="137" customWidth="1"/>
  </cols>
  <sheetData>
    <row r="1" spans="1:6" ht="33.75" customHeight="1" thickBot="1">
      <c r="A1" s="8" t="s">
        <v>9</v>
      </c>
      <c r="B1" s="136"/>
      <c r="C1" s="725"/>
      <c r="D1" s="725"/>
      <c r="F1" s="496"/>
    </row>
    <row r="2" spans="1:6" ht="97.5" customHeight="1" thickBot="1">
      <c r="B2" s="726" t="s">
        <v>300</v>
      </c>
      <c r="C2" s="727"/>
      <c r="D2" s="728"/>
    </row>
    <row r="3" spans="1:6" ht="15" customHeight="1">
      <c r="B3" s="729" t="s">
        <v>40</v>
      </c>
      <c r="C3" s="730"/>
      <c r="D3" s="731"/>
    </row>
    <row r="4" spans="1:6" ht="12.75" customHeight="1">
      <c r="B4" s="734" t="s">
        <v>102</v>
      </c>
      <c r="C4" s="138" t="s">
        <v>103</v>
      </c>
      <c r="D4" s="139">
        <v>8.2100000000000009</v>
      </c>
    </row>
    <row r="5" spans="1:6" ht="12.75" customHeight="1">
      <c r="B5" s="732"/>
      <c r="C5" s="138" t="s">
        <v>104</v>
      </c>
      <c r="D5" s="139">
        <v>8.02</v>
      </c>
    </row>
    <row r="6" spans="1:6" ht="12.75" customHeight="1">
      <c r="B6" s="732"/>
      <c r="C6" s="138" t="s">
        <v>105</v>
      </c>
      <c r="D6" s="139">
        <v>7.88</v>
      </c>
    </row>
    <row r="7" spans="1:6" ht="12.75" customHeight="1">
      <c r="B7" s="732"/>
      <c r="C7" s="138" t="s">
        <v>106</v>
      </c>
      <c r="D7" s="139">
        <v>7.77</v>
      </c>
    </row>
    <row r="8" spans="1:6" ht="12.75" customHeight="1">
      <c r="B8" s="732"/>
      <c r="C8" s="138" t="s">
        <v>107</v>
      </c>
      <c r="D8" s="139">
        <v>7.67</v>
      </c>
    </row>
    <row r="9" spans="1:6" ht="12.75" customHeight="1">
      <c r="B9" s="732"/>
      <c r="C9" s="138" t="s">
        <v>108</v>
      </c>
      <c r="D9" s="139">
        <v>7.6</v>
      </c>
    </row>
    <row r="10" spans="1:6" ht="12.75" customHeight="1">
      <c r="B10" s="732"/>
      <c r="C10" s="138" t="s">
        <v>109</v>
      </c>
      <c r="D10" s="139">
        <v>7.54</v>
      </c>
    </row>
    <row r="11" spans="1:6" ht="12.75" customHeight="1">
      <c r="B11" s="732"/>
      <c r="C11" s="138" t="s">
        <v>110</v>
      </c>
      <c r="D11" s="139">
        <v>7.45</v>
      </c>
    </row>
    <row r="12" spans="1:6" ht="12.75" customHeight="1">
      <c r="B12" s="732"/>
      <c r="C12" s="138" t="s">
        <v>111</v>
      </c>
      <c r="D12" s="139">
        <v>7.32</v>
      </c>
    </row>
    <row r="13" spans="1:6" ht="12.75" customHeight="1">
      <c r="B13" s="732"/>
      <c r="C13" s="138" t="s">
        <v>112</v>
      </c>
      <c r="D13" s="139">
        <v>7.1</v>
      </c>
    </row>
    <row r="14" spans="1:6" ht="12.75" customHeight="1">
      <c r="B14" s="732"/>
      <c r="C14" s="138" t="s">
        <v>113</v>
      </c>
      <c r="D14" s="139">
        <v>7.04</v>
      </c>
    </row>
    <row r="15" spans="1:6" ht="12.75" customHeight="1">
      <c r="B15" s="732"/>
      <c r="C15" s="138" t="s">
        <v>114</v>
      </c>
      <c r="D15" s="139">
        <v>7.01</v>
      </c>
    </row>
    <row r="16" spans="1:6" ht="12.75" customHeight="1">
      <c r="B16" s="732"/>
      <c r="C16" s="138" t="s">
        <v>115</v>
      </c>
      <c r="D16" s="139">
        <v>6.95</v>
      </c>
    </row>
    <row r="17" spans="2:4" ht="12.75" customHeight="1">
      <c r="B17" s="732"/>
      <c r="C17" s="138" t="s">
        <v>116</v>
      </c>
      <c r="D17" s="139">
        <v>7.1</v>
      </c>
    </row>
    <row r="18" spans="2:4" ht="12.75" customHeight="1">
      <c r="B18" s="732"/>
      <c r="C18" s="138" t="s">
        <v>117</v>
      </c>
      <c r="D18" s="139">
        <v>7.13</v>
      </c>
    </row>
    <row r="19" spans="2:4" ht="12.75" customHeight="1">
      <c r="B19" s="732"/>
      <c r="C19" s="138" t="s">
        <v>118</v>
      </c>
      <c r="D19" s="139">
        <v>7.1</v>
      </c>
    </row>
    <row r="20" spans="2:4" ht="12.75" customHeight="1">
      <c r="B20" s="732"/>
      <c r="C20" s="138" t="s">
        <v>119</v>
      </c>
      <c r="D20" s="139">
        <v>7.09</v>
      </c>
    </row>
    <row r="21" spans="2:4" ht="12.75" customHeight="1">
      <c r="B21" s="732"/>
      <c r="C21" s="138" t="s">
        <v>120</v>
      </c>
      <c r="D21" s="139">
        <v>7.04</v>
      </c>
    </row>
    <row r="22" spans="2:4" ht="12.75" customHeight="1">
      <c r="B22" s="732"/>
      <c r="C22" s="138" t="s">
        <v>121</v>
      </c>
      <c r="D22" s="139">
        <v>6.99</v>
      </c>
    </row>
    <row r="23" spans="2:4" ht="12.75" customHeight="1">
      <c r="B23" s="732"/>
      <c r="C23" s="138" t="s">
        <v>122</v>
      </c>
      <c r="D23" s="139">
        <v>6.92</v>
      </c>
    </row>
    <row r="24" spans="2:4" ht="12.75" customHeight="1">
      <c r="B24" s="732"/>
      <c r="C24" s="138" t="s">
        <v>123</v>
      </c>
      <c r="D24" s="139">
        <v>6.9</v>
      </c>
    </row>
    <row r="25" spans="2:4" ht="12.75" customHeight="1">
      <c r="B25" s="732"/>
      <c r="C25" s="138" t="s">
        <v>124</v>
      </c>
      <c r="D25" s="139">
        <v>6.87</v>
      </c>
    </row>
    <row r="26" spans="2:4" ht="12.75" customHeight="1">
      <c r="B26" s="732"/>
      <c r="C26" s="138" t="s">
        <v>125</v>
      </c>
      <c r="D26" s="139">
        <v>6.92</v>
      </c>
    </row>
    <row r="27" spans="2:4" ht="12.75" customHeight="1">
      <c r="B27" s="732"/>
      <c r="C27" s="138" t="s">
        <v>126</v>
      </c>
      <c r="D27" s="139">
        <v>6.89</v>
      </c>
    </row>
    <row r="28" spans="2:4" ht="12.75" customHeight="1">
      <c r="B28" s="732"/>
      <c r="C28" s="138" t="s">
        <v>127</v>
      </c>
      <c r="D28" s="139">
        <v>6.99</v>
      </c>
    </row>
    <row r="29" spans="2:4" ht="12.75" customHeight="1">
      <c r="B29" s="732"/>
      <c r="C29" s="138" t="s">
        <v>128</v>
      </c>
      <c r="D29" s="139">
        <v>7</v>
      </c>
    </row>
    <row r="30" spans="2:4" ht="12.75" customHeight="1">
      <c r="B30" s="732"/>
      <c r="C30" s="138" t="s">
        <v>129</v>
      </c>
      <c r="D30" s="139">
        <v>7.07</v>
      </c>
    </row>
    <row r="31" spans="2:4" ht="12.75" customHeight="1">
      <c r="B31" s="732"/>
      <c r="C31" s="138" t="s">
        <v>130</v>
      </c>
      <c r="D31" s="139">
        <v>7.19</v>
      </c>
    </row>
    <row r="32" spans="2:4" ht="12.75" customHeight="1">
      <c r="B32" s="732"/>
      <c r="C32" s="138" t="s">
        <v>131</v>
      </c>
      <c r="D32" s="139">
        <v>7.41</v>
      </c>
    </row>
    <row r="33" spans="2:4" ht="12.75" customHeight="1">
      <c r="B33" s="732"/>
      <c r="C33" s="138" t="s">
        <v>132</v>
      </c>
      <c r="D33" s="139">
        <v>7.68</v>
      </c>
    </row>
    <row r="34" spans="2:4" ht="12.75" customHeight="1">
      <c r="B34" s="732"/>
      <c r="C34" s="138" t="s">
        <v>133</v>
      </c>
      <c r="D34" s="139">
        <v>7.91</v>
      </c>
    </row>
    <row r="35" spans="2:4" ht="12.75" customHeight="1">
      <c r="B35" s="732"/>
      <c r="C35" s="138" t="s">
        <v>134</v>
      </c>
      <c r="D35" s="139">
        <v>7.98</v>
      </c>
    </row>
    <row r="36" spans="2:4" ht="12.75" customHeight="1">
      <c r="B36" s="732"/>
      <c r="C36" s="138" t="s">
        <v>135</v>
      </c>
      <c r="D36" s="139">
        <v>8.18</v>
      </c>
    </row>
    <row r="37" spans="2:4" ht="12.75" customHeight="1">
      <c r="B37" s="732"/>
      <c r="C37" s="138" t="s">
        <v>136</v>
      </c>
      <c r="D37" s="139">
        <v>8.4</v>
      </c>
    </row>
    <row r="38" spans="2:4" ht="12.75" customHeight="1">
      <c r="B38" s="732"/>
      <c r="C38" s="138" t="s">
        <v>137</v>
      </c>
      <c r="D38" s="139">
        <v>8.56</v>
      </c>
    </row>
    <row r="39" spans="2:4" ht="12.75" customHeight="1">
      <c r="B39" s="732"/>
      <c r="C39" s="138" t="s">
        <v>138</v>
      </c>
      <c r="D39" s="139">
        <v>8.64</v>
      </c>
    </row>
    <row r="40" spans="2:4" ht="12.75" customHeight="1">
      <c r="B40" s="732"/>
      <c r="C40" s="138" t="s">
        <v>139</v>
      </c>
      <c r="D40" s="139">
        <v>8.69</v>
      </c>
    </row>
    <row r="41" spans="2:4" ht="12.75" customHeight="1">
      <c r="B41" s="732"/>
      <c r="C41" s="138" t="s">
        <v>140</v>
      </c>
      <c r="D41" s="139">
        <v>8.8000000000000007</v>
      </c>
    </row>
    <row r="42" spans="2:4" ht="12.75" customHeight="1">
      <c r="B42" s="732"/>
      <c r="C42" s="138" t="s">
        <v>141</v>
      </c>
      <c r="D42" s="139">
        <v>8.84</v>
      </c>
    </row>
    <row r="43" spans="2:4" ht="12.75" customHeight="1" thickBot="1">
      <c r="B43" s="732"/>
      <c r="C43" s="498" t="s">
        <v>142</v>
      </c>
      <c r="D43" s="159">
        <v>8.86</v>
      </c>
    </row>
    <row r="44" spans="2:4" ht="12.75" customHeight="1">
      <c r="B44" s="732" t="s">
        <v>5</v>
      </c>
      <c r="C44" s="138" t="s">
        <v>143</v>
      </c>
      <c r="D44" s="139">
        <v>8.9560072062266194</v>
      </c>
    </row>
    <row r="45" spans="2:4" ht="12.75" customHeight="1">
      <c r="B45" s="732"/>
      <c r="C45" s="138" t="s">
        <v>144</v>
      </c>
      <c r="D45" s="139">
        <v>9.0468895985190567</v>
      </c>
    </row>
    <row r="46" spans="2:4" ht="12.75" customHeight="1">
      <c r="B46" s="732"/>
      <c r="C46" s="138" t="s">
        <v>145</v>
      </c>
      <c r="D46" s="139">
        <v>9.1597976904673839</v>
      </c>
    </row>
    <row r="47" spans="2:4" ht="12.75" customHeight="1">
      <c r="B47" s="732"/>
      <c r="C47" s="138" t="s">
        <v>146</v>
      </c>
      <c r="D47" s="139">
        <v>9.2603802720380912</v>
      </c>
    </row>
    <row r="48" spans="2:4" ht="12.75" customHeight="1">
      <c r="B48" s="732"/>
      <c r="C48" s="138" t="s">
        <v>147</v>
      </c>
      <c r="D48" s="139">
        <v>9.3539502382658206</v>
      </c>
    </row>
    <row r="49" spans="2:4" ht="12.75" customHeight="1">
      <c r="B49" s="732"/>
      <c r="C49" s="138" t="s">
        <v>148</v>
      </c>
      <c r="D49" s="139">
        <v>9.4315780795913327</v>
      </c>
    </row>
    <row r="50" spans="2:4" ht="12.75" customHeight="1">
      <c r="B50" s="732"/>
      <c r="C50" s="138" t="s">
        <v>149</v>
      </c>
      <c r="D50" s="139">
        <v>9.5008681934737282</v>
      </c>
    </row>
    <row r="51" spans="2:4" ht="12.75" customHeight="1">
      <c r="B51" s="732"/>
      <c r="C51" s="138" t="s">
        <v>150</v>
      </c>
      <c r="D51" s="139">
        <v>9.4922623414037979</v>
      </c>
    </row>
    <row r="52" spans="2:4" ht="12.75" customHeight="1">
      <c r="B52" s="732"/>
      <c r="C52" s="138" t="s">
        <v>151</v>
      </c>
      <c r="D52" s="139">
        <v>9.5069523816050356</v>
      </c>
    </row>
    <row r="53" spans="2:4" ht="12.75" customHeight="1">
      <c r="B53" s="732"/>
      <c r="C53" s="138" t="s">
        <v>155</v>
      </c>
      <c r="D53" s="139">
        <v>9.506845002689488</v>
      </c>
    </row>
    <row r="54" spans="2:4" ht="12.75" customHeight="1">
      <c r="B54" s="732"/>
      <c r="C54" s="138" t="s">
        <v>156</v>
      </c>
      <c r="D54" s="139">
        <v>9.4903764069775427</v>
      </c>
    </row>
    <row r="55" spans="2:4" ht="12.75" customHeight="1">
      <c r="B55" s="732"/>
      <c r="C55" s="138" t="s">
        <v>157</v>
      </c>
      <c r="D55" s="139">
        <v>9.4980523010025504</v>
      </c>
    </row>
    <row r="56" spans="2:4" ht="12.75" customHeight="1">
      <c r="B56" s="732"/>
      <c r="C56" s="138" t="s">
        <v>154</v>
      </c>
      <c r="D56" s="139">
        <v>9.518076229935204</v>
      </c>
    </row>
    <row r="57" spans="2:4" ht="12.75" customHeight="1">
      <c r="B57" s="732"/>
      <c r="C57" s="138" t="s">
        <v>194</v>
      </c>
      <c r="D57" s="139">
        <v>9.5323143774047097</v>
      </c>
    </row>
    <row r="58" spans="2:4" ht="12.75" customHeight="1">
      <c r="B58" s="732"/>
      <c r="C58" s="138" t="s">
        <v>195</v>
      </c>
      <c r="D58" s="139">
        <v>9.5583110943610503</v>
      </c>
    </row>
    <row r="59" spans="2:4" ht="12.75" customHeight="1">
      <c r="B59" s="732"/>
      <c r="C59" s="138" t="s">
        <v>196</v>
      </c>
      <c r="D59" s="139">
        <v>9.5791867749234658</v>
      </c>
    </row>
    <row r="60" spans="2:4" ht="12.75" customHeight="1">
      <c r="B60" s="732"/>
      <c r="C60" s="138" t="s">
        <v>197</v>
      </c>
      <c r="D60" s="139">
        <v>9.5975088641838582</v>
      </c>
    </row>
    <row r="61" spans="2:4" ht="12.75" customHeight="1">
      <c r="B61" s="732"/>
      <c r="C61" s="138" t="s">
        <v>274</v>
      </c>
      <c r="D61" s="139">
        <v>9.6246205672153948</v>
      </c>
    </row>
    <row r="62" spans="2:4" ht="12.75" customHeight="1">
      <c r="B62" s="732"/>
      <c r="C62" s="138" t="s">
        <v>275</v>
      </c>
      <c r="D62" s="139">
        <v>9.6540494431679775</v>
      </c>
    </row>
    <row r="63" spans="2:4" ht="12.75" customHeight="1">
      <c r="B63" s="732"/>
      <c r="C63" s="138" t="s">
        <v>276</v>
      </c>
      <c r="D63" s="139">
        <v>9.6875349929794226</v>
      </c>
    </row>
    <row r="64" spans="2:4" ht="12.75" customHeight="1">
      <c r="B64" s="733"/>
      <c r="C64" s="138" t="s">
        <v>277</v>
      </c>
      <c r="D64" s="139">
        <v>9.7245227044309939</v>
      </c>
    </row>
    <row r="65" spans="2:4" ht="153" customHeight="1" thickBot="1">
      <c r="B65" s="722" t="s">
        <v>198</v>
      </c>
      <c r="C65" s="723"/>
      <c r="D65" s="724"/>
    </row>
    <row r="66" spans="2:4">
      <c r="B66" s="137"/>
      <c r="D66" s="137"/>
    </row>
    <row r="67" spans="2:4">
      <c r="B67" s="137"/>
      <c r="D67" s="137"/>
    </row>
    <row r="68" spans="2:4">
      <c r="B68" s="137"/>
      <c r="D68" s="137"/>
    </row>
    <row r="69" spans="2:4">
      <c r="B69" s="137"/>
      <c r="D69" s="137"/>
    </row>
    <row r="70" spans="2:4">
      <c r="B70" s="137"/>
      <c r="D70" s="137"/>
    </row>
    <row r="71" spans="2:4">
      <c r="B71" s="137"/>
      <c r="D71" s="137"/>
    </row>
    <row r="72" spans="2:4">
      <c r="B72" s="137"/>
      <c r="D72" s="137"/>
    </row>
    <row r="73" spans="2:4">
      <c r="B73" s="137"/>
      <c r="D73" s="137"/>
    </row>
    <row r="74" spans="2:4">
      <c r="B74" s="137"/>
      <c r="D74" s="137"/>
    </row>
    <row r="75" spans="2:4">
      <c r="B75" s="137"/>
      <c r="D75" s="137"/>
    </row>
    <row r="76" spans="2:4">
      <c r="B76" s="137"/>
      <c r="D76" s="137"/>
    </row>
    <row r="77" spans="2:4">
      <c r="B77" s="137"/>
      <c r="D77" s="137"/>
    </row>
    <row r="78" spans="2:4">
      <c r="B78" s="137"/>
      <c r="D78" s="137"/>
    </row>
    <row r="79" spans="2:4">
      <c r="B79" s="137"/>
      <c r="D79" s="137"/>
    </row>
    <row r="80" spans="2:4">
      <c r="B80" s="137"/>
      <c r="D80" s="137"/>
    </row>
    <row r="81" s="137" customFormat="1"/>
    <row r="82" s="137" customFormat="1"/>
    <row r="83" s="137" customFormat="1"/>
    <row r="84" s="137" customFormat="1"/>
    <row r="85" s="137" customFormat="1"/>
    <row r="86" s="137" customFormat="1"/>
    <row r="87" s="137" customFormat="1"/>
    <row r="88" s="137" customFormat="1"/>
    <row r="89" s="137" customFormat="1"/>
    <row r="90" s="137" customFormat="1"/>
    <row r="91" s="137" customFormat="1"/>
    <row r="92" s="137" customFormat="1"/>
    <row r="93" s="137" customFormat="1"/>
    <row r="94" s="137" customFormat="1"/>
    <row r="95" s="137" customFormat="1"/>
    <row r="96" s="137" customFormat="1"/>
    <row r="97" s="137" customFormat="1"/>
    <row r="98" s="137" customFormat="1"/>
    <row r="99" s="137" customFormat="1"/>
    <row r="100" s="137" customFormat="1"/>
    <row r="101" s="137" customFormat="1"/>
    <row r="102" s="137" customFormat="1"/>
    <row r="103" s="137" customFormat="1"/>
    <row r="104" s="137" customFormat="1"/>
    <row r="105" s="137" customFormat="1"/>
    <row r="106" s="137" customFormat="1"/>
    <row r="107" s="137" customFormat="1"/>
    <row r="108" s="137" customFormat="1"/>
    <row r="109" s="137" customFormat="1"/>
    <row r="110" s="137" customFormat="1"/>
    <row r="111" s="137" customFormat="1"/>
    <row r="112" s="137" customFormat="1"/>
    <row r="113" s="137" customFormat="1"/>
    <row r="114" s="137" customFormat="1"/>
    <row r="115" s="137" customFormat="1"/>
    <row r="116" s="137" customFormat="1"/>
    <row r="117" s="137" customFormat="1"/>
    <row r="118" s="137" customFormat="1"/>
    <row r="119" s="137" customFormat="1"/>
    <row r="120" s="137" customFormat="1"/>
    <row r="121" s="137" customFormat="1"/>
    <row r="122" s="137" customFormat="1"/>
    <row r="123" s="137" customFormat="1"/>
    <row r="124" s="137" customFormat="1"/>
    <row r="125" s="137" customFormat="1"/>
    <row r="126" s="137" customFormat="1"/>
    <row r="127" s="137" customFormat="1"/>
    <row r="128" s="137" customFormat="1"/>
    <row r="129" s="137" customFormat="1"/>
    <row r="130" s="137" customFormat="1"/>
    <row r="131" s="137" customFormat="1"/>
    <row r="132" s="137" customFormat="1"/>
    <row r="133" s="137" customFormat="1"/>
    <row r="134" s="137" customFormat="1"/>
    <row r="135" s="137" customFormat="1"/>
    <row r="136" s="137" customFormat="1"/>
    <row r="137" s="137" customFormat="1"/>
    <row r="138" s="137" customFormat="1"/>
    <row r="139" s="137" customFormat="1"/>
    <row r="140" s="137" customFormat="1"/>
    <row r="141" s="137" customFormat="1"/>
    <row r="142" s="137" customFormat="1"/>
    <row r="143" s="137" customFormat="1"/>
    <row r="144" s="137" customFormat="1"/>
    <row r="145" s="137" customFormat="1"/>
    <row r="146" s="137" customFormat="1"/>
    <row r="147" s="137" customFormat="1"/>
    <row r="148" s="137" customFormat="1"/>
    <row r="149" s="137" customFormat="1"/>
    <row r="150" s="137" customFormat="1"/>
    <row r="151" s="137" customFormat="1"/>
    <row r="152" s="137" customFormat="1"/>
    <row r="153" s="137" customFormat="1"/>
    <row r="154" s="137" customFormat="1"/>
    <row r="155" s="137" customFormat="1"/>
    <row r="156" s="137" customFormat="1"/>
    <row r="157" s="137" customFormat="1" ht="22.5" customHeight="1"/>
  </sheetData>
  <mergeCells count="6">
    <mergeCell ref="B65:D65"/>
    <mergeCell ref="C1:D1"/>
    <mergeCell ref="B2:D2"/>
    <mergeCell ref="B3:D3"/>
    <mergeCell ref="B44:B64"/>
    <mergeCell ref="B4:B43"/>
  </mergeCells>
  <phoneticPr fontId="40" type="noConversion"/>
  <hyperlinks>
    <hyperlink ref="A1" location="Contents!B44" display="Back to contents" xr:uid="{946EACFC-611A-449B-B833-AC20195BFD16}"/>
  </hyperlinks>
  <pageMargins left="0.25" right="0.25" top="0.75" bottom="0.75" header="0.3" footer="0.3"/>
  <pageSetup paperSize="8" scale="5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D7534-DC68-4D19-AD41-D5A7E98F03F8}">
  <sheetPr>
    <tabColor theme="6"/>
  </sheetPr>
  <dimension ref="A1:I38"/>
  <sheetViews>
    <sheetView zoomScaleNormal="100" workbookViewId="0">
      <selection sqref="A1:XFD1"/>
    </sheetView>
  </sheetViews>
  <sheetFormatPr defaultColWidth="9.42578125" defaultRowHeight="12.75"/>
  <cols>
    <col min="1" max="1" width="9.140625" style="374" customWidth="1"/>
    <col min="2" max="2" width="36" style="374" customWidth="1"/>
    <col min="3" max="8" width="9.42578125" style="374"/>
    <col min="9" max="9" width="9.42578125" style="397"/>
    <col min="10" max="16384" width="9.42578125" style="374"/>
  </cols>
  <sheetData>
    <row r="1" spans="1:9" ht="33.75" customHeight="1" thickBot="1">
      <c r="A1" s="444" t="s">
        <v>9</v>
      </c>
      <c r="B1" s="371"/>
      <c r="C1" s="372"/>
      <c r="D1" s="372"/>
      <c r="E1" s="372"/>
      <c r="F1" s="372"/>
      <c r="G1" s="372"/>
      <c r="H1" s="372"/>
      <c r="I1" s="373"/>
    </row>
    <row r="2" spans="1:9" ht="19.5" thickBot="1">
      <c r="B2" s="735" t="s">
        <v>252</v>
      </c>
      <c r="C2" s="736"/>
      <c r="D2" s="736"/>
      <c r="E2" s="736"/>
      <c r="F2" s="736"/>
      <c r="G2" s="736"/>
      <c r="H2" s="736"/>
      <c r="I2" s="737"/>
    </row>
    <row r="3" spans="1:9" ht="12.75" customHeight="1">
      <c r="B3" s="738" t="s">
        <v>281</v>
      </c>
      <c r="C3" s="739"/>
      <c r="D3" s="739"/>
      <c r="E3" s="739"/>
      <c r="F3" s="739"/>
      <c r="G3" s="739"/>
      <c r="H3" s="739"/>
      <c r="I3" s="740"/>
    </row>
    <row r="4" spans="1:9" ht="12.75" customHeight="1">
      <c r="B4" s="741"/>
      <c r="C4" s="742"/>
      <c r="D4" s="742"/>
      <c r="E4" s="742"/>
      <c r="F4" s="742"/>
      <c r="G4" s="742"/>
      <c r="H4" s="742"/>
      <c r="I4" s="743"/>
    </row>
    <row r="5" spans="1:9" ht="12.75" customHeight="1" thickBot="1">
      <c r="B5" s="744"/>
      <c r="C5" s="745"/>
      <c r="D5" s="745"/>
      <c r="E5" s="745"/>
      <c r="F5" s="745"/>
      <c r="G5" s="745"/>
      <c r="H5" s="745"/>
      <c r="I5" s="746"/>
    </row>
    <row r="6" spans="1:9">
      <c r="B6" s="445"/>
      <c r="C6" s="446"/>
      <c r="D6" s="446"/>
      <c r="E6" s="446"/>
      <c r="F6" s="446"/>
      <c r="G6" s="446"/>
      <c r="H6" s="446"/>
      <c r="I6" s="446"/>
    </row>
    <row r="7" spans="1:9">
      <c r="B7" s="445"/>
      <c r="C7" s="446"/>
      <c r="D7" s="446"/>
      <c r="E7" s="446"/>
      <c r="F7" s="446"/>
      <c r="G7" s="446"/>
      <c r="H7" s="446"/>
      <c r="I7" s="446"/>
    </row>
    <row r="8" spans="1:9">
      <c r="B8" s="445"/>
      <c r="C8" s="446"/>
      <c r="D8" s="446"/>
      <c r="E8" s="446"/>
      <c r="F8" s="446"/>
      <c r="G8" s="446"/>
      <c r="H8" s="446"/>
      <c r="I8" s="446"/>
    </row>
    <row r="9" spans="1:9">
      <c r="B9" s="447"/>
      <c r="C9" s="446"/>
      <c r="D9" s="446"/>
      <c r="E9" s="446"/>
      <c r="F9" s="446"/>
      <c r="G9" s="446"/>
      <c r="H9" s="446"/>
      <c r="I9" s="446"/>
    </row>
    <row r="10" spans="1:9">
      <c r="B10" s="448"/>
      <c r="C10" s="446"/>
      <c r="D10" s="446"/>
      <c r="E10" s="446"/>
      <c r="F10" s="446"/>
      <c r="G10" s="446"/>
      <c r="H10" s="446"/>
      <c r="I10" s="446"/>
    </row>
    <row r="11" spans="1:9">
      <c r="B11" s="448"/>
      <c r="C11" s="449"/>
      <c r="D11" s="449"/>
      <c r="E11" s="449"/>
      <c r="F11" s="449"/>
      <c r="G11" s="449"/>
      <c r="H11" s="449"/>
      <c r="I11" s="449"/>
    </row>
    <row r="12" spans="1:9">
      <c r="B12" s="450"/>
      <c r="C12" s="451"/>
      <c r="D12" s="451"/>
      <c r="E12" s="451"/>
      <c r="F12" s="451"/>
      <c r="G12" s="451"/>
      <c r="H12" s="451"/>
      <c r="I12" s="451"/>
    </row>
    <row r="13" spans="1:9">
      <c r="B13" s="445"/>
      <c r="C13" s="747"/>
      <c r="D13" s="747"/>
      <c r="E13" s="747"/>
      <c r="F13" s="747"/>
      <c r="G13" s="747"/>
      <c r="H13" s="747"/>
      <c r="I13" s="747"/>
    </row>
    <row r="14" spans="1:9">
      <c r="B14" s="445"/>
      <c r="C14" s="452"/>
      <c r="D14" s="452"/>
      <c r="E14" s="452"/>
      <c r="F14" s="452"/>
      <c r="G14" s="452"/>
      <c r="H14" s="452"/>
      <c r="I14" s="452"/>
    </row>
    <row r="15" spans="1:9">
      <c r="B15" s="445"/>
      <c r="C15" s="452"/>
      <c r="D15" s="452"/>
      <c r="E15" s="452"/>
      <c r="F15" s="452"/>
      <c r="G15" s="452"/>
      <c r="H15" s="452"/>
      <c r="I15" s="452"/>
    </row>
    <row r="16" spans="1:9">
      <c r="B16" s="445"/>
      <c r="C16" s="449"/>
      <c r="D16" s="449"/>
      <c r="E16" s="449"/>
      <c r="F16" s="449"/>
      <c r="G16" s="449"/>
      <c r="H16" s="449"/>
      <c r="I16" s="449"/>
    </row>
    <row r="17" spans="2:9">
      <c r="B17" s="447"/>
      <c r="C17" s="453"/>
      <c r="D17" s="453"/>
      <c r="E17" s="453"/>
      <c r="F17" s="453"/>
      <c r="G17" s="453"/>
      <c r="H17" s="453"/>
      <c r="I17" s="453"/>
    </row>
    <row r="18" spans="2:9">
      <c r="B18" s="448"/>
      <c r="C18" s="449"/>
      <c r="D18" s="449"/>
      <c r="E18" s="449"/>
      <c r="F18" s="449"/>
      <c r="G18" s="449"/>
      <c r="H18" s="449"/>
      <c r="I18" s="449"/>
    </row>
    <row r="19" spans="2:9">
      <c r="B19" s="448"/>
      <c r="C19" s="454"/>
      <c r="D19" s="449"/>
      <c r="E19" s="449"/>
      <c r="F19" s="449"/>
      <c r="G19" s="449"/>
      <c r="H19" s="449"/>
      <c r="I19" s="449"/>
    </row>
    <row r="20" spans="2:9">
      <c r="B20" s="448"/>
      <c r="D20" s="449"/>
      <c r="E20" s="449"/>
      <c r="F20" s="449"/>
      <c r="G20" s="449"/>
      <c r="H20" s="449"/>
      <c r="I20" s="449"/>
    </row>
    <row r="21" spans="2:9">
      <c r="B21" s="450"/>
      <c r="C21" s="455"/>
      <c r="D21" s="455"/>
      <c r="E21" s="455"/>
      <c r="F21" s="455"/>
      <c r="G21" s="455"/>
      <c r="H21" s="455"/>
      <c r="I21" s="455"/>
    </row>
    <row r="22" spans="2:9">
      <c r="B22" s="456"/>
      <c r="I22" s="374"/>
    </row>
    <row r="23" spans="2:9">
      <c r="B23" s="398"/>
      <c r="C23" s="401"/>
      <c r="D23" s="401"/>
      <c r="E23" s="401"/>
      <c r="F23" s="401"/>
      <c r="G23" s="401"/>
      <c r="H23" s="401"/>
    </row>
    <row r="24" spans="2:9">
      <c r="B24" s="398"/>
      <c r="D24" s="457"/>
      <c r="E24" s="457"/>
      <c r="F24" s="457"/>
      <c r="G24" s="457"/>
      <c r="H24" s="457"/>
      <c r="I24" s="457"/>
    </row>
    <row r="25" spans="2:9">
      <c r="B25" s="398"/>
      <c r="C25" s="402"/>
      <c r="D25" s="402"/>
      <c r="E25" s="402"/>
      <c r="F25" s="402"/>
      <c r="G25" s="402"/>
      <c r="H25" s="402"/>
    </row>
    <row r="26" spans="2:9">
      <c r="B26" s="398"/>
      <c r="C26" s="402"/>
      <c r="D26" s="402"/>
      <c r="E26" s="402"/>
      <c r="F26" s="402"/>
      <c r="G26" s="402"/>
      <c r="H26" s="402"/>
    </row>
    <row r="27" spans="2:9">
      <c r="B27" s="398"/>
      <c r="C27" s="402"/>
      <c r="D27" s="402"/>
      <c r="E27" s="402"/>
      <c r="F27" s="402"/>
      <c r="G27" s="402"/>
      <c r="H27" s="402"/>
    </row>
    <row r="28" spans="2:9">
      <c r="B28" s="398"/>
      <c r="C28" s="402"/>
      <c r="D28" s="402"/>
      <c r="E28" s="402"/>
      <c r="F28" s="402"/>
      <c r="G28" s="402"/>
      <c r="H28" s="402"/>
    </row>
    <row r="29" spans="2:9">
      <c r="B29" s="398"/>
      <c r="C29" s="402"/>
      <c r="D29" s="402"/>
      <c r="E29" s="402"/>
      <c r="F29" s="402"/>
      <c r="G29" s="402"/>
      <c r="H29" s="402"/>
    </row>
    <row r="30" spans="2:9">
      <c r="B30" s="398"/>
      <c r="C30" s="402"/>
      <c r="D30" s="402"/>
      <c r="E30" s="402"/>
      <c r="F30" s="402"/>
      <c r="G30" s="402"/>
      <c r="H30" s="402"/>
    </row>
    <row r="31" spans="2:9">
      <c r="B31" s="398"/>
      <c r="C31" s="402"/>
      <c r="D31" s="402"/>
      <c r="E31" s="402"/>
      <c r="F31" s="402"/>
      <c r="G31" s="402"/>
      <c r="H31" s="402"/>
    </row>
    <row r="32" spans="2:9">
      <c r="B32" s="398"/>
      <c r="C32" s="402"/>
      <c r="D32" s="402"/>
      <c r="E32" s="402"/>
      <c r="F32" s="402"/>
      <c r="G32" s="402"/>
      <c r="H32" s="402"/>
    </row>
    <row r="33" spans="2:8">
      <c r="B33" s="398"/>
      <c r="C33" s="402"/>
      <c r="D33" s="402"/>
      <c r="E33" s="402"/>
      <c r="F33" s="402"/>
      <c r="G33" s="402"/>
      <c r="H33" s="402"/>
    </row>
    <row r="34" spans="2:8">
      <c r="B34" s="398"/>
      <c r="C34" s="402"/>
      <c r="D34" s="402"/>
      <c r="E34" s="402"/>
      <c r="F34" s="402"/>
      <c r="G34" s="402"/>
      <c r="H34" s="402"/>
    </row>
    <row r="35" spans="2:8">
      <c r="B35" s="398"/>
      <c r="C35" s="402"/>
      <c r="D35" s="402"/>
      <c r="E35" s="402"/>
      <c r="F35" s="402"/>
      <c r="G35" s="402"/>
      <c r="H35" s="402"/>
    </row>
    <row r="36" spans="2:8">
      <c r="B36" s="398"/>
      <c r="C36" s="402"/>
      <c r="D36" s="402"/>
      <c r="E36" s="402"/>
      <c r="F36" s="402"/>
      <c r="G36" s="402"/>
      <c r="H36" s="402"/>
    </row>
    <row r="37" spans="2:8">
      <c r="C37" s="403"/>
      <c r="D37" s="403"/>
      <c r="E37" s="403"/>
      <c r="F37" s="403"/>
      <c r="G37" s="403"/>
      <c r="H37" s="403"/>
    </row>
    <row r="38" spans="2:8">
      <c r="C38" s="403"/>
      <c r="D38" s="403"/>
      <c r="E38" s="403"/>
      <c r="F38" s="403"/>
      <c r="G38" s="403"/>
      <c r="H38" s="403"/>
    </row>
  </sheetData>
  <mergeCells count="3">
    <mergeCell ref="B2:I2"/>
    <mergeCell ref="B3:I5"/>
    <mergeCell ref="C13:I13"/>
  </mergeCells>
  <hyperlinks>
    <hyperlink ref="A1" location="Contents!B2" display="Back to contents" xr:uid="{A9D19B10-34C4-47AF-993D-7113BACB79E2}"/>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F8E8F-B0A2-4BE3-855C-8886D3DFD5E3}">
  <sheetPr codeName="Sheet54">
    <tabColor theme="6"/>
  </sheetPr>
  <dimension ref="A1:J37"/>
  <sheetViews>
    <sheetView zoomScaleNormal="100" workbookViewId="0">
      <selection sqref="A1:XFD1"/>
    </sheetView>
  </sheetViews>
  <sheetFormatPr defaultColWidth="9.42578125" defaultRowHeight="12.75"/>
  <cols>
    <col min="1" max="1" width="9.140625" style="374" customWidth="1"/>
    <col min="2" max="2" width="36" style="374" customWidth="1"/>
    <col min="3" max="8" width="9.42578125" style="374"/>
    <col min="9" max="9" width="9.42578125" style="397"/>
    <col min="10" max="16384" width="9.42578125" style="374"/>
  </cols>
  <sheetData>
    <row r="1" spans="1:10" ht="33.75" customHeight="1" thickBot="1">
      <c r="A1" s="8" t="s">
        <v>9</v>
      </c>
      <c r="B1" s="371"/>
      <c r="C1" s="372"/>
      <c r="D1" s="372"/>
      <c r="E1" s="372"/>
      <c r="F1" s="372"/>
      <c r="G1" s="372"/>
      <c r="H1" s="372"/>
      <c r="I1" s="373"/>
      <c r="J1" s="398"/>
    </row>
    <row r="2" spans="1:10" ht="19.5" thickBot="1">
      <c r="B2" s="748" t="s">
        <v>188</v>
      </c>
      <c r="C2" s="749"/>
      <c r="D2" s="749"/>
      <c r="E2" s="749"/>
      <c r="F2" s="749"/>
      <c r="G2" s="749"/>
      <c r="H2" s="750"/>
      <c r="I2" s="375"/>
    </row>
    <row r="3" spans="1:10" ht="15" customHeight="1">
      <c r="B3" s="376"/>
      <c r="C3" s="751" t="s">
        <v>3</v>
      </c>
      <c r="D3" s="751"/>
      <c r="E3" s="751"/>
      <c r="F3" s="751"/>
      <c r="G3" s="751"/>
      <c r="H3" s="752"/>
      <c r="I3" s="377"/>
    </row>
    <row r="4" spans="1:10" ht="15" customHeight="1">
      <c r="B4" s="378"/>
      <c r="C4" s="753" t="s">
        <v>5</v>
      </c>
      <c r="D4" s="753"/>
      <c r="E4" s="753"/>
      <c r="F4" s="753"/>
      <c r="G4" s="753"/>
      <c r="H4" s="754"/>
    </row>
    <row r="5" spans="1:10" ht="15" customHeight="1">
      <c r="B5" s="378"/>
      <c r="C5" s="379" t="s">
        <v>29</v>
      </c>
      <c r="D5" s="380" t="s">
        <v>30</v>
      </c>
      <c r="E5" s="380" t="s">
        <v>31</v>
      </c>
      <c r="F5" s="380" t="s">
        <v>152</v>
      </c>
      <c r="G5" s="380" t="s">
        <v>193</v>
      </c>
      <c r="H5" s="380" t="s">
        <v>229</v>
      </c>
      <c r="I5" s="465"/>
    </row>
    <row r="6" spans="1:10" ht="12.75" customHeight="1">
      <c r="B6" s="381" t="s">
        <v>230</v>
      </c>
      <c r="C6" s="382">
        <v>144.65949207792846</v>
      </c>
      <c r="D6" s="382">
        <v>137.16628026121924</v>
      </c>
      <c r="E6" s="382">
        <v>145.05613753059299</v>
      </c>
      <c r="F6" s="382">
        <v>138.39475386900597</v>
      </c>
      <c r="G6" s="382">
        <v>93.184967212794646</v>
      </c>
      <c r="H6" s="382">
        <v>105.89814178525724</v>
      </c>
      <c r="I6" s="465"/>
    </row>
    <row r="7" spans="1:10" ht="12.75" customHeight="1">
      <c r="B7" s="383" t="s">
        <v>231</v>
      </c>
      <c r="C7" s="384">
        <v>168.24473612335106</v>
      </c>
      <c r="D7" s="384">
        <v>141.46450264609999</v>
      </c>
      <c r="E7" s="384">
        <v>160.82509382094293</v>
      </c>
      <c r="F7" s="384">
        <v>147.86554751913212</v>
      </c>
      <c r="G7" s="384">
        <v>167.68900320987385</v>
      </c>
      <c r="H7" s="384">
        <v>191.56815088737073</v>
      </c>
      <c r="I7" s="465"/>
    </row>
    <row r="8" spans="1:10" ht="12.75" customHeight="1">
      <c r="B8" s="386" t="s">
        <v>315</v>
      </c>
      <c r="C8" s="384">
        <v>11.6</v>
      </c>
      <c r="D8" s="384">
        <v>-2.6929669938132408</v>
      </c>
      <c r="E8" s="384">
        <v>0</v>
      </c>
      <c r="F8" s="384">
        <v>0</v>
      </c>
      <c r="G8" s="384">
        <v>0</v>
      </c>
      <c r="H8" s="384">
        <v>0</v>
      </c>
      <c r="I8" s="465"/>
    </row>
    <row r="9" spans="1:10" ht="13.5" customHeight="1">
      <c r="B9" s="579" t="s">
        <v>316</v>
      </c>
      <c r="C9" s="387">
        <v>324.50422820127955</v>
      </c>
      <c r="D9" s="387">
        <v>275.93781591350603</v>
      </c>
      <c r="E9" s="387">
        <v>305.88123135153592</v>
      </c>
      <c r="F9" s="387">
        <v>286.26030138813809</v>
      </c>
      <c r="G9" s="387">
        <v>260.87397042266849</v>
      </c>
      <c r="H9" s="387">
        <v>297.46629267262796</v>
      </c>
      <c r="I9" s="465"/>
    </row>
    <row r="10" spans="1:10" ht="12.75" customHeight="1">
      <c r="B10" s="388" t="s">
        <v>6</v>
      </c>
      <c r="C10" s="389"/>
      <c r="D10" s="389"/>
      <c r="E10" s="389"/>
      <c r="F10" s="389"/>
      <c r="G10" s="389"/>
      <c r="H10" s="389"/>
      <c r="I10" s="465"/>
    </row>
    <row r="11" spans="1:10" ht="12.75" customHeight="1">
      <c r="B11" s="390" t="s">
        <v>232</v>
      </c>
      <c r="C11" s="384">
        <v>269.92616790792101</v>
      </c>
      <c r="D11" s="384">
        <v>228.40764476786364</v>
      </c>
      <c r="E11" s="384">
        <v>259.71995932728441</v>
      </c>
      <c r="F11" s="384">
        <v>242.04249830942368</v>
      </c>
      <c r="G11" s="384">
        <v>219.20235721619378</v>
      </c>
      <c r="H11" s="384">
        <v>251.99533755350336</v>
      </c>
      <c r="I11" s="465"/>
    </row>
    <row r="12" spans="1:10" ht="12.75" customHeight="1">
      <c r="B12" s="390" t="s">
        <v>233</v>
      </c>
      <c r="C12" s="384">
        <v>31.973832092078538</v>
      </c>
      <c r="D12" s="384">
        <v>26.044671683690193</v>
      </c>
      <c r="E12" s="384">
        <v>29.617875567161605</v>
      </c>
      <c r="F12" s="384">
        <v>27.601905153193975</v>
      </c>
      <c r="G12" s="384">
        <v>24.997473815403215</v>
      </c>
      <c r="H12" s="384">
        <v>28.73711660217857</v>
      </c>
      <c r="I12" s="465"/>
    </row>
    <row r="13" spans="1:10" ht="12.75" customHeight="1">
      <c r="B13" s="390" t="s">
        <v>234</v>
      </c>
      <c r="C13" s="384">
        <v>11</v>
      </c>
      <c r="D13" s="384">
        <v>5</v>
      </c>
      <c r="E13" s="384">
        <v>0</v>
      </c>
      <c r="F13" s="384">
        <v>0</v>
      </c>
      <c r="G13" s="384">
        <v>0</v>
      </c>
      <c r="H13" s="385">
        <v>0</v>
      </c>
    </row>
    <row r="14" spans="1:10" ht="12.75" customHeight="1">
      <c r="B14" s="390" t="s">
        <v>235</v>
      </c>
      <c r="C14" s="384">
        <v>12.6</v>
      </c>
      <c r="D14" s="384">
        <v>15</v>
      </c>
      <c r="E14" s="384">
        <v>15</v>
      </c>
      <c r="F14" s="384">
        <v>15</v>
      </c>
      <c r="G14" s="384">
        <v>15</v>
      </c>
      <c r="H14" s="385">
        <v>15</v>
      </c>
    </row>
    <row r="15" spans="1:10" ht="12.75" customHeight="1">
      <c r="B15" s="391" t="s">
        <v>236</v>
      </c>
      <c r="C15" s="392">
        <v>1.6971951950931528</v>
      </c>
      <c r="D15" s="392">
        <v>1.4854994619521882</v>
      </c>
      <c r="E15" s="392">
        <v>1.5433964570898813</v>
      </c>
      <c r="F15" s="392">
        <v>1.6158979255204331</v>
      </c>
      <c r="G15" s="392">
        <v>1.6741393910714946</v>
      </c>
      <c r="H15" s="393">
        <v>1.7338385169460317</v>
      </c>
    </row>
    <row r="16" spans="1:10">
      <c r="B16" s="394" t="s">
        <v>237</v>
      </c>
      <c r="C16" s="395"/>
      <c r="D16" s="395"/>
      <c r="E16" s="395"/>
      <c r="F16" s="395"/>
      <c r="G16" s="395"/>
      <c r="H16" s="396"/>
    </row>
    <row r="17" spans="2:9" ht="25.5" customHeight="1" thickBot="1">
      <c r="B17" s="755" t="s">
        <v>293</v>
      </c>
      <c r="C17" s="756"/>
      <c r="D17" s="756"/>
      <c r="E17" s="756"/>
      <c r="F17" s="756"/>
      <c r="G17" s="756"/>
      <c r="H17" s="757"/>
    </row>
    <row r="18" spans="2:9">
      <c r="B18" s="398"/>
      <c r="C18" s="402"/>
      <c r="D18" s="402"/>
      <c r="E18" s="402"/>
      <c r="F18" s="402"/>
      <c r="G18" s="402"/>
      <c r="H18" s="402"/>
      <c r="I18" s="399"/>
    </row>
    <row r="19" spans="2:9">
      <c r="B19" s="398"/>
      <c r="C19" s="400"/>
      <c r="D19" s="402"/>
      <c r="E19" s="402"/>
      <c r="F19" s="402"/>
      <c r="G19" s="402"/>
      <c r="H19" s="402"/>
    </row>
    <row r="20" spans="2:9">
      <c r="B20" s="398"/>
      <c r="C20" s="400"/>
      <c r="D20" s="400"/>
      <c r="E20" s="400"/>
      <c r="F20" s="400"/>
      <c r="G20" s="400"/>
      <c r="H20" s="400"/>
    </row>
    <row r="21" spans="2:9">
      <c r="B21" s="398"/>
      <c r="C21" s="400"/>
      <c r="D21" s="400"/>
      <c r="E21" s="400"/>
      <c r="F21" s="400"/>
      <c r="G21" s="400"/>
      <c r="H21" s="400"/>
    </row>
    <row r="22" spans="2:9">
      <c r="B22" s="398"/>
      <c r="C22" s="401"/>
      <c r="D22" s="401"/>
      <c r="E22" s="401"/>
      <c r="F22" s="401"/>
      <c r="G22" s="401"/>
      <c r="H22" s="401"/>
    </row>
    <row r="23" spans="2:9">
      <c r="B23" s="398"/>
      <c r="D23" s="402"/>
      <c r="E23" s="402"/>
      <c r="F23" s="402"/>
      <c r="G23" s="402"/>
      <c r="H23" s="402"/>
    </row>
    <row r="24" spans="2:9">
      <c r="B24" s="398"/>
      <c r="C24" s="402"/>
      <c r="D24" s="402"/>
      <c r="E24" s="402"/>
      <c r="F24" s="402"/>
      <c r="G24" s="402"/>
      <c r="H24" s="402"/>
    </row>
    <row r="25" spans="2:9">
      <c r="B25" s="398"/>
      <c r="C25" s="402"/>
      <c r="D25" s="402"/>
      <c r="E25" s="402"/>
      <c r="F25" s="402"/>
      <c r="G25" s="402"/>
      <c r="H25" s="402"/>
    </row>
    <row r="26" spans="2:9">
      <c r="B26" s="398"/>
      <c r="C26" s="402"/>
      <c r="D26" s="402"/>
      <c r="E26" s="402"/>
      <c r="F26" s="402"/>
      <c r="G26" s="402"/>
      <c r="H26" s="402"/>
    </row>
    <row r="27" spans="2:9">
      <c r="B27" s="398"/>
      <c r="C27" s="402"/>
      <c r="D27" s="402"/>
      <c r="E27" s="402"/>
      <c r="F27" s="402"/>
      <c r="G27" s="402"/>
      <c r="H27" s="402"/>
    </row>
    <row r="28" spans="2:9">
      <c r="B28" s="398"/>
      <c r="C28" s="402"/>
      <c r="D28" s="402"/>
      <c r="E28" s="402"/>
      <c r="F28" s="402"/>
      <c r="G28" s="402"/>
      <c r="H28" s="402"/>
    </row>
    <row r="29" spans="2:9">
      <c r="B29" s="398"/>
      <c r="C29" s="402"/>
      <c r="D29" s="402"/>
      <c r="E29" s="402"/>
      <c r="F29" s="402"/>
      <c r="G29" s="402"/>
      <c r="H29" s="402"/>
    </row>
    <row r="30" spans="2:9">
      <c r="B30" s="398"/>
      <c r="C30" s="402"/>
      <c r="D30" s="402"/>
      <c r="E30" s="402"/>
      <c r="F30" s="402"/>
      <c r="G30" s="402"/>
      <c r="H30" s="402"/>
    </row>
    <row r="31" spans="2:9">
      <c r="B31" s="398"/>
      <c r="C31" s="402"/>
      <c r="D31" s="402"/>
      <c r="E31" s="402"/>
      <c r="F31" s="402"/>
      <c r="G31" s="402"/>
      <c r="H31" s="402"/>
    </row>
    <row r="32" spans="2:9">
      <c r="B32" s="398"/>
      <c r="C32" s="402"/>
      <c r="D32" s="402"/>
      <c r="E32" s="402"/>
      <c r="F32" s="402"/>
      <c r="G32" s="402"/>
      <c r="H32" s="402"/>
    </row>
    <row r="33" spans="2:8">
      <c r="B33" s="398"/>
      <c r="C33" s="402"/>
      <c r="D33" s="402"/>
      <c r="E33" s="402"/>
      <c r="F33" s="402"/>
      <c r="G33" s="402"/>
      <c r="H33" s="402"/>
    </row>
    <row r="34" spans="2:8">
      <c r="B34" s="398"/>
      <c r="C34" s="402"/>
      <c r="D34" s="402"/>
      <c r="E34" s="402"/>
      <c r="F34" s="402"/>
      <c r="G34" s="402"/>
      <c r="H34" s="402"/>
    </row>
    <row r="35" spans="2:8">
      <c r="B35" s="398"/>
      <c r="C35" s="402"/>
      <c r="D35" s="402"/>
      <c r="E35" s="402"/>
      <c r="F35" s="402"/>
      <c r="G35" s="402"/>
      <c r="H35" s="402"/>
    </row>
    <row r="36" spans="2:8">
      <c r="C36" s="403"/>
      <c r="D36" s="403"/>
      <c r="E36" s="403"/>
      <c r="F36" s="403"/>
      <c r="G36" s="403"/>
      <c r="H36" s="403"/>
    </row>
    <row r="37" spans="2:8">
      <c r="C37" s="403"/>
      <c r="D37" s="403"/>
      <c r="E37" s="403"/>
      <c r="F37" s="403"/>
      <c r="G37" s="403"/>
      <c r="H37" s="403"/>
    </row>
  </sheetData>
  <mergeCells count="4">
    <mergeCell ref="B2:H2"/>
    <mergeCell ref="C3:H3"/>
    <mergeCell ref="C4:H4"/>
    <mergeCell ref="B17:H17"/>
  </mergeCells>
  <phoneticPr fontId="40" type="noConversion"/>
  <hyperlinks>
    <hyperlink ref="A1" location="Contents!B44" display="Back to contents" xr:uid="{65C5673F-7337-46D7-A5B2-91DD5B01034D}"/>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06576-7080-4548-A47E-92DCA7802950}">
  <sheetPr>
    <tabColor theme="6"/>
  </sheetPr>
  <dimension ref="A1:K50"/>
  <sheetViews>
    <sheetView showGridLines="0" zoomScaleNormal="100" workbookViewId="0">
      <selection sqref="A1:XFD1"/>
    </sheetView>
  </sheetViews>
  <sheetFormatPr defaultColWidth="9.42578125" defaultRowHeight="12.75"/>
  <cols>
    <col min="1" max="1" width="9.140625" style="590" customWidth="1"/>
    <col min="2" max="2" width="43.28515625" style="590" customWidth="1"/>
    <col min="3" max="9" width="9.28515625" style="590" customWidth="1"/>
    <col min="10" max="16384" width="9.42578125" style="590"/>
  </cols>
  <sheetData>
    <row r="1" spans="1:11" ht="33.75" customHeight="1" thickBot="1">
      <c r="A1" s="458" t="s">
        <v>9</v>
      </c>
      <c r="B1" s="597"/>
      <c r="K1" s="599"/>
    </row>
    <row r="2" spans="1:11" ht="19.5" thickBot="1">
      <c r="B2" s="758" t="s">
        <v>253</v>
      </c>
      <c r="C2" s="759"/>
      <c r="D2" s="759"/>
      <c r="E2" s="759"/>
      <c r="F2" s="759"/>
      <c r="G2" s="759"/>
      <c r="H2" s="759"/>
      <c r="I2" s="760"/>
    </row>
    <row r="3" spans="1:11" ht="15" customHeight="1">
      <c r="B3" s="378"/>
      <c r="C3" s="761" t="s">
        <v>254</v>
      </c>
      <c r="D3" s="761"/>
      <c r="E3" s="761"/>
      <c r="F3" s="761"/>
      <c r="G3" s="761"/>
      <c r="H3" s="761"/>
      <c r="I3" s="762"/>
    </row>
    <row r="4" spans="1:11" ht="15" customHeight="1">
      <c r="B4" s="378"/>
      <c r="C4" s="580" t="s">
        <v>4</v>
      </c>
      <c r="D4" s="763" t="s">
        <v>5</v>
      </c>
      <c r="E4" s="763"/>
      <c r="F4" s="763"/>
      <c r="G4" s="763"/>
      <c r="H4" s="763"/>
      <c r="I4" s="764"/>
    </row>
    <row r="5" spans="1:11" ht="15" customHeight="1">
      <c r="B5" s="459"/>
      <c r="C5" s="460" t="s">
        <v>26</v>
      </c>
      <c r="D5" s="460" t="s">
        <v>29</v>
      </c>
      <c r="E5" s="460" t="s">
        <v>30</v>
      </c>
      <c r="F5" s="460" t="s">
        <v>31</v>
      </c>
      <c r="G5" s="460" t="s">
        <v>152</v>
      </c>
      <c r="H5" s="460" t="s">
        <v>193</v>
      </c>
      <c r="I5" s="461" t="s">
        <v>229</v>
      </c>
    </row>
    <row r="6" spans="1:11" ht="13.5" customHeight="1">
      <c r="B6" s="462" t="s">
        <v>255</v>
      </c>
      <c r="C6" s="463">
        <v>96.097199321321369</v>
      </c>
      <c r="D6" s="463">
        <v>99.24287078338773</v>
      </c>
      <c r="E6" s="463">
        <v>100.39931166033908</v>
      </c>
      <c r="F6" s="463">
        <v>101.32878103547273</v>
      </c>
      <c r="G6" s="463">
        <v>102.01491626191526</v>
      </c>
      <c r="H6" s="463">
        <v>101.85900985700435</v>
      </c>
      <c r="I6" s="464">
        <v>101.40423052161103</v>
      </c>
    </row>
    <row r="7" spans="1:11" ht="12.75" customHeight="1">
      <c r="B7" s="465" t="s">
        <v>79</v>
      </c>
      <c r="C7" s="466">
        <v>96.617003636537575</v>
      </c>
      <c r="D7" s="466">
        <v>99.772156421926468</v>
      </c>
      <c r="E7" s="466">
        <v>100.94374247156553</v>
      </c>
      <c r="F7" s="466">
        <v>101.88565247882724</v>
      </c>
      <c r="G7" s="466">
        <v>102.58495589514898</v>
      </c>
      <c r="H7" s="466">
        <v>102.44532613889396</v>
      </c>
      <c r="I7" s="467">
        <v>102.00644799097162</v>
      </c>
    </row>
    <row r="8" spans="1:11" ht="12.75" customHeight="1">
      <c r="B8" s="489" t="s">
        <v>6</v>
      </c>
      <c r="C8" s="466"/>
      <c r="D8" s="466"/>
      <c r="E8" s="466"/>
      <c r="F8" s="466"/>
      <c r="G8" s="466"/>
      <c r="H8" s="466"/>
      <c r="I8" s="467"/>
    </row>
    <row r="9" spans="1:11" ht="12.75" customHeight="1">
      <c r="B9" s="490" t="s">
        <v>232</v>
      </c>
      <c r="C9" s="466">
        <v>66.595339864131404</v>
      </c>
      <c r="D9" s="466">
        <v>68.682653218761843</v>
      </c>
      <c r="E9" s="466">
        <v>68.841331759412967</v>
      </c>
      <c r="F9" s="466">
        <v>69.952585473299138</v>
      </c>
      <c r="G9" s="466">
        <v>71.40130501457503</v>
      </c>
      <c r="H9" s="466">
        <v>70.469061167182787</v>
      </c>
      <c r="I9" s="467">
        <v>69.82424506573382</v>
      </c>
    </row>
    <row r="10" spans="1:11" ht="12.75" customHeight="1">
      <c r="B10" s="490" t="s">
        <v>233</v>
      </c>
      <c r="C10" s="466">
        <v>15.901747052703886</v>
      </c>
      <c r="D10" s="466">
        <v>16.61436260037123</v>
      </c>
      <c r="E10" s="466">
        <v>17.440980548876226</v>
      </c>
      <c r="F10" s="466">
        <v>17.420198246089498</v>
      </c>
      <c r="G10" s="466">
        <v>16.594851345545472</v>
      </c>
      <c r="H10" s="466">
        <v>17.334708659676281</v>
      </c>
      <c r="I10" s="467">
        <v>17.545523999531508</v>
      </c>
    </row>
    <row r="11" spans="1:11" ht="12.75" customHeight="1">
      <c r="B11" s="490" t="s">
        <v>234</v>
      </c>
      <c r="C11" s="466">
        <v>3.123609060917651</v>
      </c>
      <c r="D11" s="466">
        <v>3.389829512952744</v>
      </c>
      <c r="E11" s="466">
        <v>3.4173073886396588</v>
      </c>
      <c r="F11" s="466">
        <v>3.3010224410179103</v>
      </c>
      <c r="G11" s="466">
        <v>3.1917047758207637</v>
      </c>
      <c r="H11" s="466">
        <v>3.0844323844895416</v>
      </c>
      <c r="I11" s="467">
        <v>2.9766997400726503</v>
      </c>
    </row>
    <row r="12" spans="1:11" ht="12.75" customHeight="1">
      <c r="B12" s="490" t="s">
        <v>235</v>
      </c>
      <c r="C12" s="466">
        <v>7.9221911168568209</v>
      </c>
      <c r="D12" s="466">
        <v>8.1036669620657271</v>
      </c>
      <c r="E12" s="466">
        <v>8.2639845392663478</v>
      </c>
      <c r="F12" s="466">
        <v>8.4327596849726163</v>
      </c>
      <c r="G12" s="466">
        <v>8.5885800135415025</v>
      </c>
      <c r="H12" s="466">
        <v>8.7203791751891657</v>
      </c>
      <c r="I12" s="467">
        <v>8.8215683549062263</v>
      </c>
    </row>
    <row r="13" spans="1:11" ht="12.75" customHeight="1">
      <c r="B13" s="490" t="s">
        <v>236</v>
      </c>
      <c r="C13" s="466">
        <v>3.0741165419277956</v>
      </c>
      <c r="D13" s="466">
        <v>2.9816441277749299</v>
      </c>
      <c r="E13" s="466">
        <v>2.9801382353703465</v>
      </c>
      <c r="F13" s="466">
        <v>2.7790866334480833</v>
      </c>
      <c r="G13" s="466">
        <v>2.8085147456662209</v>
      </c>
      <c r="H13" s="466">
        <v>2.8367447523561964</v>
      </c>
      <c r="I13" s="467">
        <v>2.8384108307274283</v>
      </c>
    </row>
    <row r="14" spans="1:11" ht="12.75" customHeight="1">
      <c r="B14" s="491" t="s">
        <v>256</v>
      </c>
      <c r="C14" s="466">
        <v>0.54677607724287425</v>
      </c>
      <c r="D14" s="466">
        <v>0.54925204279895712</v>
      </c>
      <c r="E14" s="466">
        <v>0.53214160188096171</v>
      </c>
      <c r="F14" s="466">
        <v>0.52252421617926148</v>
      </c>
      <c r="G14" s="466">
        <v>0.51393819708729405</v>
      </c>
      <c r="H14" s="466">
        <v>0.50240122412315424</v>
      </c>
      <c r="I14" s="467">
        <v>0.49044278562908544</v>
      </c>
    </row>
    <row r="15" spans="1:11" ht="12.75" customHeight="1">
      <c r="B15" s="468" t="s">
        <v>257</v>
      </c>
      <c r="C15" s="466">
        <v>-1.0665803924590627</v>
      </c>
      <c r="D15" s="466">
        <v>-1.0785376813377137</v>
      </c>
      <c r="E15" s="466">
        <v>-1.076572413107407</v>
      </c>
      <c r="F15" s="466">
        <v>-1.0793956595337539</v>
      </c>
      <c r="G15" s="466">
        <v>-1.0839778303210248</v>
      </c>
      <c r="H15" s="466">
        <v>-1.0887175060127683</v>
      </c>
      <c r="I15" s="467">
        <v>-1.0926602549896847</v>
      </c>
    </row>
    <row r="16" spans="1:11" ht="13.5" customHeight="1">
      <c r="B16" s="581" t="s">
        <v>258</v>
      </c>
      <c r="C16" s="469">
        <v>8.434521729540986</v>
      </c>
      <c r="D16" s="469">
        <v>8.62961310182944</v>
      </c>
      <c r="E16" s="469">
        <v>8.1363939629928907</v>
      </c>
      <c r="F16" s="469">
        <v>7.7945213929438095</v>
      </c>
      <c r="G16" s="469">
        <v>7.5484979275132797</v>
      </c>
      <c r="H16" s="469">
        <v>7.3221892990890352</v>
      </c>
      <c r="I16" s="470">
        <v>7.1053468362362082</v>
      </c>
    </row>
    <row r="17" spans="2:9" ht="12.75" customHeight="1">
      <c r="B17" s="471" t="s">
        <v>79</v>
      </c>
      <c r="C17" s="472">
        <v>6.8470740952834008</v>
      </c>
      <c r="D17" s="472">
        <v>7.3163598211833989</v>
      </c>
      <c r="E17" s="472">
        <v>6.9855721621415832</v>
      </c>
      <c r="F17" s="472">
        <v>6.7809667043640527</v>
      </c>
      <c r="G17" s="472">
        <v>6.592521652297691</v>
      </c>
      <c r="H17" s="472">
        <v>6.4094940885966372</v>
      </c>
      <c r="I17" s="473">
        <v>6.2264683863235808</v>
      </c>
    </row>
    <row r="18" spans="2:9" ht="12.75" customHeight="1">
      <c r="B18" s="489" t="s">
        <v>6</v>
      </c>
      <c r="C18" s="472"/>
      <c r="D18" s="472"/>
      <c r="E18" s="472"/>
      <c r="F18" s="472"/>
      <c r="G18" s="472"/>
      <c r="H18" s="472"/>
      <c r="I18" s="473"/>
    </row>
    <row r="19" spans="2:9" ht="12.75" customHeight="1">
      <c r="B19" s="490" t="s">
        <v>259</v>
      </c>
      <c r="C19" s="472">
        <v>5.0973640749416393</v>
      </c>
      <c r="D19" s="472">
        <v>5.242018327870988</v>
      </c>
      <c r="E19" s="472">
        <v>5.0730678117636776</v>
      </c>
      <c r="F19" s="472">
        <v>4.9335415063472929</v>
      </c>
      <c r="G19" s="472">
        <v>4.8062763501713697</v>
      </c>
      <c r="H19" s="472">
        <v>4.6832840398919044</v>
      </c>
      <c r="I19" s="473">
        <v>4.5605511727936996</v>
      </c>
    </row>
    <row r="20" spans="2:9" ht="12.75" customHeight="1">
      <c r="B20" s="490" t="s">
        <v>236</v>
      </c>
      <c r="C20" s="472">
        <v>1.7497100203417617</v>
      </c>
      <c r="D20" s="472">
        <v>2.0743414933124127</v>
      </c>
      <c r="E20" s="472">
        <v>1.9125043503779058</v>
      </c>
      <c r="F20" s="472">
        <v>1.8474251980167598</v>
      </c>
      <c r="G20" s="472">
        <v>1.7862453021263203</v>
      </c>
      <c r="H20" s="472">
        <v>1.7262100487047336</v>
      </c>
      <c r="I20" s="473">
        <v>1.6659172135298814</v>
      </c>
    </row>
    <row r="21" spans="2:9" ht="12.75" customHeight="1">
      <c r="B21" s="491" t="s">
        <v>256</v>
      </c>
      <c r="C21" s="472">
        <v>0.74687200636692974</v>
      </c>
      <c r="D21" s="472">
        <v>0.40462978283092388</v>
      </c>
      <c r="E21" s="472">
        <v>0.20368746557020986</v>
      </c>
      <c r="F21" s="472">
        <v>2.712085135527777E-2</v>
      </c>
      <c r="G21" s="472">
        <v>-7.0751987689141455E-2</v>
      </c>
      <c r="H21" s="472">
        <v>-0.15390367259859114</v>
      </c>
      <c r="I21" s="473">
        <v>-0.21331862163152518</v>
      </c>
    </row>
    <row r="22" spans="2:9" ht="12.75" customHeight="1">
      <c r="B22" s="474" t="s">
        <v>260</v>
      </c>
      <c r="C22" s="472">
        <v>0.84057562789065576</v>
      </c>
      <c r="D22" s="472">
        <v>0.90862349781511675</v>
      </c>
      <c r="E22" s="472">
        <v>0.94713433528109703</v>
      </c>
      <c r="F22" s="472">
        <v>0.98643383722447875</v>
      </c>
      <c r="G22" s="472">
        <v>1.0267282629047305</v>
      </c>
      <c r="H22" s="472">
        <v>1.0665988830909887</v>
      </c>
      <c r="I22" s="473">
        <v>1.0921970715441529</v>
      </c>
    </row>
    <row r="23" spans="2:9" ht="12.75" customHeight="1">
      <c r="B23" s="475" t="s">
        <v>261</v>
      </c>
      <c r="C23" s="476">
        <v>87.662677591780394</v>
      </c>
      <c r="D23" s="476">
        <v>90.613257681558281</v>
      </c>
      <c r="E23" s="476">
        <v>92.262917697346197</v>
      </c>
      <c r="F23" s="476">
        <v>93.534259642528923</v>
      </c>
      <c r="G23" s="476">
        <v>94.466418334401979</v>
      </c>
      <c r="H23" s="476">
        <v>94.53682055791532</v>
      </c>
      <c r="I23" s="477">
        <v>94.298883685374818</v>
      </c>
    </row>
    <row r="24" spans="2:9" ht="12.75" customHeight="1">
      <c r="B24" s="465" t="s">
        <v>262</v>
      </c>
      <c r="C24" s="478">
        <v>9.3511630409798059</v>
      </c>
      <c r="D24" s="478">
        <v>7.3746654686244071</v>
      </c>
      <c r="E24" s="478">
        <v>6.0775699181136753</v>
      </c>
      <c r="F24" s="478">
        <v>5.5998705723692925</v>
      </c>
      <c r="G24" s="478">
        <v>5.0826008848061273</v>
      </c>
      <c r="H24" s="478">
        <v>4.6780006562739711</v>
      </c>
      <c r="I24" s="479">
        <v>3.7885441565407816</v>
      </c>
    </row>
    <row r="25" spans="2:9" ht="12.75" customHeight="1">
      <c r="B25" s="489" t="s">
        <v>6</v>
      </c>
      <c r="C25" s="478"/>
      <c r="D25" s="478"/>
      <c r="E25" s="478"/>
      <c r="F25" s="478"/>
      <c r="G25" s="478"/>
      <c r="H25" s="478"/>
      <c r="I25" s="479"/>
    </row>
    <row r="26" spans="2:9" ht="12.75" customHeight="1">
      <c r="B26" s="490" t="s">
        <v>263</v>
      </c>
      <c r="C26" s="478">
        <v>3.0049930976205053</v>
      </c>
      <c r="D26" s="478">
        <v>2.7863999709470857</v>
      </c>
      <c r="E26" s="478">
        <v>2.481971741580923</v>
      </c>
      <c r="F26" s="478">
        <v>2.1266242647427216</v>
      </c>
      <c r="G26" s="478">
        <v>1.7243756604313456</v>
      </c>
      <c r="H26" s="478">
        <v>1.4326445334453601</v>
      </c>
      <c r="I26" s="479">
        <v>1.0758406065421877</v>
      </c>
    </row>
    <row r="27" spans="2:9" ht="12.75" customHeight="1">
      <c r="B27" s="490" t="s">
        <v>264</v>
      </c>
      <c r="C27" s="478">
        <v>3.0152569824311524</v>
      </c>
      <c r="D27" s="478">
        <v>1.352020388960588</v>
      </c>
      <c r="E27" s="478">
        <v>0.48136338831962333</v>
      </c>
      <c r="F27" s="478">
        <v>0.46498344059122859</v>
      </c>
      <c r="G27" s="478">
        <v>0.44958490726132649</v>
      </c>
      <c r="H27" s="478">
        <v>0.43447447208771423</v>
      </c>
      <c r="I27" s="479">
        <v>0</v>
      </c>
    </row>
    <row r="28" spans="2:9" ht="12.75" customHeight="1">
      <c r="B28" s="480" t="s">
        <v>265</v>
      </c>
      <c r="C28" s="478">
        <v>3.3309129609281478</v>
      </c>
      <c r="D28" s="478">
        <v>3.2362451087167328</v>
      </c>
      <c r="E28" s="478">
        <v>3.1142347882131292</v>
      </c>
      <c r="F28" s="478">
        <v>3.0082628670353424</v>
      </c>
      <c r="G28" s="478">
        <v>2.9086403171134552</v>
      </c>
      <c r="H28" s="478">
        <v>2.8108816507408965</v>
      </c>
      <c r="I28" s="479">
        <v>2.7127035499985941</v>
      </c>
    </row>
    <row r="29" spans="2:9" ht="12.75" customHeight="1">
      <c r="B29" s="491" t="s">
        <v>266</v>
      </c>
      <c r="C29" s="478">
        <v>3.8524777482963275</v>
      </c>
      <c r="D29" s="478">
        <v>3.6780194410396052</v>
      </c>
      <c r="E29" s="478">
        <v>3.525501054517989</v>
      </c>
      <c r="F29" s="478">
        <v>3.3954221869930379</v>
      </c>
      <c r="G29" s="478">
        <v>3.2679505530359094</v>
      </c>
      <c r="H29" s="478">
        <v>3.1497301729189866</v>
      </c>
      <c r="I29" s="479">
        <v>3.0364635418736445</v>
      </c>
    </row>
    <row r="30" spans="2:9" ht="13.5" customHeight="1">
      <c r="B30" s="481" t="s">
        <v>267</v>
      </c>
      <c r="C30" s="482">
        <v>5.4986852926834775</v>
      </c>
      <c r="D30" s="482">
        <v>3.6966460275848019</v>
      </c>
      <c r="E30" s="482">
        <v>2.5520688635956859</v>
      </c>
      <c r="F30" s="482">
        <v>2.2044483853762555</v>
      </c>
      <c r="G30" s="482">
        <v>1.8146503317702178</v>
      </c>
      <c r="H30" s="482">
        <v>1.5282704833549841</v>
      </c>
      <c r="I30" s="483">
        <v>0.75208061466713705</v>
      </c>
    </row>
    <row r="31" spans="2:9" ht="13.5" customHeight="1">
      <c r="B31" s="484" t="s">
        <v>268</v>
      </c>
      <c r="C31" s="485">
        <v>-33.593999999999625</v>
      </c>
      <c r="D31" s="485">
        <v>-15.10273612411558</v>
      </c>
      <c r="E31" s="485">
        <v>15.293283604260409</v>
      </c>
      <c r="F31" s="485">
        <v>41.874503748035025</v>
      </c>
      <c r="G31" s="485">
        <v>41.990285648030437</v>
      </c>
      <c r="H31" s="485">
        <v>44.336083286999674</v>
      </c>
      <c r="I31" s="486">
        <v>27.526737117746087</v>
      </c>
    </row>
    <row r="32" spans="2:9" ht="12.75" customHeight="1">
      <c r="B32" s="541" t="s">
        <v>269</v>
      </c>
      <c r="C32" s="542">
        <f>C6-C15</f>
        <v>97.163779713780428</v>
      </c>
      <c r="D32" s="542">
        <f t="shared" ref="D32:I32" si="0">D6-D15</f>
        <v>100.32140846472544</v>
      </c>
      <c r="E32" s="542">
        <f t="shared" si="0"/>
        <v>101.47588407344649</v>
      </c>
      <c r="F32" s="542">
        <f t="shared" si="0"/>
        <v>102.40817669500649</v>
      </c>
      <c r="G32" s="542">
        <f t="shared" si="0"/>
        <v>103.09889409223628</v>
      </c>
      <c r="H32" s="542">
        <f t="shared" si="0"/>
        <v>102.94772736301712</v>
      </c>
      <c r="I32" s="543">
        <f t="shared" si="0"/>
        <v>102.49689077660071</v>
      </c>
    </row>
    <row r="33" spans="2:9" ht="12.75" customHeight="1">
      <c r="B33" s="541" t="s">
        <v>270</v>
      </c>
      <c r="C33" s="544">
        <v>99.562237257598952</v>
      </c>
      <c r="D33" s="544">
        <v>100.85558249433117</v>
      </c>
      <c r="E33" s="544">
        <v>102.89546782367074</v>
      </c>
      <c r="F33" s="544">
        <v>103.95238825640831</v>
      </c>
      <c r="G33" s="544">
        <v>104.66371257529154</v>
      </c>
      <c r="H33" s="544">
        <v>104.77369487062391</v>
      </c>
      <c r="I33" s="545">
        <v>104.44818227933128</v>
      </c>
    </row>
    <row r="34" spans="2:9" ht="12.75" customHeight="1">
      <c r="B34" s="487" t="s">
        <v>271</v>
      </c>
      <c r="C34" s="492"/>
      <c r="D34" s="492"/>
      <c r="E34" s="492"/>
      <c r="F34" s="492"/>
      <c r="G34" s="492"/>
      <c r="H34" s="492"/>
      <c r="I34" s="493"/>
    </row>
    <row r="35" spans="2:9" ht="12.75" customHeight="1">
      <c r="B35" s="488" t="s">
        <v>272</v>
      </c>
      <c r="C35" s="494"/>
      <c r="D35" s="494"/>
      <c r="E35" s="494"/>
      <c r="F35" s="494"/>
      <c r="G35" s="494"/>
      <c r="H35" s="494"/>
      <c r="I35" s="495"/>
    </row>
    <row r="36" spans="2:9" ht="12.75" customHeight="1" thickBot="1">
      <c r="B36" s="765" t="s">
        <v>273</v>
      </c>
      <c r="C36" s="766"/>
      <c r="D36" s="766"/>
      <c r="E36" s="766"/>
      <c r="F36" s="766"/>
      <c r="G36" s="766"/>
      <c r="H36" s="766"/>
      <c r="I36" s="767"/>
    </row>
    <row r="37" spans="2:9">
      <c r="C37" s="600"/>
      <c r="D37" s="600"/>
      <c r="E37" s="600"/>
      <c r="F37" s="600"/>
      <c r="G37" s="600"/>
      <c r="H37" s="600"/>
      <c r="I37" s="600"/>
    </row>
    <row r="38" spans="2:9">
      <c r="C38" s="601"/>
      <c r="D38" s="601"/>
      <c r="E38" s="601"/>
      <c r="F38" s="601"/>
      <c r="G38" s="601"/>
      <c r="H38" s="601"/>
      <c r="I38" s="601"/>
    </row>
    <row r="43" spans="2:9">
      <c r="D43" s="602"/>
      <c r="E43" s="602"/>
      <c r="F43" s="602"/>
      <c r="G43" s="602"/>
      <c r="H43" s="602"/>
      <c r="I43" s="602"/>
    </row>
    <row r="50" s="590" customFormat="1" ht="12.95" customHeight="1"/>
  </sheetData>
  <mergeCells count="4">
    <mergeCell ref="B2:I2"/>
    <mergeCell ref="C3:I3"/>
    <mergeCell ref="D4:I4"/>
    <mergeCell ref="B36:I36"/>
  </mergeCells>
  <phoneticPr fontId="40" type="noConversion"/>
  <hyperlinks>
    <hyperlink ref="A1" location="Contents!B52" display="Back to contents" xr:uid="{14AAFA38-D08A-41E5-B359-EB4F8425771B}"/>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DE4CE-CDE1-422B-8DB1-F13DF8D6C98D}">
  <sheetPr>
    <tabColor theme="6"/>
    <pageSetUpPr fitToPage="1"/>
  </sheetPr>
  <dimension ref="A1:Z45"/>
  <sheetViews>
    <sheetView zoomScaleNormal="100" workbookViewId="0">
      <selection sqref="A1:XFD1"/>
    </sheetView>
  </sheetViews>
  <sheetFormatPr defaultColWidth="11.7109375" defaultRowHeight="15.75"/>
  <cols>
    <col min="1" max="1" width="9.140625" style="310" customWidth="1"/>
    <col min="2" max="2" width="2.28515625" style="310" customWidth="1"/>
    <col min="3" max="3" width="24.140625" style="310" customWidth="1"/>
    <col min="4" max="9" width="11.28515625" style="310" customWidth="1"/>
    <col min="10" max="10" width="11.28515625" style="311" customWidth="1"/>
    <col min="11" max="11" width="11.28515625" style="310" customWidth="1"/>
    <col min="12" max="16384" width="11.7109375" style="310"/>
  </cols>
  <sheetData>
    <row r="1" spans="1:25" ht="33.75" customHeight="1" thickBot="1">
      <c r="A1" s="8" t="s">
        <v>9</v>
      </c>
      <c r="L1" s="341"/>
    </row>
    <row r="2" spans="1:25" ht="19.5" customHeight="1" thickBot="1">
      <c r="B2" s="768" t="s">
        <v>190</v>
      </c>
      <c r="C2" s="769"/>
      <c r="D2" s="769"/>
      <c r="E2" s="769"/>
      <c r="F2" s="769"/>
      <c r="G2" s="769"/>
      <c r="H2" s="769"/>
      <c r="I2" s="769"/>
      <c r="J2" s="770"/>
    </row>
    <row r="3" spans="1:25" ht="15" customHeight="1">
      <c r="B3" s="312"/>
      <c r="C3" s="313"/>
      <c r="D3" s="771" t="s">
        <v>207</v>
      </c>
      <c r="E3" s="771"/>
      <c r="F3" s="771"/>
      <c r="G3" s="771"/>
      <c r="H3" s="771"/>
      <c r="I3" s="771"/>
      <c r="J3" s="772"/>
    </row>
    <row r="4" spans="1:25" ht="15" customHeight="1">
      <c r="B4" s="314"/>
      <c r="C4" s="315"/>
      <c r="D4" s="316" t="s">
        <v>4</v>
      </c>
      <c r="E4" s="773" t="s">
        <v>5</v>
      </c>
      <c r="F4" s="773"/>
      <c r="G4" s="773"/>
      <c r="H4" s="773"/>
      <c r="I4" s="773"/>
      <c r="J4" s="773"/>
      <c r="K4" s="500"/>
    </row>
    <row r="5" spans="1:25" s="317" customFormat="1" ht="15" customHeight="1">
      <c r="B5" s="318"/>
      <c r="C5" s="319"/>
      <c r="D5" s="499" t="s">
        <v>26</v>
      </c>
      <c r="E5" s="320" t="s">
        <v>29</v>
      </c>
      <c r="F5" s="320" t="s">
        <v>30</v>
      </c>
      <c r="G5" s="320" t="s">
        <v>31</v>
      </c>
      <c r="H5" s="320" t="s">
        <v>152</v>
      </c>
      <c r="I5" s="320" t="s">
        <v>193</v>
      </c>
      <c r="J5" s="320" t="s">
        <v>229</v>
      </c>
      <c r="K5" s="501"/>
    </row>
    <row r="6" spans="1:25" ht="13.5" customHeight="1">
      <c r="B6" s="321" t="s">
        <v>208</v>
      </c>
      <c r="C6" s="322"/>
      <c r="D6" s="323">
        <v>111.93301170946495</v>
      </c>
      <c r="E6" s="323">
        <v>112.99608743275627</v>
      </c>
      <c r="F6" s="323">
        <v>113.05883859355816</v>
      </c>
      <c r="G6" s="323">
        <v>113.81095619765679</v>
      </c>
      <c r="H6" s="323">
        <v>114.46289552258222</v>
      </c>
      <c r="I6" s="323">
        <v>115.10688329259142</v>
      </c>
      <c r="J6" s="323">
        <v>115.83220392805129</v>
      </c>
      <c r="K6" s="500"/>
      <c r="L6" s="324"/>
      <c r="M6" s="324"/>
      <c r="N6" s="324"/>
      <c r="O6" s="324"/>
      <c r="P6" s="324"/>
      <c r="Q6" s="324"/>
    </row>
    <row r="7" spans="1:25" s="327" customFormat="1" ht="13.5" customHeight="1">
      <c r="A7" s="310"/>
      <c r="B7" s="325" t="s">
        <v>209</v>
      </c>
      <c r="C7" s="326"/>
      <c r="D7" s="323"/>
      <c r="E7" s="323"/>
      <c r="F7" s="323"/>
      <c r="G7" s="323"/>
      <c r="H7" s="323"/>
      <c r="I7" s="323"/>
      <c r="J7" s="323"/>
      <c r="K7" s="500"/>
      <c r="L7" s="324"/>
      <c r="M7" s="324"/>
      <c r="N7" s="324"/>
      <c r="O7" s="324"/>
      <c r="P7" s="324"/>
      <c r="Q7" s="324"/>
      <c r="R7" s="310"/>
      <c r="S7" s="310"/>
      <c r="T7" s="310"/>
      <c r="U7" s="310"/>
      <c r="V7" s="310"/>
      <c r="W7" s="310"/>
      <c r="X7" s="310"/>
      <c r="Y7" s="310"/>
    </row>
    <row r="8" spans="1:25" ht="13.5" customHeight="1">
      <c r="B8" s="328"/>
      <c r="C8" s="326" t="s">
        <v>210</v>
      </c>
      <c r="D8" s="329">
        <v>7.0812833244091795</v>
      </c>
      <c r="E8" s="329">
        <v>6.9184673105734129</v>
      </c>
      <c r="F8" s="329">
        <v>6.4510286661919656</v>
      </c>
      <c r="G8" s="329">
        <v>6.1255912273736328</v>
      </c>
      <c r="H8" s="329">
        <v>5.8850847678315406</v>
      </c>
      <c r="I8" s="329">
        <v>5.6685941598716578</v>
      </c>
      <c r="J8" s="329">
        <v>5.4659194378710243</v>
      </c>
      <c r="K8" s="500"/>
      <c r="L8" s="324"/>
      <c r="M8" s="324"/>
      <c r="N8" s="324"/>
      <c r="O8" s="324"/>
      <c r="P8" s="324"/>
      <c r="Q8" s="324"/>
    </row>
    <row r="9" spans="1:25" ht="13.5" customHeight="1">
      <c r="B9" s="328"/>
      <c r="C9" s="330" t="s">
        <v>211</v>
      </c>
      <c r="D9" s="329">
        <v>4.7816748799889464</v>
      </c>
      <c r="E9" s="329">
        <v>4.712446363237218</v>
      </c>
      <c r="F9" s="329">
        <v>4.6203329396783408</v>
      </c>
      <c r="G9" s="329">
        <v>4.5481596308891099</v>
      </c>
      <c r="H9" s="329">
        <v>4.4853305924533284</v>
      </c>
      <c r="I9" s="329">
        <v>4.4244448242837526</v>
      </c>
      <c r="J9" s="329">
        <v>4.361402240552362</v>
      </c>
      <c r="K9" s="500"/>
      <c r="L9" s="324"/>
      <c r="M9" s="324"/>
      <c r="N9" s="324"/>
      <c r="O9" s="324"/>
      <c r="P9" s="324"/>
      <c r="Q9" s="324"/>
    </row>
    <row r="10" spans="1:25" ht="13.5" customHeight="1">
      <c r="B10" s="328"/>
      <c r="C10" s="330" t="s">
        <v>212</v>
      </c>
      <c r="D10" s="329">
        <v>10.461555938504382</v>
      </c>
      <c r="E10" s="329">
        <v>9.3518681531719334</v>
      </c>
      <c r="F10" s="329">
        <v>9.1734183779470921</v>
      </c>
      <c r="G10" s="329">
        <v>9.7187127470950063</v>
      </c>
      <c r="H10" s="329">
        <v>10.263391682197632</v>
      </c>
      <c r="I10" s="329">
        <v>10.75844199624785</v>
      </c>
      <c r="J10" s="329">
        <v>10.748829733756301</v>
      </c>
      <c r="K10" s="500"/>
      <c r="L10" s="324"/>
      <c r="M10" s="324"/>
      <c r="N10" s="324"/>
      <c r="O10" s="324"/>
      <c r="P10" s="324"/>
      <c r="Q10" s="324"/>
    </row>
    <row r="11" spans="1:25" s="327" customFormat="1" ht="13.5" customHeight="1">
      <c r="A11" s="310"/>
      <c r="B11" s="328"/>
      <c r="C11" s="326" t="s">
        <v>213</v>
      </c>
      <c r="D11" s="329">
        <v>18.738764533860188</v>
      </c>
      <c r="E11" s="329">
        <v>19.571230167253432</v>
      </c>
      <c r="F11" s="329">
        <v>20.077040258746898</v>
      </c>
      <c r="G11" s="329">
        <v>20.217629355659231</v>
      </c>
      <c r="H11" s="329">
        <v>20.364248549682628</v>
      </c>
      <c r="I11" s="329">
        <v>20.493058775752345</v>
      </c>
      <c r="J11" s="329">
        <v>20.61273117788885</v>
      </c>
      <c r="K11" s="500"/>
      <c r="L11" s="324"/>
      <c r="M11" s="324"/>
      <c r="N11" s="324"/>
      <c r="O11" s="324"/>
      <c r="P11" s="324"/>
      <c r="Q11" s="324"/>
      <c r="R11" s="310"/>
      <c r="S11" s="310"/>
      <c r="T11" s="310"/>
      <c r="U11" s="310"/>
      <c r="V11" s="310"/>
      <c r="W11" s="310"/>
      <c r="X11" s="310"/>
      <c r="Y11" s="310"/>
    </row>
    <row r="12" spans="1:25" ht="13.5" customHeight="1">
      <c r="B12" s="328"/>
      <c r="C12" s="326" t="s">
        <v>214</v>
      </c>
      <c r="D12" s="329">
        <v>63.351786181688695</v>
      </c>
      <c r="E12" s="329">
        <v>64.435057057454088</v>
      </c>
      <c r="F12" s="329">
        <v>64.747603859897225</v>
      </c>
      <c r="G12" s="329">
        <v>65.18890961917937</v>
      </c>
      <c r="H12" s="329">
        <v>65.450291496560084</v>
      </c>
      <c r="I12" s="329">
        <v>65.706502288231164</v>
      </c>
      <c r="J12" s="329">
        <v>66.569150743648862</v>
      </c>
      <c r="K12" s="500"/>
      <c r="L12" s="324"/>
      <c r="M12" s="324"/>
      <c r="N12" s="324"/>
      <c r="O12" s="324"/>
      <c r="P12" s="324"/>
      <c r="Q12" s="324"/>
    </row>
    <row r="13" spans="1:25" ht="13.5" customHeight="1">
      <c r="B13" s="331"/>
      <c r="C13" s="332" t="s">
        <v>215</v>
      </c>
      <c r="D13" s="329">
        <v>7.5179468510135621</v>
      </c>
      <c r="E13" s="329">
        <v>8.0070183810661888</v>
      </c>
      <c r="F13" s="329">
        <v>7.9894144910966389</v>
      </c>
      <c r="G13" s="329">
        <v>8.0119536174604491</v>
      </c>
      <c r="H13" s="329">
        <v>8.0145484338570014</v>
      </c>
      <c r="I13" s="329">
        <v>8.0558412482046435</v>
      </c>
      <c r="J13" s="329">
        <v>8.0741705943338786</v>
      </c>
      <c r="K13" s="500"/>
      <c r="L13" s="324"/>
      <c r="M13" s="324"/>
      <c r="N13" s="324"/>
      <c r="O13" s="324"/>
      <c r="P13" s="324"/>
      <c r="Q13" s="324"/>
    </row>
    <row r="14" spans="1:25" ht="13.5" customHeight="1">
      <c r="B14" s="333" t="s">
        <v>216</v>
      </c>
      <c r="C14" s="334"/>
      <c r="D14" s="335">
        <v>-174.88806054429813</v>
      </c>
      <c r="E14" s="335">
        <v>-177.2203249542691</v>
      </c>
      <c r="F14" s="335">
        <v>-176.72050048563148</v>
      </c>
      <c r="G14" s="335">
        <v>-177.11198160399366</v>
      </c>
      <c r="H14" s="335">
        <v>-177.35859645894757</v>
      </c>
      <c r="I14" s="335">
        <v>-176.82362382542337</v>
      </c>
      <c r="J14" s="335">
        <v>-175.46487713510265</v>
      </c>
      <c r="K14" s="500"/>
      <c r="L14" s="324"/>
      <c r="M14" s="324"/>
      <c r="N14" s="324"/>
      <c r="O14" s="324"/>
      <c r="P14" s="324"/>
      <c r="Q14" s="324"/>
    </row>
    <row r="15" spans="1:25" s="327" customFormat="1" ht="13.5" customHeight="1">
      <c r="A15" s="310"/>
      <c r="B15" s="325" t="s">
        <v>209</v>
      </c>
      <c r="C15" s="336"/>
      <c r="D15" s="337"/>
      <c r="E15" s="337"/>
      <c r="F15" s="337"/>
      <c r="G15" s="337"/>
      <c r="H15" s="337"/>
      <c r="I15" s="337"/>
      <c r="J15" s="337"/>
      <c r="K15" s="500"/>
      <c r="L15" s="324"/>
      <c r="M15" s="324"/>
      <c r="N15" s="324"/>
      <c r="O15" s="324"/>
      <c r="P15" s="324"/>
      <c r="Q15" s="324"/>
      <c r="R15" s="310"/>
      <c r="S15" s="310"/>
      <c r="T15" s="310"/>
      <c r="U15" s="310"/>
      <c r="V15" s="310"/>
      <c r="W15" s="310"/>
      <c r="X15" s="310"/>
      <c r="Y15" s="310"/>
    </row>
    <row r="16" spans="1:25" ht="13.5" customHeight="1">
      <c r="B16" s="328"/>
      <c r="C16" s="326" t="s">
        <v>210</v>
      </c>
      <c r="D16" s="337">
        <v>-36.643530298057897</v>
      </c>
      <c r="E16" s="337">
        <v>-31.355598263046719</v>
      </c>
      <c r="F16" s="337">
        <v>-28.080679515860947</v>
      </c>
      <c r="G16" s="337">
        <v>-24.935279001345879</v>
      </c>
      <c r="H16" s="337">
        <v>-22.737687930317247</v>
      </c>
      <c r="I16" s="337">
        <v>-20.866989796866847</v>
      </c>
      <c r="J16" s="507">
        <v>-18.349841967858474</v>
      </c>
      <c r="L16" s="324"/>
      <c r="M16" s="324"/>
      <c r="N16" s="324"/>
      <c r="O16" s="324"/>
      <c r="P16" s="324"/>
      <c r="Q16" s="324"/>
    </row>
    <row r="17" spans="1:26" ht="13.5" customHeight="1">
      <c r="B17" s="328"/>
      <c r="C17" s="326" t="s">
        <v>211</v>
      </c>
      <c r="D17" s="337">
        <v>-67.698425141402453</v>
      </c>
      <c r="E17" s="337">
        <v>-74.026033022501352</v>
      </c>
      <c r="F17" s="337">
        <v>-77.24079853030635</v>
      </c>
      <c r="G17" s="337">
        <v>-80.834567350325656</v>
      </c>
      <c r="H17" s="337">
        <v>-83.214541469774545</v>
      </c>
      <c r="I17" s="337">
        <v>-84.530634711702106</v>
      </c>
      <c r="J17" s="507">
        <v>-85.729845745487225</v>
      </c>
      <c r="L17" s="324"/>
      <c r="M17" s="324"/>
      <c r="N17" s="324"/>
      <c r="O17" s="324"/>
      <c r="P17" s="324"/>
      <c r="Q17" s="324"/>
    </row>
    <row r="18" spans="1:26" ht="13.5" customHeight="1">
      <c r="B18" s="328"/>
      <c r="C18" s="326" t="s">
        <v>217</v>
      </c>
      <c r="D18" s="337">
        <v>-18.433604955363727</v>
      </c>
      <c r="E18" s="337">
        <v>-18.904882912132855</v>
      </c>
      <c r="F18" s="337">
        <v>-19.130756025661004</v>
      </c>
      <c r="G18" s="337">
        <v>-19.426927135825768</v>
      </c>
      <c r="H18" s="337">
        <v>-19.740311146482952</v>
      </c>
      <c r="I18" s="337">
        <v>-20.042709103684125</v>
      </c>
      <c r="J18" s="507">
        <v>-20.307349421600033</v>
      </c>
      <c r="L18" s="324"/>
      <c r="M18" s="324"/>
      <c r="N18" s="324"/>
      <c r="O18" s="324"/>
      <c r="P18" s="324"/>
      <c r="Q18" s="324"/>
    </row>
    <row r="19" spans="1:26" s="327" customFormat="1" ht="13.5" customHeight="1">
      <c r="A19" s="310"/>
      <c r="B19" s="321"/>
      <c r="C19" s="326" t="s">
        <v>218</v>
      </c>
      <c r="D19" s="337">
        <v>-44.666167976945125</v>
      </c>
      <c r="E19" s="337">
        <v>-45.688052338079551</v>
      </c>
      <c r="F19" s="337">
        <v>-45.269897493775154</v>
      </c>
      <c r="G19" s="337">
        <v>-45.109393523679387</v>
      </c>
      <c r="H19" s="337">
        <v>-45.036805516429787</v>
      </c>
      <c r="I19" s="337">
        <v>-44.924660413869653</v>
      </c>
      <c r="J19" s="507">
        <v>-44.789659996918559</v>
      </c>
      <c r="K19" s="310"/>
      <c r="L19" s="324"/>
      <c r="M19" s="324"/>
      <c r="N19" s="324"/>
      <c r="O19" s="324"/>
      <c r="P19" s="324"/>
      <c r="Q19" s="324"/>
      <c r="R19" s="310"/>
      <c r="S19" s="310"/>
      <c r="T19" s="310"/>
      <c r="U19" s="310"/>
      <c r="V19" s="310"/>
      <c r="W19" s="310"/>
      <c r="X19" s="310"/>
      <c r="Y19" s="310"/>
    </row>
    <row r="20" spans="1:26" ht="13.5" customHeight="1">
      <c r="B20" s="328"/>
      <c r="C20" s="326" t="s">
        <v>215</v>
      </c>
      <c r="D20" s="337">
        <v>-7.446332172528912</v>
      </c>
      <c r="E20" s="337">
        <v>-7.2457584185086148</v>
      </c>
      <c r="F20" s="337">
        <v>-6.9983689200280139</v>
      </c>
      <c r="G20" s="337">
        <v>-6.8058145928169722</v>
      </c>
      <c r="H20" s="337">
        <v>-6.6292503959430462</v>
      </c>
      <c r="I20" s="337">
        <v>-6.4586297993006383</v>
      </c>
      <c r="J20" s="507">
        <v>-6.2881800032383808</v>
      </c>
      <c r="L20" s="324"/>
      <c r="M20" s="324"/>
      <c r="N20" s="324"/>
      <c r="O20" s="324"/>
      <c r="P20" s="324"/>
      <c r="Q20" s="324"/>
    </row>
    <row r="21" spans="1:26" ht="13.5" customHeight="1">
      <c r="B21" s="338" t="s">
        <v>219</v>
      </c>
      <c r="C21" s="339"/>
      <c r="D21" s="340">
        <v>-62.955048834833178</v>
      </c>
      <c r="E21" s="340">
        <v>-64.224237521512833</v>
      </c>
      <c r="F21" s="340">
        <v>-63.661661892073312</v>
      </c>
      <c r="G21" s="340">
        <v>-63.301025406336862</v>
      </c>
      <c r="H21" s="340">
        <v>-62.895700936365358</v>
      </c>
      <c r="I21" s="340">
        <v>-61.716740532831949</v>
      </c>
      <c r="J21" s="508">
        <v>-59.632673207051369</v>
      </c>
      <c r="L21" s="324"/>
      <c r="M21" s="324"/>
      <c r="N21" s="324"/>
      <c r="O21" s="324"/>
      <c r="P21" s="324"/>
      <c r="Q21" s="324"/>
    </row>
    <row r="22" spans="1:26" ht="27" customHeight="1" thickBot="1">
      <c r="B22" s="774" t="s">
        <v>220</v>
      </c>
      <c r="C22" s="775"/>
      <c r="D22" s="775"/>
      <c r="E22" s="775"/>
      <c r="F22" s="775"/>
      <c r="G22" s="775"/>
      <c r="H22" s="775"/>
      <c r="I22" s="775"/>
      <c r="J22" s="776"/>
    </row>
    <row r="23" spans="1:26" ht="13.5" customHeight="1">
      <c r="J23" s="310"/>
    </row>
    <row r="24" spans="1:26">
      <c r="C24" s="341"/>
      <c r="D24" s="342"/>
      <c r="E24" s="342"/>
      <c r="F24" s="342"/>
      <c r="G24" s="342"/>
      <c r="H24" s="342"/>
      <c r="I24" s="342"/>
      <c r="J24" s="342"/>
    </row>
    <row r="25" spans="1:26">
      <c r="C25" s="341"/>
      <c r="D25" s="342"/>
      <c r="E25" s="342"/>
      <c r="F25" s="342"/>
      <c r="G25" s="342"/>
      <c r="H25" s="342"/>
      <c r="I25" s="342"/>
      <c r="J25" s="342"/>
    </row>
    <row r="26" spans="1:26" ht="15" customHeight="1">
      <c r="C26" s="341"/>
      <c r="D26" s="342"/>
      <c r="E26" s="342"/>
      <c r="F26" s="342"/>
      <c r="G26" s="342"/>
      <c r="H26" s="342"/>
      <c r="I26" s="342"/>
      <c r="J26" s="342"/>
    </row>
    <row r="27" spans="1:26">
      <c r="C27" s="341"/>
      <c r="D27" s="342"/>
      <c r="E27" s="342"/>
      <c r="F27" s="342"/>
      <c r="G27" s="342"/>
      <c r="H27" s="342"/>
      <c r="I27" s="342"/>
      <c r="J27" s="342"/>
    </row>
    <row r="28" spans="1:26">
      <c r="J28" s="310"/>
    </row>
    <row r="29" spans="1:26">
      <c r="J29" s="310"/>
    </row>
    <row r="30" spans="1:26">
      <c r="D30" s="506"/>
      <c r="E30" s="506"/>
      <c r="F30" s="506"/>
      <c r="G30" s="506"/>
      <c r="H30" s="506"/>
      <c r="I30" s="506"/>
      <c r="J30" s="506"/>
    </row>
    <row r="31" spans="1:26">
      <c r="J31" s="310"/>
    </row>
    <row r="32" spans="1:26" s="311" customFormat="1">
      <c r="A32" s="310"/>
      <c r="B32" s="310"/>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row>
    <row r="33" spans="1:26" s="311" customFormat="1">
      <c r="A33" s="310"/>
      <c r="B33" s="310"/>
      <c r="C33" s="310"/>
      <c r="D33" s="310"/>
      <c r="E33" s="310"/>
      <c r="F33" s="310"/>
      <c r="G33" s="310"/>
      <c r="H33" s="310"/>
      <c r="I33" s="310"/>
      <c r="J33" s="310"/>
      <c r="K33" s="310"/>
      <c r="L33" s="310"/>
      <c r="M33" s="310"/>
      <c r="N33" s="310"/>
      <c r="O33" s="310"/>
      <c r="P33" s="310"/>
      <c r="Q33" s="310"/>
      <c r="R33" s="310"/>
      <c r="S33" s="310"/>
      <c r="T33" s="310"/>
      <c r="U33" s="310"/>
      <c r="V33" s="310"/>
      <c r="W33" s="310"/>
      <c r="X33" s="310"/>
      <c r="Y33" s="310"/>
      <c r="Z33" s="310"/>
    </row>
    <row r="34" spans="1:26">
      <c r="J34" s="310"/>
    </row>
    <row r="35" spans="1:26">
      <c r="J35" s="310"/>
    </row>
    <row r="36" spans="1:26">
      <c r="J36" s="310"/>
    </row>
    <row r="37" spans="1:26">
      <c r="J37" s="310"/>
    </row>
    <row r="38" spans="1:26">
      <c r="J38" s="310"/>
    </row>
    <row r="39" spans="1:26">
      <c r="J39" s="310"/>
    </row>
    <row r="40" spans="1:26">
      <c r="J40" s="310"/>
    </row>
    <row r="41" spans="1:26">
      <c r="J41" s="310"/>
    </row>
    <row r="42" spans="1:26">
      <c r="J42" s="310"/>
    </row>
    <row r="43" spans="1:26">
      <c r="J43" s="310"/>
    </row>
    <row r="44" spans="1:26">
      <c r="J44" s="310"/>
    </row>
    <row r="45" spans="1:26">
      <c r="J45" s="310"/>
    </row>
  </sheetData>
  <mergeCells count="4">
    <mergeCell ref="B2:J2"/>
    <mergeCell ref="D3:J3"/>
    <mergeCell ref="E4:J4"/>
    <mergeCell ref="B22:J22"/>
  </mergeCells>
  <phoneticPr fontId="40" type="noConversion"/>
  <conditionalFormatting sqref="B19 B5:B6 D4 C5:C15 C20 D5:E5 D14:J21">
    <cfRule type="cellIs" dxfId="5" priority="6" stopIfTrue="1" operator="equal">
      <formula>"End"</formula>
    </cfRule>
  </conditionalFormatting>
  <conditionalFormatting sqref="B14">
    <cfRule type="cellIs" dxfId="4" priority="5" stopIfTrue="1" operator="equal">
      <formula>"End"</formula>
    </cfRule>
  </conditionalFormatting>
  <conditionalFormatting sqref="E5:J5">
    <cfRule type="cellIs" dxfId="3" priority="4" stopIfTrue="1" operator="equal">
      <formula>"End"</formula>
    </cfRule>
  </conditionalFormatting>
  <conditionalFormatting sqref="E5:F5">
    <cfRule type="cellIs" dxfId="2" priority="3" stopIfTrue="1" operator="equal">
      <formula>"End"</formula>
    </cfRule>
  </conditionalFormatting>
  <conditionalFormatting sqref="C16:C19">
    <cfRule type="cellIs" dxfId="1" priority="2" stopIfTrue="1" operator="equal">
      <formula>"End"</formula>
    </cfRule>
  </conditionalFormatting>
  <conditionalFormatting sqref="D5:E5">
    <cfRule type="cellIs" dxfId="0" priority="1" stopIfTrue="1" operator="equal">
      <formula>"End"</formula>
    </cfRule>
  </conditionalFormatting>
  <hyperlinks>
    <hyperlink ref="A1" location="Contents!B3" display="Back to contents" xr:uid="{00946225-2EB5-4E0B-B8DC-F20D557D477C}"/>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047BC-25EC-4E3A-BE9E-FCBC7E140516}">
  <sheetPr>
    <tabColor theme="6"/>
  </sheetPr>
  <dimension ref="A1:H9"/>
  <sheetViews>
    <sheetView showGridLines="0" zoomScaleNormal="100" workbookViewId="0">
      <selection sqref="A1:XFD1"/>
    </sheetView>
  </sheetViews>
  <sheetFormatPr defaultColWidth="9.42578125" defaultRowHeight="12.75"/>
  <cols>
    <col min="1" max="1" width="9.140625" style="590" customWidth="1"/>
    <col min="2" max="2" width="41.5703125" style="590" customWidth="1"/>
    <col min="3" max="7" width="10" style="590" customWidth="1"/>
    <col min="8" max="16384" width="9.42578125" style="590"/>
  </cols>
  <sheetData>
    <row r="1" spans="1:8" s="626" customFormat="1" ht="33.75" customHeight="1" thickBot="1">
      <c r="A1" s="8" t="s">
        <v>9</v>
      </c>
      <c r="B1" s="625"/>
    </row>
    <row r="2" spans="1:8" ht="19.5" thickBot="1">
      <c r="B2" s="777" t="s">
        <v>191</v>
      </c>
      <c r="C2" s="778"/>
      <c r="D2" s="778"/>
      <c r="E2" s="778"/>
      <c r="F2" s="778"/>
      <c r="G2" s="778"/>
      <c r="H2" s="779"/>
    </row>
    <row r="3" spans="1:8" ht="12.75" customHeight="1">
      <c r="B3" s="780" t="s">
        <v>282</v>
      </c>
      <c r="C3" s="781"/>
      <c r="D3" s="781"/>
      <c r="E3" s="781"/>
      <c r="F3" s="781"/>
      <c r="G3" s="781"/>
      <c r="H3" s="782"/>
    </row>
    <row r="4" spans="1:8" ht="12.75" customHeight="1">
      <c r="B4" s="783"/>
      <c r="C4" s="784"/>
      <c r="D4" s="784"/>
      <c r="E4" s="784"/>
      <c r="F4" s="784"/>
      <c r="G4" s="784"/>
      <c r="H4" s="785"/>
    </row>
    <row r="5" spans="1:8" ht="12.75" customHeight="1">
      <c r="B5" s="783"/>
      <c r="C5" s="784"/>
      <c r="D5" s="784"/>
      <c r="E5" s="784"/>
      <c r="F5" s="784"/>
      <c r="G5" s="784"/>
      <c r="H5" s="785"/>
    </row>
    <row r="6" spans="1:8" ht="12.75" customHeight="1" thickBot="1">
      <c r="B6" s="786"/>
      <c r="C6" s="787"/>
      <c r="D6" s="787"/>
      <c r="E6" s="787"/>
      <c r="F6" s="787"/>
      <c r="G6" s="787"/>
      <c r="H6" s="788"/>
    </row>
    <row r="9" spans="1:8">
      <c r="C9" s="598"/>
      <c r="D9" s="598"/>
      <c r="E9" s="598"/>
      <c r="F9" s="598"/>
      <c r="G9" s="598"/>
      <c r="H9" s="598"/>
    </row>
  </sheetData>
  <mergeCells count="2">
    <mergeCell ref="B2:H2"/>
    <mergeCell ref="B3:H6"/>
  </mergeCells>
  <hyperlinks>
    <hyperlink ref="A1" location="Contents!B2" display="Back to contents" xr:uid="{E5F32457-77D9-4C8D-B98E-CD1584A94D74}"/>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59AB-6EA6-408E-8A2C-C933DDA401E1}">
  <sheetPr>
    <tabColor theme="6"/>
  </sheetPr>
  <dimension ref="A1:V38"/>
  <sheetViews>
    <sheetView zoomScaleNormal="100" workbookViewId="0">
      <selection sqref="A1:XFD1"/>
    </sheetView>
  </sheetViews>
  <sheetFormatPr defaultColWidth="11.85546875" defaultRowHeight="12.75"/>
  <cols>
    <col min="1" max="1" width="9.140625" style="15" customWidth="1"/>
    <col min="2" max="2" width="40.140625" style="15" customWidth="1"/>
    <col min="3" max="9" width="11.5703125" style="15" customWidth="1"/>
    <col min="10" max="10" width="11.85546875" style="15"/>
    <col min="11" max="16" width="11.85546875" style="33"/>
    <col min="17" max="16384" width="11.85546875" style="15"/>
  </cols>
  <sheetData>
    <row r="1" spans="1:22" ht="33.75" customHeight="1" thickBot="1">
      <c r="A1" s="8" t="s">
        <v>9</v>
      </c>
      <c r="I1" s="17"/>
      <c r="K1" s="593"/>
    </row>
    <row r="2" spans="1:22" ht="19.5" customHeight="1" thickBot="1">
      <c r="B2" s="789" t="s">
        <v>238</v>
      </c>
      <c r="C2" s="790"/>
      <c r="D2" s="790"/>
      <c r="E2" s="790"/>
      <c r="F2" s="790"/>
      <c r="G2" s="790"/>
      <c r="H2" s="790"/>
      <c r="I2" s="791"/>
      <c r="K2" s="426"/>
      <c r="L2" s="404"/>
      <c r="M2" s="404"/>
      <c r="N2" s="404"/>
      <c r="O2" s="404"/>
      <c r="P2" s="404"/>
    </row>
    <row r="3" spans="1:22" ht="15" customHeight="1">
      <c r="B3" s="405"/>
      <c r="C3" s="792" t="s">
        <v>3</v>
      </c>
      <c r="D3" s="792"/>
      <c r="E3" s="792"/>
      <c r="F3" s="792"/>
      <c r="G3" s="792"/>
      <c r="H3" s="792"/>
      <c r="I3" s="793"/>
      <c r="K3" s="406"/>
      <c r="L3" s="406"/>
      <c r="M3" s="406"/>
      <c r="N3" s="406"/>
      <c r="O3" s="406"/>
      <c r="P3" s="406"/>
    </row>
    <row r="4" spans="1:22" ht="15" customHeight="1">
      <c r="B4" s="405"/>
      <c r="C4" s="407" t="s">
        <v>4</v>
      </c>
      <c r="D4" s="794" t="s">
        <v>5</v>
      </c>
      <c r="E4" s="794"/>
      <c r="F4" s="794"/>
      <c r="G4" s="794"/>
      <c r="H4" s="794"/>
      <c r="I4" s="795"/>
      <c r="J4" s="160"/>
      <c r="K4" s="406"/>
      <c r="L4" s="406"/>
      <c r="M4" s="406"/>
      <c r="N4" s="406"/>
      <c r="O4" s="406"/>
      <c r="P4" s="406"/>
    </row>
    <row r="5" spans="1:22" ht="15" customHeight="1">
      <c r="B5" s="405"/>
      <c r="C5" s="408" t="s">
        <v>26</v>
      </c>
      <c r="D5" s="408" t="s">
        <v>29</v>
      </c>
      <c r="E5" s="409" t="s">
        <v>30</v>
      </c>
      <c r="F5" s="409" t="s">
        <v>31</v>
      </c>
      <c r="G5" s="409" t="s">
        <v>152</v>
      </c>
      <c r="H5" s="409" t="s">
        <v>193</v>
      </c>
      <c r="I5" s="409" t="s">
        <v>229</v>
      </c>
      <c r="J5" s="307"/>
      <c r="K5" s="404"/>
      <c r="L5" s="404"/>
      <c r="M5" s="404"/>
      <c r="N5" s="404"/>
      <c r="O5" s="404"/>
      <c r="P5" s="404"/>
    </row>
    <row r="6" spans="1:22" ht="12.75" customHeight="1">
      <c r="B6" s="410" t="s">
        <v>239</v>
      </c>
      <c r="C6" s="411">
        <v>30.448441133163811</v>
      </c>
      <c r="D6" s="411">
        <v>41.979889477717784</v>
      </c>
      <c r="E6" s="411">
        <v>52.514566520562099</v>
      </c>
      <c r="F6" s="411">
        <v>61.787074936323293</v>
      </c>
      <c r="G6" s="411">
        <v>71.274403831038754</v>
      </c>
      <c r="H6" s="411">
        <v>80.347287683395393</v>
      </c>
      <c r="I6" s="411">
        <v>89.250440506261086</v>
      </c>
      <c r="J6" s="307"/>
      <c r="K6" s="412"/>
      <c r="L6" s="412"/>
      <c r="M6" s="412"/>
      <c r="N6" s="412"/>
      <c r="O6" s="412"/>
      <c r="P6" s="412"/>
    </row>
    <row r="7" spans="1:22" ht="12.75" customHeight="1">
      <c r="B7" s="413" t="s">
        <v>6</v>
      </c>
      <c r="C7" s="411"/>
      <c r="D7" s="411"/>
      <c r="E7" s="411"/>
      <c r="F7" s="411"/>
      <c r="G7" s="411"/>
      <c r="H7" s="411"/>
      <c r="I7" s="411"/>
      <c r="J7" s="307"/>
      <c r="K7" s="412"/>
      <c r="L7" s="412"/>
      <c r="M7" s="412"/>
      <c r="N7" s="412"/>
      <c r="O7" s="412"/>
      <c r="P7" s="412"/>
    </row>
    <row r="8" spans="1:22" ht="12.75" customHeight="1">
      <c r="B8" s="410" t="s">
        <v>240</v>
      </c>
      <c r="C8" s="411">
        <f>C6-C9</f>
        <v>30.448441133163811</v>
      </c>
      <c r="D8" s="411">
        <f t="shared" ref="D8:H8" si="0">D6-D9</f>
        <v>39.164760258143986</v>
      </c>
      <c r="E8" s="411">
        <f t="shared" si="0"/>
        <v>34.931940022098672</v>
      </c>
      <c r="F8" s="411">
        <f t="shared" si="0"/>
        <v>32.76194869623734</v>
      </c>
      <c r="G8" s="411">
        <f t="shared" si="0"/>
        <v>31.308403580993122</v>
      </c>
      <c r="H8" s="411">
        <f t="shared" si="0"/>
        <v>30.221939931005267</v>
      </c>
      <c r="I8" s="411">
        <f t="shared" ref="I8" si="1">I6-I9</f>
        <v>29.784061847629339</v>
      </c>
      <c r="J8" s="594"/>
      <c r="K8" s="412"/>
      <c r="L8" s="412"/>
      <c r="M8" s="412"/>
      <c r="N8" s="412"/>
      <c r="O8" s="412"/>
      <c r="P8" s="412"/>
    </row>
    <row r="9" spans="1:22" ht="12.75" customHeight="1">
      <c r="B9" s="410" t="s">
        <v>241</v>
      </c>
      <c r="C9" s="411">
        <v>0</v>
      </c>
      <c r="D9" s="411">
        <v>2.8151292195737945</v>
      </c>
      <c r="E9" s="411">
        <v>17.582626498463423</v>
      </c>
      <c r="F9" s="411">
        <v>29.025126240085957</v>
      </c>
      <c r="G9" s="411">
        <v>39.966000250045632</v>
      </c>
      <c r="H9" s="411">
        <v>50.125347752390127</v>
      </c>
      <c r="I9" s="411">
        <v>59.466378658631747</v>
      </c>
      <c r="J9" s="307"/>
      <c r="K9" s="412"/>
      <c r="L9" s="412"/>
      <c r="M9" s="412"/>
      <c r="N9" s="412"/>
      <c r="O9" s="412"/>
      <c r="P9" s="412"/>
    </row>
    <row r="10" spans="1:22" ht="12.75" customHeight="1">
      <c r="B10" s="410" t="s">
        <v>242</v>
      </c>
      <c r="C10" s="411">
        <v>33.26</v>
      </c>
      <c r="D10" s="411">
        <v>23.15</v>
      </c>
      <c r="E10" s="411">
        <v>16.88</v>
      </c>
      <c r="F10" s="411">
        <v>15.149999999999999</v>
      </c>
      <c r="G10" s="411">
        <v>13.2</v>
      </c>
      <c r="H10" s="411">
        <v>11.27</v>
      </c>
      <c r="I10" s="411">
        <v>9.1800000000000015</v>
      </c>
      <c r="J10" s="307"/>
      <c r="K10" s="412"/>
      <c r="L10" s="412"/>
      <c r="M10" s="412"/>
      <c r="N10" s="412"/>
      <c r="O10" s="412"/>
      <c r="P10" s="412"/>
    </row>
    <row r="11" spans="1:22" ht="12.75" customHeight="1">
      <c r="B11" s="410" t="s">
        <v>233</v>
      </c>
      <c r="C11" s="411">
        <v>21.589133923976384</v>
      </c>
      <c r="D11" s="411">
        <v>25.619969526693112</v>
      </c>
      <c r="E11" s="411">
        <v>21.670209004945736</v>
      </c>
      <c r="F11" s="411">
        <v>21.700228927505663</v>
      </c>
      <c r="G11" s="411">
        <v>22.87168015649948</v>
      </c>
      <c r="H11" s="411">
        <v>23.775808633511684</v>
      </c>
      <c r="I11" s="411">
        <v>18.879260795870501</v>
      </c>
      <c r="J11" s="307"/>
      <c r="K11" s="412"/>
      <c r="L11" s="412"/>
      <c r="M11" s="412"/>
      <c r="N11" s="412"/>
      <c r="O11" s="412"/>
      <c r="P11" s="412"/>
    </row>
    <row r="12" spans="1:22" ht="12.75" customHeight="1">
      <c r="B12" s="413" t="s">
        <v>6</v>
      </c>
      <c r="C12" s="411"/>
      <c r="D12" s="411"/>
      <c r="E12" s="411"/>
      <c r="F12" s="411"/>
      <c r="G12" s="411"/>
      <c r="H12" s="411"/>
      <c r="I12" s="411"/>
      <c r="J12" s="594"/>
      <c r="K12" s="412"/>
      <c r="L12" s="412"/>
      <c r="M12" s="412"/>
      <c r="N12" s="412"/>
      <c r="O12" s="412"/>
      <c r="P12" s="412"/>
      <c r="Q12" s="17"/>
      <c r="R12" s="17"/>
      <c r="S12" s="17"/>
      <c r="T12" s="17"/>
      <c r="U12" s="17"/>
      <c r="V12" s="17"/>
    </row>
    <row r="13" spans="1:22" ht="12.75" customHeight="1">
      <c r="B13" s="410" t="s">
        <v>240</v>
      </c>
      <c r="C13" s="411">
        <v>21.589133923976384</v>
      </c>
      <c r="D13" s="411">
        <v>25.543563402216186</v>
      </c>
      <c r="E13" s="411">
        <v>19.901457219143623</v>
      </c>
      <c r="F13" s="411">
        <v>19.152293869030864</v>
      </c>
      <c r="G13" s="411">
        <v>19.146830699181869</v>
      </c>
      <c r="H13" s="411">
        <v>18.810593003929998</v>
      </c>
      <c r="I13" s="411">
        <v>14.134262313834714</v>
      </c>
      <c r="J13" s="307"/>
      <c r="K13" s="412"/>
      <c r="L13" s="412"/>
      <c r="M13" s="412"/>
      <c r="N13" s="412"/>
      <c r="O13" s="412"/>
      <c r="P13" s="412"/>
      <c r="Q13" s="17"/>
      <c r="R13" s="17"/>
      <c r="S13" s="17"/>
      <c r="T13" s="17"/>
      <c r="U13" s="17"/>
      <c r="V13" s="17"/>
    </row>
    <row r="14" spans="1:22" ht="12.75" customHeight="1">
      <c r="B14" s="410" t="s">
        <v>241</v>
      </c>
      <c r="C14" s="411">
        <v>0</v>
      </c>
      <c r="D14" s="411">
        <v>7.6406124476925727E-2</v>
      </c>
      <c r="E14" s="411">
        <v>1.7687517858021131</v>
      </c>
      <c r="F14" s="411">
        <v>2.5479350584747991</v>
      </c>
      <c r="G14" s="411">
        <v>3.7248494573176103</v>
      </c>
      <c r="H14" s="411">
        <v>4.9652156295816861</v>
      </c>
      <c r="I14" s="411">
        <v>4.7449984820357853</v>
      </c>
      <c r="J14" s="307"/>
      <c r="K14" s="412"/>
      <c r="L14" s="412"/>
      <c r="M14" s="412"/>
      <c r="N14" s="412"/>
      <c r="O14" s="412"/>
      <c r="P14" s="412"/>
      <c r="Q14" s="17"/>
      <c r="R14" s="17"/>
      <c r="S14" s="17"/>
      <c r="T14" s="17"/>
      <c r="U14" s="17"/>
      <c r="V14" s="17"/>
    </row>
    <row r="15" spans="1:22" ht="12.75" customHeight="1">
      <c r="B15" s="410" t="s">
        <v>243</v>
      </c>
      <c r="C15" s="411">
        <v>8.3696635999999991</v>
      </c>
      <c r="D15" s="411">
        <v>8.4821343647047858</v>
      </c>
      <c r="E15" s="411">
        <v>7.8305368432881339</v>
      </c>
      <c r="F15" s="411">
        <v>7.6778605460380547</v>
      </c>
      <c r="G15" s="411">
        <v>8.0440509006860612</v>
      </c>
      <c r="H15" s="411">
        <v>8.4705742913433166</v>
      </c>
      <c r="I15" s="411">
        <v>8.8001046754838033</v>
      </c>
      <c r="J15" s="307"/>
      <c r="K15" s="412"/>
      <c r="L15" s="412"/>
      <c r="M15" s="412"/>
      <c r="N15" s="412"/>
      <c r="O15" s="412"/>
      <c r="P15" s="412"/>
      <c r="Q15" s="17"/>
      <c r="R15" s="17"/>
      <c r="S15" s="17"/>
      <c r="T15" s="17"/>
      <c r="U15" s="17"/>
      <c r="V15" s="17"/>
    </row>
    <row r="16" spans="1:22" ht="12.75" customHeight="1">
      <c r="B16" s="414" t="s">
        <v>244</v>
      </c>
      <c r="C16" s="415">
        <v>12.027761342859804</v>
      </c>
      <c r="D16" s="415">
        <v>10.449588448956206</v>
      </c>
      <c r="E16" s="415">
        <v>10.470723941942296</v>
      </c>
      <c r="F16" s="415">
        <v>10.393875914702875</v>
      </c>
      <c r="G16" s="415">
        <v>10.532976806376936</v>
      </c>
      <c r="H16" s="415">
        <v>10.84053307122231</v>
      </c>
      <c r="I16" s="415">
        <v>11.001603899577574</v>
      </c>
      <c r="J16" s="594"/>
      <c r="K16" s="412"/>
      <c r="L16" s="412"/>
      <c r="M16" s="412"/>
      <c r="N16" s="412"/>
      <c r="O16" s="412"/>
      <c r="P16" s="412"/>
      <c r="Q16" s="416"/>
      <c r="R16" s="416"/>
      <c r="S16" s="416"/>
      <c r="T16" s="416"/>
      <c r="U16" s="416"/>
      <c r="V16" s="17"/>
    </row>
    <row r="17" spans="2:22" ht="12.75" customHeight="1">
      <c r="B17" s="582" t="s">
        <v>245</v>
      </c>
      <c r="C17" s="411">
        <v>105.69499999999999</v>
      </c>
      <c r="D17" s="411">
        <v>109.68158181807188</v>
      </c>
      <c r="E17" s="411">
        <v>109.36603631073825</v>
      </c>
      <c r="F17" s="411">
        <v>116.70904032456988</v>
      </c>
      <c r="G17" s="411">
        <v>125.92311169460123</v>
      </c>
      <c r="H17" s="411">
        <v>134.7042036794727</v>
      </c>
      <c r="I17" s="411">
        <v>137.11140987719298</v>
      </c>
      <c r="J17" s="307"/>
      <c r="K17" s="412"/>
      <c r="L17" s="412"/>
      <c r="M17" s="412"/>
      <c r="N17" s="412"/>
      <c r="O17" s="412"/>
      <c r="P17" s="412"/>
      <c r="Q17" s="416"/>
      <c r="R17" s="416"/>
      <c r="S17" s="416"/>
      <c r="T17" s="416"/>
      <c r="U17" s="416"/>
      <c r="V17" s="17"/>
    </row>
    <row r="18" spans="2:22" ht="38.25" customHeight="1" thickBot="1">
      <c r="B18" s="796" t="s">
        <v>246</v>
      </c>
      <c r="C18" s="797"/>
      <c r="D18" s="797"/>
      <c r="E18" s="797"/>
      <c r="F18" s="797"/>
      <c r="G18" s="797"/>
      <c r="H18" s="797"/>
      <c r="I18" s="798"/>
      <c r="J18" s="595"/>
      <c r="K18" s="417"/>
      <c r="L18" s="417"/>
      <c r="M18" s="417"/>
      <c r="N18" s="417"/>
      <c r="O18" s="417"/>
      <c r="P18" s="417"/>
      <c r="Q18" s="416"/>
      <c r="R18" s="416"/>
      <c r="S18" s="416"/>
      <c r="T18" s="416"/>
      <c r="U18" s="416"/>
      <c r="V18" s="17"/>
    </row>
    <row r="19" spans="2:22" ht="15">
      <c r="J19" s="17"/>
      <c r="K19" s="417"/>
      <c r="L19" s="417"/>
      <c r="M19" s="417"/>
      <c r="N19" s="417"/>
      <c r="O19" s="417"/>
      <c r="P19" s="417"/>
      <c r="Q19" s="416"/>
      <c r="R19" s="416"/>
      <c r="S19" s="416"/>
      <c r="T19" s="416"/>
      <c r="U19" s="416"/>
      <c r="V19" s="17"/>
    </row>
    <row r="20" spans="2:22" ht="15">
      <c r="B20" s="160"/>
      <c r="C20" s="248"/>
      <c r="D20" s="248"/>
      <c r="E20" s="248"/>
      <c r="F20" s="248"/>
      <c r="G20" s="248"/>
      <c r="H20" s="248"/>
      <c r="I20" s="248"/>
      <c r="J20" s="17"/>
      <c r="K20" s="417"/>
      <c r="L20" s="417"/>
      <c r="M20" s="417"/>
      <c r="N20" s="417"/>
      <c r="O20" s="417"/>
      <c r="P20" s="417"/>
      <c r="Q20" s="416"/>
      <c r="R20" s="416"/>
      <c r="S20" s="416"/>
      <c r="T20" s="416"/>
      <c r="U20" s="416"/>
      <c r="V20" s="17"/>
    </row>
    <row r="21" spans="2:22" ht="15">
      <c r="B21" s="160"/>
      <c r="C21" s="248"/>
      <c r="D21" s="248"/>
      <c r="E21" s="248"/>
      <c r="F21" s="248"/>
      <c r="G21" s="248"/>
      <c r="H21" s="248"/>
      <c r="I21" s="248"/>
      <c r="J21" s="17"/>
      <c r="K21" s="417"/>
      <c r="L21" s="417"/>
      <c r="M21" s="417"/>
      <c r="N21" s="417"/>
      <c r="O21" s="417"/>
      <c r="P21" s="417"/>
      <c r="Q21" s="416"/>
      <c r="R21" s="416"/>
      <c r="S21" s="416"/>
      <c r="T21" s="416"/>
      <c r="U21" s="416"/>
      <c r="V21" s="17"/>
    </row>
    <row r="22" spans="2:22" ht="15">
      <c r="B22" s="160"/>
      <c r="C22" s="248"/>
      <c r="D22" s="248"/>
      <c r="E22" s="248"/>
      <c r="F22" s="248"/>
      <c r="G22" s="248"/>
      <c r="H22" s="248"/>
      <c r="I22" s="248"/>
      <c r="K22" s="417"/>
      <c r="L22" s="417"/>
      <c r="M22" s="417"/>
      <c r="N22" s="417"/>
      <c r="O22" s="417"/>
      <c r="P22" s="417"/>
      <c r="Q22" s="416"/>
      <c r="R22" s="416"/>
      <c r="S22" s="416"/>
      <c r="T22" s="416"/>
      <c r="U22" s="416"/>
      <c r="V22" s="17"/>
    </row>
    <row r="23" spans="2:22" ht="15">
      <c r="K23" s="417"/>
      <c r="L23" s="417"/>
      <c r="M23" s="417"/>
      <c r="N23" s="417"/>
      <c r="O23" s="417"/>
      <c r="P23" s="417"/>
      <c r="Q23" s="416"/>
      <c r="R23" s="416"/>
      <c r="S23" s="416"/>
      <c r="T23" s="416"/>
      <c r="U23" s="416"/>
      <c r="V23" s="17"/>
    </row>
    <row r="24" spans="2:22" ht="15">
      <c r="K24" s="417"/>
      <c r="L24" s="417"/>
      <c r="M24" s="417"/>
      <c r="N24" s="417"/>
      <c r="O24" s="417"/>
      <c r="P24" s="417"/>
      <c r="Q24" s="416"/>
      <c r="R24" s="416"/>
      <c r="S24" s="416"/>
      <c r="T24" s="416"/>
      <c r="U24" s="416"/>
      <c r="V24" s="17"/>
    </row>
    <row r="25" spans="2:22" ht="15">
      <c r="K25" s="417"/>
      <c r="L25" s="417"/>
      <c r="M25" s="417"/>
      <c r="N25" s="417"/>
      <c r="O25" s="417"/>
      <c r="P25" s="417"/>
      <c r="Q25" s="175"/>
      <c r="R25" s="175"/>
      <c r="S25" s="175"/>
      <c r="T25" s="17"/>
      <c r="U25" s="17"/>
      <c r="V25" s="17"/>
    </row>
    <row r="26" spans="2:22" ht="15">
      <c r="B26" s="160"/>
      <c r="C26" s="248"/>
      <c r="D26" s="248"/>
      <c r="E26" s="248"/>
      <c r="F26" s="248"/>
      <c r="G26" s="248"/>
      <c r="H26" s="248"/>
      <c r="I26" s="248"/>
      <c r="K26" s="417"/>
      <c r="L26" s="417"/>
      <c r="M26" s="417"/>
      <c r="N26" s="417"/>
      <c r="O26" s="417"/>
      <c r="P26" s="417"/>
      <c r="Q26" s="175"/>
      <c r="R26" s="175"/>
      <c r="S26" s="175"/>
      <c r="T26" s="17"/>
      <c r="U26" s="17"/>
      <c r="V26" s="17"/>
    </row>
    <row r="27" spans="2:22" ht="15">
      <c r="K27" s="417"/>
      <c r="L27" s="417"/>
      <c r="M27" s="417"/>
      <c r="N27" s="417"/>
      <c r="O27" s="417"/>
      <c r="P27" s="417"/>
      <c r="Q27" s="175"/>
      <c r="R27" s="175"/>
      <c r="S27" s="175"/>
      <c r="T27" s="17"/>
      <c r="U27" s="17"/>
      <c r="V27" s="17"/>
    </row>
    <row r="28" spans="2:22" ht="15">
      <c r="K28" s="417"/>
      <c r="L28" s="417"/>
      <c r="M28" s="417"/>
      <c r="N28" s="417"/>
      <c r="O28" s="417"/>
      <c r="P28" s="417"/>
      <c r="Q28" s="175"/>
      <c r="R28" s="175"/>
      <c r="S28" s="175"/>
      <c r="T28" s="17"/>
      <c r="U28" s="17"/>
      <c r="V28" s="17"/>
    </row>
    <row r="29" spans="2:22" ht="15">
      <c r="K29" s="417"/>
      <c r="L29" s="417"/>
      <c r="M29" s="417"/>
      <c r="N29" s="417"/>
      <c r="O29" s="417"/>
      <c r="P29" s="417"/>
      <c r="Q29" s="596"/>
      <c r="R29" s="596"/>
      <c r="S29" s="596"/>
    </row>
    <row r="30" spans="2:22" ht="15">
      <c r="K30" s="417"/>
      <c r="L30" s="417"/>
      <c r="M30" s="417"/>
      <c r="N30" s="417"/>
      <c r="O30" s="417"/>
      <c r="P30" s="417"/>
      <c r="Q30" s="596"/>
      <c r="R30" s="596"/>
      <c r="S30" s="596"/>
    </row>
    <row r="31" spans="2:22" ht="15">
      <c r="K31" s="417"/>
      <c r="L31" s="417"/>
      <c r="M31" s="417"/>
      <c r="N31" s="417"/>
      <c r="O31" s="417"/>
      <c r="P31" s="417"/>
      <c r="Q31" s="596"/>
      <c r="R31" s="596"/>
      <c r="S31" s="596"/>
    </row>
    <row r="32" spans="2:22" ht="15">
      <c r="K32" s="417"/>
      <c r="L32" s="417"/>
      <c r="M32" s="417"/>
      <c r="N32" s="417"/>
      <c r="O32" s="417"/>
      <c r="P32" s="417"/>
      <c r="Q32" s="596"/>
      <c r="R32" s="596"/>
      <c r="S32" s="596"/>
    </row>
    <row r="33" spans="11:19" ht="15">
      <c r="K33" s="417"/>
      <c r="L33" s="417"/>
      <c r="M33" s="417"/>
      <c r="N33" s="417"/>
      <c r="O33" s="417"/>
      <c r="P33" s="417"/>
      <c r="Q33" s="596"/>
      <c r="R33" s="596"/>
      <c r="S33" s="596"/>
    </row>
    <row r="34" spans="11:19" ht="15">
      <c r="K34" s="417"/>
      <c r="L34" s="417"/>
      <c r="M34" s="417"/>
      <c r="N34" s="417"/>
      <c r="O34" s="417"/>
      <c r="P34" s="417"/>
      <c r="Q34" s="596"/>
      <c r="R34" s="596"/>
      <c r="S34" s="596"/>
    </row>
    <row r="35" spans="11:19" ht="15">
      <c r="K35" s="417"/>
      <c r="L35" s="417"/>
      <c r="M35" s="417"/>
      <c r="N35" s="417"/>
      <c r="O35" s="417"/>
      <c r="P35" s="417"/>
      <c r="Q35" s="596"/>
      <c r="R35" s="596"/>
      <c r="S35" s="596"/>
    </row>
    <row r="36" spans="11:19" ht="15">
      <c r="K36" s="417"/>
      <c r="L36" s="417"/>
      <c r="M36" s="417"/>
      <c r="N36" s="417"/>
      <c r="O36" s="417"/>
      <c r="P36" s="417"/>
    </row>
    <row r="37" spans="11:19" ht="15">
      <c r="K37" s="417"/>
      <c r="L37" s="417"/>
      <c r="M37" s="417"/>
      <c r="N37" s="417"/>
      <c r="O37" s="417"/>
      <c r="P37" s="417"/>
    </row>
    <row r="38" spans="11:19" ht="15">
      <c r="K38" s="417"/>
      <c r="L38" s="417"/>
      <c r="M38" s="417"/>
      <c r="N38" s="417"/>
      <c r="O38" s="417"/>
      <c r="P38" s="417"/>
    </row>
  </sheetData>
  <mergeCells count="4">
    <mergeCell ref="B2:I2"/>
    <mergeCell ref="C3:I3"/>
    <mergeCell ref="D4:I4"/>
    <mergeCell ref="B18:I18"/>
  </mergeCells>
  <phoneticPr fontId="40" type="noConversion"/>
  <hyperlinks>
    <hyperlink ref="A1" location="Contents!B22" display="Back to contents" xr:uid="{5AA66F7A-AA39-43C2-AA15-BC2A569D35DD}"/>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59674-27AF-4BEA-81B0-02484813DC62}">
  <sheetPr>
    <tabColor theme="6"/>
    <pageSetUpPr fitToPage="1"/>
  </sheetPr>
  <dimension ref="A1:Q58"/>
  <sheetViews>
    <sheetView zoomScaleNormal="100" workbookViewId="0">
      <selection sqref="A1:XFD1"/>
    </sheetView>
  </sheetViews>
  <sheetFormatPr defaultColWidth="11.85546875" defaultRowHeight="15"/>
  <cols>
    <col min="1" max="1" width="9.140625" style="420" customWidth="1"/>
    <col min="2" max="2" width="52.85546875" style="420" customWidth="1"/>
    <col min="3" max="9" width="10.85546875" style="420" customWidth="1"/>
    <col min="10" max="10" width="11.85546875" style="420"/>
    <col min="11" max="16" width="11.85546875" style="404"/>
    <col min="17" max="16384" width="11.85546875" style="420"/>
  </cols>
  <sheetData>
    <row r="1" spans="1:17" s="418" customFormat="1" ht="33.75" customHeight="1" thickBot="1">
      <c r="A1" s="8" t="s">
        <v>9</v>
      </c>
      <c r="K1" s="497"/>
      <c r="L1" s="419"/>
      <c r="M1" s="419"/>
      <c r="N1" s="419"/>
      <c r="O1" s="419"/>
      <c r="P1" s="419"/>
    </row>
    <row r="2" spans="1:17" ht="19.5" customHeight="1" thickBot="1">
      <c r="B2" s="799" t="s">
        <v>247</v>
      </c>
      <c r="C2" s="800"/>
      <c r="D2" s="800"/>
      <c r="E2" s="800"/>
      <c r="F2" s="800"/>
      <c r="G2" s="800"/>
      <c r="H2" s="800"/>
      <c r="I2" s="801"/>
    </row>
    <row r="3" spans="1:17" s="421" customFormat="1" ht="15" customHeight="1">
      <c r="B3" s="422"/>
      <c r="C3" s="792" t="s">
        <v>3</v>
      </c>
      <c r="D3" s="792"/>
      <c r="E3" s="792"/>
      <c r="F3" s="792"/>
      <c r="G3" s="792"/>
      <c r="H3" s="792"/>
      <c r="I3" s="802"/>
      <c r="K3" s="423"/>
      <c r="L3" s="423"/>
      <c r="M3" s="423"/>
      <c r="N3" s="423"/>
      <c r="O3" s="423"/>
      <c r="P3" s="423"/>
      <c r="Q3" s="424"/>
    </row>
    <row r="4" spans="1:17" s="421" customFormat="1" ht="15" customHeight="1">
      <c r="B4" s="422"/>
      <c r="C4" s="407" t="s">
        <v>4</v>
      </c>
      <c r="D4" s="794" t="s">
        <v>5</v>
      </c>
      <c r="E4" s="794"/>
      <c r="F4" s="794"/>
      <c r="G4" s="794"/>
      <c r="H4" s="794"/>
      <c r="I4" s="803"/>
      <c r="K4" s="502"/>
      <c r="L4" s="423"/>
      <c r="M4" s="423"/>
      <c r="N4" s="423"/>
      <c r="O4" s="423"/>
      <c r="P4" s="423"/>
      <c r="Q4" s="424"/>
    </row>
    <row r="5" spans="1:17" ht="15" customHeight="1">
      <c r="B5" s="422"/>
      <c r="C5" s="408" t="s">
        <v>26</v>
      </c>
      <c r="D5" s="408" t="s">
        <v>29</v>
      </c>
      <c r="E5" s="409" t="s">
        <v>30</v>
      </c>
      <c r="F5" s="409" t="s">
        <v>31</v>
      </c>
      <c r="G5" s="409" t="s">
        <v>152</v>
      </c>
      <c r="H5" s="409" t="s">
        <v>193</v>
      </c>
      <c r="I5" s="425" t="s">
        <v>229</v>
      </c>
      <c r="K5" s="426"/>
      <c r="L5" s="426"/>
      <c r="M5" s="426"/>
      <c r="N5" s="426"/>
      <c r="O5" s="426"/>
      <c r="P5" s="426"/>
      <c r="Q5" s="427"/>
    </row>
    <row r="6" spans="1:17" ht="12.75" customHeight="1">
      <c r="B6" s="428" t="s">
        <v>301</v>
      </c>
      <c r="C6" s="429"/>
      <c r="D6" s="429"/>
      <c r="E6" s="429"/>
      <c r="F6" s="429"/>
      <c r="G6" s="429"/>
      <c r="H6" s="429"/>
      <c r="I6" s="510"/>
      <c r="K6" s="426"/>
      <c r="L6" s="426"/>
      <c r="M6" s="426"/>
      <c r="N6" s="426"/>
      <c r="O6" s="426"/>
      <c r="P6" s="426"/>
      <c r="Q6" s="427"/>
    </row>
    <row r="7" spans="1:17" ht="12.75" customHeight="1">
      <c r="B7" s="430" t="s">
        <v>302</v>
      </c>
      <c r="C7" s="431">
        <v>1278.9955</v>
      </c>
      <c r="D7" s="431">
        <v>1579.7758705029376</v>
      </c>
      <c r="E7" s="431">
        <v>1758.4853835552908</v>
      </c>
      <c r="F7" s="431">
        <v>1925.4604578478588</v>
      </c>
      <c r="G7" s="431">
        <v>2112.9224340644687</v>
      </c>
      <c r="H7" s="431">
        <v>2256.4613596467693</v>
      </c>
      <c r="I7" s="511">
        <v>2370.1888431086359</v>
      </c>
      <c r="K7" s="432"/>
      <c r="L7" s="432"/>
      <c r="M7" s="432"/>
      <c r="N7" s="432"/>
      <c r="O7" s="432"/>
      <c r="P7" s="432"/>
      <c r="Q7" s="432"/>
    </row>
    <row r="8" spans="1:17" ht="12.75" customHeight="1">
      <c r="B8" s="430" t="s">
        <v>250</v>
      </c>
      <c r="C8" s="431">
        <v>30.448441133163811</v>
      </c>
      <c r="D8" s="431">
        <v>41.979889477717784</v>
      </c>
      <c r="E8" s="431">
        <v>52.514566520562099</v>
      </c>
      <c r="F8" s="431">
        <v>61.787074936323293</v>
      </c>
      <c r="G8" s="431">
        <v>71.274403831038754</v>
      </c>
      <c r="H8" s="431">
        <v>80.347287683395393</v>
      </c>
      <c r="I8" s="511">
        <v>89.250440506261086</v>
      </c>
      <c r="K8" s="432"/>
      <c r="L8" s="432"/>
      <c r="M8" s="432"/>
      <c r="N8" s="432"/>
      <c r="O8" s="432"/>
      <c r="P8" s="432"/>
      <c r="Q8" s="432"/>
    </row>
    <row r="9" spans="1:17" ht="12.75" customHeight="1">
      <c r="B9" s="433" t="s">
        <v>251</v>
      </c>
      <c r="C9" s="429">
        <v>2.3806527179465302</v>
      </c>
      <c r="D9" s="429">
        <v>2.6573319837043128</v>
      </c>
      <c r="E9" s="429">
        <v>2.9863521762341061</v>
      </c>
      <c r="F9" s="429">
        <v>3.2089506011141062</v>
      </c>
      <c r="G9" s="429">
        <v>3.3732617289662445</v>
      </c>
      <c r="H9" s="429">
        <v>3.5607650598534115</v>
      </c>
      <c r="I9" s="510">
        <v>3.7655413308419807</v>
      </c>
      <c r="K9" s="432"/>
      <c r="L9" s="432"/>
      <c r="M9" s="432"/>
      <c r="N9" s="432"/>
      <c r="O9" s="432"/>
      <c r="P9" s="432"/>
      <c r="Q9" s="432"/>
    </row>
    <row r="10" spans="1:17" ht="12.75" customHeight="1">
      <c r="B10" s="428" t="s">
        <v>303</v>
      </c>
      <c r="C10" s="434"/>
      <c r="D10" s="434"/>
      <c r="E10" s="434"/>
      <c r="F10" s="434"/>
      <c r="G10" s="434"/>
      <c r="H10" s="434"/>
      <c r="I10" s="512"/>
      <c r="K10" s="432"/>
      <c r="L10" s="432"/>
      <c r="M10" s="432"/>
      <c r="N10" s="432"/>
      <c r="O10" s="432"/>
      <c r="P10" s="432"/>
      <c r="Q10" s="432"/>
    </row>
    <row r="11" spans="1:17" ht="12.75" customHeight="1">
      <c r="B11" s="430" t="s">
        <v>302</v>
      </c>
      <c r="C11" s="431">
        <v>578.71450000000004</v>
      </c>
      <c r="D11" s="431">
        <v>486.77699999999999</v>
      </c>
      <c r="E11" s="431">
        <v>413.97500000000002</v>
      </c>
      <c r="F11" s="431">
        <v>348.81</v>
      </c>
      <c r="G11" s="431">
        <v>283.82000000000005</v>
      </c>
      <c r="H11" s="431">
        <v>231.36500000000001</v>
      </c>
      <c r="I11" s="511">
        <v>177.39</v>
      </c>
      <c r="K11" s="432"/>
      <c r="L11" s="432"/>
      <c r="M11" s="432"/>
      <c r="N11" s="432"/>
      <c r="O11" s="432"/>
      <c r="P11" s="432"/>
      <c r="Q11" s="432"/>
    </row>
    <row r="12" spans="1:17" ht="12.75" customHeight="1">
      <c r="B12" s="430" t="s">
        <v>250</v>
      </c>
      <c r="C12" s="431">
        <v>33.26</v>
      </c>
      <c r="D12" s="431">
        <v>23.15</v>
      </c>
      <c r="E12" s="431">
        <v>16.88</v>
      </c>
      <c r="F12" s="431">
        <v>15.149999999999999</v>
      </c>
      <c r="G12" s="431">
        <v>13.2</v>
      </c>
      <c r="H12" s="431">
        <v>11.27</v>
      </c>
      <c r="I12" s="511">
        <v>9.1800000000000015</v>
      </c>
      <c r="K12" s="432"/>
      <c r="L12" s="432"/>
      <c r="M12" s="432"/>
      <c r="N12" s="432"/>
      <c r="O12" s="432"/>
      <c r="P12" s="432"/>
      <c r="Q12" s="432"/>
    </row>
    <row r="13" spans="1:17" ht="12.75" customHeight="1">
      <c r="B13" s="433" t="s">
        <v>251</v>
      </c>
      <c r="C13" s="429">
        <v>2.4087870616685771</v>
      </c>
      <c r="D13" s="429">
        <v>2.4487599044326251</v>
      </c>
      <c r="E13" s="429">
        <v>2.6402560541095479</v>
      </c>
      <c r="F13" s="429">
        <v>2.8181531492789769</v>
      </c>
      <c r="G13" s="429">
        <v>2.8644915791698957</v>
      </c>
      <c r="H13" s="429">
        <v>2.7964471722170599</v>
      </c>
      <c r="I13" s="510">
        <v>3.0892384012627545</v>
      </c>
      <c r="K13" s="432"/>
      <c r="L13" s="432"/>
      <c r="M13" s="432"/>
      <c r="N13" s="432"/>
      <c r="O13" s="432"/>
      <c r="P13" s="432"/>
      <c r="Q13" s="432"/>
    </row>
    <row r="14" spans="1:17" ht="12.75" customHeight="1">
      <c r="B14" s="428" t="s">
        <v>233</v>
      </c>
      <c r="C14" s="434"/>
      <c r="D14" s="434"/>
      <c r="E14" s="434"/>
      <c r="F14" s="434"/>
      <c r="G14" s="434"/>
      <c r="H14" s="434"/>
      <c r="I14" s="512"/>
      <c r="K14" s="432"/>
      <c r="L14" s="432"/>
      <c r="M14" s="432"/>
      <c r="N14" s="432"/>
      <c r="O14" s="432"/>
      <c r="P14" s="432"/>
      <c r="Q14" s="432"/>
    </row>
    <row r="15" spans="1:17" ht="12.75" customHeight="1">
      <c r="B15" s="430" t="s">
        <v>302</v>
      </c>
      <c r="C15" s="431">
        <v>537.59999999999991</v>
      </c>
      <c r="D15" s="431">
        <v>496.77363987097431</v>
      </c>
      <c r="E15" s="431">
        <v>538.20971833260842</v>
      </c>
      <c r="F15" s="431">
        <v>571.14855562609432</v>
      </c>
      <c r="G15" s="431">
        <v>576.41106839789063</v>
      </c>
      <c r="H15" s="431">
        <v>595.27441483874679</v>
      </c>
      <c r="I15" s="511">
        <v>633.50812628079348</v>
      </c>
      <c r="K15" s="432"/>
      <c r="L15" s="432"/>
      <c r="M15" s="432"/>
      <c r="N15" s="432"/>
      <c r="O15" s="432"/>
      <c r="P15" s="432"/>
      <c r="Q15" s="432"/>
    </row>
    <row r="16" spans="1:17" ht="12.75" customHeight="1">
      <c r="B16" s="430" t="s">
        <v>250</v>
      </c>
      <c r="C16" s="431">
        <v>21.589133923976384</v>
      </c>
      <c r="D16" s="431">
        <v>25.619969526693112</v>
      </c>
      <c r="E16" s="431">
        <v>21.670209004945736</v>
      </c>
      <c r="F16" s="431">
        <v>21.700228927505663</v>
      </c>
      <c r="G16" s="431">
        <v>22.87168015649948</v>
      </c>
      <c r="H16" s="431">
        <v>23.775808633511684</v>
      </c>
      <c r="I16" s="511">
        <v>18.879260795870501</v>
      </c>
      <c r="K16" s="432"/>
      <c r="L16" s="432"/>
      <c r="M16" s="432"/>
      <c r="N16" s="432"/>
      <c r="O16" s="432"/>
      <c r="P16" s="432"/>
      <c r="Q16" s="432"/>
    </row>
    <row r="17" spans="2:17" ht="12.75" customHeight="1">
      <c r="B17" s="430" t="s">
        <v>251</v>
      </c>
      <c r="C17" s="429">
        <v>4.0158359233587033</v>
      </c>
      <c r="D17" s="429">
        <v>5.1572723410500041</v>
      </c>
      <c r="E17" s="429">
        <v>4.026350373620299</v>
      </c>
      <c r="F17" s="429">
        <v>3.799401874301831</v>
      </c>
      <c r="G17" s="429">
        <v>3.9679460389388974</v>
      </c>
      <c r="H17" s="429">
        <v>3.9940921431928644</v>
      </c>
      <c r="I17" s="510">
        <v>2.9801134370141509</v>
      </c>
      <c r="K17" s="432"/>
      <c r="L17" s="432"/>
      <c r="M17" s="432"/>
      <c r="N17" s="432"/>
      <c r="O17" s="432"/>
      <c r="P17" s="432"/>
      <c r="Q17" s="432"/>
    </row>
    <row r="18" spans="2:17" ht="12.75" customHeight="1">
      <c r="B18" s="430" t="s">
        <v>304</v>
      </c>
      <c r="C18" s="429">
        <v>3.6243386243386189</v>
      </c>
      <c r="D18" s="429">
        <v>3.7986432849127949</v>
      </c>
      <c r="E18" s="429">
        <v>3.039351901632803</v>
      </c>
      <c r="F18" s="429">
        <v>2.7814459204530406</v>
      </c>
      <c r="G18" s="429">
        <v>2.8471290513753411</v>
      </c>
      <c r="H18" s="429">
        <v>2.9010445978164823</v>
      </c>
      <c r="I18" s="510">
        <v>2.1539243650368745</v>
      </c>
      <c r="K18" s="432"/>
      <c r="L18" s="432"/>
      <c r="M18" s="432"/>
      <c r="N18" s="432"/>
      <c r="O18" s="432"/>
      <c r="P18" s="432"/>
      <c r="Q18" s="432"/>
    </row>
    <row r="19" spans="2:17" ht="12.75" customHeight="1">
      <c r="B19" s="433" t="s">
        <v>305</v>
      </c>
      <c r="C19" s="429">
        <v>0.39149729902008445</v>
      </c>
      <c r="D19" s="429">
        <v>1.3586290561372092</v>
      </c>
      <c r="E19" s="429">
        <v>0.98699847198749602</v>
      </c>
      <c r="F19" s="429">
        <v>1.0179559538487903</v>
      </c>
      <c r="G19" s="429">
        <v>1.1208169875635563</v>
      </c>
      <c r="H19" s="429">
        <v>1.0930475453763822</v>
      </c>
      <c r="I19" s="510">
        <v>0.82618907197727642</v>
      </c>
      <c r="K19" s="432"/>
      <c r="L19" s="432"/>
      <c r="M19" s="432"/>
      <c r="N19" s="432"/>
      <c r="O19" s="432"/>
      <c r="P19" s="432"/>
      <c r="Q19" s="432"/>
    </row>
    <row r="20" spans="2:17" ht="12.75" customHeight="1">
      <c r="B20" s="428" t="s">
        <v>235</v>
      </c>
      <c r="C20" s="434"/>
      <c r="D20" s="434"/>
      <c r="E20" s="434"/>
      <c r="F20" s="434"/>
      <c r="G20" s="434"/>
      <c r="H20" s="434"/>
      <c r="I20" s="512"/>
      <c r="K20" s="432"/>
      <c r="L20" s="432"/>
      <c r="M20" s="432"/>
      <c r="N20" s="432"/>
      <c r="O20" s="432"/>
      <c r="P20" s="432"/>
      <c r="Q20" s="432"/>
    </row>
    <row r="21" spans="2:17" ht="12.75" customHeight="1">
      <c r="B21" s="430" t="s">
        <v>302</v>
      </c>
      <c r="C21" s="431">
        <v>233.67950000000002</v>
      </c>
      <c r="D21" s="431">
        <v>244.80200000000002</v>
      </c>
      <c r="E21" s="431">
        <v>258.60199999999998</v>
      </c>
      <c r="F21" s="431">
        <v>273.60199999999998</v>
      </c>
      <c r="G21" s="431">
        <v>288.60199999999998</v>
      </c>
      <c r="H21" s="431">
        <v>303.60199999999998</v>
      </c>
      <c r="I21" s="511">
        <v>318.60199999999998</v>
      </c>
      <c r="K21" s="432"/>
      <c r="L21" s="432"/>
      <c r="M21" s="432"/>
      <c r="N21" s="432"/>
      <c r="O21" s="432"/>
      <c r="P21" s="432"/>
      <c r="Q21" s="432"/>
    </row>
    <row r="22" spans="2:17" ht="12.75" customHeight="1">
      <c r="B22" s="430" t="s">
        <v>250</v>
      </c>
      <c r="C22" s="431">
        <v>8.3696635999999991</v>
      </c>
      <c r="D22" s="431">
        <v>8.4821343647047858</v>
      </c>
      <c r="E22" s="431">
        <v>7.8305368432881339</v>
      </c>
      <c r="F22" s="431">
        <v>7.6778605460380547</v>
      </c>
      <c r="G22" s="431">
        <v>8.0440509006860612</v>
      </c>
      <c r="H22" s="431">
        <v>8.4705742913433166</v>
      </c>
      <c r="I22" s="511">
        <v>8.8001046754838033</v>
      </c>
      <c r="K22" s="432"/>
      <c r="L22" s="432"/>
      <c r="M22" s="432"/>
      <c r="N22" s="432"/>
      <c r="O22" s="432"/>
      <c r="P22" s="432"/>
      <c r="Q22" s="432"/>
    </row>
    <row r="23" spans="2:17" ht="12.75" customHeight="1">
      <c r="B23" s="433" t="s">
        <v>251</v>
      </c>
      <c r="C23" s="429">
        <v>3.5816850001818725</v>
      </c>
      <c r="D23" s="429">
        <v>3.4648958606158389</v>
      </c>
      <c r="E23" s="429">
        <v>3.0280264047795975</v>
      </c>
      <c r="F23" s="429">
        <v>2.8062150664242425</v>
      </c>
      <c r="G23" s="429">
        <v>2.787247108712366</v>
      </c>
      <c r="H23" s="429">
        <v>2.7900258533683298</v>
      </c>
      <c r="I23" s="510">
        <v>2.7620996338641324</v>
      </c>
      <c r="K23" s="432"/>
      <c r="L23" s="432"/>
      <c r="M23" s="432"/>
      <c r="N23" s="432"/>
      <c r="O23" s="432"/>
      <c r="P23" s="432"/>
      <c r="Q23" s="432"/>
    </row>
    <row r="24" spans="2:17" ht="12.75" customHeight="1">
      <c r="B24" s="428" t="s">
        <v>306</v>
      </c>
      <c r="C24" s="434"/>
      <c r="D24" s="434"/>
      <c r="E24" s="434"/>
      <c r="F24" s="434"/>
      <c r="G24" s="434"/>
      <c r="H24" s="434"/>
      <c r="I24" s="512"/>
      <c r="K24" s="432"/>
      <c r="L24" s="432"/>
      <c r="M24" s="432"/>
      <c r="N24" s="432"/>
      <c r="O24" s="432"/>
      <c r="P24" s="432"/>
      <c r="Q24" s="432"/>
    </row>
    <row r="25" spans="2:17" ht="12.75" customHeight="1">
      <c r="B25" s="430" t="s">
        <v>302</v>
      </c>
      <c r="C25" s="431">
        <v>185.28699999999981</v>
      </c>
      <c r="D25" s="431">
        <v>192.00693911073108</v>
      </c>
      <c r="E25" s="431">
        <v>201.713470834894</v>
      </c>
      <c r="F25" s="431">
        <v>204.33829180387033</v>
      </c>
      <c r="G25" s="431">
        <v>204.77128314813535</v>
      </c>
      <c r="H25" s="431">
        <v>209.05235981061992</v>
      </c>
      <c r="I25" s="511">
        <v>213.10181222925985</v>
      </c>
      <c r="K25" s="432"/>
      <c r="L25" s="432"/>
      <c r="M25" s="432"/>
      <c r="N25" s="432"/>
      <c r="O25" s="432"/>
      <c r="P25" s="432"/>
      <c r="Q25" s="432"/>
    </row>
    <row r="26" spans="2:17" ht="12.75" customHeight="1">
      <c r="B26" s="430" t="s">
        <v>250</v>
      </c>
      <c r="C26" s="431">
        <v>12.027761342859804</v>
      </c>
      <c r="D26" s="431">
        <v>10.449588448956206</v>
      </c>
      <c r="E26" s="431">
        <v>10.470723941942296</v>
      </c>
      <c r="F26" s="431">
        <v>10.393875914702875</v>
      </c>
      <c r="G26" s="431">
        <v>10.532976806376936</v>
      </c>
      <c r="H26" s="431">
        <v>10.84053307122231</v>
      </c>
      <c r="I26" s="511">
        <v>11.001603899577574</v>
      </c>
      <c r="K26" s="432"/>
      <c r="L26" s="432"/>
      <c r="M26" s="432"/>
      <c r="N26" s="432"/>
      <c r="O26" s="432"/>
      <c r="P26" s="432"/>
      <c r="Q26" s="432"/>
    </row>
    <row r="27" spans="2:17" ht="12.75" customHeight="1">
      <c r="B27" s="433" t="s">
        <v>251</v>
      </c>
      <c r="C27" s="429">
        <v>6.4914221412510411</v>
      </c>
      <c r="D27" s="429">
        <v>5.4422972926670585</v>
      </c>
      <c r="E27" s="429">
        <v>5.1908897797474154</v>
      </c>
      <c r="F27" s="429">
        <v>5.0866021355797626</v>
      </c>
      <c r="G27" s="429">
        <v>5.143776336429549</v>
      </c>
      <c r="H27" s="429">
        <v>5.185558814568143</v>
      </c>
      <c r="I27" s="510">
        <v>5.1626045712562005</v>
      </c>
      <c r="K27" s="432"/>
      <c r="L27" s="432"/>
      <c r="M27" s="432"/>
      <c r="N27" s="432"/>
      <c r="O27" s="432"/>
      <c r="P27" s="432"/>
      <c r="Q27" s="432"/>
    </row>
    <row r="28" spans="2:17" ht="12.75" customHeight="1">
      <c r="B28" s="428" t="s">
        <v>79</v>
      </c>
      <c r="C28" s="434"/>
      <c r="D28" s="434"/>
      <c r="E28" s="434"/>
      <c r="F28" s="434"/>
      <c r="G28" s="434"/>
      <c r="H28" s="434"/>
      <c r="I28" s="512"/>
      <c r="K28" s="432"/>
      <c r="L28" s="432"/>
      <c r="M28" s="432"/>
      <c r="N28" s="432"/>
      <c r="O28" s="432"/>
      <c r="P28" s="432"/>
      <c r="Q28" s="432"/>
    </row>
    <row r="29" spans="2:17" ht="12.75" customHeight="1">
      <c r="B29" s="430" t="s">
        <v>249</v>
      </c>
      <c r="C29" s="431">
        <v>2814.2764999999999</v>
      </c>
      <c r="D29" s="431">
        <v>3000.1354494846428</v>
      </c>
      <c r="E29" s="431">
        <v>3170.9855727227932</v>
      </c>
      <c r="F29" s="431">
        <v>3323.3593052778233</v>
      </c>
      <c r="G29" s="431">
        <v>3466.5267856104947</v>
      </c>
      <c r="H29" s="431">
        <v>3595.755134296136</v>
      </c>
      <c r="I29" s="511">
        <v>3712.7907816186889</v>
      </c>
      <c r="K29" s="432"/>
      <c r="L29" s="432"/>
      <c r="M29" s="432"/>
      <c r="N29" s="432"/>
      <c r="O29" s="432"/>
      <c r="P29" s="432"/>
      <c r="Q29" s="432"/>
    </row>
    <row r="30" spans="2:17" ht="12.75" customHeight="1">
      <c r="B30" s="430" t="s">
        <v>307</v>
      </c>
      <c r="C30" s="431">
        <v>105.69499999999999</v>
      </c>
      <c r="D30" s="431">
        <v>109.68158181807188</v>
      </c>
      <c r="E30" s="431">
        <v>109.36603631073825</v>
      </c>
      <c r="F30" s="431">
        <v>116.70904032456988</v>
      </c>
      <c r="G30" s="431">
        <v>125.92311169460123</v>
      </c>
      <c r="H30" s="431">
        <v>134.7042036794727</v>
      </c>
      <c r="I30" s="511">
        <v>137.11140987719298</v>
      </c>
      <c r="K30" s="432"/>
      <c r="L30" s="432"/>
      <c r="M30" s="432"/>
      <c r="N30" s="432"/>
      <c r="O30" s="432"/>
      <c r="P30" s="432"/>
      <c r="Q30" s="432"/>
    </row>
    <row r="31" spans="2:17" ht="12.75" customHeight="1">
      <c r="B31" s="433" t="s">
        <v>251</v>
      </c>
      <c r="C31" s="429">
        <v>3.7556721949673388</v>
      </c>
      <c r="D31" s="429">
        <v>3.6558876645690366</v>
      </c>
      <c r="E31" s="429">
        <v>3.4489603879474666</v>
      </c>
      <c r="F31" s="429">
        <v>3.5117791849717959</v>
      </c>
      <c r="G31" s="429">
        <v>3.6325440269870795</v>
      </c>
      <c r="H31" s="429">
        <v>3.7462006907720333</v>
      </c>
      <c r="I31" s="510">
        <v>3.6929473795293051</v>
      </c>
      <c r="K31" s="432"/>
      <c r="L31" s="432"/>
      <c r="M31" s="432"/>
      <c r="N31" s="432"/>
      <c r="O31" s="432"/>
      <c r="P31" s="432"/>
      <c r="Q31" s="432"/>
    </row>
    <row r="32" spans="2:17" ht="12.75" customHeight="1">
      <c r="B32" s="428" t="s">
        <v>248</v>
      </c>
      <c r="C32" s="434"/>
      <c r="D32" s="434"/>
      <c r="E32" s="434"/>
      <c r="F32" s="434"/>
      <c r="G32" s="434"/>
      <c r="H32" s="434"/>
      <c r="I32" s="512"/>
      <c r="K32" s="432"/>
      <c r="L32" s="432"/>
      <c r="M32" s="432"/>
      <c r="N32" s="432"/>
      <c r="O32" s="432"/>
      <c r="P32" s="432"/>
      <c r="Q32" s="432"/>
    </row>
    <row r="33" spans="2:17" ht="12.75" customHeight="1">
      <c r="B33" s="430" t="s">
        <v>249</v>
      </c>
      <c r="C33" s="431">
        <v>3076.2709999999997</v>
      </c>
      <c r="D33" s="431">
        <v>3239.1281691035201</v>
      </c>
      <c r="E33" s="431">
        <v>3366.12590035427</v>
      </c>
      <c r="F33" s="431">
        <v>3496.4963920377304</v>
      </c>
      <c r="G33" s="431">
        <v>3628.3678509568886</v>
      </c>
      <c r="H33" s="431">
        <v>3746.5292210832304</v>
      </c>
      <c r="I33" s="511">
        <v>3844.6703630577535</v>
      </c>
      <c r="K33" s="432"/>
      <c r="L33" s="432"/>
      <c r="M33" s="432"/>
      <c r="N33" s="432"/>
      <c r="O33" s="432"/>
      <c r="P33" s="432"/>
      <c r="Q33" s="432"/>
    </row>
    <row r="34" spans="2:17" ht="12.75" customHeight="1">
      <c r="B34" s="430" t="s">
        <v>250</v>
      </c>
      <c r="C34" s="431">
        <v>126.532</v>
      </c>
      <c r="D34" s="431">
        <v>131.1209052747206</v>
      </c>
      <c r="E34" s="431">
        <v>131.87142954701912</v>
      </c>
      <c r="F34" s="431">
        <v>140.25642924841762</v>
      </c>
      <c r="G34" s="431">
        <v>150.5153899188175</v>
      </c>
      <c r="H34" s="431">
        <v>160.41963460244938</v>
      </c>
      <c r="I34" s="511">
        <v>164.00101880114451</v>
      </c>
      <c r="K34" s="432"/>
      <c r="L34" s="432"/>
      <c r="M34" s="432"/>
      <c r="N34" s="432"/>
      <c r="O34" s="432"/>
      <c r="P34" s="432"/>
      <c r="Q34" s="432"/>
    </row>
    <row r="35" spans="2:17" ht="12.75" customHeight="1">
      <c r="B35" s="433" t="s">
        <v>251</v>
      </c>
      <c r="C35" s="429">
        <v>4.1131616817894141</v>
      </c>
      <c r="D35" s="429">
        <v>4.0480307795603645</v>
      </c>
      <c r="E35" s="429">
        <v>3.9176024144890196</v>
      </c>
      <c r="F35" s="429">
        <v>4.0113420270591869</v>
      </c>
      <c r="G35" s="429">
        <v>4.1482946630982562</v>
      </c>
      <c r="H35" s="429">
        <v>4.2818199228155871</v>
      </c>
      <c r="I35" s="510">
        <v>4.2656717823452306</v>
      </c>
      <c r="K35" s="432"/>
      <c r="L35" s="432"/>
      <c r="M35" s="432"/>
      <c r="N35" s="432"/>
      <c r="O35" s="432"/>
      <c r="P35" s="432"/>
      <c r="Q35" s="432"/>
    </row>
    <row r="36" spans="2:17" ht="12.75" customHeight="1">
      <c r="B36" s="536" t="s">
        <v>308</v>
      </c>
      <c r="C36" s="537"/>
      <c r="D36" s="537"/>
      <c r="E36" s="537"/>
      <c r="F36" s="537"/>
      <c r="G36" s="537"/>
      <c r="H36" s="537"/>
      <c r="I36" s="538"/>
      <c r="K36" s="432"/>
      <c r="L36" s="432"/>
      <c r="M36" s="432"/>
      <c r="N36" s="432"/>
      <c r="O36" s="432"/>
      <c r="P36" s="432"/>
      <c r="Q36" s="432"/>
    </row>
    <row r="37" spans="2:17" ht="12.75" customHeight="1">
      <c r="B37" s="539" t="s">
        <v>309</v>
      </c>
      <c r="C37" s="584">
        <v>3.0346698343250917</v>
      </c>
      <c r="D37" s="584">
        <v>3.2815712315583516</v>
      </c>
      <c r="E37" s="584">
        <v>3.2613215651416292</v>
      </c>
      <c r="F37" s="584">
        <v>3.3517001952714858</v>
      </c>
      <c r="G37" s="584">
        <v>3.4862881255168969</v>
      </c>
      <c r="H37" s="584">
        <v>3.61270995459209</v>
      </c>
      <c r="I37" s="540">
        <v>3.5932918853840929</v>
      </c>
      <c r="K37" s="432"/>
      <c r="L37" s="432"/>
      <c r="M37" s="432"/>
      <c r="N37" s="432"/>
      <c r="O37" s="432"/>
      <c r="P37" s="432"/>
      <c r="Q37" s="432"/>
    </row>
    <row r="38" spans="2:17" ht="12.75" customHeight="1" thickBot="1">
      <c r="B38" s="585" t="s">
        <v>232</v>
      </c>
      <c r="C38" s="586">
        <v>2.389417139013291</v>
      </c>
      <c r="D38" s="586">
        <v>2.6082027828593692</v>
      </c>
      <c r="E38" s="586">
        <v>2.9204015410735975</v>
      </c>
      <c r="F38" s="586">
        <v>3.1490131127189902</v>
      </c>
      <c r="G38" s="586">
        <v>3.3130136431215234</v>
      </c>
      <c r="H38" s="586">
        <v>3.4896843723338482</v>
      </c>
      <c r="I38" s="587">
        <v>3.7184498043117689</v>
      </c>
      <c r="K38" s="432"/>
      <c r="L38" s="432"/>
      <c r="M38" s="432"/>
      <c r="N38" s="432"/>
      <c r="O38" s="432"/>
      <c r="P38" s="432"/>
      <c r="Q38" s="432"/>
    </row>
    <row r="39" spans="2:17">
      <c r="B39" s="591"/>
    </row>
    <row r="40" spans="2:17">
      <c r="C40" s="592"/>
      <c r="D40" s="592"/>
      <c r="E40" s="592"/>
      <c r="F40" s="592"/>
      <c r="G40" s="592"/>
      <c r="H40" s="592"/>
    </row>
    <row r="41" spans="2:17">
      <c r="C41" s="592"/>
      <c r="D41" s="592"/>
      <c r="E41" s="592"/>
      <c r="F41" s="592"/>
      <c r="G41" s="592"/>
      <c r="H41" s="592"/>
    </row>
    <row r="43" spans="2:17">
      <c r="B43" s="435"/>
    </row>
    <row r="44" spans="2:17">
      <c r="B44" s="435"/>
    </row>
    <row r="45" spans="2:17">
      <c r="B45" s="435"/>
      <c r="C45" s="436"/>
      <c r="D45" s="436"/>
      <c r="E45" s="436"/>
      <c r="F45" s="436"/>
      <c r="G45" s="436"/>
      <c r="H45" s="436"/>
    </row>
    <row r="46" spans="2:17">
      <c r="B46" s="435"/>
      <c r="C46" s="436"/>
      <c r="D46" s="436"/>
      <c r="E46" s="436"/>
      <c r="F46" s="436"/>
      <c r="G46" s="436"/>
      <c r="H46" s="436"/>
    </row>
    <row r="49" spans="2:9">
      <c r="B49" s="435"/>
      <c r="C49" s="437"/>
      <c r="D49" s="437"/>
      <c r="E49" s="437"/>
      <c r="F49" s="437"/>
      <c r="G49" s="437"/>
      <c r="H49" s="437"/>
    </row>
    <row r="50" spans="2:9">
      <c r="B50" s="435"/>
      <c r="C50" s="436"/>
      <c r="D50" s="436"/>
      <c r="E50" s="436"/>
      <c r="F50" s="436"/>
      <c r="G50" s="436"/>
      <c r="H50" s="436"/>
    </row>
    <row r="51" spans="2:9">
      <c r="B51" s="435"/>
      <c r="C51" s="436"/>
      <c r="D51" s="436"/>
      <c r="E51" s="436"/>
      <c r="F51" s="436"/>
      <c r="G51" s="436"/>
      <c r="H51" s="436"/>
      <c r="I51" s="436"/>
    </row>
    <row r="52" spans="2:9">
      <c r="B52" s="435"/>
      <c r="C52" s="436"/>
      <c r="D52" s="436"/>
      <c r="E52" s="436"/>
      <c r="F52" s="436"/>
      <c r="G52" s="436"/>
      <c r="H52" s="436"/>
    </row>
    <row r="53" spans="2:9">
      <c r="B53" s="435"/>
      <c r="C53" s="436"/>
      <c r="D53" s="436"/>
      <c r="E53" s="436"/>
      <c r="F53" s="436"/>
      <c r="G53" s="436"/>
      <c r="H53" s="436"/>
    </row>
    <row r="56" spans="2:9">
      <c r="C56" s="435"/>
      <c r="D56" s="435"/>
      <c r="E56" s="435"/>
      <c r="F56" s="435"/>
      <c r="G56" s="435"/>
      <c r="H56" s="435"/>
    </row>
    <row r="57" spans="2:9">
      <c r="B57" s="435"/>
      <c r="C57" s="437"/>
      <c r="D57" s="437"/>
      <c r="E57" s="437"/>
      <c r="F57" s="437"/>
      <c r="G57" s="437"/>
      <c r="H57" s="437"/>
    </row>
    <row r="58" spans="2:9">
      <c r="B58" s="435"/>
      <c r="C58" s="436"/>
      <c r="D58" s="436"/>
      <c r="E58" s="436"/>
      <c r="F58" s="436"/>
      <c r="G58" s="436"/>
      <c r="H58" s="436"/>
    </row>
  </sheetData>
  <mergeCells count="3">
    <mergeCell ref="B2:I2"/>
    <mergeCell ref="C3:I3"/>
    <mergeCell ref="D4:I4"/>
  </mergeCells>
  <phoneticPr fontId="40" type="noConversion"/>
  <hyperlinks>
    <hyperlink ref="A1" location="Contents!B22" display="Back to contents" xr:uid="{B78C8BE3-4B91-4D01-8BA0-BAE23C6B6816}"/>
  </hyperlinks>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900E4-27CA-4454-8E25-72C47BBF7727}">
  <sheetPr>
    <tabColor theme="1"/>
  </sheetPr>
  <dimension ref="A1"/>
  <sheetViews>
    <sheetView workbookViewId="0">
      <selection activeCell="P24" sqref="P24"/>
    </sheetView>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3947B-049B-4335-BD58-0A9F842B51B1}">
  <sheetPr codeName="Sheet52">
    <tabColor theme="6"/>
  </sheetPr>
  <dimension ref="A1:Z110"/>
  <sheetViews>
    <sheetView zoomScaleNormal="100" workbookViewId="0"/>
  </sheetViews>
  <sheetFormatPr defaultColWidth="9.42578125" defaultRowHeight="12.75"/>
  <cols>
    <col min="1" max="1" width="9.140625" style="15" customWidth="1"/>
    <col min="2" max="2" width="11.42578125" style="15" customWidth="1"/>
    <col min="3" max="3" width="35.42578125" style="15" customWidth="1"/>
    <col min="4" max="10" width="10" style="15" customWidth="1"/>
    <col min="11" max="11" width="7.5703125" style="15" bestFit="1" customWidth="1"/>
    <col min="12" max="18" width="6.85546875" style="160" bestFit="1" customWidth="1"/>
    <col min="19" max="16384" width="9.42578125" style="15"/>
  </cols>
  <sheetData>
    <row r="1" spans="1:26" ht="33.75" customHeight="1" thickBot="1">
      <c r="A1" s="8" t="s">
        <v>9</v>
      </c>
      <c r="C1" s="74"/>
      <c r="I1" s="33"/>
      <c r="J1" s="33"/>
      <c r="K1" s="33"/>
    </row>
    <row r="2" spans="1:26" ht="19.5" customHeight="1" thickBot="1">
      <c r="B2" s="642" t="s">
        <v>177</v>
      </c>
      <c r="C2" s="643"/>
      <c r="D2" s="643"/>
      <c r="E2" s="643"/>
      <c r="F2" s="643"/>
      <c r="G2" s="643"/>
      <c r="H2" s="643"/>
      <c r="I2" s="643"/>
      <c r="J2" s="276"/>
    </row>
    <row r="3" spans="1:26" ht="15" customHeight="1">
      <c r="B3" s="75"/>
      <c r="C3" s="76"/>
      <c r="D3" s="644" t="s">
        <v>3</v>
      </c>
      <c r="E3" s="644"/>
      <c r="F3" s="644"/>
      <c r="G3" s="644"/>
      <c r="H3" s="644"/>
      <c r="I3" s="645"/>
      <c r="K3" s="77"/>
      <c r="L3" s="641"/>
      <c r="M3" s="641"/>
      <c r="N3" s="641"/>
      <c r="O3" s="641"/>
      <c r="P3" s="641"/>
      <c r="Q3" s="641"/>
      <c r="R3" s="641"/>
    </row>
    <row r="4" spans="1:26" ht="15" customHeight="1">
      <c r="B4" s="78"/>
      <c r="C4" s="79"/>
      <c r="D4" s="646" t="s">
        <v>5</v>
      </c>
      <c r="E4" s="646"/>
      <c r="F4" s="646"/>
      <c r="G4" s="646"/>
      <c r="H4" s="646"/>
      <c r="I4" s="647"/>
      <c r="L4" s="641"/>
      <c r="M4" s="641"/>
      <c r="N4" s="641"/>
      <c r="O4" s="641"/>
      <c r="P4" s="641"/>
      <c r="Q4" s="641"/>
      <c r="R4" s="641"/>
    </row>
    <row r="5" spans="1:26" ht="15" customHeight="1">
      <c r="B5" s="78"/>
      <c r="C5" s="79"/>
      <c r="D5" s="27" t="s">
        <v>29</v>
      </c>
      <c r="E5" s="28" t="s">
        <v>30</v>
      </c>
      <c r="F5" s="28" t="s">
        <v>31</v>
      </c>
      <c r="G5" s="28" t="s">
        <v>152</v>
      </c>
      <c r="H5" s="28" t="s">
        <v>193</v>
      </c>
      <c r="I5" s="29" t="s">
        <v>229</v>
      </c>
    </row>
    <row r="6" spans="1:26" ht="12.75" customHeight="1">
      <c r="B6" s="80" t="s">
        <v>41</v>
      </c>
      <c r="C6" s="81"/>
      <c r="D6" s="82"/>
      <c r="E6" s="82"/>
      <c r="F6" s="82"/>
      <c r="G6" s="82"/>
      <c r="H6" s="82"/>
      <c r="I6" s="83"/>
    </row>
    <row r="7" spans="1:26" ht="12.75" customHeight="1">
      <c r="B7" s="80"/>
      <c r="C7" s="81"/>
      <c r="D7" s="82"/>
      <c r="E7" s="82"/>
      <c r="F7" s="82"/>
      <c r="G7" s="82"/>
      <c r="H7" s="82"/>
      <c r="I7" s="83"/>
    </row>
    <row r="8" spans="1:26" ht="12.75" customHeight="1">
      <c r="B8" s="84" t="s">
        <v>42</v>
      </c>
      <c r="C8" s="85"/>
      <c r="D8" s="94">
        <v>1098.8926020065803</v>
      </c>
      <c r="E8" s="94">
        <v>1150.8930909382643</v>
      </c>
      <c r="F8" s="94">
        <v>1186.4403891848403</v>
      </c>
      <c r="G8" s="94">
        <v>1228.4719921900444</v>
      </c>
      <c r="H8" s="94">
        <v>1264.8936481933447</v>
      </c>
      <c r="I8" s="95">
        <v>1310.5953899178639</v>
      </c>
      <c r="U8" s="34"/>
      <c r="V8" s="34"/>
      <c r="W8" s="34"/>
      <c r="X8" s="34"/>
      <c r="Y8" s="34"/>
      <c r="Z8" s="34"/>
    </row>
    <row r="9" spans="1:26" ht="12.75" customHeight="1">
      <c r="B9" s="86" t="s">
        <v>6</v>
      </c>
      <c r="C9" s="81"/>
      <c r="D9" s="94"/>
      <c r="E9" s="94"/>
      <c r="F9" s="94"/>
      <c r="G9" s="94"/>
      <c r="H9" s="94"/>
      <c r="I9" s="95"/>
      <c r="U9" s="34"/>
      <c r="V9" s="34"/>
      <c r="W9" s="34"/>
      <c r="X9" s="34"/>
      <c r="Y9" s="34"/>
      <c r="Z9" s="34"/>
    </row>
    <row r="10" spans="1:26" ht="12.75" customHeight="1">
      <c r="B10" s="87"/>
      <c r="C10" s="85" t="s">
        <v>43</v>
      </c>
      <c r="D10" s="30">
        <v>460.02714947749428</v>
      </c>
      <c r="E10" s="30">
        <v>482.65247085187934</v>
      </c>
      <c r="F10" s="30">
        <v>498.52846050509021</v>
      </c>
      <c r="G10" s="30">
        <v>517.18339726153772</v>
      </c>
      <c r="H10" s="30">
        <v>529.91706430262047</v>
      </c>
      <c r="I10" s="31">
        <v>548.09231001417072</v>
      </c>
      <c r="U10" s="34"/>
      <c r="V10" s="34"/>
      <c r="W10" s="34"/>
      <c r="X10" s="34"/>
      <c r="Y10" s="34"/>
      <c r="Z10" s="34"/>
    </row>
    <row r="11" spans="1:26" ht="12.75" customHeight="1">
      <c r="B11" s="87"/>
      <c r="C11" s="85" t="s">
        <v>44</v>
      </c>
      <c r="D11" s="30">
        <v>32.751929286079545</v>
      </c>
      <c r="E11" s="30">
        <v>33.973188650978308</v>
      </c>
      <c r="F11" s="30">
        <v>33.149265818509114</v>
      </c>
      <c r="G11" s="30">
        <v>33.827252763831382</v>
      </c>
      <c r="H11" s="30">
        <v>32.594711495447463</v>
      </c>
      <c r="I11" s="31">
        <v>34.578446522551872</v>
      </c>
      <c r="U11" s="34"/>
      <c r="V11" s="34"/>
      <c r="W11" s="34"/>
      <c r="X11" s="34"/>
      <c r="Y11" s="34"/>
      <c r="Z11" s="34"/>
    </row>
    <row r="12" spans="1:26" ht="12.75" customHeight="1">
      <c r="B12" s="87"/>
      <c r="C12" s="85" t="s">
        <v>45</v>
      </c>
      <c r="D12" s="30">
        <v>327.60791030714734</v>
      </c>
      <c r="E12" s="30">
        <v>344.37362136858565</v>
      </c>
      <c r="F12" s="30">
        <v>353.96959354688801</v>
      </c>
      <c r="G12" s="30">
        <v>363.5917090700421</v>
      </c>
      <c r="H12" s="30">
        <v>379.31242324029654</v>
      </c>
      <c r="I12" s="31">
        <v>395.30595128881686</v>
      </c>
      <c r="U12" s="34"/>
      <c r="V12" s="34"/>
      <c r="W12" s="34"/>
      <c r="X12" s="34"/>
      <c r="Y12" s="34"/>
      <c r="Z12" s="34"/>
    </row>
    <row r="13" spans="1:26" ht="12.75" customHeight="1">
      <c r="B13" s="87"/>
      <c r="C13" s="85" t="s">
        <v>46</v>
      </c>
      <c r="D13" s="30">
        <v>6.8744674128980252</v>
      </c>
      <c r="E13" s="30">
        <v>6.0933686408474736</v>
      </c>
      <c r="F13" s="30">
        <v>6.5854861709632964</v>
      </c>
      <c r="G13" s="30">
        <v>6.6603104744160824</v>
      </c>
      <c r="H13" s="30">
        <v>5.9670942033811469</v>
      </c>
      <c r="I13" s="31">
        <v>6.2349862453799707</v>
      </c>
      <c r="U13" s="34"/>
      <c r="V13" s="34"/>
      <c r="W13" s="34"/>
      <c r="X13" s="34"/>
      <c r="Y13" s="34"/>
      <c r="Z13" s="34"/>
    </row>
    <row r="14" spans="1:26" ht="12.75" customHeight="1">
      <c r="B14" s="87"/>
      <c r="C14" s="85" t="s">
        <v>47</v>
      </c>
      <c r="D14" s="30">
        <v>150.41667416251224</v>
      </c>
      <c r="E14" s="30">
        <v>156.2553861620892</v>
      </c>
      <c r="F14" s="30">
        <v>158.8770613097399</v>
      </c>
      <c r="G14" s="30">
        <v>161.04117940814979</v>
      </c>
      <c r="H14" s="30">
        <v>160.82221123031269</v>
      </c>
      <c r="I14" s="31">
        <v>165.50812055666765</v>
      </c>
      <c r="U14" s="34"/>
      <c r="V14" s="34"/>
      <c r="W14" s="34"/>
      <c r="X14" s="34"/>
      <c r="Y14" s="34"/>
      <c r="Z14" s="34"/>
    </row>
    <row r="15" spans="1:26" ht="12.75" customHeight="1">
      <c r="B15" s="87"/>
      <c r="C15" s="85" t="s">
        <v>48</v>
      </c>
      <c r="D15" s="30">
        <v>22.762889542377017</v>
      </c>
      <c r="E15" s="30">
        <v>24.129018953146105</v>
      </c>
      <c r="F15" s="30">
        <v>23.941481509079946</v>
      </c>
      <c r="G15" s="30">
        <v>25.315031517466057</v>
      </c>
      <c r="H15" s="30">
        <v>26.375940041813809</v>
      </c>
      <c r="I15" s="31">
        <v>27.464165413083926</v>
      </c>
      <c r="U15" s="34"/>
      <c r="V15" s="34"/>
      <c r="W15" s="34"/>
      <c r="X15" s="34"/>
      <c r="Y15" s="34"/>
      <c r="Z15" s="34"/>
    </row>
    <row r="16" spans="1:26" ht="12.75" customHeight="1">
      <c r="B16" s="87"/>
      <c r="C16" s="85" t="s">
        <v>49</v>
      </c>
      <c r="D16" s="30">
        <v>0</v>
      </c>
      <c r="E16" s="30">
        <v>0</v>
      </c>
      <c r="F16" s="30">
        <v>0</v>
      </c>
      <c r="G16" s="30">
        <v>0</v>
      </c>
      <c r="H16" s="30">
        <v>0</v>
      </c>
      <c r="I16" s="31">
        <v>0</v>
      </c>
      <c r="U16" s="34"/>
      <c r="V16" s="34"/>
      <c r="W16" s="34"/>
      <c r="X16" s="34"/>
      <c r="Y16" s="34"/>
      <c r="Z16" s="34"/>
    </row>
    <row r="17" spans="2:26" ht="12.75" customHeight="1">
      <c r="B17" s="87"/>
      <c r="C17" s="85" t="s">
        <v>50</v>
      </c>
      <c r="D17" s="30">
        <v>98.451581818071872</v>
      </c>
      <c r="E17" s="30">
        <v>103.41603631073825</v>
      </c>
      <c r="F17" s="30">
        <v>111.38904032456989</v>
      </c>
      <c r="G17" s="30">
        <v>120.85311169460124</v>
      </c>
      <c r="H17" s="30">
        <v>129.90420367947269</v>
      </c>
      <c r="I17" s="31">
        <v>133.41140987719299</v>
      </c>
      <c r="L17" s="268"/>
      <c r="M17" s="268"/>
      <c r="N17" s="268"/>
      <c r="O17" s="268"/>
      <c r="P17" s="268"/>
      <c r="Q17" s="268"/>
      <c r="R17" s="268"/>
      <c r="U17" s="34"/>
      <c r="V17" s="34"/>
      <c r="W17" s="34"/>
      <c r="X17" s="34"/>
      <c r="Y17" s="34"/>
      <c r="Z17" s="34"/>
    </row>
    <row r="18" spans="2:26" ht="12.75" customHeight="1">
      <c r="B18" s="87"/>
      <c r="C18" s="85"/>
      <c r="D18" s="94"/>
      <c r="E18" s="94"/>
      <c r="F18" s="94"/>
      <c r="G18" s="94"/>
      <c r="H18" s="94"/>
      <c r="I18" s="95"/>
      <c r="U18" s="34"/>
      <c r="V18" s="34"/>
      <c r="W18" s="34"/>
      <c r="X18" s="34"/>
      <c r="Y18" s="34"/>
      <c r="Z18" s="34"/>
    </row>
    <row r="19" spans="2:26" ht="12.75" customHeight="1">
      <c r="B19" s="84" t="s">
        <v>51</v>
      </c>
      <c r="C19" s="85"/>
      <c r="D19" s="94">
        <v>107.08749758798356</v>
      </c>
      <c r="E19" s="94">
        <v>104.84810697572794</v>
      </c>
      <c r="F19" s="94">
        <v>120.51736478397427</v>
      </c>
      <c r="G19" s="94">
        <v>119.81831299278142</v>
      </c>
      <c r="H19" s="94">
        <v>115.81826359510571</v>
      </c>
      <c r="I19" s="95">
        <v>120.35044860175744</v>
      </c>
      <c r="U19" s="34"/>
      <c r="V19" s="34"/>
      <c r="W19" s="34"/>
      <c r="X19" s="34"/>
      <c r="Y19" s="34"/>
      <c r="Z19" s="34"/>
    </row>
    <row r="20" spans="2:26" ht="12.75" customHeight="1">
      <c r="B20" s="86" t="s">
        <v>6</v>
      </c>
      <c r="C20" s="81"/>
      <c r="D20" s="94"/>
      <c r="E20" s="94"/>
      <c r="F20" s="94"/>
      <c r="G20" s="94"/>
      <c r="H20" s="94"/>
      <c r="I20" s="95"/>
      <c r="U20" s="34"/>
      <c r="V20" s="34"/>
      <c r="W20" s="34"/>
      <c r="X20" s="34"/>
      <c r="Y20" s="34"/>
      <c r="Z20" s="34"/>
    </row>
    <row r="21" spans="2:26" ht="12.75" customHeight="1">
      <c r="B21" s="87"/>
      <c r="C21" s="85" t="s">
        <v>52</v>
      </c>
      <c r="D21" s="30">
        <v>76.486690406824792</v>
      </c>
      <c r="E21" s="30">
        <v>82.945109069152224</v>
      </c>
      <c r="F21" s="30">
        <v>89.863161952226378</v>
      </c>
      <c r="G21" s="30">
        <v>89.621034677654293</v>
      </c>
      <c r="H21" s="30">
        <v>90.214384219416033</v>
      </c>
      <c r="I21" s="31">
        <v>93.85466768468406</v>
      </c>
      <c r="U21" s="34"/>
      <c r="V21" s="34"/>
      <c r="W21" s="34"/>
      <c r="X21" s="34"/>
      <c r="Y21" s="34"/>
      <c r="Z21" s="34"/>
    </row>
    <row r="22" spans="2:26" ht="12.75" customHeight="1">
      <c r="B22" s="87"/>
      <c r="C22" s="85" t="s">
        <v>53</v>
      </c>
      <c r="D22" s="30">
        <v>-44.130451311450472</v>
      </c>
      <c r="E22" s="30">
        <v>-47.275515212608184</v>
      </c>
      <c r="F22" s="30">
        <v>-49.644375908079397</v>
      </c>
      <c r="G22" s="30">
        <v>-51.951107828540003</v>
      </c>
      <c r="H22" s="30">
        <v>-54.01565606211949</v>
      </c>
      <c r="I22" s="31">
        <v>-56.238710160991793</v>
      </c>
      <c r="U22" s="34"/>
      <c r="V22" s="34"/>
      <c r="W22" s="34"/>
      <c r="X22" s="34"/>
      <c r="Y22" s="34"/>
      <c r="Z22" s="34"/>
    </row>
    <row r="23" spans="2:26" ht="12.75" customHeight="1">
      <c r="B23" s="87"/>
      <c r="C23" s="85" t="s">
        <v>54</v>
      </c>
      <c r="D23" s="30">
        <v>-0.19974499772500839</v>
      </c>
      <c r="E23" s="30">
        <v>-0.20041100742275761</v>
      </c>
      <c r="F23" s="30">
        <v>-0.21492793615957329</v>
      </c>
      <c r="G23" s="30">
        <v>-0.21477049309510074</v>
      </c>
      <c r="H23" s="30">
        <v>-0.214687202142507</v>
      </c>
      <c r="I23" s="31">
        <v>-0.22083830990839762</v>
      </c>
      <c r="U23" s="34"/>
      <c r="V23" s="34"/>
      <c r="W23" s="34"/>
      <c r="X23" s="34"/>
      <c r="Y23" s="34"/>
      <c r="Z23" s="34"/>
    </row>
    <row r="24" spans="2:26" ht="12.75" customHeight="1">
      <c r="B24" s="87"/>
      <c r="C24" s="85" t="s">
        <v>55</v>
      </c>
      <c r="D24" s="30">
        <v>38.071699992922994</v>
      </c>
      <c r="E24" s="30">
        <v>39.405818237443732</v>
      </c>
      <c r="F24" s="30">
        <v>44.302494069111837</v>
      </c>
      <c r="G24" s="30">
        <v>45.013505472030666</v>
      </c>
      <c r="H24" s="30">
        <v>43.445404679323808</v>
      </c>
      <c r="I24" s="31">
        <v>46.44436693867938</v>
      </c>
      <c r="U24" s="34"/>
      <c r="V24" s="34"/>
      <c r="W24" s="34"/>
      <c r="X24" s="34"/>
      <c r="Y24" s="34"/>
      <c r="Z24" s="34"/>
    </row>
    <row r="25" spans="2:26" ht="12.75" customHeight="1">
      <c r="B25" s="87"/>
      <c r="C25" s="85" t="s">
        <v>56</v>
      </c>
      <c r="D25" s="30">
        <v>36.859303497411268</v>
      </c>
      <c r="E25" s="30">
        <v>29.973105889162923</v>
      </c>
      <c r="F25" s="30">
        <v>36.211012606875045</v>
      </c>
      <c r="G25" s="30">
        <v>37.349651164731561</v>
      </c>
      <c r="H25" s="30">
        <v>36.38881796062784</v>
      </c>
      <c r="I25" s="31">
        <v>36.510962449294198</v>
      </c>
      <c r="U25" s="34"/>
      <c r="V25" s="34"/>
      <c r="W25" s="34"/>
      <c r="X25" s="34"/>
      <c r="Y25" s="34"/>
      <c r="Z25" s="34"/>
    </row>
    <row r="26" spans="2:26" ht="12.75" customHeight="1">
      <c r="B26" s="87"/>
      <c r="C26" s="85" t="s">
        <v>57</v>
      </c>
      <c r="D26" s="30">
        <v>0</v>
      </c>
      <c r="E26" s="30">
        <v>0</v>
      </c>
      <c r="F26" s="30">
        <v>0</v>
      </c>
      <c r="G26" s="30">
        <v>0</v>
      </c>
      <c r="H26" s="30">
        <v>0</v>
      </c>
      <c r="I26" s="31">
        <v>0</v>
      </c>
      <c r="L26" s="267"/>
      <c r="M26" s="267"/>
      <c r="N26" s="267"/>
      <c r="O26" s="267"/>
      <c r="P26" s="267"/>
      <c r="Q26" s="267"/>
      <c r="R26" s="267"/>
      <c r="U26" s="34"/>
      <c r="V26" s="34"/>
      <c r="W26" s="34"/>
      <c r="X26" s="34"/>
      <c r="Y26" s="34"/>
      <c r="Z26" s="34"/>
    </row>
    <row r="27" spans="2:26" ht="12.75" customHeight="1">
      <c r="B27" s="88"/>
      <c r="C27" s="89"/>
      <c r="D27" s="90"/>
      <c r="E27" s="90"/>
      <c r="F27" s="90"/>
      <c r="G27" s="90"/>
      <c r="H27" s="90"/>
      <c r="I27" s="91"/>
      <c r="U27" s="34"/>
      <c r="V27" s="34"/>
      <c r="W27" s="34"/>
      <c r="X27" s="34"/>
      <c r="Y27" s="34"/>
      <c r="Z27" s="34"/>
    </row>
    <row r="28" spans="2:26" ht="12.75" customHeight="1">
      <c r="B28" s="80" t="s">
        <v>58</v>
      </c>
      <c r="C28" s="85"/>
      <c r="D28" s="30"/>
      <c r="E28" s="30"/>
      <c r="F28" s="30"/>
      <c r="G28" s="30"/>
      <c r="H28" s="30"/>
      <c r="I28" s="31"/>
      <c r="U28" s="34"/>
      <c r="V28" s="34"/>
      <c r="W28" s="34"/>
      <c r="X28" s="34"/>
      <c r="Y28" s="34"/>
      <c r="Z28" s="34"/>
    </row>
    <row r="29" spans="2:26" ht="12.75" customHeight="1">
      <c r="B29" s="80"/>
      <c r="C29" s="85"/>
      <c r="D29" s="30"/>
      <c r="E29" s="30"/>
      <c r="F29" s="30"/>
      <c r="G29" s="30"/>
      <c r="H29" s="30"/>
      <c r="I29" s="31"/>
      <c r="U29" s="34"/>
      <c r="V29" s="34"/>
      <c r="W29" s="34"/>
      <c r="X29" s="34"/>
      <c r="Y29" s="34"/>
      <c r="Z29" s="34"/>
    </row>
    <row r="30" spans="2:26" ht="12.75" customHeight="1">
      <c r="B30" s="84" t="s">
        <v>42</v>
      </c>
      <c r="C30" s="85"/>
      <c r="D30" s="94">
        <v>81.356504084455096</v>
      </c>
      <c r="E30" s="94">
        <v>82.292479289223536</v>
      </c>
      <c r="F30" s="94">
        <v>85.204915332898864</v>
      </c>
      <c r="G30" s="94">
        <v>83.275461881349386</v>
      </c>
      <c r="H30" s="94">
        <v>87.244015710203769</v>
      </c>
      <c r="I30" s="95">
        <v>91.093166619074637</v>
      </c>
      <c r="U30" s="34"/>
      <c r="V30" s="34"/>
      <c r="W30" s="34"/>
      <c r="X30" s="34"/>
      <c r="Y30" s="34"/>
      <c r="Z30" s="34"/>
    </row>
    <row r="31" spans="2:26" ht="12.75" customHeight="1">
      <c r="B31" s="86" t="s">
        <v>6</v>
      </c>
      <c r="C31" s="81"/>
      <c r="D31" s="94"/>
      <c r="E31" s="94"/>
      <c r="F31" s="94"/>
      <c r="G31" s="94"/>
      <c r="H31" s="94"/>
      <c r="I31" s="95"/>
      <c r="U31" s="34"/>
      <c r="V31" s="34"/>
      <c r="W31" s="34"/>
      <c r="X31" s="34"/>
      <c r="Y31" s="34"/>
      <c r="Z31" s="34"/>
    </row>
    <row r="32" spans="2:26" ht="12.75" customHeight="1">
      <c r="B32" s="87"/>
      <c r="C32" s="85" t="s">
        <v>43</v>
      </c>
      <c r="D32" s="30">
        <v>193.1065869756095</v>
      </c>
      <c r="E32" s="30">
        <v>200.14746478997367</v>
      </c>
      <c r="F32" s="30">
        <v>205.78886290206307</v>
      </c>
      <c r="G32" s="30">
        <v>206.2412518927342</v>
      </c>
      <c r="H32" s="30">
        <v>210.21677722460714</v>
      </c>
      <c r="I32" s="31">
        <v>218.98858472691543</v>
      </c>
      <c r="U32" s="34"/>
      <c r="V32" s="34"/>
      <c r="W32" s="34"/>
      <c r="X32" s="34"/>
      <c r="Y32" s="34"/>
      <c r="Z32" s="34"/>
    </row>
    <row r="33" spans="2:26" ht="12.75" customHeight="1">
      <c r="B33" s="87"/>
      <c r="C33" s="85" t="s">
        <v>44</v>
      </c>
      <c r="D33" s="30">
        <v>8.3368534866183932</v>
      </c>
      <c r="E33" s="30">
        <v>8.0198104260980525</v>
      </c>
      <c r="F33" s="30">
        <v>7.910698730273654</v>
      </c>
      <c r="G33" s="30">
        <v>7.6906893132710863</v>
      </c>
      <c r="H33" s="30">
        <v>7.4629140004693451</v>
      </c>
      <c r="I33" s="31">
        <v>7.2242851594675397</v>
      </c>
      <c r="U33" s="34"/>
      <c r="V33" s="34"/>
      <c r="W33" s="34"/>
      <c r="X33" s="34"/>
      <c r="Y33" s="34"/>
      <c r="Z33" s="34"/>
    </row>
    <row r="34" spans="2:26" ht="12.75" customHeight="1">
      <c r="B34" s="87"/>
      <c r="C34" s="85" t="s">
        <v>45</v>
      </c>
      <c r="D34" s="30">
        <v>29.117000000000001</v>
      </c>
      <c r="E34" s="30">
        <v>29.117000000000001</v>
      </c>
      <c r="F34" s="30">
        <v>29.117000000000001</v>
      </c>
      <c r="G34" s="30">
        <v>29.117000000000001</v>
      </c>
      <c r="H34" s="30">
        <v>29.117000000000001</v>
      </c>
      <c r="I34" s="31">
        <v>29.117000000000001</v>
      </c>
      <c r="U34" s="34"/>
      <c r="V34" s="34"/>
      <c r="W34" s="34"/>
      <c r="X34" s="34"/>
      <c r="Y34" s="34"/>
      <c r="Z34" s="34"/>
    </row>
    <row r="35" spans="2:26" ht="12.75" customHeight="1">
      <c r="B35" s="87"/>
      <c r="C35" s="85" t="s">
        <v>46</v>
      </c>
      <c r="D35" s="30">
        <v>0</v>
      </c>
      <c r="E35" s="30">
        <v>0</v>
      </c>
      <c r="F35" s="30">
        <v>0</v>
      </c>
      <c r="G35" s="30">
        <v>0</v>
      </c>
      <c r="H35" s="30">
        <v>0</v>
      </c>
      <c r="I35" s="31">
        <v>0</v>
      </c>
      <c r="U35" s="34"/>
      <c r="V35" s="34"/>
      <c r="W35" s="34"/>
      <c r="X35" s="34"/>
      <c r="Y35" s="34"/>
      <c r="Z35" s="34"/>
    </row>
    <row r="36" spans="2:26" ht="12.75" customHeight="1">
      <c r="B36" s="87"/>
      <c r="C36" s="85" t="s">
        <v>47</v>
      </c>
      <c r="D36" s="30">
        <v>-150.41667416251224</v>
      </c>
      <c r="E36" s="30">
        <v>-156.2553861620892</v>
      </c>
      <c r="F36" s="30">
        <v>-158.8770613097399</v>
      </c>
      <c r="G36" s="30">
        <v>-161.04117940814979</v>
      </c>
      <c r="H36" s="30">
        <v>-160.82221123031269</v>
      </c>
      <c r="I36" s="31">
        <v>-165.50812055666765</v>
      </c>
      <c r="U36" s="34"/>
      <c r="V36" s="34"/>
      <c r="W36" s="34"/>
      <c r="X36" s="34"/>
      <c r="Y36" s="34"/>
      <c r="Z36" s="34"/>
    </row>
    <row r="37" spans="2:26" ht="12.75" customHeight="1">
      <c r="B37" s="87"/>
      <c r="C37" s="85" t="s">
        <v>48</v>
      </c>
      <c r="D37" s="30">
        <v>0</v>
      </c>
      <c r="E37" s="30">
        <v>0</v>
      </c>
      <c r="F37" s="30">
        <v>0</v>
      </c>
      <c r="G37" s="30">
        <v>0</v>
      </c>
      <c r="H37" s="30">
        <v>0</v>
      </c>
      <c r="I37" s="31">
        <v>0</v>
      </c>
      <c r="U37" s="34"/>
      <c r="V37" s="34"/>
      <c r="W37" s="34"/>
      <c r="X37" s="34"/>
      <c r="Y37" s="34"/>
      <c r="Z37" s="34"/>
    </row>
    <row r="38" spans="2:26" ht="12.75" customHeight="1">
      <c r="B38" s="87"/>
      <c r="C38" s="85" t="s">
        <v>50</v>
      </c>
      <c r="D38" s="30">
        <v>1.2127377847394183</v>
      </c>
      <c r="E38" s="30">
        <v>1.2635902352410091</v>
      </c>
      <c r="F38" s="30">
        <v>1.2654150103020265</v>
      </c>
      <c r="G38" s="30">
        <v>1.2677000834939003</v>
      </c>
      <c r="H38" s="30">
        <v>1.269535715439944</v>
      </c>
      <c r="I38" s="31">
        <v>1.2714172893593036</v>
      </c>
      <c r="L38" s="267"/>
      <c r="M38" s="267"/>
      <c r="N38" s="267"/>
      <c r="O38" s="267"/>
      <c r="P38" s="267"/>
      <c r="Q38" s="267"/>
      <c r="R38" s="267"/>
      <c r="U38" s="34"/>
      <c r="V38" s="34"/>
      <c r="W38" s="34"/>
      <c r="X38" s="34"/>
      <c r="Y38" s="34"/>
      <c r="Z38" s="34"/>
    </row>
    <row r="39" spans="2:26" ht="12.75" customHeight="1">
      <c r="B39" s="80"/>
      <c r="C39" s="81"/>
      <c r="D39" s="30"/>
      <c r="E39" s="30"/>
      <c r="F39" s="30"/>
      <c r="G39" s="30"/>
      <c r="H39" s="30"/>
      <c r="I39" s="31"/>
      <c r="U39" s="34"/>
      <c r="V39" s="34"/>
      <c r="W39" s="34"/>
      <c r="X39" s="34"/>
      <c r="Y39" s="34"/>
      <c r="Z39" s="34"/>
    </row>
    <row r="40" spans="2:26" ht="12.75" customHeight="1">
      <c r="B40" s="84" t="s">
        <v>51</v>
      </c>
      <c r="C40" s="81"/>
      <c r="D40" s="94">
        <v>-13.349587799527846</v>
      </c>
      <c r="E40" s="94">
        <v>-14.665597440914814</v>
      </c>
      <c r="F40" s="94">
        <v>-16.02139136607649</v>
      </c>
      <c r="G40" s="94">
        <v>-15.536903932357875</v>
      </c>
      <c r="H40" s="94">
        <v>-16.332415521617929</v>
      </c>
      <c r="I40" s="95">
        <v>-15.923719456925683</v>
      </c>
      <c r="U40" s="34"/>
      <c r="V40" s="34"/>
      <c r="W40" s="34"/>
      <c r="X40" s="34"/>
      <c r="Y40" s="34"/>
      <c r="Z40" s="34"/>
    </row>
    <row r="41" spans="2:26" ht="12.75" customHeight="1">
      <c r="B41" s="86" t="s">
        <v>6</v>
      </c>
      <c r="C41" s="81"/>
      <c r="D41" s="94"/>
      <c r="E41" s="94"/>
      <c r="F41" s="94"/>
      <c r="G41" s="94"/>
      <c r="H41" s="94"/>
      <c r="I41" s="95"/>
      <c r="U41" s="34"/>
      <c r="V41" s="34"/>
      <c r="W41" s="34"/>
      <c r="X41" s="34"/>
      <c r="Y41" s="34"/>
      <c r="Z41" s="34"/>
    </row>
    <row r="42" spans="2:26" ht="12.75" customHeight="1">
      <c r="B42" s="87"/>
      <c r="C42" s="85" t="s">
        <v>52</v>
      </c>
      <c r="D42" s="30">
        <v>26.364502080819719</v>
      </c>
      <c r="E42" s="30">
        <v>27.960930509601095</v>
      </c>
      <c r="F42" s="30">
        <v>29.178664956249843</v>
      </c>
      <c r="G42" s="30">
        <v>28.837725612064332</v>
      </c>
      <c r="H42" s="30">
        <v>29.640053751833545</v>
      </c>
      <c r="I42" s="31">
        <v>31.130118512865938</v>
      </c>
      <c r="U42" s="34"/>
      <c r="V42" s="34"/>
      <c r="W42" s="34"/>
      <c r="X42" s="34"/>
      <c r="Y42" s="34"/>
      <c r="Z42" s="34"/>
    </row>
    <row r="43" spans="2:26" ht="12.75" customHeight="1">
      <c r="B43" s="87"/>
      <c r="C43" s="85" t="s">
        <v>53</v>
      </c>
      <c r="D43" s="30">
        <v>-20.448119278335369</v>
      </c>
      <c r="E43" s="30">
        <v>-21.397324114609237</v>
      </c>
      <c r="F43" s="30">
        <v>-22.134139491781703</v>
      </c>
      <c r="G43" s="30">
        <v>-22.848278332659593</v>
      </c>
      <c r="H43" s="30">
        <v>-23.521421387784457</v>
      </c>
      <c r="I43" s="31">
        <v>-24.291131902180716</v>
      </c>
      <c r="U43" s="34"/>
      <c r="V43" s="34"/>
      <c r="W43" s="34"/>
      <c r="X43" s="34"/>
      <c r="Y43" s="34"/>
      <c r="Z43" s="34"/>
    </row>
    <row r="44" spans="2:26" ht="12.75" customHeight="1">
      <c r="B44" s="87"/>
      <c r="C44" s="85" t="s">
        <v>54</v>
      </c>
      <c r="D44" s="30">
        <v>0</v>
      </c>
      <c r="E44" s="30">
        <v>0</v>
      </c>
      <c r="F44" s="30">
        <v>0</v>
      </c>
      <c r="G44" s="30">
        <v>0</v>
      </c>
      <c r="H44" s="30">
        <v>0</v>
      </c>
      <c r="I44" s="31">
        <v>0</v>
      </c>
      <c r="U44" s="34"/>
      <c r="V44" s="34"/>
      <c r="W44" s="34"/>
      <c r="X44" s="34"/>
      <c r="Y44" s="34"/>
      <c r="Z44" s="34"/>
    </row>
    <row r="45" spans="2:26" ht="12.75" customHeight="1">
      <c r="B45" s="87"/>
      <c r="C45" s="85" t="s">
        <v>55</v>
      </c>
      <c r="D45" s="30">
        <v>-20.842245913922994</v>
      </c>
      <c r="E45" s="30">
        <v>-23.253819211915477</v>
      </c>
      <c r="F45" s="30">
        <v>-25.207223421793813</v>
      </c>
      <c r="G45" s="30">
        <v>-23.554781385381421</v>
      </c>
      <c r="H45" s="30">
        <v>-24.532807494639261</v>
      </c>
      <c r="I45" s="31">
        <v>-24.997202467018059</v>
      </c>
      <c r="U45" s="34"/>
      <c r="V45" s="34"/>
      <c r="W45" s="34"/>
      <c r="X45" s="34"/>
      <c r="Y45" s="34"/>
      <c r="Z45" s="34"/>
    </row>
    <row r="46" spans="2:26" ht="12.75" customHeight="1">
      <c r="B46" s="87"/>
      <c r="C46" s="85" t="s">
        <v>56</v>
      </c>
      <c r="D46" s="30">
        <v>3.5702736733603113</v>
      </c>
      <c r="E46" s="30">
        <v>3.8315542746703977</v>
      </c>
      <c r="F46" s="30">
        <v>4.0020672401020141</v>
      </c>
      <c r="G46" s="30">
        <v>3.9440786435718138</v>
      </c>
      <c r="H46" s="30">
        <v>4.0534146033746543</v>
      </c>
      <c r="I46" s="31">
        <v>4.2633318525377071</v>
      </c>
      <c r="U46" s="34"/>
      <c r="V46" s="34"/>
      <c r="W46" s="34"/>
      <c r="X46" s="34"/>
      <c r="Y46" s="34"/>
      <c r="Z46" s="34"/>
    </row>
    <row r="47" spans="2:26" ht="12.75" customHeight="1">
      <c r="B47" s="87"/>
      <c r="C47" s="85" t="s">
        <v>57</v>
      </c>
      <c r="D47" s="30">
        <v>-1.993998361449514</v>
      </c>
      <c r="E47" s="30">
        <v>-1.8069388986615924</v>
      </c>
      <c r="F47" s="30">
        <v>-1.8607606488528312</v>
      </c>
      <c r="G47" s="30">
        <v>-1.9156484699530061</v>
      </c>
      <c r="H47" s="30">
        <v>-1.9716549944024073</v>
      </c>
      <c r="I47" s="31">
        <v>-2.0288354531305517</v>
      </c>
      <c r="L47" s="267"/>
      <c r="M47" s="267"/>
      <c r="N47" s="267"/>
      <c r="O47" s="267"/>
      <c r="P47" s="267"/>
      <c r="Q47" s="267"/>
      <c r="R47" s="267"/>
      <c r="U47" s="34"/>
      <c r="V47" s="34"/>
      <c r="W47" s="34"/>
      <c r="X47" s="34"/>
      <c r="Y47" s="34"/>
      <c r="Z47" s="34"/>
    </row>
    <row r="48" spans="2:26" ht="12.75" customHeight="1">
      <c r="B48" s="88"/>
      <c r="C48" s="89"/>
      <c r="D48" s="90"/>
      <c r="E48" s="90"/>
      <c r="F48" s="90"/>
      <c r="G48" s="90"/>
      <c r="H48" s="90"/>
      <c r="I48" s="91"/>
      <c r="U48" s="34"/>
      <c r="V48" s="34"/>
      <c r="W48" s="34"/>
      <c r="X48" s="34"/>
      <c r="Y48" s="34"/>
      <c r="Z48" s="34"/>
    </row>
    <row r="49" spans="2:26" ht="12.75" customHeight="1">
      <c r="B49" s="80" t="s">
        <v>59</v>
      </c>
      <c r="C49" s="81"/>
      <c r="D49" s="92"/>
      <c r="E49" s="92"/>
      <c r="F49" s="92"/>
      <c r="G49" s="92"/>
      <c r="H49" s="92"/>
      <c r="I49" s="93"/>
      <c r="U49" s="34"/>
      <c r="V49" s="34"/>
      <c r="W49" s="34"/>
      <c r="X49" s="34"/>
      <c r="Y49" s="34"/>
      <c r="Z49" s="34"/>
    </row>
    <row r="50" spans="2:26" ht="12.75" customHeight="1">
      <c r="B50" s="80"/>
      <c r="C50" s="81"/>
      <c r="D50" s="94"/>
      <c r="E50" s="94"/>
      <c r="F50" s="94"/>
      <c r="G50" s="94"/>
      <c r="H50" s="94"/>
      <c r="I50" s="95"/>
      <c r="U50" s="34"/>
      <c r="V50" s="34"/>
      <c r="W50" s="34"/>
      <c r="X50" s="34"/>
      <c r="Y50" s="34"/>
      <c r="Z50" s="34"/>
    </row>
    <row r="51" spans="2:26" ht="12.75" customHeight="1">
      <c r="B51" s="84" t="s">
        <v>42</v>
      </c>
      <c r="C51" s="81"/>
      <c r="D51" s="94">
        <f t="shared" ref="D51:H51" si="0">D53</f>
        <v>0.48399999999999643</v>
      </c>
      <c r="E51" s="94">
        <f t="shared" si="0"/>
        <v>0.4919999999999991</v>
      </c>
      <c r="F51" s="94">
        <f t="shared" si="0"/>
        <v>0.4919999999999991</v>
      </c>
      <c r="G51" s="94">
        <f t="shared" si="0"/>
        <v>0.49200000000000088</v>
      </c>
      <c r="H51" s="94">
        <f t="shared" si="0"/>
        <v>0.4919999999999991</v>
      </c>
      <c r="I51" s="95">
        <f t="shared" ref="I51" si="1">I53</f>
        <v>0.49199999999999822</v>
      </c>
      <c r="U51" s="34"/>
      <c r="V51" s="34"/>
      <c r="W51" s="34"/>
      <c r="X51" s="34"/>
      <c r="Y51" s="34"/>
      <c r="Z51" s="34"/>
    </row>
    <row r="52" spans="2:26" ht="12.75" customHeight="1">
      <c r="B52" s="86" t="s">
        <v>6</v>
      </c>
      <c r="C52" s="81"/>
      <c r="D52" s="94"/>
      <c r="E52" s="94"/>
      <c r="F52" s="94"/>
      <c r="G52" s="94"/>
      <c r="H52" s="94"/>
      <c r="I52" s="95"/>
      <c r="U52" s="34"/>
      <c r="V52" s="34"/>
      <c r="W52" s="34"/>
      <c r="X52" s="34"/>
      <c r="Y52" s="34"/>
      <c r="Z52" s="34"/>
    </row>
    <row r="53" spans="2:26" ht="12.75" customHeight="1">
      <c r="B53" s="87"/>
      <c r="C53" s="85" t="s">
        <v>50</v>
      </c>
      <c r="D53" s="30">
        <v>0.48399999999999643</v>
      </c>
      <c r="E53" s="30">
        <v>0.4919999999999991</v>
      </c>
      <c r="F53" s="30">
        <v>0.4919999999999991</v>
      </c>
      <c r="G53" s="30">
        <v>0.49200000000000088</v>
      </c>
      <c r="H53" s="30">
        <v>0.4919999999999991</v>
      </c>
      <c r="I53" s="31">
        <v>0.49199999999999822</v>
      </c>
      <c r="L53" s="267"/>
      <c r="M53" s="267"/>
      <c r="N53" s="267"/>
      <c r="O53" s="267"/>
      <c r="P53" s="267"/>
      <c r="Q53" s="267"/>
      <c r="R53" s="267"/>
      <c r="U53" s="34"/>
      <c r="V53" s="34"/>
      <c r="W53" s="34"/>
      <c r="X53" s="34"/>
      <c r="Y53" s="34"/>
      <c r="Z53" s="34"/>
    </row>
    <row r="54" spans="2:26" ht="12.75" customHeight="1">
      <c r="B54" s="87"/>
      <c r="C54" s="85"/>
      <c r="D54" s="30"/>
      <c r="E54" s="30"/>
      <c r="F54" s="30"/>
      <c r="G54" s="30"/>
      <c r="H54" s="30"/>
      <c r="I54" s="31"/>
      <c r="U54" s="34"/>
      <c r="V54" s="34"/>
      <c r="W54" s="34"/>
      <c r="X54" s="34"/>
      <c r="Y54" s="34"/>
      <c r="Z54" s="34"/>
    </row>
    <row r="55" spans="2:26" ht="12.75" customHeight="1">
      <c r="B55" s="84" t="s">
        <v>51</v>
      </c>
      <c r="C55" s="81"/>
      <c r="D55" s="94">
        <v>3.3478491045602112</v>
      </c>
      <c r="E55" s="94">
        <v>5.0767119175396402</v>
      </c>
      <c r="F55" s="94">
        <v>5.2067812534269571</v>
      </c>
      <c r="G55" s="94">
        <v>5.155197045289599</v>
      </c>
      <c r="H55" s="94">
        <v>5.0395032340477712</v>
      </c>
      <c r="I55" s="95">
        <v>4.9583528364819767</v>
      </c>
      <c r="U55" s="34"/>
      <c r="V55" s="34"/>
      <c r="W55" s="34"/>
      <c r="X55" s="34"/>
      <c r="Y55" s="34"/>
      <c r="Z55" s="34"/>
    </row>
    <row r="56" spans="2:26" ht="12.75" customHeight="1">
      <c r="B56" s="86" t="s">
        <v>6</v>
      </c>
      <c r="C56" s="81"/>
      <c r="D56" s="94"/>
      <c r="E56" s="94"/>
      <c r="F56" s="94"/>
      <c r="G56" s="94"/>
      <c r="H56" s="94"/>
      <c r="I56" s="95"/>
      <c r="U56" s="34"/>
      <c r="V56" s="34"/>
      <c r="W56" s="34"/>
      <c r="X56" s="34"/>
      <c r="Y56" s="34"/>
      <c r="Z56" s="34"/>
    </row>
    <row r="57" spans="2:26" ht="12.75" customHeight="1">
      <c r="B57" s="87"/>
      <c r="C57" s="85" t="s">
        <v>52</v>
      </c>
      <c r="D57" s="30">
        <v>12.110639582433013</v>
      </c>
      <c r="E57" s="30">
        <v>13.748801670815872</v>
      </c>
      <c r="F57" s="30">
        <v>14.11548893779427</v>
      </c>
      <c r="G57" s="30">
        <v>14.286490151807197</v>
      </c>
      <c r="H57" s="30">
        <v>14.379499420112991</v>
      </c>
      <c r="I57" s="31">
        <v>14.505063480168376</v>
      </c>
      <c r="U57" s="34"/>
      <c r="V57" s="34"/>
      <c r="W57" s="34"/>
      <c r="X57" s="34"/>
      <c r="Y57" s="34"/>
      <c r="Z57" s="34"/>
    </row>
    <row r="58" spans="2:26" ht="12.75" customHeight="1">
      <c r="B58" s="87"/>
      <c r="C58" s="85" t="s">
        <v>53</v>
      </c>
      <c r="D58" s="30">
        <v>-8.3057904778728044</v>
      </c>
      <c r="E58" s="30">
        <v>-8.7060897532762311</v>
      </c>
      <c r="F58" s="30">
        <v>-8.942707684367317</v>
      </c>
      <c r="G58" s="30">
        <v>-9.1652931065175967</v>
      </c>
      <c r="H58" s="30">
        <v>-9.3739961860652254</v>
      </c>
      <c r="I58" s="31">
        <v>-9.5807106436863982</v>
      </c>
      <c r="U58" s="34"/>
      <c r="V58" s="34"/>
      <c r="W58" s="34"/>
      <c r="X58" s="34"/>
      <c r="Y58" s="34"/>
      <c r="Z58" s="34"/>
    </row>
    <row r="59" spans="2:26" ht="12.75" customHeight="1">
      <c r="B59" s="87"/>
      <c r="C59" s="85" t="s">
        <v>54</v>
      </c>
      <c r="D59" s="30">
        <v>2.1999999999999999E-2</v>
      </c>
      <c r="E59" s="30">
        <v>2.1999999999999999E-2</v>
      </c>
      <c r="F59" s="30">
        <v>2.1999999999999999E-2</v>
      </c>
      <c r="G59" s="30">
        <v>2.1999999999999999E-2</v>
      </c>
      <c r="H59" s="30">
        <v>2.1999999999999999E-2</v>
      </c>
      <c r="I59" s="31">
        <v>2.1999999999999999E-2</v>
      </c>
      <c r="U59" s="34"/>
      <c r="V59" s="34"/>
      <c r="W59" s="34"/>
      <c r="X59" s="34"/>
      <c r="Y59" s="34"/>
      <c r="Z59" s="34"/>
    </row>
    <row r="60" spans="2:26" ht="12.75" customHeight="1">
      <c r="B60" s="87"/>
      <c r="C60" s="85" t="s">
        <v>55</v>
      </c>
      <c r="D60" s="30">
        <v>-0.49099999999999966</v>
      </c>
      <c r="E60" s="30">
        <v>0</v>
      </c>
      <c r="F60" s="30">
        <v>0</v>
      </c>
      <c r="G60" s="30">
        <v>0</v>
      </c>
      <c r="H60" s="30">
        <v>0</v>
      </c>
      <c r="I60" s="31">
        <v>0</v>
      </c>
      <c r="U60" s="34"/>
      <c r="V60" s="34"/>
      <c r="W60" s="34"/>
      <c r="X60" s="34"/>
      <c r="Y60" s="34"/>
      <c r="Z60" s="34"/>
    </row>
    <row r="61" spans="2:26" ht="12.75" customHeight="1">
      <c r="B61" s="87"/>
      <c r="C61" s="96" t="s">
        <v>56</v>
      </c>
      <c r="D61" s="30">
        <v>0.18800000000000017</v>
      </c>
      <c r="E61" s="30">
        <v>0.18799999999999994</v>
      </c>
      <c r="F61" s="30">
        <v>0.188</v>
      </c>
      <c r="G61" s="30">
        <v>0.188</v>
      </c>
      <c r="H61" s="30">
        <v>0.188</v>
      </c>
      <c r="I61" s="31">
        <v>0.188</v>
      </c>
      <c r="U61" s="34"/>
      <c r="V61" s="34"/>
      <c r="W61" s="34"/>
      <c r="X61" s="34"/>
      <c r="Y61" s="34"/>
      <c r="Z61" s="34"/>
    </row>
    <row r="62" spans="2:26" ht="12.75" customHeight="1">
      <c r="B62" s="87"/>
      <c r="C62" s="96" t="s">
        <v>57</v>
      </c>
      <c r="D62" s="30">
        <v>-0.17599999999999999</v>
      </c>
      <c r="E62" s="30">
        <v>-0.17599999999999999</v>
      </c>
      <c r="F62" s="30">
        <v>-0.17599999999999999</v>
      </c>
      <c r="G62" s="30">
        <v>-0.17599999999999999</v>
      </c>
      <c r="H62" s="30">
        <v>-0.17599999999999999</v>
      </c>
      <c r="I62" s="31">
        <v>-0.17599999999999999</v>
      </c>
      <c r="L62" s="267"/>
      <c r="M62" s="267"/>
      <c r="N62" s="267"/>
      <c r="O62" s="267"/>
      <c r="P62" s="267"/>
      <c r="Q62" s="267"/>
      <c r="R62" s="267"/>
      <c r="U62" s="34"/>
      <c r="V62" s="34"/>
      <c r="W62" s="34"/>
      <c r="X62" s="34"/>
      <c r="Y62" s="34"/>
      <c r="Z62" s="34"/>
    </row>
    <row r="63" spans="2:26" ht="12.75" customHeight="1">
      <c r="B63" s="97"/>
      <c r="C63" s="98"/>
      <c r="D63" s="99"/>
      <c r="E63" s="99"/>
      <c r="F63" s="99"/>
      <c r="G63" s="99"/>
      <c r="H63" s="99"/>
      <c r="I63" s="100"/>
      <c r="U63" s="34"/>
      <c r="V63" s="34"/>
      <c r="W63" s="34"/>
      <c r="X63" s="34"/>
      <c r="Y63" s="34"/>
      <c r="Z63" s="34"/>
    </row>
    <row r="64" spans="2:26" ht="12.75" customHeight="1">
      <c r="B64" s="80" t="s">
        <v>60</v>
      </c>
      <c r="C64" s="81"/>
      <c r="D64" s="101"/>
      <c r="E64" s="101"/>
      <c r="F64" s="101"/>
      <c r="G64" s="101"/>
      <c r="H64" s="101"/>
      <c r="I64" s="102"/>
      <c r="U64" s="34"/>
      <c r="V64" s="34"/>
      <c r="W64" s="34"/>
      <c r="X64" s="34"/>
      <c r="Y64" s="34"/>
      <c r="Z64" s="34"/>
    </row>
    <row r="65" spans="2:26" ht="12.75" customHeight="1">
      <c r="B65" s="80"/>
      <c r="C65" s="81"/>
      <c r="D65" s="30"/>
      <c r="E65" s="30"/>
      <c r="F65" s="30"/>
      <c r="G65" s="30"/>
      <c r="H65" s="30"/>
      <c r="I65" s="31"/>
      <c r="U65" s="34"/>
      <c r="V65" s="34"/>
      <c r="W65" s="34"/>
      <c r="X65" s="34"/>
      <c r="Y65" s="34"/>
      <c r="Z65" s="34"/>
    </row>
    <row r="66" spans="2:26" ht="12.75" customHeight="1">
      <c r="B66" s="84" t="s">
        <v>42</v>
      </c>
      <c r="C66" s="81"/>
      <c r="D66" s="94">
        <f>SUM(D68:D70)</f>
        <v>19.742585671909303</v>
      </c>
      <c r="E66" s="94">
        <f t="shared" ref="E66:I66" si="2">SUM(E68:E70)</f>
        <v>20.74980300103989</v>
      </c>
      <c r="F66" s="94">
        <f t="shared" si="2"/>
        <v>21.789973913545722</v>
      </c>
      <c r="G66" s="94">
        <f t="shared" si="2"/>
        <v>22.832578140722369</v>
      </c>
      <c r="H66" s="94">
        <f t="shared" si="2"/>
        <v>23.953895207536743</v>
      </c>
      <c r="I66" s="95">
        <f t="shared" si="2"/>
        <v>25.126191634592207</v>
      </c>
      <c r="U66" s="34"/>
      <c r="V66" s="34"/>
      <c r="W66" s="34"/>
      <c r="X66" s="34"/>
      <c r="Y66" s="34"/>
      <c r="Z66" s="34"/>
    </row>
    <row r="67" spans="2:26" ht="12.75" customHeight="1">
      <c r="B67" s="86" t="s">
        <v>6</v>
      </c>
      <c r="C67" s="81"/>
      <c r="D67" s="94"/>
      <c r="E67" s="94"/>
      <c r="F67" s="94"/>
      <c r="G67" s="94"/>
      <c r="H67" s="94"/>
      <c r="I67" s="95"/>
      <c r="U67" s="34"/>
      <c r="V67" s="34"/>
      <c r="W67" s="34"/>
      <c r="X67" s="34"/>
      <c r="Y67" s="34"/>
      <c r="Z67" s="34"/>
    </row>
    <row r="68" spans="2:26" ht="12.75" customHeight="1">
      <c r="B68" s="86"/>
      <c r="C68" s="85" t="s">
        <v>45</v>
      </c>
      <c r="D68" s="30">
        <v>-23.846614043447492</v>
      </c>
      <c r="E68" s="30">
        <v>-24.992541914089554</v>
      </c>
      <c r="F68" s="30">
        <v>-26.177324888258017</v>
      </c>
      <c r="G68" s="30">
        <v>-27.368880760758231</v>
      </c>
      <c r="H68" s="30">
        <v>-28.645991562034613</v>
      </c>
      <c r="I68" s="31">
        <v>-29.645383604888412</v>
      </c>
      <c r="U68" s="34"/>
      <c r="V68" s="34"/>
      <c r="W68" s="34"/>
      <c r="X68" s="34"/>
      <c r="Y68" s="34"/>
      <c r="Z68" s="34"/>
    </row>
    <row r="69" spans="2:26" ht="12.75" customHeight="1">
      <c r="B69" s="87"/>
      <c r="C69" s="85" t="s">
        <v>50</v>
      </c>
      <c r="D69" s="30">
        <v>19.742585671909303</v>
      </c>
      <c r="E69" s="30">
        <v>20.74980300103989</v>
      </c>
      <c r="F69" s="30">
        <v>21.789973913545722</v>
      </c>
      <c r="G69" s="30">
        <v>22.832578140722369</v>
      </c>
      <c r="H69" s="30">
        <v>23.953895207536743</v>
      </c>
      <c r="I69" s="31">
        <v>25.126191634592207</v>
      </c>
      <c r="U69" s="34"/>
      <c r="V69" s="34"/>
      <c r="W69" s="34"/>
      <c r="X69" s="34"/>
      <c r="Y69" s="34"/>
      <c r="Z69" s="34"/>
    </row>
    <row r="70" spans="2:26" ht="12.75" customHeight="1">
      <c r="B70" s="87"/>
      <c r="C70" s="85" t="s">
        <v>61</v>
      </c>
      <c r="D70" s="30">
        <v>23.846614043447492</v>
      </c>
      <c r="E70" s="30">
        <v>24.992541914089554</v>
      </c>
      <c r="F70" s="30">
        <v>26.177324888258017</v>
      </c>
      <c r="G70" s="30">
        <v>27.368880760758231</v>
      </c>
      <c r="H70" s="30">
        <v>28.645991562034613</v>
      </c>
      <c r="I70" s="31">
        <v>29.645383604888412</v>
      </c>
      <c r="L70" s="267"/>
      <c r="M70" s="267"/>
      <c r="N70" s="267"/>
      <c r="O70" s="267"/>
      <c r="P70" s="267"/>
      <c r="Q70" s="267"/>
      <c r="R70" s="267"/>
      <c r="U70" s="34"/>
      <c r="V70" s="34"/>
      <c r="W70" s="34"/>
      <c r="X70" s="34"/>
      <c r="Y70" s="34"/>
      <c r="Z70" s="34"/>
    </row>
    <row r="71" spans="2:26" ht="12.75" customHeight="1">
      <c r="B71" s="87"/>
      <c r="C71" s="85"/>
      <c r="D71" s="30"/>
      <c r="E71" s="30"/>
      <c r="F71" s="30"/>
      <c r="G71" s="30"/>
      <c r="H71" s="30"/>
      <c r="I71" s="31"/>
      <c r="U71" s="34"/>
      <c r="V71" s="34"/>
      <c r="W71" s="34"/>
      <c r="X71" s="34"/>
      <c r="Y71" s="34"/>
      <c r="Z71" s="34"/>
    </row>
    <row r="72" spans="2:26" ht="12.75" customHeight="1">
      <c r="B72" s="84" t="s">
        <v>51</v>
      </c>
      <c r="C72" s="81"/>
      <c r="D72" s="94">
        <f t="shared" ref="D72:I72" si="3">SUM(D74:D76)</f>
        <v>2.5800925473590928</v>
      </c>
      <c r="E72" s="94">
        <f t="shared" si="3"/>
        <v>1.7860925473590925</v>
      </c>
      <c r="F72" s="94">
        <f t="shared" si="3"/>
        <v>0.62428039266296009</v>
      </c>
      <c r="G72" s="94">
        <f t="shared" si="3"/>
        <v>0.62428039266296009</v>
      </c>
      <c r="H72" s="94">
        <f t="shared" si="3"/>
        <v>0.62628039266296009</v>
      </c>
      <c r="I72" s="95">
        <f t="shared" si="3"/>
        <v>0.6302803926629601</v>
      </c>
      <c r="U72" s="34"/>
      <c r="V72" s="34"/>
      <c r="W72" s="34"/>
      <c r="X72" s="34"/>
      <c r="Y72" s="34"/>
      <c r="Z72" s="34"/>
    </row>
    <row r="73" spans="2:26" ht="12.75" customHeight="1">
      <c r="B73" s="86" t="s">
        <v>6</v>
      </c>
      <c r="C73" s="81"/>
      <c r="D73" s="94"/>
      <c r="E73" s="94"/>
      <c r="F73" s="94"/>
      <c r="G73" s="94"/>
      <c r="H73" s="94"/>
      <c r="I73" s="95"/>
      <c r="U73" s="34"/>
      <c r="V73" s="34"/>
      <c r="W73" s="34"/>
      <c r="X73" s="34"/>
      <c r="Y73" s="34"/>
      <c r="Z73" s="34"/>
    </row>
    <row r="74" spans="2:26" ht="12.75" customHeight="1">
      <c r="B74" s="87"/>
      <c r="C74" s="85" t="s">
        <v>52</v>
      </c>
      <c r="D74" s="30">
        <v>0.52009254735909272</v>
      </c>
      <c r="E74" s="30">
        <v>0.52009254735909272</v>
      </c>
      <c r="F74" s="30">
        <v>0.52009254735909272</v>
      </c>
      <c r="G74" s="30">
        <v>0.52009254735909272</v>
      </c>
      <c r="H74" s="30">
        <v>0.52109254735909272</v>
      </c>
      <c r="I74" s="31">
        <v>0.52309254735909272</v>
      </c>
      <c r="U74" s="34"/>
      <c r="V74" s="34"/>
      <c r="W74" s="34"/>
      <c r="X74" s="34"/>
      <c r="Y74" s="34"/>
      <c r="Z74" s="34"/>
    </row>
    <row r="75" spans="2:26" ht="12.75" customHeight="1">
      <c r="B75" s="87"/>
      <c r="C75" s="85" t="s">
        <v>53</v>
      </c>
      <c r="D75" s="30">
        <v>0</v>
      </c>
      <c r="E75" s="30">
        <v>0</v>
      </c>
      <c r="F75" s="30">
        <v>0</v>
      </c>
      <c r="G75" s="30">
        <v>0</v>
      </c>
      <c r="H75" s="30">
        <v>0</v>
      </c>
      <c r="I75" s="31">
        <v>0</v>
      </c>
      <c r="U75" s="34"/>
      <c r="V75" s="34"/>
      <c r="W75" s="34"/>
      <c r="X75" s="34"/>
      <c r="Y75" s="34"/>
      <c r="Z75" s="34"/>
    </row>
    <row r="76" spans="2:26" ht="12.75" customHeight="1">
      <c r="B76" s="87"/>
      <c r="C76" s="96" t="s">
        <v>56</v>
      </c>
      <c r="D76" s="30">
        <v>2.06</v>
      </c>
      <c r="E76" s="30">
        <v>1.2659999999999998</v>
      </c>
      <c r="F76" s="30">
        <v>0.10418784530386738</v>
      </c>
      <c r="G76" s="30">
        <v>0.10418784530386738</v>
      </c>
      <c r="H76" s="30">
        <v>0.10518784530386738</v>
      </c>
      <c r="I76" s="31">
        <v>0.10718784530386738</v>
      </c>
      <c r="L76" s="267"/>
      <c r="M76" s="267"/>
      <c r="N76" s="267"/>
      <c r="O76" s="267"/>
      <c r="P76" s="267"/>
      <c r="Q76" s="267"/>
      <c r="R76" s="267"/>
      <c r="U76" s="34"/>
      <c r="V76" s="34"/>
      <c r="W76" s="34"/>
      <c r="X76" s="34"/>
      <c r="Y76" s="34"/>
      <c r="Z76" s="34"/>
    </row>
    <row r="77" spans="2:26" ht="12.75" customHeight="1">
      <c r="B77" s="88"/>
      <c r="C77" s="89"/>
      <c r="D77" s="90"/>
      <c r="E77" s="90"/>
      <c r="F77" s="90"/>
      <c r="G77" s="90"/>
      <c r="H77" s="90"/>
      <c r="I77" s="91"/>
      <c r="U77" s="34"/>
      <c r="V77" s="34"/>
      <c r="W77" s="34"/>
      <c r="X77" s="34"/>
      <c r="Y77" s="34"/>
      <c r="Z77" s="34"/>
    </row>
    <row r="78" spans="2:26" ht="12.75" customHeight="1">
      <c r="B78" s="80" t="s">
        <v>62</v>
      </c>
      <c r="C78" s="81"/>
      <c r="D78" s="101"/>
      <c r="E78" s="101"/>
      <c r="F78" s="101"/>
      <c r="G78" s="101"/>
      <c r="H78" s="101"/>
      <c r="I78" s="102"/>
      <c r="U78" s="34"/>
      <c r="V78" s="34"/>
      <c r="W78" s="34"/>
      <c r="X78" s="34"/>
      <c r="Y78" s="34"/>
      <c r="Z78" s="34"/>
    </row>
    <row r="79" spans="2:26" ht="12.75" customHeight="1">
      <c r="B79" s="80"/>
      <c r="C79" s="81"/>
      <c r="D79" s="30"/>
      <c r="E79" s="30"/>
      <c r="F79" s="30"/>
      <c r="G79" s="30"/>
      <c r="H79" s="30"/>
      <c r="I79" s="31"/>
      <c r="U79" s="34"/>
      <c r="V79" s="34"/>
      <c r="W79" s="34"/>
      <c r="X79" s="34"/>
      <c r="Y79" s="34"/>
      <c r="Z79" s="34"/>
    </row>
    <row r="80" spans="2:26" ht="12.75" customHeight="1">
      <c r="B80" s="103" t="s">
        <v>42</v>
      </c>
      <c r="C80" s="104"/>
      <c r="D80" s="94">
        <f t="shared" ref="D80:H80" si="4">SUM(D82:D84)</f>
        <v>11.008999999999999</v>
      </c>
      <c r="E80" s="94">
        <f t="shared" si="4"/>
        <v>5.8386859494938834</v>
      </c>
      <c r="F80" s="94">
        <f t="shared" si="4"/>
        <v>5.2525175316625194</v>
      </c>
      <c r="G80" s="94">
        <f t="shared" si="4"/>
        <v>5.0465253519432887</v>
      </c>
      <c r="H80" s="94">
        <f t="shared" si="4"/>
        <v>4.8201473834134099</v>
      </c>
      <c r="I80" s="95">
        <f t="shared" ref="I80" si="5">SUM(I82:I84)</f>
        <v>3.7078863818336698</v>
      </c>
      <c r="U80" s="34"/>
      <c r="V80" s="34"/>
      <c r="W80" s="34"/>
      <c r="X80" s="34"/>
      <c r="Y80" s="34"/>
      <c r="Z80" s="34"/>
    </row>
    <row r="81" spans="2:26" ht="12.75" customHeight="1">
      <c r="B81" s="105" t="s">
        <v>6</v>
      </c>
      <c r="C81" s="104"/>
      <c r="D81" s="94"/>
      <c r="E81" s="94"/>
      <c r="F81" s="94"/>
      <c r="G81" s="94"/>
      <c r="H81" s="94"/>
      <c r="I81" s="95"/>
      <c r="U81" s="34"/>
      <c r="V81" s="34"/>
      <c r="W81" s="34"/>
      <c r="X81" s="34"/>
      <c r="Y81" s="34"/>
      <c r="Z81" s="34"/>
    </row>
    <row r="82" spans="2:26" ht="12.75" customHeight="1">
      <c r="B82" s="105"/>
      <c r="C82" s="107" t="s">
        <v>43</v>
      </c>
      <c r="D82" s="30">
        <v>0.375</v>
      </c>
      <c r="E82" s="30">
        <v>0.375</v>
      </c>
      <c r="F82" s="30">
        <v>0.375</v>
      </c>
      <c r="G82" s="30">
        <v>0.375</v>
      </c>
      <c r="H82" s="30">
        <v>0.375</v>
      </c>
      <c r="I82" s="31">
        <v>0.375</v>
      </c>
      <c r="L82" s="266"/>
      <c r="M82" s="266"/>
      <c r="N82" s="266"/>
      <c r="O82" s="266"/>
      <c r="P82" s="266"/>
      <c r="Q82" s="266"/>
      <c r="R82" s="266"/>
      <c r="U82" s="34"/>
      <c r="V82" s="34"/>
      <c r="W82" s="34"/>
      <c r="X82" s="34"/>
      <c r="Y82" s="34"/>
      <c r="Z82" s="34"/>
    </row>
    <row r="83" spans="2:26" ht="12.75" customHeight="1">
      <c r="B83" s="106"/>
      <c r="C83" s="107" t="s">
        <v>50</v>
      </c>
      <c r="D83" s="30">
        <v>11.229999999999999</v>
      </c>
      <c r="E83" s="30">
        <v>5.9499999999999975</v>
      </c>
      <c r="F83" s="30">
        <v>5.3199999999999985</v>
      </c>
      <c r="G83" s="30">
        <v>5.07</v>
      </c>
      <c r="H83" s="30">
        <v>4.7999999999999989</v>
      </c>
      <c r="I83" s="31">
        <v>3.700000000000002</v>
      </c>
      <c r="L83" s="267"/>
      <c r="M83" s="267"/>
      <c r="N83" s="267"/>
      <c r="O83" s="267"/>
      <c r="P83" s="267"/>
      <c r="Q83" s="267"/>
      <c r="R83" s="267"/>
      <c r="U83" s="34"/>
      <c r="V83" s="34"/>
      <c r="W83" s="34"/>
      <c r="X83" s="34"/>
      <c r="Y83" s="34"/>
      <c r="Z83" s="34"/>
    </row>
    <row r="84" spans="2:26" ht="12.75" customHeight="1">
      <c r="B84" s="106"/>
      <c r="C84" s="107" t="s">
        <v>44</v>
      </c>
      <c r="D84" s="30">
        <v>-0.59599999999999997</v>
      </c>
      <c r="E84" s="30">
        <v>-0.48631405050611437</v>
      </c>
      <c r="F84" s="30">
        <v>-0.44248246833747951</v>
      </c>
      <c r="G84" s="30">
        <v>-0.39847464805671129</v>
      </c>
      <c r="H84" s="30">
        <v>-0.35485261658658884</v>
      </c>
      <c r="I84" s="31">
        <v>-0.36711361816633209</v>
      </c>
      <c r="U84" s="34"/>
      <c r="V84" s="34"/>
      <c r="W84" s="34"/>
      <c r="X84" s="34"/>
      <c r="Y84" s="34"/>
      <c r="Z84" s="34"/>
    </row>
    <row r="85" spans="2:26" ht="12.75" customHeight="1">
      <c r="B85" s="307"/>
      <c r="I85" s="306"/>
      <c r="U85" s="34"/>
      <c r="V85" s="34"/>
      <c r="W85" s="34"/>
      <c r="X85" s="34"/>
      <c r="Y85" s="34"/>
      <c r="Z85" s="34"/>
    </row>
    <row r="86" spans="2:26" ht="12.75" customHeight="1">
      <c r="B86" s="103" t="s">
        <v>51</v>
      </c>
      <c r="C86" s="104"/>
      <c r="D86" s="94">
        <v>-16.112591675805998</v>
      </c>
      <c r="E86" s="94">
        <v>-15.50142670124038</v>
      </c>
      <c r="F86" s="94">
        <v>-18.419137758052859</v>
      </c>
      <c r="G86" s="94">
        <v>-20.756884299048981</v>
      </c>
      <c r="H86" s="94">
        <v>-18.184553164445649</v>
      </c>
      <c r="I86" s="95">
        <v>-20.702084506409463</v>
      </c>
      <c r="U86" s="34"/>
      <c r="V86" s="34"/>
      <c r="W86" s="34"/>
      <c r="X86" s="34"/>
      <c r="Y86" s="34"/>
      <c r="Z86" s="34"/>
    </row>
    <row r="87" spans="2:26" ht="12.75" customHeight="1">
      <c r="B87" s="105" t="s">
        <v>6</v>
      </c>
      <c r="C87" s="104"/>
      <c r="D87" s="94"/>
      <c r="E87" s="94"/>
      <c r="F87" s="94"/>
      <c r="G87" s="94"/>
      <c r="H87" s="94"/>
      <c r="I87" s="95"/>
      <c r="U87" s="34"/>
      <c r="V87" s="34"/>
      <c r="W87" s="34"/>
      <c r="X87" s="34"/>
      <c r="Y87" s="34"/>
      <c r="Z87" s="34"/>
    </row>
    <row r="88" spans="2:26" ht="12.75" customHeight="1">
      <c r="B88" s="106"/>
      <c r="C88" s="107" t="s">
        <v>52</v>
      </c>
      <c r="D88" s="30">
        <v>6.2408324193998624E-2</v>
      </c>
      <c r="E88" s="30">
        <v>6.457329875962034E-2</v>
      </c>
      <c r="F88" s="30">
        <v>6.6862241947143533E-2</v>
      </c>
      <c r="G88" s="30">
        <v>6.9115700951015699E-2</v>
      </c>
      <c r="H88" s="30">
        <v>7.1446835554346763E-2</v>
      </c>
      <c r="I88" s="31">
        <v>7.3915493590536688E-2</v>
      </c>
      <c r="U88" s="34"/>
      <c r="V88" s="34"/>
      <c r="W88" s="34"/>
      <c r="X88" s="34"/>
      <c r="Y88" s="34"/>
      <c r="Z88" s="34"/>
    </row>
    <row r="89" spans="2:26" ht="12.75" customHeight="1">
      <c r="B89" s="106"/>
      <c r="C89" s="107" t="s">
        <v>53</v>
      </c>
      <c r="D89" s="30">
        <v>-6.6000000000000003E-2</v>
      </c>
      <c r="E89" s="30">
        <v>-6.6000000000000003E-2</v>
      </c>
      <c r="F89" s="30">
        <v>-6.6000000000000003E-2</v>
      </c>
      <c r="G89" s="30">
        <v>-6.6000000000000003E-2</v>
      </c>
      <c r="H89" s="30">
        <v>-6.6000000000000003E-2</v>
      </c>
      <c r="I89" s="31">
        <v>-6.6000000000000003E-2</v>
      </c>
      <c r="U89" s="34"/>
      <c r="V89" s="34"/>
      <c r="W89" s="34"/>
      <c r="X89" s="34"/>
      <c r="Y89" s="34"/>
      <c r="Z89" s="34"/>
    </row>
    <row r="90" spans="2:26" ht="12.75" customHeight="1">
      <c r="B90" s="106"/>
      <c r="C90" s="107" t="s">
        <v>54</v>
      </c>
      <c r="D90" s="30">
        <v>0</v>
      </c>
      <c r="E90" s="30">
        <v>0</v>
      </c>
      <c r="F90" s="30">
        <v>0</v>
      </c>
      <c r="G90" s="30">
        <v>0</v>
      </c>
      <c r="H90" s="30">
        <v>0</v>
      </c>
      <c r="I90" s="31">
        <v>0</v>
      </c>
      <c r="U90" s="34"/>
      <c r="V90" s="34"/>
      <c r="W90" s="34"/>
      <c r="X90" s="34"/>
      <c r="Y90" s="34"/>
      <c r="Z90" s="34"/>
    </row>
    <row r="91" spans="2:26" ht="12.75" customHeight="1">
      <c r="B91" s="106"/>
      <c r="C91" s="107" t="s">
        <v>55</v>
      </c>
      <c r="D91" s="30">
        <v>-16.108999999999998</v>
      </c>
      <c r="E91" s="30">
        <v>-15.5</v>
      </c>
      <c r="F91" s="30">
        <v>-18.420000000000002</v>
      </c>
      <c r="G91" s="30">
        <v>-20.759999999999998</v>
      </c>
      <c r="H91" s="30">
        <v>-18.189999999999998</v>
      </c>
      <c r="I91" s="31">
        <v>-20.71</v>
      </c>
      <c r="L91" s="267"/>
      <c r="M91" s="267"/>
      <c r="N91" s="267"/>
      <c r="O91" s="267"/>
      <c r="P91" s="267"/>
      <c r="Q91" s="267"/>
      <c r="R91" s="267"/>
      <c r="U91" s="34"/>
      <c r="V91" s="34"/>
      <c r="W91" s="34"/>
      <c r="X91" s="34"/>
      <c r="Y91" s="34"/>
      <c r="Z91" s="34"/>
    </row>
    <row r="92" spans="2:26" ht="12.75" customHeight="1">
      <c r="B92" s="106"/>
      <c r="C92" s="108" t="s">
        <v>56</v>
      </c>
      <c r="D92" s="30">
        <v>0</v>
      </c>
      <c r="E92" s="30">
        <v>0</v>
      </c>
      <c r="F92" s="30">
        <v>0</v>
      </c>
      <c r="G92" s="30">
        <v>0</v>
      </c>
      <c r="H92" s="30">
        <v>0</v>
      </c>
      <c r="I92" s="31">
        <v>0</v>
      </c>
      <c r="L92" s="267"/>
      <c r="M92" s="267"/>
      <c r="N92" s="267"/>
      <c r="O92" s="267"/>
      <c r="P92" s="267"/>
      <c r="Q92" s="267"/>
      <c r="R92" s="267"/>
      <c r="U92" s="34"/>
      <c r="V92" s="34"/>
      <c r="W92" s="34"/>
      <c r="X92" s="34"/>
      <c r="Y92" s="34"/>
      <c r="Z92" s="34"/>
    </row>
    <row r="93" spans="2:26" ht="12.75" customHeight="1">
      <c r="B93" s="106"/>
      <c r="C93" s="108" t="s">
        <v>57</v>
      </c>
      <c r="D93" s="30">
        <v>0</v>
      </c>
      <c r="E93" s="30">
        <v>0</v>
      </c>
      <c r="F93" s="30">
        <v>0</v>
      </c>
      <c r="G93" s="30">
        <v>0</v>
      </c>
      <c r="H93" s="30">
        <v>0</v>
      </c>
      <c r="I93" s="31">
        <v>0</v>
      </c>
      <c r="U93" s="34"/>
      <c r="V93" s="34"/>
      <c r="W93" s="34"/>
      <c r="X93" s="34"/>
      <c r="Y93" s="34"/>
      <c r="Z93" s="34"/>
    </row>
    <row r="94" spans="2:26" ht="12.75" customHeight="1">
      <c r="B94" s="88"/>
      <c r="C94" s="89"/>
      <c r="D94" s="90"/>
      <c r="E94" s="90"/>
      <c r="F94" s="90"/>
      <c r="G94" s="90"/>
      <c r="H94" s="90"/>
      <c r="I94" s="91"/>
      <c r="U94" s="34"/>
      <c r="V94" s="34"/>
      <c r="W94" s="34"/>
      <c r="X94" s="34"/>
      <c r="Y94" s="34"/>
      <c r="Z94" s="34"/>
    </row>
    <row r="95" spans="2:26" ht="12.75" customHeight="1">
      <c r="B95" s="87"/>
      <c r="C95" s="96"/>
      <c r="D95" s="30"/>
      <c r="E95" s="30"/>
      <c r="F95" s="30"/>
      <c r="G95" s="30"/>
      <c r="H95" s="30"/>
      <c r="I95" s="31"/>
      <c r="U95" s="34"/>
      <c r="V95" s="34"/>
      <c r="W95" s="34"/>
      <c r="X95" s="34"/>
      <c r="Y95" s="34"/>
      <c r="Z95" s="34"/>
    </row>
    <row r="96" spans="2:26" ht="12.75" customHeight="1">
      <c r="B96" s="84" t="s">
        <v>63</v>
      </c>
      <c r="C96" s="81"/>
      <c r="D96" s="94">
        <v>1211.4846917629445</v>
      </c>
      <c r="E96" s="94">
        <v>1260.2660591780216</v>
      </c>
      <c r="F96" s="94">
        <v>1299.1797959629478</v>
      </c>
      <c r="G96" s="94">
        <v>1340.1185575640593</v>
      </c>
      <c r="H96" s="94">
        <v>1381.4037064944987</v>
      </c>
      <c r="I96" s="95">
        <v>1431.0146345533644</v>
      </c>
      <c r="M96" s="268"/>
      <c r="N96" s="268"/>
      <c r="O96" s="268"/>
      <c r="P96" s="268"/>
      <c r="Q96" s="268"/>
      <c r="R96" s="268"/>
      <c r="U96" s="34"/>
      <c r="V96" s="34"/>
      <c r="W96" s="34"/>
      <c r="X96" s="34"/>
      <c r="Y96" s="34"/>
      <c r="Z96" s="34"/>
    </row>
    <row r="97" spans="2:26" ht="12.75" customHeight="1">
      <c r="B97" s="84" t="s">
        <v>64</v>
      </c>
      <c r="C97" s="81"/>
      <c r="D97" s="94">
        <v>83.553259764569034</v>
      </c>
      <c r="E97" s="94">
        <v>81.543887298471461</v>
      </c>
      <c r="F97" s="94">
        <v>91.907897305934839</v>
      </c>
      <c r="G97" s="94">
        <v>89.30400219932713</v>
      </c>
      <c r="H97" s="94">
        <v>86.967078535752833</v>
      </c>
      <c r="I97" s="95">
        <v>89.31327786756718</v>
      </c>
      <c r="U97" s="34"/>
      <c r="V97" s="34"/>
      <c r="W97" s="34"/>
      <c r="X97" s="34"/>
      <c r="Y97" s="34"/>
      <c r="Z97" s="34"/>
    </row>
    <row r="98" spans="2:26" ht="12.75" customHeight="1">
      <c r="B98" s="84" t="s">
        <v>0</v>
      </c>
      <c r="C98" s="109"/>
      <c r="D98" s="269">
        <v>72.950361067658633</v>
      </c>
      <c r="E98" s="269">
        <v>77.444929080493651</v>
      </c>
      <c r="F98" s="269">
        <v>80.787223084228401</v>
      </c>
      <c r="G98" s="269">
        <v>84.03067926771719</v>
      </c>
      <c r="H98" s="269">
        <v>86.977073635969163</v>
      </c>
      <c r="I98" s="270">
        <v>90.176552706858914</v>
      </c>
    </row>
    <row r="99" spans="2:26" ht="12.75" customHeight="1">
      <c r="B99" s="110"/>
      <c r="C99" s="111"/>
      <c r="D99" s="129"/>
      <c r="E99" s="129"/>
      <c r="F99" s="129"/>
      <c r="G99" s="129"/>
      <c r="H99" s="129"/>
      <c r="I99" s="133"/>
    </row>
    <row r="100" spans="2:26" ht="24" customHeight="1">
      <c r="B100" s="87"/>
      <c r="C100" s="96"/>
      <c r="D100" s="30"/>
      <c r="E100" s="30"/>
      <c r="F100" s="30"/>
      <c r="G100" s="30"/>
      <c r="H100" s="30"/>
      <c r="I100" s="31"/>
      <c r="L100" s="267"/>
      <c r="M100" s="267"/>
      <c r="N100" s="267"/>
      <c r="O100" s="267"/>
      <c r="P100" s="267"/>
      <c r="Q100" s="267"/>
      <c r="R100" s="267"/>
    </row>
    <row r="101" spans="2:26" ht="24.6" customHeight="1">
      <c r="B101" s="112" t="s">
        <v>93</v>
      </c>
      <c r="C101" s="113"/>
      <c r="D101" s="134">
        <f>D96+D97+D98</f>
        <v>1367.9883125951721</v>
      </c>
      <c r="E101" s="134">
        <f>E96+E97+E98</f>
        <v>1419.2548755569867</v>
      </c>
      <c r="F101" s="134">
        <f>F96+F97+F98</f>
        <v>1471.8749163531108</v>
      </c>
      <c r="G101" s="134">
        <f t="shared" ref="G101:H101" si="6">G96+G97+G98</f>
        <v>1513.4532390311037</v>
      </c>
      <c r="H101" s="134">
        <f t="shared" si="6"/>
        <v>1555.3478586662206</v>
      </c>
      <c r="I101" s="135">
        <f>I96+I97+I98</f>
        <v>1610.5044651277906</v>
      </c>
      <c r="J101" s="277"/>
    </row>
    <row r="102" spans="2:26" ht="25.5" customHeight="1">
      <c r="B102" s="638" t="s">
        <v>94</v>
      </c>
      <c r="C102" s="639"/>
      <c r="D102" s="639"/>
      <c r="E102" s="639"/>
      <c r="F102" s="639"/>
      <c r="G102" s="639"/>
      <c r="H102" s="639"/>
      <c r="I102" s="640"/>
      <c r="J102" s="278"/>
    </row>
    <row r="103" spans="2:26" ht="12.75" customHeight="1" thickBot="1">
      <c r="B103" s="565" t="s">
        <v>95</v>
      </c>
      <c r="C103" s="303"/>
      <c r="D103" s="304"/>
      <c r="E103" s="304"/>
      <c r="F103" s="304"/>
      <c r="G103" s="304"/>
      <c r="H103" s="304"/>
      <c r="I103" s="305"/>
      <c r="J103" s="17"/>
    </row>
    <row r="105" spans="2:26">
      <c r="B105" s="74"/>
      <c r="C105" s="74"/>
      <c r="D105" s="302"/>
      <c r="E105" s="302"/>
      <c r="F105" s="302"/>
      <c r="G105" s="302"/>
      <c r="H105" s="302"/>
      <c r="I105" s="302"/>
    </row>
    <row r="106" spans="2:26">
      <c r="B106" s="74"/>
      <c r="C106" s="74"/>
      <c r="D106" s="302"/>
      <c r="E106" s="302"/>
      <c r="F106" s="302"/>
      <c r="G106" s="302"/>
      <c r="H106" s="302"/>
      <c r="I106" s="302"/>
    </row>
    <row r="107" spans="2:26">
      <c r="B107" s="74"/>
      <c r="C107" s="74"/>
      <c r="D107" s="302"/>
      <c r="E107" s="302"/>
      <c r="F107" s="302"/>
      <c r="G107" s="302"/>
      <c r="H107" s="302"/>
      <c r="I107" s="302"/>
    </row>
    <row r="108" spans="2:26">
      <c r="B108" s="74"/>
      <c r="C108" s="74"/>
      <c r="D108" s="302"/>
      <c r="E108" s="302"/>
      <c r="F108" s="302"/>
      <c r="G108" s="302"/>
      <c r="H108" s="302"/>
      <c r="I108" s="302"/>
    </row>
    <row r="109" spans="2:26">
      <c r="B109" s="74"/>
      <c r="C109" s="74"/>
      <c r="D109" s="302"/>
      <c r="E109" s="302"/>
      <c r="F109" s="302"/>
      <c r="G109" s="302"/>
      <c r="H109" s="302"/>
      <c r="I109" s="302"/>
    </row>
    <row r="110" spans="2:26">
      <c r="B110" s="74"/>
      <c r="C110" s="74"/>
      <c r="D110" s="302"/>
      <c r="E110" s="302"/>
      <c r="F110" s="302"/>
      <c r="G110" s="302"/>
      <c r="H110" s="302"/>
      <c r="I110" s="302"/>
    </row>
  </sheetData>
  <mergeCells count="5">
    <mergeCell ref="B102:I102"/>
    <mergeCell ref="L3:R4"/>
    <mergeCell ref="B2:I2"/>
    <mergeCell ref="D3:I3"/>
    <mergeCell ref="D4:I4"/>
  </mergeCells>
  <phoneticPr fontId="197" type="noConversion"/>
  <hyperlinks>
    <hyperlink ref="A1" location="Contents!B44" display="Back to contents" xr:uid="{21040FF0-373F-485D-A374-31ED645D9845}"/>
  </hyperlink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8B359-6A04-44C7-B426-9B74BFEE6283}">
  <sheetPr codeName="Sheet9">
    <tabColor rgb="FFFFC000"/>
  </sheetPr>
  <dimension ref="A1:Y45"/>
  <sheetViews>
    <sheetView zoomScaleNormal="100" workbookViewId="0">
      <selection activeCell="B1" sqref="B1"/>
    </sheetView>
  </sheetViews>
  <sheetFormatPr defaultColWidth="9.42578125" defaultRowHeight="12.75"/>
  <cols>
    <col min="1" max="1" width="9.42578125" style="1" customWidth="1"/>
    <col min="2" max="2" width="31.5703125" style="1" customWidth="1"/>
    <col min="3" max="9" width="10" style="1" customWidth="1"/>
    <col min="10" max="16384" width="9.42578125" style="1"/>
  </cols>
  <sheetData>
    <row r="1" spans="1:25" ht="33.75" customHeight="1" thickBot="1">
      <c r="A1" s="8" t="s">
        <v>9</v>
      </c>
      <c r="B1" s="5"/>
      <c r="D1" s="32"/>
      <c r="E1" s="2"/>
      <c r="F1" s="2"/>
      <c r="G1" s="2"/>
      <c r="H1" s="2"/>
      <c r="K1" s="9"/>
      <c r="L1" s="9"/>
      <c r="M1" s="9"/>
      <c r="N1" s="9"/>
      <c r="O1" s="9"/>
      <c r="P1" s="9"/>
      <c r="Q1" s="9"/>
      <c r="R1" s="9"/>
      <c r="S1" s="9"/>
      <c r="T1" s="9"/>
      <c r="U1" s="9"/>
      <c r="V1" s="9"/>
      <c r="W1" s="9"/>
      <c r="X1" s="9"/>
      <c r="Y1" s="9"/>
    </row>
    <row r="2" spans="1:25" ht="18" customHeight="1" thickBot="1">
      <c r="B2" s="807" t="s">
        <v>32</v>
      </c>
      <c r="C2" s="808"/>
      <c r="D2" s="808"/>
      <c r="E2" s="808"/>
      <c r="F2" s="808"/>
      <c r="G2" s="808"/>
      <c r="H2" s="808"/>
      <c r="I2" s="809"/>
      <c r="J2" s="9"/>
      <c r="K2" s="60"/>
      <c r="L2" s="9"/>
      <c r="M2" s="9"/>
      <c r="N2" s="9"/>
      <c r="O2" s="9"/>
      <c r="P2" s="9"/>
      <c r="Q2" s="9"/>
      <c r="R2" s="810"/>
      <c r="S2" s="810"/>
      <c r="T2" s="9"/>
      <c r="U2" s="9"/>
      <c r="V2" s="9"/>
      <c r="W2" s="9"/>
      <c r="X2" s="9"/>
    </row>
    <row r="3" spans="1:25" ht="12.75" customHeight="1">
      <c r="B3" s="234"/>
      <c r="C3" s="811" t="s">
        <v>3</v>
      </c>
      <c r="D3" s="811"/>
      <c r="E3" s="811"/>
      <c r="F3" s="811"/>
      <c r="G3" s="811"/>
      <c r="H3" s="811"/>
      <c r="I3" s="812"/>
      <c r="J3" s="60"/>
      <c r="K3" s="60"/>
      <c r="L3" s="9"/>
      <c r="M3" s="9"/>
      <c r="N3" s="9"/>
      <c r="O3" s="9"/>
      <c r="P3" s="9"/>
      <c r="Q3" s="9"/>
      <c r="R3" s="9"/>
      <c r="S3" s="9"/>
      <c r="T3" s="9"/>
      <c r="U3" s="9"/>
      <c r="V3" s="9"/>
      <c r="W3" s="9"/>
      <c r="X3" s="9"/>
    </row>
    <row r="4" spans="1:25" ht="12.75" customHeight="1">
      <c r="B4" s="35"/>
      <c r="C4" s="236" t="s">
        <v>4</v>
      </c>
      <c r="D4" s="813" t="s">
        <v>5</v>
      </c>
      <c r="E4" s="813"/>
      <c r="F4" s="813"/>
      <c r="G4" s="813"/>
      <c r="H4" s="813"/>
      <c r="I4" s="814"/>
      <c r="J4" s="60"/>
      <c r="K4" s="60"/>
      <c r="L4" s="60"/>
      <c r="M4" s="60"/>
      <c r="N4" s="60"/>
      <c r="O4" s="60"/>
      <c r="P4" s="60"/>
      <c r="Q4" s="60"/>
      <c r="R4" s="60"/>
      <c r="S4" s="60"/>
      <c r="T4" s="60"/>
      <c r="U4" s="60"/>
      <c r="V4" s="60"/>
      <c r="W4" s="60"/>
      <c r="X4" s="60"/>
    </row>
    <row r="5" spans="1:25" ht="12.75" customHeight="1">
      <c r="B5" s="35"/>
      <c r="C5" s="27" t="s">
        <v>22</v>
      </c>
      <c r="D5" s="27" t="s">
        <v>25</v>
      </c>
      <c r="E5" s="27" t="s">
        <v>26</v>
      </c>
      <c r="F5" s="28" t="s">
        <v>29</v>
      </c>
      <c r="G5" s="28" t="s">
        <v>30</v>
      </c>
      <c r="H5" s="28" t="s">
        <v>31</v>
      </c>
      <c r="I5" s="29" t="s">
        <v>152</v>
      </c>
      <c r="J5" s="60"/>
      <c r="K5" s="60"/>
      <c r="L5" s="60"/>
      <c r="M5" s="60"/>
      <c r="N5" s="60"/>
      <c r="O5" s="60"/>
      <c r="P5" s="60"/>
      <c r="Q5" s="60"/>
      <c r="R5" s="60"/>
      <c r="S5" s="60"/>
      <c r="T5" s="60"/>
      <c r="U5" s="60"/>
      <c r="V5" s="60"/>
      <c r="W5" s="60"/>
      <c r="X5" s="60"/>
    </row>
    <row r="6" spans="1:25" ht="13.5" customHeight="1">
      <c r="B6" s="36" t="s">
        <v>12</v>
      </c>
      <c r="C6" s="237">
        <v>6.7560000000000002</v>
      </c>
      <c r="D6" s="237">
        <v>7.0225139362883784</v>
      </c>
      <c r="E6" s="237">
        <v>7.9439834409403431</v>
      </c>
      <c r="F6" s="237">
        <v>8.4197863345608184</v>
      </c>
      <c r="G6" s="237">
        <v>8.631754668520129</v>
      </c>
      <c r="H6" s="237">
        <v>6.7535569591437588</v>
      </c>
      <c r="I6" s="128">
        <v>6.8786099948011872</v>
      </c>
      <c r="J6" s="9"/>
      <c r="K6" s="60"/>
      <c r="L6" s="60"/>
      <c r="M6" s="60"/>
      <c r="N6" s="60"/>
      <c r="O6" s="60"/>
      <c r="P6" s="60"/>
      <c r="Q6" s="60"/>
      <c r="R6" s="60"/>
      <c r="S6" s="60"/>
      <c r="T6" s="60"/>
      <c r="U6" s="60"/>
      <c r="V6" s="60"/>
      <c r="W6" s="60"/>
      <c r="X6" s="60"/>
    </row>
    <row r="7" spans="1:25" ht="13.5" customHeight="1">
      <c r="B7" s="36" t="s">
        <v>11</v>
      </c>
      <c r="C7" s="237">
        <v>-0.13200000000000001</v>
      </c>
      <c r="D7" s="237">
        <v>1.5239731004500001</v>
      </c>
      <c r="E7" s="237">
        <v>0.9212770342897072</v>
      </c>
      <c r="F7" s="237">
        <v>0.96131170334941662</v>
      </c>
      <c r="G7" s="237">
        <v>1.2108378332051617</v>
      </c>
      <c r="H7" s="237">
        <v>0.73907025349601074</v>
      </c>
      <c r="I7" s="128">
        <v>0.63448317163257661</v>
      </c>
      <c r="J7" s="9"/>
      <c r="K7" s="60"/>
      <c r="L7" s="60"/>
      <c r="M7" s="60"/>
      <c r="N7" s="60"/>
      <c r="O7" s="60"/>
      <c r="P7" s="60"/>
      <c r="Q7" s="60"/>
      <c r="R7" s="60"/>
      <c r="S7" s="60"/>
      <c r="T7" s="60"/>
      <c r="U7" s="60"/>
      <c r="V7" s="60"/>
      <c r="W7" s="60"/>
      <c r="X7" s="60"/>
    </row>
    <row r="8" spans="1:25" ht="13.5" customHeight="1">
      <c r="B8" s="36" t="s">
        <v>35</v>
      </c>
      <c r="C8" s="237">
        <v>0</v>
      </c>
      <c r="D8" s="237">
        <v>1.0574906645725062</v>
      </c>
      <c r="E8" s="237">
        <v>1.4375738294773373</v>
      </c>
      <c r="F8" s="237">
        <v>1.927767157834716</v>
      </c>
      <c r="G8" s="237">
        <v>3.1688878711720214</v>
      </c>
      <c r="H8" s="237">
        <v>3.4237232187536715</v>
      </c>
      <c r="I8" s="128">
        <v>3.0676001032629192</v>
      </c>
      <c r="J8" s="9"/>
      <c r="K8" s="60"/>
      <c r="L8" s="60"/>
      <c r="M8" s="60"/>
      <c r="N8" s="60"/>
      <c r="O8" s="60"/>
      <c r="P8" s="60"/>
      <c r="Q8" s="60"/>
      <c r="R8" s="60"/>
      <c r="S8" s="60"/>
      <c r="T8" s="60"/>
      <c r="U8" s="60"/>
      <c r="V8" s="60"/>
      <c r="W8" s="60"/>
      <c r="X8" s="60"/>
    </row>
    <row r="9" spans="1:25" ht="13.5" customHeight="1">
      <c r="B9" s="36" t="s">
        <v>28</v>
      </c>
      <c r="C9" s="237">
        <v>0</v>
      </c>
      <c r="D9" s="237">
        <v>2.1499999999999998E-2</v>
      </c>
      <c r="E9" s="237">
        <v>5.8700000000000002E-2</v>
      </c>
      <c r="F9" s="237">
        <v>0.10859999999999999</v>
      </c>
      <c r="G9" s="237">
        <v>0.12379999999999999</v>
      </c>
      <c r="H9" s="237">
        <v>0.14180000000000001</v>
      </c>
      <c r="I9" s="128">
        <v>0.1527</v>
      </c>
      <c r="J9" s="9"/>
      <c r="K9" s="60"/>
      <c r="L9" s="60"/>
      <c r="M9" s="60"/>
      <c r="N9" s="60"/>
      <c r="O9" s="60"/>
      <c r="P9" s="60"/>
      <c r="Q9" s="60"/>
      <c r="R9" s="60"/>
      <c r="S9" s="60"/>
      <c r="T9" s="60"/>
      <c r="U9" s="60"/>
      <c r="V9" s="60"/>
      <c r="W9" s="60"/>
      <c r="X9" s="60"/>
    </row>
    <row r="10" spans="1:25" ht="13.5" customHeight="1">
      <c r="B10" s="37" t="s">
        <v>10</v>
      </c>
      <c r="C10" s="38">
        <v>6.6239999999999997</v>
      </c>
      <c r="D10" s="38">
        <v>9.625477701310885</v>
      </c>
      <c r="E10" s="38">
        <v>10.361534304707387</v>
      </c>
      <c r="F10" s="38">
        <v>11.417465195744951</v>
      </c>
      <c r="G10" s="38">
        <v>13.135280372897313</v>
      </c>
      <c r="H10" s="38">
        <v>11.058150431393441</v>
      </c>
      <c r="I10" s="145">
        <v>10.733393269696684</v>
      </c>
      <c r="J10" s="9"/>
      <c r="K10" s="60"/>
      <c r="L10" s="60"/>
      <c r="M10" s="60"/>
      <c r="N10" s="60"/>
      <c r="O10" s="60"/>
      <c r="P10" s="60"/>
      <c r="Q10" s="60"/>
      <c r="R10" s="60"/>
      <c r="S10" s="60"/>
      <c r="T10" s="60"/>
      <c r="U10" s="60"/>
      <c r="V10" s="60"/>
      <c r="W10" s="60"/>
      <c r="X10" s="60"/>
    </row>
    <row r="11" spans="1:25" ht="25.5" customHeight="1">
      <c r="B11" s="146" t="s">
        <v>17</v>
      </c>
      <c r="C11" s="147">
        <v>1.0409999999999999</v>
      </c>
      <c r="D11" s="147">
        <v>1.1719999999999999</v>
      </c>
      <c r="E11" s="147">
        <v>1.2330000000000001</v>
      </c>
      <c r="F11" s="147">
        <v>1.27</v>
      </c>
      <c r="G11" s="147">
        <v>1.2809999999999999</v>
      </c>
      <c r="H11" s="147">
        <v>1.2909999999999999</v>
      </c>
      <c r="I11" s="148">
        <v>1.296</v>
      </c>
      <c r="J11" s="9"/>
      <c r="K11" s="60"/>
      <c r="L11" s="60"/>
      <c r="M11" s="60"/>
      <c r="N11" s="60"/>
      <c r="O11" s="60"/>
      <c r="P11" s="60"/>
      <c r="Q11" s="60"/>
      <c r="R11" s="60"/>
      <c r="S11" s="60"/>
      <c r="T11" s="60"/>
      <c r="U11" s="60"/>
      <c r="V11" s="60"/>
      <c r="W11" s="60"/>
      <c r="X11" s="60"/>
    </row>
    <row r="12" spans="1:25" ht="24" customHeight="1">
      <c r="B12" s="815" t="s">
        <v>158</v>
      </c>
      <c r="C12" s="816"/>
      <c r="D12" s="816"/>
      <c r="E12" s="816"/>
      <c r="F12" s="816"/>
      <c r="G12" s="816"/>
      <c r="H12" s="816"/>
      <c r="I12" s="817"/>
      <c r="J12" s="60"/>
      <c r="K12" s="9"/>
      <c r="L12" s="9"/>
      <c r="M12" s="9"/>
      <c r="N12" s="9"/>
      <c r="O12" s="9"/>
      <c r="P12" s="9"/>
      <c r="Q12" s="9"/>
      <c r="R12" s="9"/>
      <c r="S12" s="9"/>
      <c r="T12" s="9"/>
      <c r="U12" s="9"/>
      <c r="V12" s="9"/>
      <c r="W12" s="9"/>
      <c r="X12" s="9"/>
    </row>
    <row r="13" spans="1:25" ht="12.75" customHeight="1" thickBot="1">
      <c r="B13" s="804" t="s">
        <v>176</v>
      </c>
      <c r="C13" s="805"/>
      <c r="D13" s="805"/>
      <c r="E13" s="805"/>
      <c r="F13" s="805"/>
      <c r="G13" s="805"/>
      <c r="H13" s="805"/>
      <c r="I13" s="806"/>
      <c r="J13" s="60"/>
      <c r="K13" s="9"/>
      <c r="L13" s="9"/>
      <c r="M13" s="9"/>
      <c r="N13" s="9"/>
      <c r="O13" s="9"/>
      <c r="P13" s="9"/>
      <c r="Q13" s="9"/>
      <c r="R13" s="9"/>
      <c r="S13" s="9"/>
      <c r="T13" s="9"/>
      <c r="U13" s="9"/>
      <c r="V13" s="9"/>
      <c r="W13" s="9"/>
      <c r="X13" s="9"/>
    </row>
    <row r="14" spans="1:25" ht="15.75">
      <c r="B14" s="59"/>
      <c r="C14" s="60"/>
      <c r="D14" s="60"/>
      <c r="E14" s="60"/>
      <c r="F14" s="60"/>
      <c r="G14" s="60"/>
      <c r="H14" s="60"/>
      <c r="I14" s="60"/>
      <c r="J14" s="60"/>
      <c r="K14" s="60"/>
      <c r="L14" s="9"/>
      <c r="M14" s="9"/>
      <c r="N14" s="9"/>
      <c r="O14" s="9"/>
      <c r="P14" s="9"/>
      <c r="Q14" s="9"/>
      <c r="R14" s="9"/>
      <c r="S14" s="9"/>
      <c r="T14" s="9"/>
      <c r="U14" s="9"/>
      <c r="V14" s="9"/>
      <c r="W14" s="9"/>
      <c r="X14" s="9"/>
      <c r="Y14" s="9"/>
    </row>
    <row r="15" spans="1:25" ht="15.75">
      <c r="B15" s="59"/>
      <c r="C15" s="60"/>
      <c r="D15" s="60"/>
      <c r="E15" s="60"/>
      <c r="F15" s="60"/>
      <c r="G15" s="60"/>
      <c r="H15" s="60"/>
      <c r="I15" s="60"/>
      <c r="J15" s="60"/>
      <c r="K15" s="60"/>
      <c r="L15" s="9"/>
      <c r="M15" s="9"/>
      <c r="N15" s="9"/>
      <c r="O15" s="9"/>
      <c r="P15" s="9"/>
      <c r="Q15" s="9"/>
      <c r="R15" s="9"/>
      <c r="S15" s="9"/>
      <c r="T15" s="9"/>
      <c r="U15" s="9"/>
      <c r="V15" s="9"/>
      <c r="W15" s="9"/>
      <c r="X15" s="9"/>
      <c r="Y15" s="9"/>
    </row>
    <row r="16" spans="1:25" ht="16.5" thickBot="1">
      <c r="B16" s="130" t="s">
        <v>163</v>
      </c>
      <c r="C16" s="60"/>
      <c r="D16" s="60"/>
      <c r="E16" s="60"/>
      <c r="F16" s="60"/>
      <c r="G16" s="60"/>
      <c r="H16" s="60"/>
      <c r="I16" s="60"/>
      <c r="J16" s="60"/>
      <c r="K16" s="60"/>
      <c r="L16" s="9"/>
      <c r="M16" s="9"/>
      <c r="N16" s="9"/>
      <c r="O16" s="9"/>
      <c r="P16" s="9"/>
      <c r="Q16" s="9"/>
      <c r="R16" s="9"/>
      <c r="S16" s="9"/>
      <c r="T16" s="9"/>
      <c r="U16" s="9"/>
      <c r="V16" s="9"/>
      <c r="W16" s="9"/>
      <c r="X16" s="9"/>
      <c r="Y16" s="9"/>
    </row>
    <row r="17" spans="2:25" ht="19.5" thickBot="1">
      <c r="B17" s="807" t="s">
        <v>32</v>
      </c>
      <c r="C17" s="808"/>
      <c r="D17" s="808"/>
      <c r="E17" s="808"/>
      <c r="F17" s="808"/>
      <c r="G17" s="808"/>
      <c r="H17" s="808"/>
      <c r="I17" s="809"/>
      <c r="J17" s="60"/>
      <c r="K17" s="60"/>
      <c r="L17" s="9"/>
      <c r="M17" s="9"/>
      <c r="N17" s="9"/>
      <c r="O17" s="9"/>
      <c r="P17" s="9"/>
      <c r="Q17" s="9"/>
      <c r="R17" s="9"/>
      <c r="S17" s="9"/>
      <c r="T17" s="9"/>
      <c r="U17" s="9"/>
      <c r="V17" s="9"/>
      <c r="W17" s="9"/>
      <c r="X17" s="9"/>
      <c r="Y17" s="9"/>
    </row>
    <row r="18" spans="2:25" ht="15.75">
      <c r="B18" s="234"/>
      <c r="C18" s="811" t="s">
        <v>3</v>
      </c>
      <c r="D18" s="811"/>
      <c r="E18" s="811"/>
      <c r="F18" s="811"/>
      <c r="G18" s="811"/>
      <c r="H18" s="811"/>
      <c r="I18" s="812"/>
      <c r="J18" s="60"/>
      <c r="K18" s="60"/>
      <c r="L18" s="9"/>
      <c r="M18" s="9"/>
      <c r="N18" s="9"/>
      <c r="O18" s="9"/>
      <c r="P18" s="9"/>
      <c r="Q18" s="9"/>
      <c r="R18" s="9"/>
      <c r="S18" s="9"/>
      <c r="T18" s="9"/>
      <c r="U18" s="9"/>
      <c r="V18" s="9"/>
      <c r="W18" s="9"/>
      <c r="X18" s="9"/>
      <c r="Y18" s="9"/>
    </row>
    <row r="19" spans="2:25" ht="15.75">
      <c r="B19" s="35"/>
      <c r="C19" s="236" t="s">
        <v>4</v>
      </c>
      <c r="D19" s="813" t="s">
        <v>5</v>
      </c>
      <c r="E19" s="813"/>
      <c r="F19" s="813"/>
      <c r="G19" s="813"/>
      <c r="H19" s="813"/>
      <c r="I19" s="814"/>
      <c r="J19" s="60"/>
      <c r="K19" s="60"/>
      <c r="L19" s="9"/>
      <c r="M19" s="9"/>
      <c r="N19" s="9"/>
      <c r="O19" s="9"/>
      <c r="P19" s="9"/>
      <c r="Q19" s="9"/>
      <c r="R19" s="9"/>
      <c r="S19" s="9"/>
      <c r="T19" s="9"/>
      <c r="U19" s="9"/>
      <c r="V19" s="9"/>
      <c r="W19" s="9"/>
      <c r="X19" s="9"/>
      <c r="Y19" s="9"/>
    </row>
    <row r="20" spans="2:25" ht="15.75">
      <c r="B20" s="35"/>
      <c r="C20" s="27" t="s">
        <v>22</v>
      </c>
      <c r="D20" s="27" t="s">
        <v>25</v>
      </c>
      <c r="E20" s="27" t="s">
        <v>26</v>
      </c>
      <c r="F20" s="28" t="s">
        <v>29</v>
      </c>
      <c r="G20" s="28" t="s">
        <v>30</v>
      </c>
      <c r="H20" s="28" t="s">
        <v>31</v>
      </c>
      <c r="I20" s="29" t="s">
        <v>152</v>
      </c>
      <c r="J20" s="60"/>
      <c r="K20" s="60"/>
      <c r="L20" s="9"/>
      <c r="M20" s="9"/>
      <c r="N20" s="9"/>
      <c r="O20" s="9"/>
      <c r="P20" s="9"/>
      <c r="Q20" s="9"/>
      <c r="R20" s="9"/>
      <c r="S20" s="9"/>
      <c r="T20" s="9"/>
      <c r="U20" s="9"/>
      <c r="V20" s="9"/>
      <c r="W20" s="9"/>
      <c r="X20" s="9"/>
      <c r="Y20" s="9"/>
    </row>
    <row r="21" spans="2:25" ht="15.75">
      <c r="B21" s="36" t="s">
        <v>12</v>
      </c>
      <c r="C21" s="237">
        <f>C$44/1000</f>
        <v>0</v>
      </c>
      <c r="D21" s="237">
        <f t="shared" ref="D21:I21" si="0">D$44/1000</f>
        <v>0</v>
      </c>
      <c r="E21" s="237">
        <f t="shared" si="0"/>
        <v>0</v>
      </c>
      <c r="F21" s="237">
        <f t="shared" si="0"/>
        <v>0</v>
      </c>
      <c r="G21" s="237">
        <f t="shared" si="0"/>
        <v>0</v>
      </c>
      <c r="H21" s="237">
        <f t="shared" si="0"/>
        <v>0</v>
      </c>
      <c r="I21" s="128">
        <f t="shared" si="0"/>
        <v>0</v>
      </c>
      <c r="J21" s="60"/>
      <c r="K21" s="60"/>
      <c r="L21" s="9"/>
      <c r="M21" s="9"/>
      <c r="N21" s="9"/>
      <c r="O21" s="9"/>
      <c r="P21" s="9"/>
      <c r="Q21" s="9"/>
      <c r="R21" s="9"/>
      <c r="S21" s="9"/>
      <c r="T21" s="9"/>
      <c r="U21" s="9"/>
      <c r="V21" s="9"/>
      <c r="W21" s="9"/>
      <c r="X21" s="9"/>
      <c r="Y21" s="9"/>
    </row>
    <row r="22" spans="2:25" ht="15.75">
      <c r="B22" s="36" t="s">
        <v>11</v>
      </c>
      <c r="C22" s="237">
        <f>C$45/1000</f>
        <v>0.7</v>
      </c>
      <c r="D22" s="237">
        <f t="shared" ref="D22:I22" si="1">D$45/1000</f>
        <v>0.9598854349056366</v>
      </c>
      <c r="E22" s="237">
        <f t="shared" si="1"/>
        <v>0.1028299983615053</v>
      </c>
      <c r="F22" s="237">
        <f t="shared" si="1"/>
        <v>0</v>
      </c>
      <c r="G22" s="237">
        <f t="shared" si="1"/>
        <v>0</v>
      </c>
      <c r="H22" s="237">
        <f t="shared" si="1"/>
        <v>0</v>
      </c>
      <c r="I22" s="128">
        <f t="shared" si="1"/>
        <v>0</v>
      </c>
      <c r="J22" s="60"/>
      <c r="K22" s="60"/>
      <c r="L22" s="9"/>
      <c r="M22" s="9"/>
      <c r="N22" s="9"/>
      <c r="O22" s="9"/>
      <c r="P22" s="9"/>
      <c r="Q22" s="9"/>
      <c r="R22" s="9"/>
      <c r="S22" s="9"/>
      <c r="T22" s="9"/>
      <c r="U22" s="9"/>
      <c r="V22" s="9"/>
      <c r="W22" s="9"/>
      <c r="X22" s="9"/>
      <c r="Y22" s="9"/>
    </row>
    <row r="23" spans="2:25" ht="15.75">
      <c r="B23" s="36" t="s">
        <v>35</v>
      </c>
      <c r="C23" s="237">
        <f>C$41/1000</f>
        <v>0</v>
      </c>
      <c r="D23" s="237">
        <f t="shared" ref="D23:I23" si="2">D$41/1000</f>
        <v>0</v>
      </c>
      <c r="E23" s="237">
        <f t="shared" si="2"/>
        <v>0</v>
      </c>
      <c r="F23" s="237">
        <f t="shared" si="2"/>
        <v>1.643</v>
      </c>
      <c r="G23" s="237">
        <f t="shared" si="2"/>
        <v>2.9089999999999998</v>
      </c>
      <c r="H23" s="237">
        <f t="shared" si="2"/>
        <v>3.8130000000000002</v>
      </c>
      <c r="I23" s="128">
        <f t="shared" si="2"/>
        <v>3.81</v>
      </c>
      <c r="J23" s="60"/>
      <c r="K23" s="60"/>
      <c r="L23" s="9"/>
      <c r="M23" s="9"/>
      <c r="N23" s="9"/>
      <c r="O23" s="9"/>
      <c r="P23" s="9"/>
      <c r="Q23" s="9"/>
      <c r="R23" s="9"/>
      <c r="S23" s="9"/>
      <c r="T23" s="9"/>
      <c r="U23" s="9"/>
      <c r="V23" s="9"/>
      <c r="W23" s="9"/>
      <c r="X23" s="9"/>
      <c r="Y23" s="9"/>
    </row>
    <row r="24" spans="2:25" ht="15.75">
      <c r="B24" s="36" t="s">
        <v>28</v>
      </c>
      <c r="C24" s="237">
        <f>C$42/1000</f>
        <v>0</v>
      </c>
      <c r="D24" s="237">
        <f t="shared" ref="D24:I24" si="3">D$42/1000</f>
        <v>0</v>
      </c>
      <c r="E24" s="237">
        <f t="shared" si="3"/>
        <v>0</v>
      </c>
      <c r="F24" s="237">
        <f t="shared" si="3"/>
        <v>5.9700000000000003E-2</v>
      </c>
      <c r="G24" s="237">
        <f>G$42/1000</f>
        <v>9.2499999999999999E-2</v>
      </c>
      <c r="H24" s="237">
        <f t="shared" si="3"/>
        <v>0.16440000000000002</v>
      </c>
      <c r="I24" s="128">
        <f t="shared" si="3"/>
        <v>0.1978</v>
      </c>
      <c r="J24" s="60"/>
      <c r="K24" s="60"/>
      <c r="L24" s="9"/>
      <c r="M24" s="9"/>
      <c r="N24" s="9"/>
      <c r="O24" s="9"/>
      <c r="P24" s="9"/>
      <c r="Q24" s="9"/>
      <c r="R24" s="9"/>
      <c r="S24" s="9"/>
      <c r="T24" s="9"/>
      <c r="U24" s="9"/>
      <c r="V24" s="9"/>
      <c r="W24" s="9"/>
      <c r="X24" s="9"/>
      <c r="Y24" s="9"/>
    </row>
    <row r="25" spans="2:25" ht="15.75">
      <c r="B25" s="37" t="s">
        <v>10</v>
      </c>
      <c r="C25" s="38">
        <v>10.560286999999999</v>
      </c>
      <c r="D25" s="38">
        <v>10.203266667034422</v>
      </c>
      <c r="E25" s="38">
        <v>10.089004763902354</v>
      </c>
      <c r="F25" s="38">
        <v>10.39261938075467</v>
      </c>
      <c r="G25" s="38">
        <v>10.775369121014984</v>
      </c>
      <c r="H25" s="38">
        <v>11.467284424598224</v>
      </c>
      <c r="I25" s="145">
        <v>11.88194030200297</v>
      </c>
      <c r="J25" s="60"/>
      <c r="K25" s="60"/>
      <c r="L25" s="9"/>
      <c r="M25" s="9"/>
      <c r="N25" s="9"/>
      <c r="O25" s="9"/>
      <c r="P25" s="9"/>
      <c r="Q25" s="9"/>
      <c r="R25" s="9"/>
      <c r="S25" s="9"/>
      <c r="T25" s="9"/>
      <c r="U25" s="9"/>
      <c r="V25" s="9"/>
      <c r="W25" s="9"/>
      <c r="X25" s="9"/>
      <c r="Y25" s="9"/>
    </row>
    <row r="26" spans="2:25" ht="22.5">
      <c r="B26" s="146" t="s">
        <v>17</v>
      </c>
      <c r="C26" s="147">
        <v>1.0409999999999999</v>
      </c>
      <c r="D26" s="147">
        <v>1.1719999999999999</v>
      </c>
      <c r="E26" s="147">
        <v>1.2330000000000001</v>
      </c>
      <c r="F26" s="147">
        <v>1.27</v>
      </c>
      <c r="G26" s="147">
        <v>1.2809999999999999</v>
      </c>
      <c r="H26" s="147">
        <v>1.2909999999999999</v>
      </c>
      <c r="I26" s="148">
        <v>1.296</v>
      </c>
      <c r="J26" s="60"/>
      <c r="K26" s="60"/>
      <c r="L26" s="9"/>
      <c r="M26" s="9"/>
      <c r="N26" s="9"/>
      <c r="O26" s="9"/>
      <c r="P26" s="9"/>
      <c r="Q26" s="9"/>
      <c r="R26" s="9"/>
      <c r="S26" s="9"/>
      <c r="T26" s="9"/>
      <c r="U26" s="9"/>
      <c r="V26" s="9"/>
      <c r="W26" s="9"/>
      <c r="X26" s="9"/>
      <c r="Y26" s="9"/>
    </row>
    <row r="27" spans="2:25">
      <c r="B27" s="815" t="s">
        <v>158</v>
      </c>
      <c r="C27" s="816"/>
      <c r="D27" s="816"/>
      <c r="E27" s="816"/>
      <c r="F27" s="816"/>
      <c r="G27" s="816"/>
      <c r="H27" s="816"/>
      <c r="I27" s="817"/>
      <c r="J27" s="9"/>
      <c r="K27" s="9"/>
      <c r="L27" s="9"/>
      <c r="M27" s="9"/>
      <c r="N27" s="9"/>
      <c r="O27" s="9"/>
      <c r="P27" s="9"/>
      <c r="Q27" s="9"/>
      <c r="R27" s="9"/>
      <c r="S27" s="9"/>
      <c r="T27" s="9"/>
      <c r="U27" s="9"/>
      <c r="V27" s="9"/>
      <c r="W27" s="9"/>
      <c r="X27" s="9"/>
      <c r="Y27" s="9"/>
    </row>
    <row r="28" spans="2:25" ht="13.5" thickBot="1">
      <c r="B28" s="804" t="s">
        <v>36</v>
      </c>
      <c r="C28" s="805"/>
      <c r="D28" s="805"/>
      <c r="E28" s="805"/>
      <c r="F28" s="805"/>
      <c r="G28" s="805"/>
      <c r="H28" s="805"/>
      <c r="I28" s="806"/>
      <c r="J28" s="9"/>
      <c r="K28" s="9"/>
      <c r="L28" s="9"/>
      <c r="M28" s="9"/>
      <c r="N28" s="9"/>
      <c r="O28" s="9"/>
      <c r="P28" s="9"/>
      <c r="Q28" s="9"/>
      <c r="R28" s="9"/>
      <c r="S28" s="9"/>
      <c r="T28" s="9"/>
      <c r="U28" s="9"/>
      <c r="V28" s="9"/>
      <c r="W28" s="9"/>
      <c r="X28" s="9"/>
      <c r="Y28" s="9"/>
    </row>
    <row r="29" spans="2:25">
      <c r="B29" s="12"/>
      <c r="C29" s="61"/>
      <c r="D29" s="61"/>
      <c r="E29" s="61"/>
      <c r="F29" s="61"/>
      <c r="G29" s="61"/>
      <c r="H29" s="61"/>
      <c r="I29" s="61"/>
      <c r="J29" s="9"/>
      <c r="K29" s="9"/>
      <c r="L29" s="9"/>
      <c r="M29" s="9"/>
      <c r="N29" s="9"/>
      <c r="O29" s="9"/>
      <c r="P29" s="9"/>
      <c r="Q29" s="9"/>
      <c r="R29" s="9"/>
      <c r="S29" s="9"/>
      <c r="T29" s="9"/>
      <c r="U29" s="9"/>
      <c r="V29" s="9"/>
      <c r="W29" s="9"/>
      <c r="X29" s="9"/>
      <c r="Y29" s="9"/>
    </row>
    <row r="30" spans="2:25">
      <c r="B30" s="9" t="s">
        <v>164</v>
      </c>
      <c r="C30" s="235">
        <f>SUM(C6:C11)-SUM(C21:C26)</f>
        <v>1.9877130000000029</v>
      </c>
      <c r="D30" s="235">
        <f t="shared" ref="D30:I30" si="4">SUM(D6:D11)-SUM(D21:D26)</f>
        <v>8.0878033006817116</v>
      </c>
      <c r="E30" s="235">
        <f t="shared" si="4"/>
        <v>10.531233847150915</v>
      </c>
      <c r="F30" s="235">
        <f t="shared" si="4"/>
        <v>10.739611010735228</v>
      </c>
      <c r="G30" s="235">
        <f t="shared" si="4"/>
        <v>12.49369162477964</v>
      </c>
      <c r="H30" s="235">
        <f t="shared" si="4"/>
        <v>6.6716164381886571</v>
      </c>
      <c r="I30" s="235">
        <f t="shared" si="4"/>
        <v>5.5770462373903982</v>
      </c>
      <c r="J30" s="9"/>
      <c r="K30" s="9"/>
      <c r="L30" s="9"/>
      <c r="M30" s="9"/>
      <c r="N30" s="9"/>
      <c r="O30" s="9"/>
      <c r="P30" s="9"/>
      <c r="Q30" s="9"/>
      <c r="R30" s="9"/>
      <c r="S30" s="9"/>
      <c r="T30" s="9"/>
      <c r="U30" s="9"/>
      <c r="V30" s="9"/>
      <c r="W30" s="9"/>
      <c r="X30" s="9"/>
      <c r="Y30" s="9"/>
    </row>
    <row r="31" spans="2:25">
      <c r="B31" s="9"/>
      <c r="J31" s="9"/>
      <c r="K31" s="9"/>
      <c r="L31" s="9"/>
      <c r="M31" s="9"/>
      <c r="N31" s="9"/>
      <c r="O31" s="9"/>
      <c r="P31" s="9"/>
      <c r="Q31" s="9"/>
      <c r="R31" s="9"/>
      <c r="S31" s="9"/>
      <c r="T31" s="9"/>
      <c r="U31" s="9"/>
      <c r="V31" s="9"/>
      <c r="W31" s="9"/>
      <c r="X31" s="9"/>
      <c r="Y31" s="9"/>
    </row>
    <row r="32" spans="2:25">
      <c r="B32" s="9"/>
      <c r="C32" s="155">
        <f>C10-SUM(C6:C9)</f>
        <v>0</v>
      </c>
      <c r="D32" s="155">
        <f t="shared" ref="D32:I32" si="5">D10-SUM(D6:D9)</f>
        <v>0</v>
      </c>
      <c r="E32" s="155">
        <f t="shared" si="5"/>
        <v>0</v>
      </c>
      <c r="F32" s="155">
        <f t="shared" si="5"/>
        <v>0</v>
      </c>
      <c r="G32" s="155">
        <f t="shared" si="5"/>
        <v>0</v>
      </c>
      <c r="H32" s="155">
        <f t="shared" si="5"/>
        <v>0</v>
      </c>
      <c r="I32" s="155">
        <f t="shared" si="5"/>
        <v>0</v>
      </c>
      <c r="J32" s="1" t="s">
        <v>100</v>
      </c>
    </row>
    <row r="33" spans="2:11">
      <c r="B33" s="9"/>
      <c r="C33" s="155">
        <v>0</v>
      </c>
      <c r="D33" s="155">
        <v>0</v>
      </c>
      <c r="E33" s="155">
        <v>0</v>
      </c>
      <c r="F33" s="155">
        <v>0</v>
      </c>
      <c r="G33" s="155">
        <v>0</v>
      </c>
      <c r="H33" s="155">
        <v>0</v>
      </c>
      <c r="I33" s="155">
        <v>0</v>
      </c>
      <c r="J33" s="9" t="s">
        <v>99</v>
      </c>
    </row>
    <row r="34" spans="2:11">
      <c r="C34" s="155">
        <f>C10-C38/1000-C39/1000</f>
        <v>0</v>
      </c>
      <c r="D34" s="155">
        <f t="shared" ref="D34:I34" si="6">D10-D38/1000-D39/1000</f>
        <v>0.1334777013108841</v>
      </c>
      <c r="E34" s="155">
        <f t="shared" si="6"/>
        <v>0.32753430470738643</v>
      </c>
      <c r="F34" s="155">
        <f t="shared" si="6"/>
        <v>-1.7484804264250489</v>
      </c>
      <c r="G34" s="155">
        <f t="shared" si="6"/>
        <v>-1.6287851979360219</v>
      </c>
      <c r="H34" s="155">
        <f t="shared" si="6"/>
        <v>-3.3410753856243822</v>
      </c>
      <c r="I34" s="155">
        <f t="shared" si="6"/>
        <v>-4.2539493775262054</v>
      </c>
      <c r="J34" s="1" t="s">
        <v>101</v>
      </c>
    </row>
    <row r="36" spans="2:11">
      <c r="C36" s="1" t="s">
        <v>22</v>
      </c>
      <c r="D36" s="1" t="s">
        <v>25</v>
      </c>
      <c r="E36" s="1" t="s">
        <v>26</v>
      </c>
      <c r="F36" s="1" t="s">
        <v>29</v>
      </c>
      <c r="G36" s="1" t="s">
        <v>30</v>
      </c>
      <c r="H36" s="1" t="s">
        <v>31</v>
      </c>
      <c r="I36" s="1" t="s">
        <v>152</v>
      </c>
    </row>
    <row r="37" spans="2:11">
      <c r="B37" s="238" t="s">
        <v>10</v>
      </c>
      <c r="C37" s="6">
        <v>6624</v>
      </c>
      <c r="D37" s="6">
        <v>9492</v>
      </c>
      <c r="E37" s="6">
        <v>10034</v>
      </c>
      <c r="F37" s="6">
        <v>13165.945622169998</v>
      </c>
      <c r="G37" s="6">
        <v>14764.065570833334</v>
      </c>
      <c r="H37" s="6">
        <v>14399.225817017823</v>
      </c>
      <c r="I37" s="6">
        <v>14987.342647222889</v>
      </c>
      <c r="K37" s="153"/>
    </row>
    <row r="38" spans="2:11">
      <c r="B38" s="239" t="s">
        <v>159</v>
      </c>
      <c r="C38" s="6">
        <v>0</v>
      </c>
      <c r="D38" s="6">
        <v>0</v>
      </c>
      <c r="E38" s="6">
        <v>0</v>
      </c>
      <c r="F38" s="6">
        <v>2193.6999999999998</v>
      </c>
      <c r="G38" s="6">
        <v>3705.5</v>
      </c>
      <c r="H38" s="6">
        <v>4774.3999999999996</v>
      </c>
      <c r="I38" s="231">
        <v>4992.8</v>
      </c>
    </row>
    <row r="39" spans="2:11">
      <c r="B39" s="239" t="s">
        <v>98</v>
      </c>
      <c r="C39" s="6">
        <v>6624</v>
      </c>
      <c r="D39" s="6">
        <v>9492</v>
      </c>
      <c r="E39" s="6">
        <v>10034</v>
      </c>
      <c r="F39" s="6">
        <v>10972.245622169999</v>
      </c>
      <c r="G39" s="6">
        <v>11058.565570833334</v>
      </c>
      <c r="H39" s="6">
        <v>9624.8258170178233</v>
      </c>
      <c r="I39" s="6">
        <v>9994.5426472228901</v>
      </c>
    </row>
    <row r="40" spans="2:11">
      <c r="B40" s="239" t="s">
        <v>6</v>
      </c>
    </row>
    <row r="41" spans="2:11">
      <c r="B41" s="239" t="s">
        <v>96</v>
      </c>
      <c r="C41" s="6">
        <v>0</v>
      </c>
      <c r="D41" s="6">
        <v>0</v>
      </c>
      <c r="E41" s="6">
        <v>0</v>
      </c>
      <c r="F41" s="6">
        <v>1643</v>
      </c>
      <c r="G41" s="6">
        <v>2909</v>
      </c>
      <c r="H41" s="6">
        <v>3813</v>
      </c>
      <c r="I41" s="6">
        <v>3810</v>
      </c>
    </row>
    <row r="42" spans="2:11">
      <c r="B42" s="239" t="s">
        <v>97</v>
      </c>
      <c r="C42" s="6">
        <v>0</v>
      </c>
      <c r="D42" s="6">
        <v>0</v>
      </c>
      <c r="E42" s="6">
        <v>0</v>
      </c>
      <c r="F42" s="6">
        <v>59.7</v>
      </c>
      <c r="G42" s="6">
        <v>92.5</v>
      </c>
      <c r="H42" s="6">
        <v>164.4</v>
      </c>
      <c r="I42" s="6">
        <v>197.8</v>
      </c>
    </row>
    <row r="43" spans="2:11">
      <c r="B43" s="240" t="s">
        <v>6</v>
      </c>
      <c r="C43" s="6"/>
      <c r="D43" s="6"/>
      <c r="E43" s="6"/>
      <c r="F43" s="6"/>
      <c r="G43" s="6"/>
      <c r="H43" s="6"/>
      <c r="I43" s="6"/>
    </row>
    <row r="44" spans="2:11">
      <c r="B44" s="154" t="s">
        <v>160</v>
      </c>
      <c r="C44" s="241">
        <v>0</v>
      </c>
      <c r="D44" s="241">
        <v>0</v>
      </c>
      <c r="E44" s="241">
        <v>0</v>
      </c>
      <c r="F44" s="241">
        <v>0</v>
      </c>
      <c r="G44" s="241">
        <v>0</v>
      </c>
      <c r="H44" s="241">
        <v>0</v>
      </c>
      <c r="I44" s="241">
        <v>0</v>
      </c>
    </row>
    <row r="45" spans="2:11">
      <c r="B45" s="154" t="s">
        <v>161</v>
      </c>
      <c r="C45" s="241">
        <v>700</v>
      </c>
      <c r="D45" s="241">
        <v>959.88543490563666</v>
      </c>
      <c r="E45" s="241">
        <v>102.8299983615053</v>
      </c>
      <c r="F45" s="241">
        <v>0</v>
      </c>
      <c r="G45" s="241">
        <v>0</v>
      </c>
      <c r="H45" s="241">
        <v>0</v>
      </c>
      <c r="I45" s="241">
        <v>0</v>
      </c>
    </row>
  </sheetData>
  <mergeCells count="11">
    <mergeCell ref="B17:I17"/>
    <mergeCell ref="C18:I18"/>
    <mergeCell ref="D19:I19"/>
    <mergeCell ref="B27:I27"/>
    <mergeCell ref="B28:I28"/>
    <mergeCell ref="B13:I13"/>
    <mergeCell ref="B2:I2"/>
    <mergeCell ref="R2:S2"/>
    <mergeCell ref="C3:I3"/>
    <mergeCell ref="D4:I4"/>
    <mergeCell ref="B12:I12"/>
  </mergeCells>
  <hyperlinks>
    <hyperlink ref="A1" location="Contents!B3" display="Back to contents" xr:uid="{7C4084FF-BF18-4192-8D4C-D3755EA07AFD}"/>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8541B-3728-45DC-9CC9-2ED0B79E254F}">
  <sheetPr codeName="Sheet32">
    <tabColor theme="6"/>
  </sheetPr>
  <dimension ref="A1:W43"/>
  <sheetViews>
    <sheetView showGridLines="0" zoomScaleNormal="100" workbookViewId="0">
      <selection activeCell="B1" sqref="B1"/>
    </sheetView>
  </sheetViews>
  <sheetFormatPr defaultColWidth="8.5703125" defaultRowHeight="15.75" customHeight="1"/>
  <cols>
    <col min="1" max="1" width="8.5703125" style="11"/>
    <col min="2" max="2" width="47.42578125" style="11" customWidth="1"/>
    <col min="3" max="10" width="11.42578125" style="11" customWidth="1"/>
    <col min="11" max="11" width="8.5703125" style="11"/>
    <col min="12" max="12" width="24.5703125" style="11" bestFit="1" customWidth="1"/>
    <col min="13" max="13" width="6.42578125" style="11" bestFit="1" customWidth="1"/>
    <col min="14" max="20" width="9.42578125" style="11" customWidth="1"/>
    <col min="21" max="25" width="8.5703125" style="11"/>
    <col min="26" max="26" width="9.5703125" style="11" bestFit="1" customWidth="1"/>
    <col min="27" max="16384" width="8.5703125" style="11"/>
  </cols>
  <sheetData>
    <row r="1" spans="1:23" ht="33.6" customHeight="1">
      <c r="A1" s="64" t="s">
        <v>9</v>
      </c>
      <c r="B1" s="821" t="s">
        <v>192</v>
      </c>
      <c r="C1" s="821"/>
      <c r="D1" s="821"/>
      <c r="E1" s="821"/>
      <c r="F1" s="821"/>
      <c r="G1" s="821"/>
      <c r="L1" s="144"/>
    </row>
    <row r="2" spans="1:23" ht="15" customHeight="1" thickBot="1">
      <c r="A2" s="64"/>
      <c r="B2" s="65"/>
      <c r="L2" s="144"/>
    </row>
    <row r="3" spans="1:23" s="178" customFormat="1" ht="17.850000000000001" customHeight="1" thickBot="1">
      <c r="A3" s="8"/>
      <c r="B3" s="818" t="s">
        <v>185</v>
      </c>
      <c r="C3" s="819"/>
      <c r="D3" s="819"/>
      <c r="E3" s="819"/>
      <c r="F3" s="819"/>
      <c r="G3" s="819"/>
      <c r="H3" s="819"/>
      <c r="I3" s="819"/>
      <c r="J3" s="822"/>
      <c r="L3" s="198"/>
      <c r="U3" s="823" t="s">
        <v>39</v>
      </c>
      <c r="V3" s="824"/>
      <c r="W3" s="199" t="s">
        <v>27</v>
      </c>
    </row>
    <row r="4" spans="1:23" s="178" customFormat="1" ht="15.75" customHeight="1">
      <c r="B4" s="179"/>
      <c r="C4" s="180" t="s">
        <v>33</v>
      </c>
      <c r="D4" s="825"/>
      <c r="E4" s="825"/>
      <c r="F4" s="825"/>
      <c r="G4" s="825"/>
      <c r="H4" s="825"/>
      <c r="I4" s="180"/>
      <c r="J4" s="181" t="s">
        <v>33</v>
      </c>
      <c r="L4" s="198"/>
    </row>
    <row r="5" spans="1:23" s="178" customFormat="1" ht="15.75" customHeight="1">
      <c r="B5" s="182"/>
      <c r="C5" s="183" t="s">
        <v>175</v>
      </c>
      <c r="D5" s="184" t="s">
        <v>25</v>
      </c>
      <c r="E5" s="184" t="s">
        <v>26</v>
      </c>
      <c r="F5" s="184" t="s">
        <v>29</v>
      </c>
      <c r="G5" s="184" t="s">
        <v>30</v>
      </c>
      <c r="H5" s="184" t="s">
        <v>31</v>
      </c>
      <c r="I5" s="185" t="s">
        <v>152</v>
      </c>
      <c r="J5" s="186" t="s">
        <v>153</v>
      </c>
      <c r="L5" s="198"/>
      <c r="T5" s="197"/>
    </row>
    <row r="6" spans="1:23" s="178" customFormat="1" ht="15.75" customHeight="1">
      <c r="B6" s="187" t="s">
        <v>166</v>
      </c>
      <c r="C6" s="188">
        <v>-191.90899999999999</v>
      </c>
      <c r="D6" s="188">
        <v>-15.940361625000001</v>
      </c>
      <c r="E6" s="188">
        <v>-13.9024951511</v>
      </c>
      <c r="F6" s="188">
        <v>-11.674196457299999</v>
      </c>
      <c r="G6" s="188">
        <v>-10.1934909534</v>
      </c>
      <c r="H6" s="188">
        <v>-8.6959559868999996</v>
      </c>
      <c r="I6" s="188">
        <v>-6.6658947831999997</v>
      </c>
      <c r="J6" s="189">
        <v>-258.98139495689998</v>
      </c>
      <c r="T6" s="197"/>
    </row>
    <row r="7" spans="1:23" s="178" customFormat="1" ht="15.75" customHeight="1">
      <c r="B7" s="187" t="s">
        <v>167</v>
      </c>
      <c r="C7" s="188">
        <v>42.679000000000002</v>
      </c>
      <c r="D7" s="188">
        <v>38.482871689891461</v>
      </c>
      <c r="E7" s="188">
        <v>29.401132344400001</v>
      </c>
      <c r="F7" s="188">
        <v>19.747289068200001</v>
      </c>
      <c r="G7" s="188">
        <v>15.205388413100001</v>
      </c>
      <c r="H7" s="188">
        <v>12.2306885451</v>
      </c>
      <c r="I7" s="188">
        <v>9.3620527376999991</v>
      </c>
      <c r="J7" s="189">
        <v>167.10842279839144</v>
      </c>
      <c r="N7" s="197"/>
      <c r="O7" s="197"/>
      <c r="P7" s="197"/>
      <c r="Q7" s="197"/>
      <c r="R7" s="197"/>
      <c r="S7" s="197"/>
      <c r="T7" s="197"/>
    </row>
    <row r="8" spans="1:23" s="200" customFormat="1" ht="15.75" customHeight="1">
      <c r="B8" s="201" t="s">
        <v>168</v>
      </c>
      <c r="C8" s="202">
        <v>-149.22999999999999</v>
      </c>
      <c r="D8" s="202">
        <v>22.542510064891459</v>
      </c>
      <c r="E8" s="202">
        <v>15.4986371933</v>
      </c>
      <c r="F8" s="202">
        <v>8.0730926109000016</v>
      </c>
      <c r="G8" s="202">
        <v>5.0118974597000019</v>
      </c>
      <c r="H8" s="202">
        <v>3.5347325582</v>
      </c>
      <c r="I8" s="202">
        <v>2.6961579544999994</v>
      </c>
      <c r="J8" s="203">
        <v>-91.872972158508531</v>
      </c>
      <c r="N8" s="204"/>
      <c r="O8" s="204"/>
      <c r="P8" s="204"/>
      <c r="Q8" s="204"/>
      <c r="R8" s="204"/>
      <c r="S8" s="204"/>
      <c r="T8" s="204"/>
    </row>
    <row r="9" spans="1:23" s="178" customFormat="1" ht="15.75" customHeight="1">
      <c r="B9" s="187"/>
      <c r="C9" s="188"/>
      <c r="D9" s="188"/>
      <c r="E9" s="188"/>
      <c r="F9" s="188"/>
      <c r="G9" s="188"/>
      <c r="H9" s="188"/>
      <c r="I9" s="188"/>
      <c r="J9" s="189"/>
      <c r="N9" s="197"/>
      <c r="O9" s="197"/>
      <c r="P9" s="197"/>
      <c r="Q9" s="197"/>
      <c r="R9" s="197"/>
      <c r="S9" s="197"/>
      <c r="T9" s="197"/>
    </row>
    <row r="10" spans="1:23" s="178" customFormat="1" ht="15.75" customHeight="1">
      <c r="B10" s="187" t="s">
        <v>169</v>
      </c>
      <c r="C10" s="188">
        <v>25.376999999999995</v>
      </c>
      <c r="D10" s="188">
        <v>18.886035446842975</v>
      </c>
      <c r="E10" s="188">
        <v>16.797316266400003</v>
      </c>
      <c r="F10" s="188">
        <v>11.721962080499999</v>
      </c>
      <c r="G10" s="188">
        <v>16.024404475600001</v>
      </c>
      <c r="H10" s="188">
        <v>17.9089900534</v>
      </c>
      <c r="I10" s="188">
        <v>20.761444580900001</v>
      </c>
      <c r="J10" s="189">
        <v>127.47715290364299</v>
      </c>
      <c r="N10" s="197"/>
      <c r="O10" s="197"/>
      <c r="P10" s="197"/>
      <c r="Q10" s="197"/>
      <c r="R10" s="197"/>
      <c r="S10" s="197"/>
      <c r="T10" s="197"/>
    </row>
    <row r="11" spans="1:23" s="200" customFormat="1" ht="15.75" customHeight="1">
      <c r="B11" s="201" t="s">
        <v>170</v>
      </c>
      <c r="C11" s="202">
        <v>-123.85299999999999</v>
      </c>
      <c r="D11" s="202">
        <v>41.428545511734434</v>
      </c>
      <c r="E11" s="202">
        <v>32.295953459700002</v>
      </c>
      <c r="F11" s="202">
        <v>19.795054691400001</v>
      </c>
      <c r="G11" s="202">
        <v>21.036301935300003</v>
      </c>
      <c r="H11" s="202">
        <v>21.443722611600002</v>
      </c>
      <c r="I11" s="202">
        <v>23.4576025354</v>
      </c>
      <c r="J11" s="203">
        <v>35.604180745134457</v>
      </c>
      <c r="L11" s="204"/>
      <c r="N11" s="204"/>
      <c r="O11" s="204"/>
      <c r="P11" s="204"/>
      <c r="Q11" s="204"/>
      <c r="R11" s="204"/>
      <c r="S11" s="204"/>
      <c r="T11" s="204"/>
    </row>
    <row r="12" spans="1:23" s="178" customFormat="1" ht="15.75" customHeight="1">
      <c r="B12" s="187"/>
      <c r="C12" s="188"/>
      <c r="D12" s="188"/>
      <c r="E12" s="188"/>
      <c r="F12" s="188"/>
      <c r="G12" s="188"/>
      <c r="H12" s="188"/>
      <c r="I12" s="188"/>
      <c r="J12" s="189"/>
      <c r="T12" s="197"/>
    </row>
    <row r="13" spans="1:23" s="178" customFormat="1" ht="15.75" customHeight="1">
      <c r="B13" s="190" t="s">
        <v>34</v>
      </c>
      <c r="C13" s="188">
        <v>824.21799999999996</v>
      </c>
      <c r="D13" s="188">
        <v>-94.203880293300017</v>
      </c>
      <c r="E13" s="188">
        <v>-108.3606898395999</v>
      </c>
      <c r="F13" s="188">
        <v>-108.17119317980007</v>
      </c>
      <c r="G13" s="188">
        <v>-83.044746445499982</v>
      </c>
      <c r="H13" s="188">
        <v>-105.48044490939998</v>
      </c>
      <c r="I13" s="188">
        <v>-81.598791478900011</v>
      </c>
      <c r="J13" s="189">
        <v>243.3582538535</v>
      </c>
      <c r="M13" s="197"/>
      <c r="N13" s="197"/>
      <c r="O13" s="197"/>
      <c r="P13" s="197"/>
      <c r="Q13" s="197"/>
      <c r="R13" s="197"/>
      <c r="S13" s="197"/>
      <c r="T13" s="197"/>
    </row>
    <row r="14" spans="1:23" s="178" customFormat="1" ht="15.75" customHeight="1">
      <c r="B14" s="187" t="s">
        <v>171</v>
      </c>
      <c r="C14" s="188">
        <v>-706.90499999999997</v>
      </c>
      <c r="D14" s="188">
        <v>80.722704727598398</v>
      </c>
      <c r="E14" s="188">
        <v>94.807883045700009</v>
      </c>
      <c r="F14" s="188">
        <v>99.940138941299949</v>
      </c>
      <c r="G14" s="188">
        <v>72.567513811100014</v>
      </c>
      <c r="H14" s="188">
        <v>93.257162021600038</v>
      </c>
      <c r="I14" s="188">
        <v>67.069018185699974</v>
      </c>
      <c r="J14" s="189">
        <v>-198.54057926700159</v>
      </c>
      <c r="M14" s="197"/>
      <c r="N14" s="197"/>
      <c r="O14" s="197"/>
      <c r="P14" s="197"/>
      <c r="Q14" s="197"/>
      <c r="R14" s="197"/>
      <c r="S14" s="197"/>
      <c r="T14" s="197"/>
    </row>
    <row r="15" spans="1:23" s="200" customFormat="1" ht="15.75" customHeight="1">
      <c r="B15" s="201" t="s">
        <v>172</v>
      </c>
      <c r="C15" s="202">
        <v>117.31299999999999</v>
      </c>
      <c r="D15" s="202">
        <v>-13.481175565701619</v>
      </c>
      <c r="E15" s="202">
        <v>-13.55280679389989</v>
      </c>
      <c r="F15" s="202">
        <v>-8.2310542385001213</v>
      </c>
      <c r="G15" s="202">
        <v>-10.477232634399968</v>
      </c>
      <c r="H15" s="202">
        <v>-12.22328288779994</v>
      </c>
      <c r="I15" s="202">
        <v>-14.529773293200037</v>
      </c>
      <c r="J15" s="203">
        <v>44.817674586498413</v>
      </c>
      <c r="N15" s="204"/>
      <c r="O15" s="204"/>
      <c r="P15" s="204"/>
      <c r="Q15" s="204"/>
      <c r="R15" s="204"/>
      <c r="S15" s="204"/>
      <c r="T15" s="204"/>
    </row>
    <row r="16" spans="1:23" s="178" customFormat="1" ht="15.75" customHeight="1">
      <c r="B16" s="187"/>
      <c r="C16" s="188"/>
      <c r="D16" s="188"/>
      <c r="E16" s="188"/>
      <c r="F16" s="188"/>
      <c r="G16" s="188"/>
      <c r="H16" s="188"/>
      <c r="I16" s="188"/>
      <c r="J16" s="189"/>
      <c r="N16" s="197"/>
      <c r="O16" s="197"/>
      <c r="P16" s="197"/>
      <c r="Q16" s="197"/>
      <c r="R16" s="197"/>
      <c r="S16" s="197"/>
      <c r="T16" s="197"/>
    </row>
    <row r="17" spans="2:20" s="178" customFormat="1" ht="15.75" customHeight="1">
      <c r="B17" s="187" t="s">
        <v>173</v>
      </c>
      <c r="C17" s="188"/>
      <c r="D17" s="188">
        <v>27.947369946032815</v>
      </c>
      <c r="E17" s="188">
        <v>18.743146665800111</v>
      </c>
      <c r="F17" s="188">
        <v>11.564000452899879</v>
      </c>
      <c r="G17" s="188">
        <v>10.559069300900035</v>
      </c>
      <c r="H17" s="188">
        <v>9.2204397238000624</v>
      </c>
      <c r="I17" s="188">
        <v>8.9278292421999623</v>
      </c>
      <c r="J17" s="189">
        <v>86.961855331632862</v>
      </c>
      <c r="N17" s="197"/>
      <c r="O17" s="197"/>
      <c r="P17" s="197"/>
      <c r="Q17" s="197"/>
      <c r="R17" s="197"/>
      <c r="S17" s="197"/>
      <c r="T17" s="197"/>
    </row>
    <row r="18" spans="2:20" s="200" customFormat="1" ht="15.75" customHeight="1">
      <c r="B18" s="201" t="s">
        <v>174</v>
      </c>
      <c r="C18" s="202">
        <v>-6.5400000000000063</v>
      </c>
      <c r="D18" s="202">
        <v>21.407369946032809</v>
      </c>
      <c r="E18" s="202">
        <v>40.15051661183292</v>
      </c>
      <c r="F18" s="202">
        <v>51.714517064732803</v>
      </c>
      <c r="G18" s="202">
        <v>62.273586365632838</v>
      </c>
      <c r="H18" s="202">
        <v>71.494026089432907</v>
      </c>
      <c r="I18" s="202">
        <v>80.421855331632869</v>
      </c>
      <c r="J18" s="203"/>
      <c r="N18" s="204"/>
      <c r="O18" s="204"/>
      <c r="P18" s="204"/>
      <c r="Q18" s="204"/>
      <c r="R18" s="204"/>
      <c r="S18" s="204"/>
    </row>
    <row r="19" spans="2:20" s="178" customFormat="1" ht="15.75" customHeight="1">
      <c r="B19" s="187"/>
      <c r="C19" s="188"/>
      <c r="D19" s="188"/>
      <c r="E19" s="188"/>
      <c r="F19" s="188"/>
      <c r="G19" s="188"/>
      <c r="H19" s="188"/>
      <c r="I19" s="188"/>
      <c r="J19" s="189"/>
    </row>
    <row r="20" spans="2:20" s="178" customFormat="1" ht="15.75" customHeight="1">
      <c r="B20" s="191" t="s">
        <v>86</v>
      </c>
      <c r="C20" s="192"/>
      <c r="D20" s="192">
        <v>44.2305500975719</v>
      </c>
      <c r="E20" s="192">
        <v>34.548515183700005</v>
      </c>
      <c r="F20" s="192">
        <v>17.225491710100002</v>
      </c>
      <c r="G20" s="192">
        <v>20.982493708299998</v>
      </c>
      <c r="H20" s="192">
        <v>21.179046520700002</v>
      </c>
      <c r="I20" s="192">
        <v>23.105014259199997</v>
      </c>
      <c r="J20" s="193"/>
    </row>
    <row r="21" spans="2:20" s="178" customFormat="1" ht="15.75" customHeight="1" thickBot="1">
      <c r="B21" s="194" t="s">
        <v>87</v>
      </c>
      <c r="C21" s="195"/>
      <c r="D21" s="195">
        <v>43.889995553006031</v>
      </c>
      <c r="E21" s="195">
        <v>33.812226952200533</v>
      </c>
      <c r="F21" s="195">
        <v>16.883068088502696</v>
      </c>
      <c r="G21" s="195">
        <v>20.639161475799071</v>
      </c>
      <c r="H21" s="195">
        <v>20.834806606164975</v>
      </c>
      <c r="I21" s="195">
        <v>22.759839125106858</v>
      </c>
      <c r="J21" s="196"/>
    </row>
    <row r="22" spans="2:20" ht="15.75" customHeight="1">
      <c r="M22" s="68"/>
    </row>
    <row r="23" spans="2:20" ht="15.75" customHeight="1" thickBot="1">
      <c r="B23" s="245"/>
      <c r="C23" s="245"/>
      <c r="D23" s="826"/>
      <c r="E23" s="826"/>
      <c r="F23" s="826"/>
      <c r="G23" s="826"/>
      <c r="H23" s="826"/>
      <c r="I23" s="245"/>
      <c r="J23" s="245"/>
    </row>
    <row r="24" spans="2:20" ht="15.75" customHeight="1" thickBot="1">
      <c r="B24" s="818" t="s">
        <v>181</v>
      </c>
      <c r="C24" s="819"/>
      <c r="D24" s="819"/>
      <c r="E24" s="819"/>
      <c r="F24" s="819"/>
      <c r="G24" s="820"/>
      <c r="H24" s="69"/>
      <c r="I24" s="69"/>
      <c r="J24" s="69"/>
      <c r="M24" s="66"/>
    </row>
    <row r="25" spans="2:20" ht="15.75" customHeight="1">
      <c r="B25" s="216"/>
      <c r="C25" s="217" t="s">
        <v>25</v>
      </c>
      <c r="D25" s="217" t="s">
        <v>26</v>
      </c>
      <c r="E25" s="217" t="s">
        <v>29</v>
      </c>
      <c r="F25" s="217" t="s">
        <v>30</v>
      </c>
      <c r="G25" s="218" t="s">
        <v>31</v>
      </c>
      <c r="H25" s="67"/>
      <c r="I25" s="67"/>
      <c r="J25" s="67"/>
      <c r="M25" s="66"/>
    </row>
    <row r="26" spans="2:20" ht="15.75" customHeight="1">
      <c r="B26" s="219" t="s">
        <v>166</v>
      </c>
      <c r="C26" s="220">
        <v>-0.29561395839999882</v>
      </c>
      <c r="D26" s="220">
        <v>0.18846318269999962</v>
      </c>
      <c r="E26" s="220">
        <v>0.50540835620000024</v>
      </c>
      <c r="F26" s="220">
        <v>0.8861133277000004</v>
      </c>
      <c r="G26" s="221">
        <v>1.0782044179000003</v>
      </c>
      <c r="H26" s="67"/>
      <c r="I26" s="67"/>
      <c r="J26" s="67"/>
    </row>
    <row r="27" spans="2:20" ht="15.75" customHeight="1">
      <c r="B27" s="219" t="s">
        <v>167</v>
      </c>
      <c r="C27" s="220">
        <v>6.7434267791398099</v>
      </c>
      <c r="D27" s="220">
        <v>8.7833661963999994</v>
      </c>
      <c r="E27" s="220">
        <v>5.7520558743999999</v>
      </c>
      <c r="F27" s="220">
        <v>3.3613769614000013</v>
      </c>
      <c r="G27" s="221">
        <v>2.1205687518000023</v>
      </c>
      <c r="H27" s="70"/>
      <c r="I27" s="70"/>
      <c r="J27" s="70"/>
    </row>
    <row r="28" spans="2:20" ht="15.75" customHeight="1">
      <c r="B28" s="222" t="s">
        <v>168</v>
      </c>
      <c r="C28" s="223">
        <v>6.4478128207398093</v>
      </c>
      <c r="D28" s="223">
        <v>8.971829379099999</v>
      </c>
      <c r="E28" s="223">
        <v>6.2574642306000001</v>
      </c>
      <c r="F28" s="223">
        <v>4.2474902891000017</v>
      </c>
      <c r="G28" s="224">
        <v>3.1987731697000026</v>
      </c>
      <c r="H28" s="67"/>
      <c r="I28" s="67"/>
      <c r="J28" s="67"/>
    </row>
    <row r="29" spans="2:20" ht="15.75" customHeight="1">
      <c r="B29" s="219"/>
      <c r="C29" s="220"/>
      <c r="D29" s="220"/>
      <c r="E29" s="220"/>
      <c r="F29" s="220"/>
      <c r="G29" s="221"/>
      <c r="H29" s="67"/>
      <c r="I29" s="67"/>
      <c r="J29" s="67"/>
    </row>
    <row r="30" spans="2:20" ht="15.75" customHeight="1">
      <c r="B30" s="219" t="s">
        <v>169</v>
      </c>
      <c r="C30" s="220">
        <v>7.3307122571765273</v>
      </c>
      <c r="D30" s="220">
        <v>7.1813255259000019</v>
      </c>
      <c r="E30" s="220">
        <v>5.7021762856999985</v>
      </c>
      <c r="F30" s="220">
        <v>6.0684954318000006</v>
      </c>
      <c r="G30" s="221">
        <v>8.840715025799998</v>
      </c>
      <c r="H30" s="70"/>
      <c r="I30" s="70"/>
      <c r="J30" s="70"/>
    </row>
    <row r="31" spans="2:20" ht="15.75" customHeight="1">
      <c r="B31" s="222" t="s">
        <v>170</v>
      </c>
      <c r="C31" s="223">
        <v>13.778525077916335</v>
      </c>
      <c r="D31" s="223">
        <v>16.153154905000001</v>
      </c>
      <c r="E31" s="223">
        <v>11.9596405163</v>
      </c>
      <c r="F31" s="223">
        <v>10.315985720900002</v>
      </c>
      <c r="G31" s="224">
        <v>12.039488195500001</v>
      </c>
      <c r="H31" s="67"/>
      <c r="I31" s="67"/>
      <c r="J31" s="67"/>
    </row>
    <row r="32" spans="2:20" ht="15.75" customHeight="1">
      <c r="B32" s="219"/>
      <c r="C32" s="220"/>
      <c r="D32" s="220"/>
      <c r="E32" s="220"/>
      <c r="F32" s="220"/>
      <c r="G32" s="221"/>
      <c r="H32" s="67"/>
      <c r="I32" s="67"/>
      <c r="J32" s="67"/>
    </row>
    <row r="33" spans="2:10" ht="15.75" customHeight="1">
      <c r="B33" s="225" t="s">
        <v>34</v>
      </c>
      <c r="C33" s="220">
        <v>-10.28729693059995</v>
      </c>
      <c r="D33" s="220">
        <v>-16.351820249799971</v>
      </c>
      <c r="E33" s="220">
        <v>-14.148573111400083</v>
      </c>
      <c r="F33" s="220">
        <v>-7.8836485196999888</v>
      </c>
      <c r="G33" s="221">
        <v>-17.513751581299971</v>
      </c>
      <c r="H33" s="67"/>
      <c r="I33" s="67"/>
      <c r="J33" s="67"/>
    </row>
    <row r="34" spans="2:10" ht="15.75" customHeight="1">
      <c r="B34" s="219" t="s">
        <v>171</v>
      </c>
      <c r="C34" s="220">
        <v>10.521038555598352</v>
      </c>
      <c r="D34" s="220">
        <v>13.367424014600033</v>
      </c>
      <c r="E34" s="220">
        <v>12.469639296999958</v>
      </c>
      <c r="F34" s="220">
        <v>6.7682825517000538</v>
      </c>
      <c r="G34" s="221">
        <v>14.198811917900002</v>
      </c>
      <c r="H34" s="70"/>
      <c r="I34" s="70"/>
      <c r="J34" s="70"/>
    </row>
    <row r="35" spans="2:10" ht="15.75" customHeight="1">
      <c r="B35" s="222" t="s">
        <v>172</v>
      </c>
      <c r="C35" s="223">
        <v>0.23374162499840168</v>
      </c>
      <c r="D35" s="223">
        <v>-2.984396235199938</v>
      </c>
      <c r="E35" s="223">
        <v>-1.6789338144001249</v>
      </c>
      <c r="F35" s="223">
        <v>-1.115365967999935</v>
      </c>
      <c r="G35" s="224">
        <v>-3.3149396633999686</v>
      </c>
      <c r="H35" s="70"/>
      <c r="I35" s="70"/>
      <c r="J35" s="70"/>
    </row>
    <row r="36" spans="2:10" ht="15.75" customHeight="1">
      <c r="B36" s="219"/>
      <c r="C36" s="220"/>
      <c r="D36" s="220"/>
      <c r="E36" s="220"/>
      <c r="F36" s="220"/>
      <c r="G36" s="221"/>
      <c r="H36" s="70"/>
      <c r="I36" s="70"/>
      <c r="J36" s="70"/>
    </row>
    <row r="37" spans="2:10" ht="15.75" customHeight="1">
      <c r="B37" s="222" t="s">
        <v>173</v>
      </c>
      <c r="C37" s="223">
        <v>14.012266702914737</v>
      </c>
      <c r="D37" s="223">
        <v>13.168758669800063</v>
      </c>
      <c r="E37" s="223">
        <v>10.280706701899875</v>
      </c>
      <c r="F37" s="223">
        <v>9.2006197529000673</v>
      </c>
      <c r="G37" s="224">
        <v>8.724548532100032</v>
      </c>
      <c r="H37" s="67"/>
      <c r="I37" s="67"/>
      <c r="J37" s="67"/>
    </row>
    <row r="38" spans="2:10" ht="15.75" customHeight="1">
      <c r="B38" s="219" t="s">
        <v>174</v>
      </c>
      <c r="C38" s="226">
        <v>8.1744468380253679</v>
      </c>
      <c r="D38" s="226">
        <v>14.909427232125566</v>
      </c>
      <c r="E38" s="226">
        <v>17.946000555525316</v>
      </c>
      <c r="F38" s="226">
        <v>20.031472720725411</v>
      </c>
      <c r="G38" s="242">
        <v>22.908768674325479</v>
      </c>
      <c r="H38" s="67"/>
      <c r="I38" s="67"/>
      <c r="J38" s="67"/>
    </row>
    <row r="39" spans="2:10" ht="15.75" customHeight="1">
      <c r="B39" s="219"/>
      <c r="C39" s="220"/>
      <c r="D39" s="220"/>
      <c r="E39" s="220"/>
      <c r="F39" s="220"/>
      <c r="G39" s="221"/>
      <c r="H39" s="72"/>
      <c r="I39" s="72"/>
      <c r="J39" s="71"/>
    </row>
    <row r="40" spans="2:10" ht="15.75" customHeight="1">
      <c r="B40" s="227" t="s">
        <v>86</v>
      </c>
      <c r="C40" s="228">
        <v>14.092372711171901</v>
      </c>
      <c r="D40" s="228">
        <v>10.185091870600004</v>
      </c>
      <c r="E40" s="228">
        <v>3.8280364399000018</v>
      </c>
      <c r="F40" s="228">
        <v>3.9031698298999977</v>
      </c>
      <c r="G40" s="243">
        <v>3.7202576062000006</v>
      </c>
      <c r="H40" s="72"/>
      <c r="I40" s="72"/>
      <c r="J40" s="73"/>
    </row>
    <row r="41" spans="2:10" ht="15.75" customHeight="1" thickBot="1">
      <c r="B41" s="229" t="s">
        <v>87</v>
      </c>
      <c r="C41" s="230">
        <v>13.948652319301072</v>
      </c>
      <c r="D41" s="230">
        <v>9.744094954468153</v>
      </c>
      <c r="E41" s="230">
        <v>3.7823782642051285</v>
      </c>
      <c r="F41" s="230">
        <v>3.8580669546057393</v>
      </c>
      <c r="G41" s="244">
        <v>3.6758940028530205</v>
      </c>
    </row>
    <row r="42" spans="2:10" ht="15.75" customHeight="1">
      <c r="B42" s="66"/>
      <c r="C42" s="66"/>
      <c r="D42" s="66"/>
      <c r="E42" s="66"/>
      <c r="F42" s="66"/>
      <c r="G42" s="66"/>
      <c r="H42" s="66"/>
      <c r="I42" s="66"/>
    </row>
    <row r="43" spans="2:10" ht="15.75" customHeight="1">
      <c r="B43" s="66"/>
      <c r="C43" s="66"/>
      <c r="D43" s="66"/>
      <c r="E43" s="66"/>
      <c r="F43" s="66"/>
      <c r="G43" s="66"/>
      <c r="H43" s="66"/>
      <c r="I43" s="66"/>
    </row>
  </sheetData>
  <mergeCells count="6">
    <mergeCell ref="B24:G24"/>
    <mergeCell ref="B1:G1"/>
    <mergeCell ref="B3:J3"/>
    <mergeCell ref="U3:V3"/>
    <mergeCell ref="D4:H4"/>
    <mergeCell ref="D23:H23"/>
  </mergeCells>
  <hyperlinks>
    <hyperlink ref="A1" location="Contents!B44" display="Back to contents" xr:uid="{F3A81D7B-AB6D-49A1-B238-F5E77A38242C}"/>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theme="6"/>
  </sheetPr>
  <dimension ref="A1:S16"/>
  <sheetViews>
    <sheetView zoomScaleNormal="100" workbookViewId="0">
      <selection activeCell="B1" sqref="B1"/>
    </sheetView>
  </sheetViews>
  <sheetFormatPr defaultColWidth="9.42578125" defaultRowHeight="12.75"/>
  <cols>
    <col min="1" max="1" width="12" style="1" customWidth="1"/>
    <col min="2" max="2" width="60.5703125" style="1" customWidth="1"/>
    <col min="3" max="9" width="12.42578125" style="1" customWidth="1"/>
    <col min="10" max="11" width="9.42578125" style="1" customWidth="1"/>
    <col min="12" max="12" width="9" style="1" customWidth="1"/>
    <col min="13" max="13" width="15.42578125" style="1" customWidth="1"/>
    <col min="14" max="16384" width="9.42578125" style="1"/>
  </cols>
  <sheetData>
    <row r="1" spans="1:19" ht="33.75" customHeight="1" thickBot="1">
      <c r="A1" s="8" t="s">
        <v>9</v>
      </c>
      <c r="B1" s="4"/>
      <c r="J1" s="2"/>
      <c r="K1" s="63"/>
      <c r="L1" s="2"/>
      <c r="M1" s="2"/>
      <c r="N1" s="2"/>
      <c r="O1" s="2"/>
      <c r="P1" s="2"/>
      <c r="Q1" s="2"/>
      <c r="R1" s="2"/>
      <c r="S1" s="2"/>
    </row>
    <row r="2" spans="1:19" ht="21" customHeight="1" thickBot="1">
      <c r="B2" s="689" t="s">
        <v>182</v>
      </c>
      <c r="C2" s="690"/>
      <c r="D2" s="690"/>
      <c r="E2" s="690"/>
      <c r="F2" s="690"/>
      <c r="G2" s="690"/>
      <c r="H2" s="691"/>
      <c r="I2" s="2"/>
      <c r="J2" s="2"/>
      <c r="K2" s="2"/>
      <c r="L2" s="2"/>
      <c r="M2" s="2"/>
      <c r="N2" s="2"/>
      <c r="O2" s="830"/>
      <c r="P2" s="830"/>
      <c r="Q2" s="2"/>
      <c r="R2" s="2"/>
    </row>
    <row r="3" spans="1:19" ht="12.75" customHeight="1">
      <c r="B3" s="41"/>
      <c r="C3" s="693" t="s">
        <v>3</v>
      </c>
      <c r="D3" s="693"/>
      <c r="E3" s="693"/>
      <c r="F3" s="693"/>
      <c r="G3" s="693"/>
      <c r="H3" s="694"/>
      <c r="I3" s="2"/>
      <c r="J3" s="2"/>
      <c r="K3" s="2"/>
      <c r="L3" s="2"/>
      <c r="M3" s="2"/>
      <c r="N3" s="2"/>
      <c r="O3" s="2"/>
      <c r="P3" s="2"/>
      <c r="Q3" s="2"/>
      <c r="R3" s="2"/>
    </row>
    <row r="4" spans="1:19" ht="12.75" customHeight="1">
      <c r="B4" s="41"/>
      <c r="C4" s="695" t="s">
        <v>5</v>
      </c>
      <c r="D4" s="695"/>
      <c r="E4" s="695"/>
      <c r="F4" s="695"/>
      <c r="G4" s="695"/>
      <c r="H4" s="696"/>
      <c r="I4" s="2"/>
      <c r="J4" s="2"/>
      <c r="K4" s="2"/>
      <c r="L4" s="2"/>
      <c r="M4" s="2"/>
      <c r="N4" s="2"/>
      <c r="O4" s="2"/>
      <c r="P4" s="2"/>
      <c r="Q4" s="2"/>
      <c r="R4" s="2"/>
    </row>
    <row r="5" spans="1:19" ht="12.75" customHeight="1">
      <c r="B5" s="42"/>
      <c r="C5" s="43" t="s">
        <v>25</v>
      </c>
      <c r="D5" s="43" t="s">
        <v>26</v>
      </c>
      <c r="E5" s="43" t="s">
        <v>29</v>
      </c>
      <c r="F5" s="44" t="s">
        <v>30</v>
      </c>
      <c r="G5" s="44" t="s">
        <v>31</v>
      </c>
      <c r="H5" s="45" t="s">
        <v>152</v>
      </c>
      <c r="I5" s="2"/>
      <c r="J5" s="2"/>
      <c r="K5" s="2"/>
      <c r="L5" s="2"/>
      <c r="M5" s="2"/>
      <c r="N5" s="2"/>
      <c r="O5" s="2"/>
      <c r="P5" s="2"/>
      <c r="Q5" s="2"/>
      <c r="R5" s="2"/>
    </row>
    <row r="6" spans="1:19" ht="13.5" customHeight="1">
      <c r="B6" s="62" t="s">
        <v>23</v>
      </c>
      <c r="C6" s="46"/>
      <c r="D6" s="46"/>
      <c r="E6" s="46"/>
      <c r="F6" s="46"/>
      <c r="G6" s="46"/>
      <c r="H6" s="149"/>
      <c r="J6" s="3"/>
    </row>
    <row r="7" spans="1:19" ht="13.5" customHeight="1">
      <c r="B7" s="47" t="s">
        <v>24</v>
      </c>
      <c r="C7" s="48">
        <f>SUM(C8:C8)</f>
        <v>1.0574906645725062</v>
      </c>
      <c r="D7" s="48">
        <f t="shared" ref="D7:H7" si="0">SUM(D8:D8)</f>
        <v>1.4375738294773373</v>
      </c>
      <c r="E7" s="48">
        <f t="shared" si="0"/>
        <v>1.927767157834716</v>
      </c>
      <c r="F7" s="48">
        <f t="shared" si="0"/>
        <v>3.1688878711720214</v>
      </c>
      <c r="G7" s="48">
        <f t="shared" si="0"/>
        <v>3.4237232187536715</v>
      </c>
      <c r="H7" s="150">
        <f t="shared" si="0"/>
        <v>3.0676001032629192</v>
      </c>
    </row>
    <row r="8" spans="1:19" ht="13.5" customHeight="1">
      <c r="B8" s="49" t="s">
        <v>37</v>
      </c>
      <c r="C8" s="50">
        <f>'2.8'!D8</f>
        <v>1.0574906645725062</v>
      </c>
      <c r="D8" s="50">
        <f>'2.8'!E8</f>
        <v>1.4375738294773373</v>
      </c>
      <c r="E8" s="50">
        <f>'2.8'!F8</f>
        <v>1.927767157834716</v>
      </c>
      <c r="F8" s="50">
        <f>'2.8'!G8</f>
        <v>3.1688878711720214</v>
      </c>
      <c r="G8" s="50">
        <f>'2.8'!H8</f>
        <v>3.4237232187536715</v>
      </c>
      <c r="H8" s="151">
        <f>'2.8'!I8</f>
        <v>3.0676001032629192</v>
      </c>
    </row>
    <row r="9" spans="1:19" ht="13.5" customHeight="1">
      <c r="B9" s="51" t="s">
        <v>13</v>
      </c>
      <c r="C9" s="52">
        <f t="shared" ref="C9:H9" si="1">SUM(C10:C10)</f>
        <v>1.0574906645725062</v>
      </c>
      <c r="D9" s="52">
        <f t="shared" si="1"/>
        <v>1.4375738294773373</v>
      </c>
      <c r="E9" s="52">
        <f t="shared" si="1"/>
        <v>1.927767157834716</v>
      </c>
      <c r="F9" s="52">
        <f t="shared" si="1"/>
        <v>3.1688878711720214</v>
      </c>
      <c r="G9" s="52">
        <f t="shared" si="1"/>
        <v>3.4237232187536715</v>
      </c>
      <c r="H9" s="152">
        <f t="shared" si="1"/>
        <v>3.0676001032629192</v>
      </c>
      <c r="Q9" s="6"/>
    </row>
    <row r="10" spans="1:19" ht="13.5" customHeight="1">
      <c r="B10" s="49" t="s">
        <v>37</v>
      </c>
      <c r="C10" s="50">
        <f t="shared" ref="C10:G10" si="2">C8</f>
        <v>1.0574906645725062</v>
      </c>
      <c r="D10" s="50">
        <f t="shared" si="2"/>
        <v>1.4375738294773373</v>
      </c>
      <c r="E10" s="50">
        <f t="shared" si="2"/>
        <v>1.927767157834716</v>
      </c>
      <c r="F10" s="50">
        <f t="shared" si="2"/>
        <v>3.1688878711720214</v>
      </c>
      <c r="G10" s="50">
        <f t="shared" si="2"/>
        <v>3.4237232187536715</v>
      </c>
      <c r="H10" s="151">
        <f t="shared" ref="H10" si="3">H8</f>
        <v>3.0676001032629192</v>
      </c>
    </row>
    <row r="11" spans="1:19" ht="13.5" customHeight="1">
      <c r="B11" s="156" t="s">
        <v>15</v>
      </c>
      <c r="C11" s="157">
        <f t="shared" ref="C11:G11" si="4">+C9-C7</f>
        <v>0</v>
      </c>
      <c r="D11" s="157">
        <f t="shared" si="4"/>
        <v>0</v>
      </c>
      <c r="E11" s="157">
        <f t="shared" si="4"/>
        <v>0</v>
      </c>
      <c r="F11" s="157">
        <f t="shared" si="4"/>
        <v>0</v>
      </c>
      <c r="G11" s="157">
        <f t="shared" si="4"/>
        <v>0</v>
      </c>
      <c r="H11" s="158">
        <f t="shared" ref="H11" si="5">+H9-H7</f>
        <v>0</v>
      </c>
    </row>
    <row r="12" spans="1:19" ht="12.75" customHeight="1" thickBot="1">
      <c r="B12" s="827" t="s">
        <v>38</v>
      </c>
      <c r="C12" s="828"/>
      <c r="D12" s="828"/>
      <c r="E12" s="828"/>
      <c r="F12" s="828"/>
      <c r="G12" s="828"/>
      <c r="H12" s="829"/>
    </row>
    <row r="13" spans="1:19" ht="23.25" customHeight="1">
      <c r="B13" s="53"/>
      <c r="C13" s="53"/>
      <c r="D13" s="53"/>
      <c r="E13" s="53"/>
      <c r="F13" s="53"/>
      <c r="G13" s="53"/>
      <c r="H13" s="53"/>
    </row>
    <row r="14" spans="1:19" ht="11.25" customHeight="1"/>
    <row r="16" spans="1:19">
      <c r="C16" s="7"/>
      <c r="D16" s="7"/>
      <c r="E16" s="7"/>
      <c r="F16" s="7"/>
      <c r="G16" s="7"/>
      <c r="H16" s="7"/>
    </row>
  </sheetData>
  <mergeCells count="5">
    <mergeCell ref="B2:H2"/>
    <mergeCell ref="C3:H3"/>
    <mergeCell ref="C4:H4"/>
    <mergeCell ref="B12:H12"/>
    <mergeCell ref="O2:P2"/>
  </mergeCells>
  <phoneticPr fontId="161" type="noConversion"/>
  <dataValidations disablePrompts="1" count="1">
    <dataValidation type="list" allowBlank="1" showInputMessage="1" showErrorMessage="1" sqref="Q2" xr:uid="{00000000-0002-0000-1900-000000000000}">
      <formula1>#REF!</formula1>
    </dataValidation>
  </dataValidations>
  <hyperlinks>
    <hyperlink ref="A1" location="Contents!B44" display="Back to contents" xr:uid="{00000000-0004-0000-19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D22F-FA81-4294-BA45-2F43CC16C9FD}">
  <sheetPr codeName="Sheet40">
    <tabColor theme="6"/>
    <pageSetUpPr fitToPage="1"/>
  </sheetPr>
  <dimension ref="A1:O120"/>
  <sheetViews>
    <sheetView zoomScaleNormal="100" workbookViewId="0"/>
  </sheetViews>
  <sheetFormatPr defaultColWidth="9.42578125" defaultRowHeight="12.75"/>
  <cols>
    <col min="1" max="1" width="9.140625" style="15" customWidth="1"/>
    <col min="2" max="2" width="11.42578125" style="15" customWidth="1"/>
    <col min="3" max="3" width="34.5703125" style="15" customWidth="1"/>
    <col min="4" max="8" width="11.42578125" style="15" customWidth="1"/>
    <col min="9" max="10" width="9.5703125" style="15" customWidth="1"/>
    <col min="11" max="16384" width="9.42578125" style="15"/>
  </cols>
  <sheetData>
    <row r="1" spans="1:15" ht="33.75" customHeight="1" thickBot="1">
      <c r="A1" s="8" t="s">
        <v>9</v>
      </c>
      <c r="C1" s="74"/>
      <c r="I1" s="33"/>
      <c r="J1" s="33"/>
      <c r="K1" s="160"/>
    </row>
    <row r="2" spans="1:15" ht="19.5" customHeight="1" thickBot="1">
      <c r="B2" s="642" t="s">
        <v>178</v>
      </c>
      <c r="C2" s="643"/>
      <c r="D2" s="643"/>
      <c r="E2" s="643"/>
      <c r="F2" s="643"/>
      <c r="G2" s="643"/>
      <c r="H2" s="643"/>
      <c r="I2" s="648"/>
      <c r="J2" s="279"/>
    </row>
    <row r="3" spans="1:15" ht="15" customHeight="1">
      <c r="B3" s="114"/>
      <c r="C3" s="115"/>
      <c r="D3" s="644" t="s">
        <v>3</v>
      </c>
      <c r="E3" s="644"/>
      <c r="F3" s="644"/>
      <c r="G3" s="644"/>
      <c r="H3" s="644"/>
      <c r="I3" s="645"/>
      <c r="K3" s="77"/>
    </row>
    <row r="4" spans="1:15" ht="15" customHeight="1">
      <c r="B4" s="116"/>
      <c r="C4" s="117"/>
      <c r="D4" s="646" t="s">
        <v>5</v>
      </c>
      <c r="E4" s="646"/>
      <c r="F4" s="646"/>
      <c r="G4" s="646"/>
      <c r="H4" s="646"/>
      <c r="I4" s="647"/>
    </row>
    <row r="5" spans="1:15" ht="15" customHeight="1">
      <c r="B5" s="116"/>
      <c r="C5" s="117"/>
      <c r="D5" s="27" t="s">
        <v>29</v>
      </c>
      <c r="E5" s="28" t="s">
        <v>30</v>
      </c>
      <c r="F5" s="28" t="s">
        <v>31</v>
      </c>
      <c r="G5" s="28" t="s">
        <v>152</v>
      </c>
      <c r="H5" s="28" t="s">
        <v>193</v>
      </c>
      <c r="I5" s="29" t="s">
        <v>229</v>
      </c>
    </row>
    <row r="6" spans="1:15" ht="12.75" customHeight="1">
      <c r="B6" s="80" t="s">
        <v>41</v>
      </c>
      <c r="C6" s="81"/>
      <c r="D6" s="118"/>
      <c r="E6" s="118"/>
      <c r="F6" s="118"/>
      <c r="G6" s="118"/>
      <c r="H6" s="118"/>
      <c r="I6" s="275"/>
    </row>
    <row r="7" spans="1:15" ht="12.75" customHeight="1">
      <c r="B7" s="80"/>
      <c r="C7" s="81"/>
      <c r="D7" s="118"/>
      <c r="E7" s="118"/>
      <c r="F7" s="118"/>
      <c r="G7" s="118"/>
      <c r="H7" s="118"/>
      <c r="I7" s="275"/>
    </row>
    <row r="8" spans="1:15" ht="12.75" customHeight="1">
      <c r="B8" s="84" t="s">
        <v>65</v>
      </c>
      <c r="C8" s="81"/>
      <c r="D8" s="280">
        <v>1125.3449683666906</v>
      </c>
      <c r="E8" s="280">
        <v>1188.8247393114934</v>
      </c>
      <c r="F8" s="280">
        <v>1254.3283482610564</v>
      </c>
      <c r="G8" s="280">
        <v>1300.895378988293</v>
      </c>
      <c r="H8" s="280">
        <v>1360.2642481913344</v>
      </c>
      <c r="I8" s="281">
        <v>1414.7464498935462</v>
      </c>
    </row>
    <row r="9" spans="1:15" ht="12.75" customHeight="1">
      <c r="B9" s="86" t="s">
        <v>6</v>
      </c>
      <c r="C9" s="81"/>
      <c r="D9" s="131"/>
      <c r="E9" s="131"/>
      <c r="F9" s="131"/>
      <c r="G9" s="131"/>
      <c r="H9" s="131"/>
      <c r="I9" s="282"/>
    </row>
    <row r="10" spans="1:15" ht="12.75" customHeight="1">
      <c r="B10" s="119" t="s">
        <v>66</v>
      </c>
      <c r="C10" s="81"/>
      <c r="D10" s="283">
        <v>456.94200862971331</v>
      </c>
      <c r="E10" s="283">
        <v>486.69843527732854</v>
      </c>
      <c r="F10" s="283">
        <v>522.44918901405947</v>
      </c>
      <c r="G10" s="283">
        <v>540.59369261329778</v>
      </c>
      <c r="H10" s="283">
        <v>566.30918082716369</v>
      </c>
      <c r="I10" s="284">
        <v>591.76770647198759</v>
      </c>
    </row>
    <row r="11" spans="1:15" ht="12.75" customHeight="1">
      <c r="B11" s="119" t="s">
        <v>67</v>
      </c>
      <c r="C11" s="85"/>
      <c r="D11" s="283">
        <v>365.34630193793117</v>
      </c>
      <c r="E11" s="283">
        <v>385.29624133911841</v>
      </c>
      <c r="F11" s="283">
        <v>402.74323909777587</v>
      </c>
      <c r="G11" s="283">
        <v>417.53624939949674</v>
      </c>
      <c r="H11" s="283">
        <v>435.0402400369158</v>
      </c>
      <c r="I11" s="284">
        <v>450.56723160696527</v>
      </c>
      <c r="M11" s="77"/>
      <c r="N11" s="77"/>
      <c r="O11" s="77"/>
    </row>
    <row r="12" spans="1:15" ht="12.75" customHeight="1">
      <c r="B12" s="119" t="s">
        <v>68</v>
      </c>
      <c r="C12" s="85"/>
      <c r="D12" s="283">
        <v>18.534955725032013</v>
      </c>
      <c r="E12" s="283">
        <v>19.903491787367535</v>
      </c>
      <c r="F12" s="283">
        <v>19.994602690394224</v>
      </c>
      <c r="G12" s="283">
        <v>21.494701716408258</v>
      </c>
      <c r="H12" s="283">
        <v>22.120131013371878</v>
      </c>
      <c r="I12" s="284">
        <v>22.703321345473281</v>
      </c>
    </row>
    <row r="13" spans="1:15" ht="12.75" customHeight="1">
      <c r="B13" s="119" t="s">
        <v>69</v>
      </c>
      <c r="C13" s="85"/>
      <c r="D13" s="283">
        <v>8.6648487129999996</v>
      </c>
      <c r="E13" s="283">
        <v>9.4987634732000004</v>
      </c>
      <c r="F13" s="283">
        <v>11.202354373</v>
      </c>
      <c r="G13" s="283">
        <v>12.79462706</v>
      </c>
      <c r="H13" s="283">
        <v>13.749447152</v>
      </c>
      <c r="I13" s="284">
        <v>14.705953891</v>
      </c>
    </row>
    <row r="14" spans="1:15" ht="12.75" customHeight="1">
      <c r="B14" s="119" t="s">
        <v>70</v>
      </c>
      <c r="C14" s="85"/>
      <c r="D14" s="283">
        <v>206.30743943876644</v>
      </c>
      <c r="E14" s="283">
        <v>213.95797936959082</v>
      </c>
      <c r="F14" s="283">
        <v>221.18283450320033</v>
      </c>
      <c r="G14" s="283">
        <v>228.80461577226396</v>
      </c>
      <c r="H14" s="283">
        <v>239.99117034204662</v>
      </c>
      <c r="I14" s="284">
        <v>248.14996922255591</v>
      </c>
    </row>
    <row r="15" spans="1:15" ht="12.75" customHeight="1">
      <c r="B15" s="119" t="s">
        <v>7</v>
      </c>
      <c r="C15" s="85"/>
      <c r="D15" s="283">
        <v>44.130451311450472</v>
      </c>
      <c r="E15" s="283">
        <v>47.275515212608184</v>
      </c>
      <c r="F15" s="283">
        <v>49.644375908079397</v>
      </c>
      <c r="G15" s="283">
        <v>51.951107828540003</v>
      </c>
      <c r="H15" s="283">
        <v>54.01565606211949</v>
      </c>
      <c r="I15" s="284">
        <v>56.238710160991793</v>
      </c>
    </row>
    <row r="16" spans="1:15" ht="12.75" customHeight="1">
      <c r="B16" s="119" t="s">
        <v>71</v>
      </c>
      <c r="C16" s="85"/>
      <c r="D16" s="283">
        <v>4.6853718160591304</v>
      </c>
      <c r="E16" s="283">
        <v>5.0074371129335162</v>
      </c>
      <c r="F16" s="283">
        <v>5.1888881931582942</v>
      </c>
      <c r="G16" s="283">
        <v>5.3806059903526116</v>
      </c>
      <c r="H16" s="283">
        <v>5.5061309102343872</v>
      </c>
      <c r="I16" s="284">
        <v>5.6469534518550173</v>
      </c>
    </row>
    <row r="17" spans="2:9" ht="12.75" customHeight="1">
      <c r="B17" s="119" t="s">
        <v>72</v>
      </c>
      <c r="C17" s="85"/>
      <c r="D17" s="283">
        <v>12.330182793459768</v>
      </c>
      <c r="E17" s="283">
        <v>13.201456124514836</v>
      </c>
      <c r="F17" s="283">
        <v>13.65721719149642</v>
      </c>
      <c r="G17" s="283">
        <v>13.721347885611268</v>
      </c>
      <c r="H17" s="283">
        <v>14.563771913989797</v>
      </c>
      <c r="I17" s="284">
        <v>15.614794794629503</v>
      </c>
    </row>
    <row r="18" spans="2:9" ht="12.75" customHeight="1">
      <c r="B18" s="119" t="s">
        <v>73</v>
      </c>
      <c r="C18" s="85"/>
      <c r="D18" s="283">
        <v>8.4034080012781978</v>
      </c>
      <c r="E18" s="283">
        <v>7.9854196148316827</v>
      </c>
      <c r="F18" s="283">
        <v>8.2656472898925681</v>
      </c>
      <c r="G18" s="283">
        <v>8.6184307223224277</v>
      </c>
      <c r="H18" s="283">
        <v>8.9685199334930079</v>
      </c>
      <c r="I18" s="284">
        <v>9.3518089480878395</v>
      </c>
    </row>
    <row r="19" spans="2:9" ht="12.75" customHeight="1">
      <c r="B19" s="97"/>
      <c r="C19" s="98"/>
      <c r="D19" s="285"/>
      <c r="E19" s="285"/>
      <c r="F19" s="285"/>
      <c r="G19" s="285"/>
      <c r="H19" s="285"/>
      <c r="I19" s="286"/>
    </row>
    <row r="20" spans="2:9" ht="12.75" customHeight="1">
      <c r="B20" s="80" t="s">
        <v>58</v>
      </c>
      <c r="C20" s="81"/>
      <c r="D20" s="120"/>
      <c r="E20" s="120"/>
      <c r="F20" s="120"/>
      <c r="G20" s="120"/>
      <c r="H20" s="120"/>
      <c r="I20" s="287"/>
    </row>
    <row r="21" spans="2:9" ht="12.75" customHeight="1">
      <c r="B21" s="80"/>
      <c r="C21" s="81"/>
      <c r="D21" s="120"/>
      <c r="E21" s="120"/>
      <c r="F21" s="120"/>
      <c r="G21" s="120"/>
      <c r="H21" s="120"/>
      <c r="I21" s="287"/>
    </row>
    <row r="22" spans="2:9" ht="12.75" customHeight="1">
      <c r="B22" s="84" t="s">
        <v>74</v>
      </c>
      <c r="C22" s="81"/>
      <c r="D22" s="280">
        <v>70.11213479076352</v>
      </c>
      <c r="E22" s="280">
        <v>73.435507376436348</v>
      </c>
      <c r="F22" s="280">
        <v>77.554268051816209</v>
      </c>
      <c r="G22" s="280">
        <v>81.59510788757278</v>
      </c>
      <c r="H22" s="280">
        <v>85.383727932415184</v>
      </c>
      <c r="I22" s="281">
        <v>89.557850792229189</v>
      </c>
    </row>
    <row r="23" spans="2:9" ht="12.75" customHeight="1">
      <c r="B23" s="86" t="s">
        <v>6</v>
      </c>
      <c r="C23" s="81"/>
      <c r="D23" s="131"/>
      <c r="E23" s="131"/>
      <c r="F23" s="131"/>
      <c r="G23" s="131"/>
      <c r="H23" s="131"/>
      <c r="I23" s="282"/>
    </row>
    <row r="24" spans="2:9" ht="12.75" customHeight="1">
      <c r="B24" s="119" t="s">
        <v>66</v>
      </c>
      <c r="C24" s="81"/>
      <c r="D24" s="283">
        <v>0</v>
      </c>
      <c r="E24" s="283">
        <v>0</v>
      </c>
      <c r="F24" s="283">
        <v>0</v>
      </c>
      <c r="G24" s="283">
        <v>0</v>
      </c>
      <c r="H24" s="283">
        <v>0</v>
      </c>
      <c r="I24" s="284">
        <v>0</v>
      </c>
    </row>
    <row r="25" spans="2:9" ht="12.75" customHeight="1">
      <c r="B25" s="119" t="s">
        <v>67</v>
      </c>
      <c r="C25" s="85"/>
      <c r="D25" s="283">
        <v>1.0581663000000001</v>
      </c>
      <c r="E25" s="283">
        <v>1.262185289</v>
      </c>
      <c r="F25" s="283">
        <v>1.4431838476700001</v>
      </c>
      <c r="G25" s="283">
        <v>1.4872793631001</v>
      </c>
      <c r="H25" s="283">
        <v>1.5259897439931032</v>
      </c>
      <c r="I25" s="284">
        <v>1.5679334363128963</v>
      </c>
    </row>
    <row r="26" spans="2:9" ht="12.75" customHeight="1">
      <c r="B26" s="119" t="s">
        <v>68</v>
      </c>
      <c r="C26" s="85"/>
      <c r="D26" s="283">
        <v>49.062269710459987</v>
      </c>
      <c r="E26" s="283">
        <v>51.611565234059</v>
      </c>
      <c r="F26" s="283">
        <v>54.741799649675634</v>
      </c>
      <c r="G26" s="283">
        <v>58.114072718639235</v>
      </c>
      <c r="H26" s="283">
        <v>61.291076542479701</v>
      </c>
      <c r="I26" s="284">
        <v>64.767624607935915</v>
      </c>
    </row>
    <row r="27" spans="2:9" ht="12.75" customHeight="1">
      <c r="B27" s="119" t="s">
        <v>69</v>
      </c>
      <c r="C27" s="85"/>
      <c r="D27" s="283">
        <v>0</v>
      </c>
      <c r="E27" s="283">
        <v>0</v>
      </c>
      <c r="F27" s="283">
        <v>0</v>
      </c>
      <c r="G27" s="283">
        <v>0</v>
      </c>
      <c r="H27" s="283">
        <v>0</v>
      </c>
      <c r="I27" s="284">
        <v>0</v>
      </c>
    </row>
    <row r="28" spans="2:9" ht="12.75" customHeight="1">
      <c r="B28" s="119" t="s">
        <v>70</v>
      </c>
      <c r="C28" s="85"/>
      <c r="D28" s="283">
        <v>0</v>
      </c>
      <c r="E28" s="283">
        <v>0</v>
      </c>
      <c r="F28" s="283">
        <v>0</v>
      </c>
      <c r="G28" s="283">
        <v>0</v>
      </c>
      <c r="H28" s="283">
        <v>0</v>
      </c>
      <c r="I28" s="284">
        <v>0</v>
      </c>
    </row>
    <row r="29" spans="2:9" ht="12.75" customHeight="1">
      <c r="B29" s="119" t="s">
        <v>7</v>
      </c>
      <c r="C29" s="85"/>
      <c r="D29" s="283">
        <v>20.448119278335369</v>
      </c>
      <c r="E29" s="283">
        <v>21.397324114609237</v>
      </c>
      <c r="F29" s="283">
        <v>22.134139491781703</v>
      </c>
      <c r="G29" s="283">
        <v>22.848278332659593</v>
      </c>
      <c r="H29" s="283">
        <v>23.521421387784457</v>
      </c>
      <c r="I29" s="284">
        <v>24.291131902180716</v>
      </c>
    </row>
    <row r="30" spans="2:9" ht="12.75" customHeight="1">
      <c r="B30" s="119" t="s">
        <v>71</v>
      </c>
      <c r="C30" s="85"/>
      <c r="D30" s="283">
        <v>0.83110486390386484</v>
      </c>
      <c r="E30" s="283">
        <v>0.85867502926013384</v>
      </c>
      <c r="F30" s="283">
        <v>0.88932361980985974</v>
      </c>
      <c r="G30" s="283">
        <v>0.92021080308304271</v>
      </c>
      <c r="H30" s="283">
        <v>0.9516515455293626</v>
      </c>
      <c r="I30" s="284">
        <v>0.98561712848671368</v>
      </c>
    </row>
    <row r="31" spans="2:9" ht="12.75" customHeight="1">
      <c r="B31" s="119" t="s">
        <v>72</v>
      </c>
      <c r="C31" s="85"/>
      <c r="D31" s="283">
        <v>1.5530806159866608</v>
      </c>
      <c r="E31" s="283">
        <v>1.3467070236630925</v>
      </c>
      <c r="F31" s="283">
        <v>1.5325220415214207</v>
      </c>
      <c r="G31" s="283">
        <v>1.579809727475002</v>
      </c>
      <c r="H31" s="283">
        <v>1.6177385112841169</v>
      </c>
      <c r="I31" s="284">
        <v>1.6536785742574169</v>
      </c>
    </row>
    <row r="32" spans="2:9" ht="12.75" customHeight="1">
      <c r="B32" s="119" t="s">
        <v>73</v>
      </c>
      <c r="C32" s="85"/>
      <c r="D32" s="283">
        <v>-2.8406059779223591</v>
      </c>
      <c r="E32" s="283">
        <v>-3.0409493141551178</v>
      </c>
      <c r="F32" s="283">
        <v>-3.1867005986424011</v>
      </c>
      <c r="G32" s="283">
        <v>-3.3545430573841939</v>
      </c>
      <c r="H32" s="283">
        <v>-3.5241497986555319</v>
      </c>
      <c r="I32" s="284">
        <v>-3.7081348569444685</v>
      </c>
    </row>
    <row r="33" spans="2:9" ht="12.75" customHeight="1">
      <c r="B33" s="97"/>
      <c r="C33" s="98"/>
      <c r="D33" s="285"/>
      <c r="E33" s="285"/>
      <c r="F33" s="285"/>
      <c r="G33" s="285"/>
      <c r="H33" s="285"/>
      <c r="I33" s="286"/>
    </row>
    <row r="34" spans="2:9" ht="12.75" customHeight="1">
      <c r="B34" s="80" t="s">
        <v>59</v>
      </c>
      <c r="C34" s="81"/>
      <c r="D34" s="288"/>
      <c r="E34" s="288"/>
      <c r="F34" s="288"/>
      <c r="G34" s="288"/>
      <c r="H34" s="288"/>
      <c r="I34" s="289"/>
    </row>
    <row r="35" spans="2:9" ht="12.75" customHeight="1">
      <c r="B35" s="80"/>
      <c r="C35" s="81"/>
      <c r="D35" s="288"/>
      <c r="E35" s="288"/>
      <c r="F35" s="288"/>
      <c r="G35" s="288"/>
      <c r="H35" s="288"/>
      <c r="I35" s="289"/>
    </row>
    <row r="36" spans="2:9" ht="12.75" customHeight="1">
      <c r="B36" s="84" t="s">
        <v>74</v>
      </c>
      <c r="C36" s="81"/>
      <c r="D36" s="280">
        <v>17.107424294514367</v>
      </c>
      <c r="E36" s="280">
        <v>17.247511092149502</v>
      </c>
      <c r="F36" s="280">
        <v>17.717259136741838</v>
      </c>
      <c r="G36" s="280">
        <v>18.075747484694126</v>
      </c>
      <c r="H36" s="280">
        <v>18.335828939814522</v>
      </c>
      <c r="I36" s="281">
        <v>18.090845463720296</v>
      </c>
    </row>
    <row r="37" spans="2:9" ht="12.75" customHeight="1">
      <c r="B37" s="86" t="s">
        <v>6</v>
      </c>
      <c r="C37" s="81"/>
      <c r="D37" s="280"/>
      <c r="E37" s="280"/>
      <c r="F37" s="280"/>
      <c r="G37" s="280"/>
      <c r="H37" s="280"/>
      <c r="I37" s="281"/>
    </row>
    <row r="38" spans="2:9" ht="12.75" customHeight="1">
      <c r="B38" s="119" t="s">
        <v>66</v>
      </c>
      <c r="C38" s="81"/>
      <c r="D38" s="283">
        <v>-0.16500000000000001</v>
      </c>
      <c r="E38" s="283">
        <v>-0.16500000000000001</v>
      </c>
      <c r="F38" s="283">
        <v>-0.16500000000000001</v>
      </c>
      <c r="G38" s="283">
        <v>-0.16500000000000001</v>
      </c>
      <c r="H38" s="283">
        <v>-0.16500000000000001</v>
      </c>
      <c r="I38" s="284">
        <v>-0.16500000000000001</v>
      </c>
    </row>
    <row r="39" spans="2:9" ht="12.75" customHeight="1">
      <c r="B39" s="119" t="s">
        <v>67</v>
      </c>
      <c r="C39" s="85"/>
      <c r="D39" s="283">
        <v>0</v>
      </c>
      <c r="E39" s="283">
        <v>0</v>
      </c>
      <c r="F39" s="283">
        <v>0</v>
      </c>
      <c r="G39" s="283">
        <v>0</v>
      </c>
      <c r="H39" s="283">
        <v>0</v>
      </c>
      <c r="I39" s="284">
        <v>0</v>
      </c>
    </row>
    <row r="40" spans="2:9" ht="12.75" customHeight="1">
      <c r="B40" s="119" t="s">
        <v>68</v>
      </c>
      <c r="C40" s="85"/>
      <c r="D40" s="283">
        <v>0</v>
      </c>
      <c r="E40" s="283">
        <v>0</v>
      </c>
      <c r="F40" s="283">
        <v>0</v>
      </c>
      <c r="G40" s="283">
        <v>0</v>
      </c>
      <c r="H40" s="283">
        <v>0</v>
      </c>
      <c r="I40" s="284">
        <v>0</v>
      </c>
    </row>
    <row r="41" spans="2:9" ht="12.75" customHeight="1">
      <c r="B41" s="119" t="s">
        <v>69</v>
      </c>
      <c r="C41" s="85"/>
      <c r="D41" s="283">
        <v>0</v>
      </c>
      <c r="E41" s="283">
        <v>0</v>
      </c>
      <c r="F41" s="283">
        <v>0</v>
      </c>
      <c r="G41" s="283">
        <v>0</v>
      </c>
      <c r="H41" s="283">
        <v>0</v>
      </c>
      <c r="I41" s="284">
        <v>0</v>
      </c>
    </row>
    <row r="42" spans="2:9" ht="12.75" customHeight="1">
      <c r="B42" s="119" t="s">
        <v>70</v>
      </c>
      <c r="C42" s="85"/>
      <c r="D42" s="283">
        <v>0</v>
      </c>
      <c r="E42" s="283">
        <v>0</v>
      </c>
      <c r="F42" s="283">
        <v>0</v>
      </c>
      <c r="G42" s="283">
        <v>0</v>
      </c>
      <c r="H42" s="283">
        <v>0</v>
      </c>
      <c r="I42" s="284">
        <v>0</v>
      </c>
    </row>
    <row r="43" spans="2:9" ht="12.75" customHeight="1">
      <c r="B43" s="119" t="s">
        <v>7</v>
      </c>
      <c r="C43" s="85"/>
      <c r="D43" s="283">
        <v>18.565515846845418</v>
      </c>
      <c r="E43" s="283">
        <v>18.60047429158617</v>
      </c>
      <c r="F43" s="283">
        <v>18.900865723735262</v>
      </c>
      <c r="G43" s="283">
        <v>19.100961951885829</v>
      </c>
      <c r="H43" s="283">
        <v>19.266527352979139</v>
      </c>
      <c r="I43" s="284">
        <v>19.427446141013402</v>
      </c>
    </row>
    <row r="44" spans="2:9" ht="12.75" customHeight="1">
      <c r="B44" s="119" t="s">
        <v>71</v>
      </c>
      <c r="C44" s="85"/>
      <c r="D44" s="283">
        <v>-0.32950631554065501</v>
      </c>
      <c r="E44" s="283">
        <v>-0.34043699829796542</v>
      </c>
      <c r="F44" s="283">
        <v>-0.35258817751392835</v>
      </c>
      <c r="G44" s="283">
        <v>-0.36483395106164851</v>
      </c>
      <c r="H44" s="283">
        <v>-0.37729919299596582</v>
      </c>
      <c r="I44" s="284">
        <v>-0.39076545288872683</v>
      </c>
    </row>
    <row r="45" spans="2:9" ht="12.75" customHeight="1">
      <c r="B45" s="119" t="s">
        <v>72</v>
      </c>
      <c r="C45" s="85"/>
      <c r="D45" s="283">
        <v>0.98941476320959332</v>
      </c>
      <c r="E45" s="283">
        <v>1.0444737988612931</v>
      </c>
      <c r="F45" s="283">
        <v>1.2259815905204978</v>
      </c>
      <c r="G45" s="283">
        <v>1.3966194838699462</v>
      </c>
      <c r="H45" s="283">
        <v>1.5036007798313444</v>
      </c>
      <c r="I45" s="284">
        <v>1.1111647755956224</v>
      </c>
    </row>
    <row r="46" spans="2:9" ht="12.75" customHeight="1">
      <c r="B46" s="119" t="s">
        <v>73</v>
      </c>
      <c r="C46" s="85"/>
      <c r="D46" s="283">
        <v>-1.9529999999999994</v>
      </c>
      <c r="E46" s="283">
        <v>-1.8919999999999999</v>
      </c>
      <c r="F46" s="283">
        <v>-1.8920000000000003</v>
      </c>
      <c r="G46" s="283">
        <v>-1.8919999999999999</v>
      </c>
      <c r="H46" s="283">
        <v>-1.8919999999999999</v>
      </c>
      <c r="I46" s="284">
        <v>-1.8919999999999999</v>
      </c>
    </row>
    <row r="47" spans="2:9" ht="12.75" customHeight="1">
      <c r="B47" s="97"/>
      <c r="C47" s="122"/>
      <c r="D47" s="285"/>
      <c r="E47" s="285"/>
      <c r="F47" s="285"/>
      <c r="G47" s="285"/>
      <c r="H47" s="285"/>
      <c r="I47" s="286"/>
    </row>
    <row r="48" spans="2:9" ht="12.75" customHeight="1">
      <c r="B48" s="80" t="s">
        <v>60</v>
      </c>
      <c r="C48" s="81"/>
      <c r="D48" s="288"/>
      <c r="E48" s="288"/>
      <c r="F48" s="288"/>
      <c r="G48" s="288"/>
      <c r="H48" s="288"/>
      <c r="I48" s="289"/>
    </row>
    <row r="49" spans="2:12" ht="12.75" customHeight="1">
      <c r="B49" s="80"/>
      <c r="C49" s="81"/>
      <c r="D49" s="288"/>
      <c r="E49" s="288"/>
      <c r="F49" s="288"/>
      <c r="G49" s="288"/>
      <c r="H49" s="288"/>
      <c r="I49" s="289"/>
    </row>
    <row r="50" spans="2:12" ht="12.75" customHeight="1">
      <c r="B50" s="84" t="s">
        <v>74</v>
      </c>
      <c r="C50" s="81"/>
      <c r="D50" s="290">
        <f t="shared" ref="D50:I50" si="0">SUM(D52:D60)</f>
        <v>22.592060231064817</v>
      </c>
      <c r="E50" s="290">
        <f t="shared" si="0"/>
        <v>24.186663382625035</v>
      </c>
      <c r="F50" s="290">
        <f t="shared" si="0"/>
        <v>25.705575488697406</v>
      </c>
      <c r="G50" s="290">
        <f t="shared" si="0"/>
        <v>26.749563920561684</v>
      </c>
      <c r="H50" s="290">
        <f t="shared" si="0"/>
        <v>27.790480909686607</v>
      </c>
      <c r="I50" s="291">
        <f t="shared" si="0"/>
        <v>28.855355108967242</v>
      </c>
    </row>
    <row r="51" spans="2:12" ht="12.75" customHeight="1">
      <c r="B51" s="86" t="s">
        <v>6</v>
      </c>
      <c r="C51" s="81"/>
      <c r="D51" s="290"/>
      <c r="E51" s="290"/>
      <c r="F51" s="290"/>
      <c r="G51" s="290"/>
      <c r="H51" s="290"/>
      <c r="I51" s="291"/>
    </row>
    <row r="52" spans="2:12" ht="12.75" customHeight="1">
      <c r="B52" s="119" t="s">
        <v>66</v>
      </c>
      <c r="C52" s="81"/>
      <c r="D52" s="288">
        <v>0</v>
      </c>
      <c r="E52" s="288">
        <v>0</v>
      </c>
      <c r="F52" s="288">
        <v>0</v>
      </c>
      <c r="G52" s="288">
        <v>0</v>
      </c>
      <c r="H52" s="288">
        <v>0</v>
      </c>
      <c r="I52" s="284">
        <v>0</v>
      </c>
      <c r="L52" s="160"/>
    </row>
    <row r="53" spans="2:12" ht="12.75" customHeight="1">
      <c r="B53" s="119" t="s">
        <v>67</v>
      </c>
      <c r="C53" s="85"/>
      <c r="D53" s="288">
        <v>0</v>
      </c>
      <c r="E53" s="288">
        <v>0</v>
      </c>
      <c r="F53" s="288">
        <v>0</v>
      </c>
      <c r="G53" s="288">
        <v>0</v>
      </c>
      <c r="H53" s="288">
        <v>0</v>
      </c>
      <c r="I53" s="284">
        <v>0</v>
      </c>
      <c r="L53" s="160"/>
    </row>
    <row r="54" spans="2:12" ht="12.75" customHeight="1">
      <c r="B54" s="119" t="s">
        <v>68</v>
      </c>
      <c r="C54" s="85"/>
      <c r="D54" s="288">
        <v>0</v>
      </c>
      <c r="E54" s="288">
        <v>0</v>
      </c>
      <c r="F54" s="288">
        <v>0</v>
      </c>
      <c r="G54" s="288">
        <v>0</v>
      </c>
      <c r="H54" s="288">
        <v>0</v>
      </c>
      <c r="I54" s="284">
        <v>0</v>
      </c>
      <c r="L54" s="160"/>
    </row>
    <row r="55" spans="2:12" ht="12.75" customHeight="1">
      <c r="B55" s="119" t="s">
        <v>69</v>
      </c>
      <c r="C55" s="85"/>
      <c r="D55" s="288">
        <v>0</v>
      </c>
      <c r="E55" s="288">
        <v>0</v>
      </c>
      <c r="F55" s="288">
        <v>0</v>
      </c>
      <c r="G55" s="288">
        <v>0</v>
      </c>
      <c r="H55" s="288">
        <v>0</v>
      </c>
      <c r="I55" s="284">
        <v>0</v>
      </c>
      <c r="L55" s="160"/>
    </row>
    <row r="56" spans="2:12" ht="12.75" customHeight="1">
      <c r="B56" s="119" t="s">
        <v>70</v>
      </c>
      <c r="C56" s="85"/>
      <c r="D56" s="288">
        <v>0</v>
      </c>
      <c r="E56" s="288">
        <v>0</v>
      </c>
      <c r="F56" s="288">
        <v>0</v>
      </c>
      <c r="G56" s="288">
        <v>0</v>
      </c>
      <c r="H56" s="288">
        <v>0</v>
      </c>
      <c r="I56" s="284">
        <v>0</v>
      </c>
      <c r="L56" s="160"/>
    </row>
    <row r="57" spans="2:12" ht="12.75" customHeight="1">
      <c r="B57" s="119" t="s">
        <v>7</v>
      </c>
      <c r="C57" s="85"/>
      <c r="D57" s="288">
        <v>-1.5900000000002221E-2</v>
      </c>
      <c r="E57" s="288">
        <v>-1.5900000000002221E-2</v>
      </c>
      <c r="F57" s="288">
        <v>-1.5900000000002194E-2</v>
      </c>
      <c r="G57" s="288">
        <v>-1.5900000000002221E-2</v>
      </c>
      <c r="H57" s="288">
        <v>-1.5900000000002194E-2</v>
      </c>
      <c r="I57" s="284">
        <v>-1.4900000000002222E-2</v>
      </c>
    </row>
    <row r="58" spans="2:12" ht="12.75" customHeight="1">
      <c r="B58" s="119" t="s">
        <v>71</v>
      </c>
      <c r="C58" s="85"/>
      <c r="D58" s="288">
        <v>0</v>
      </c>
      <c r="E58" s="288">
        <v>0</v>
      </c>
      <c r="F58" s="288">
        <v>0</v>
      </c>
      <c r="G58" s="288">
        <v>0</v>
      </c>
      <c r="H58" s="288">
        <v>0</v>
      </c>
      <c r="I58" s="284">
        <v>0</v>
      </c>
      <c r="L58" s="160"/>
    </row>
    <row r="59" spans="2:12" ht="12.75" customHeight="1">
      <c r="B59" s="119" t="s">
        <v>72</v>
      </c>
      <c r="C59" s="85"/>
      <c r="D59" s="288">
        <v>22.607960231064819</v>
      </c>
      <c r="E59" s="288">
        <v>24.202563382625037</v>
      </c>
      <c r="F59" s="288">
        <v>25.721475488697408</v>
      </c>
      <c r="G59" s="288">
        <v>26.765463920561686</v>
      </c>
      <c r="H59" s="288">
        <v>27.806380909686609</v>
      </c>
      <c r="I59" s="284">
        <v>28.870255108967243</v>
      </c>
    </row>
    <row r="60" spans="2:12" ht="12.75" customHeight="1">
      <c r="B60" s="119" t="s">
        <v>73</v>
      </c>
      <c r="C60" s="85"/>
      <c r="D60" s="288">
        <v>0</v>
      </c>
      <c r="E60" s="288">
        <v>0</v>
      </c>
      <c r="F60" s="288">
        <v>0</v>
      </c>
      <c r="G60" s="288">
        <v>0</v>
      </c>
      <c r="H60" s="288">
        <v>0</v>
      </c>
      <c r="I60" s="284">
        <v>0</v>
      </c>
      <c r="L60" s="160"/>
    </row>
    <row r="61" spans="2:12" ht="12.75" customHeight="1">
      <c r="B61" s="97"/>
      <c r="C61" s="122"/>
      <c r="D61" s="285"/>
      <c r="E61" s="285"/>
      <c r="F61" s="285"/>
      <c r="G61" s="285"/>
      <c r="H61" s="285"/>
      <c r="I61" s="286"/>
    </row>
    <row r="62" spans="2:12" ht="12.75" customHeight="1">
      <c r="B62" s="80" t="s">
        <v>62</v>
      </c>
      <c r="C62" s="123"/>
      <c r="D62" s="288"/>
      <c r="E62" s="288"/>
      <c r="F62" s="288"/>
      <c r="G62" s="288"/>
      <c r="H62" s="288"/>
      <c r="I62" s="289"/>
    </row>
    <row r="63" spans="2:12" ht="12.75" customHeight="1">
      <c r="B63" s="80"/>
      <c r="C63" s="123"/>
      <c r="D63" s="288"/>
      <c r="E63" s="288"/>
      <c r="F63" s="288"/>
      <c r="G63" s="288"/>
      <c r="H63" s="288"/>
      <c r="I63" s="289"/>
    </row>
    <row r="64" spans="2:12" ht="12.75" customHeight="1">
      <c r="B64" s="84" t="s">
        <v>65</v>
      </c>
      <c r="C64" s="123"/>
      <c r="D64" s="94">
        <f t="shared" ref="D64:I64" si="1">SUM(D66:D74)</f>
        <v>9.6649156613398457E-2</v>
      </c>
      <c r="E64" s="94">
        <f t="shared" si="1"/>
        <v>9.9030628635582207E-2</v>
      </c>
      <c r="F64" s="94">
        <f t="shared" si="1"/>
        <v>0.10209746614185766</v>
      </c>
      <c r="G64" s="94">
        <f t="shared" si="1"/>
        <v>0.12180677104611748</v>
      </c>
      <c r="H64" s="94">
        <f t="shared" si="1"/>
        <v>0.17012926910978132</v>
      </c>
      <c r="I64" s="292">
        <f t="shared" si="1"/>
        <v>0.23405266794959045</v>
      </c>
    </row>
    <row r="65" spans="2:9" ht="12.75" customHeight="1">
      <c r="B65" s="86" t="s">
        <v>6</v>
      </c>
      <c r="C65" s="123"/>
      <c r="D65" s="94"/>
      <c r="E65" s="94"/>
      <c r="F65" s="94"/>
      <c r="G65" s="94"/>
      <c r="H65" s="94"/>
      <c r="I65" s="292"/>
    </row>
    <row r="66" spans="2:9" ht="12.75" customHeight="1">
      <c r="B66" s="119" t="s">
        <v>66</v>
      </c>
      <c r="C66" s="123"/>
      <c r="D66" s="30">
        <v>2.8000000000000001E-2</v>
      </c>
      <c r="E66" s="30">
        <v>2.8000000000000001E-2</v>
      </c>
      <c r="F66" s="30">
        <v>2.8000000000000001E-2</v>
      </c>
      <c r="G66" s="30">
        <v>2.8000000000000001E-2</v>
      </c>
      <c r="H66" s="30">
        <v>2.8000000000000001E-2</v>
      </c>
      <c r="I66" s="289">
        <v>2.8000000000000001E-2</v>
      </c>
    </row>
    <row r="67" spans="2:9" ht="12.75" customHeight="1">
      <c r="B67" s="119" t="s">
        <v>67</v>
      </c>
      <c r="C67" s="96"/>
      <c r="D67" s="30">
        <v>0</v>
      </c>
      <c r="E67" s="30">
        <v>0</v>
      </c>
      <c r="F67" s="30">
        <v>0</v>
      </c>
      <c r="G67" s="30">
        <v>0</v>
      </c>
      <c r="H67" s="30">
        <v>0</v>
      </c>
      <c r="I67" s="289">
        <v>0</v>
      </c>
    </row>
    <row r="68" spans="2:9" ht="12.75" customHeight="1">
      <c r="B68" s="119" t="s">
        <v>68</v>
      </c>
      <c r="C68" s="96"/>
      <c r="D68" s="30">
        <v>0</v>
      </c>
      <c r="E68" s="30">
        <v>0</v>
      </c>
      <c r="F68" s="30">
        <v>0</v>
      </c>
      <c r="G68" s="30">
        <v>0</v>
      </c>
      <c r="H68" s="30">
        <v>0</v>
      </c>
      <c r="I68" s="289">
        <v>0</v>
      </c>
    </row>
    <row r="69" spans="2:9" ht="12.75" customHeight="1">
      <c r="B69" s="119" t="s">
        <v>69</v>
      </c>
      <c r="C69" s="96"/>
      <c r="D69" s="30">
        <v>0</v>
      </c>
      <c r="E69" s="30">
        <v>0</v>
      </c>
      <c r="F69" s="30">
        <v>0</v>
      </c>
      <c r="G69" s="30">
        <v>0</v>
      </c>
      <c r="H69" s="30">
        <v>0</v>
      </c>
      <c r="I69" s="289">
        <v>0</v>
      </c>
    </row>
    <row r="70" spans="2:9" ht="12.75" customHeight="1">
      <c r="B70" s="119" t="s">
        <v>70</v>
      </c>
      <c r="C70" s="96"/>
      <c r="D70" s="30">
        <v>0</v>
      </c>
      <c r="E70" s="30">
        <v>0</v>
      </c>
      <c r="F70" s="30">
        <v>0</v>
      </c>
      <c r="G70" s="30">
        <v>0</v>
      </c>
      <c r="H70" s="30">
        <v>0</v>
      </c>
      <c r="I70" s="289">
        <v>0</v>
      </c>
    </row>
    <row r="71" spans="2:9" ht="12.75" customHeight="1">
      <c r="B71" s="119" t="s">
        <v>7</v>
      </c>
      <c r="C71" s="96"/>
      <c r="D71" s="30">
        <v>6.8649156613398488E-2</v>
      </c>
      <c r="E71" s="30">
        <v>7.1030628635582377E-2</v>
      </c>
      <c r="F71" s="30">
        <v>7.3548466141857893E-2</v>
      </c>
      <c r="G71" s="30">
        <v>7.6027271046117284E-2</v>
      </c>
      <c r="H71" s="30">
        <v>7.8591519109781446E-2</v>
      </c>
      <c r="I71" s="284">
        <v>8.1307042949590361E-2</v>
      </c>
    </row>
    <row r="72" spans="2:9" ht="12.75" customHeight="1">
      <c r="B72" s="119" t="s">
        <v>71</v>
      </c>
      <c r="C72" s="96"/>
      <c r="D72" s="30">
        <v>0</v>
      </c>
      <c r="E72" s="30">
        <v>0</v>
      </c>
      <c r="F72" s="30">
        <v>0</v>
      </c>
      <c r="G72" s="30">
        <v>0</v>
      </c>
      <c r="H72" s="30">
        <v>0</v>
      </c>
      <c r="I72" s="289">
        <v>0</v>
      </c>
    </row>
    <row r="73" spans="2:9" ht="12.75" customHeight="1">
      <c r="B73" s="119" t="s">
        <v>72</v>
      </c>
      <c r="C73" s="96"/>
      <c r="D73" s="30">
        <v>3.6098020233558383</v>
      </c>
      <c r="E73" s="30">
        <v>3.0524703006765646</v>
      </c>
      <c r="F73" s="30">
        <v>3.1874956912501662</v>
      </c>
      <c r="G73" s="30">
        <v>3.3896671649382331</v>
      </c>
      <c r="H73" s="30">
        <v>3.6159078848374766</v>
      </c>
      <c r="I73" s="31">
        <v>3.8764197161433702</v>
      </c>
    </row>
    <row r="74" spans="2:9" ht="12.75" customHeight="1">
      <c r="B74" s="124" t="s">
        <v>73</v>
      </c>
      <c r="C74" s="125"/>
      <c r="D74" s="30">
        <v>-3.6098020233558383</v>
      </c>
      <c r="E74" s="30">
        <v>-3.0524703006765646</v>
      </c>
      <c r="F74" s="30">
        <v>-3.1869466912501663</v>
      </c>
      <c r="G74" s="30">
        <v>-3.371887664938233</v>
      </c>
      <c r="H74" s="30">
        <v>-3.5523701348374765</v>
      </c>
      <c r="I74" s="31">
        <v>-3.7516740911433701</v>
      </c>
    </row>
    <row r="75" spans="2:9" ht="12.75" customHeight="1">
      <c r="B75" s="126"/>
      <c r="C75" s="127"/>
      <c r="D75" s="293"/>
      <c r="E75" s="293"/>
      <c r="F75" s="293"/>
      <c r="G75" s="293"/>
      <c r="H75" s="293"/>
      <c r="I75" s="294"/>
    </row>
    <row r="76" spans="2:9" ht="12.75" customHeight="1">
      <c r="B76" s="80" t="s">
        <v>75</v>
      </c>
      <c r="C76" s="123"/>
      <c r="D76" s="288"/>
      <c r="E76" s="288"/>
      <c r="F76" s="288"/>
      <c r="G76" s="288"/>
      <c r="H76" s="288"/>
      <c r="I76" s="289"/>
    </row>
    <row r="77" spans="2:9" ht="12.75" customHeight="1">
      <c r="B77" s="80"/>
      <c r="C77" s="123"/>
      <c r="D77" s="288"/>
      <c r="E77" s="288"/>
      <c r="F77" s="288"/>
      <c r="G77" s="288"/>
      <c r="H77" s="288"/>
      <c r="I77" s="289"/>
    </row>
    <row r="78" spans="2:9" ht="12.75" customHeight="1">
      <c r="B78" s="84" t="s">
        <v>65</v>
      </c>
      <c r="C78" s="123"/>
      <c r="D78" s="280">
        <v>1235.2532368396464</v>
      </c>
      <c r="E78" s="280">
        <v>1303.79345179134</v>
      </c>
      <c r="F78" s="280">
        <v>1375.4075484044538</v>
      </c>
      <c r="G78" s="280">
        <v>1427.4376050521678</v>
      </c>
      <c r="H78" s="280">
        <v>1491.9444152423609</v>
      </c>
      <c r="I78" s="281">
        <v>1551.4845539264124</v>
      </c>
    </row>
    <row r="79" spans="2:9" ht="12.75" customHeight="1">
      <c r="B79" s="86" t="s">
        <v>6</v>
      </c>
      <c r="C79" s="123"/>
      <c r="D79" s="280"/>
      <c r="E79" s="280"/>
      <c r="F79" s="280"/>
      <c r="G79" s="280"/>
      <c r="H79" s="280"/>
      <c r="I79" s="281"/>
    </row>
    <row r="80" spans="2:9" ht="12.75" customHeight="1">
      <c r="B80" s="119" t="s">
        <v>66</v>
      </c>
      <c r="C80" s="123"/>
      <c r="D80" s="283">
        <v>456.80500862971331</v>
      </c>
      <c r="E80" s="283">
        <v>486.56143527732854</v>
      </c>
      <c r="F80" s="283">
        <v>522.31218901405941</v>
      </c>
      <c r="G80" s="283">
        <v>540.45669261329772</v>
      </c>
      <c r="H80" s="283">
        <v>566.17218082716374</v>
      </c>
      <c r="I80" s="284">
        <v>591.63070647198765</v>
      </c>
    </row>
    <row r="81" spans="2:10" ht="12.75" customHeight="1">
      <c r="B81" s="119" t="s">
        <v>67</v>
      </c>
      <c r="C81" s="96"/>
      <c r="D81" s="283">
        <v>366.40446823793116</v>
      </c>
      <c r="E81" s="283">
        <v>386.55842662811835</v>
      </c>
      <c r="F81" s="283">
        <v>404.18642294544588</v>
      </c>
      <c r="G81" s="283">
        <v>419.02352876259687</v>
      </c>
      <c r="H81" s="283">
        <v>436.56622978090888</v>
      </c>
      <c r="I81" s="284">
        <v>452.13516504327811</v>
      </c>
    </row>
    <row r="82" spans="2:10" ht="12.75" customHeight="1">
      <c r="B82" s="119" t="s">
        <v>68</v>
      </c>
      <c r="C82" s="96"/>
      <c r="D82" s="283">
        <v>67.597225435492007</v>
      </c>
      <c r="E82" s="283">
        <v>71.515057021426529</v>
      </c>
      <c r="F82" s="283">
        <v>74.736402340069844</v>
      </c>
      <c r="G82" s="283">
        <v>79.608774435047494</v>
      </c>
      <c r="H82" s="283">
        <v>83.411207555851576</v>
      </c>
      <c r="I82" s="284">
        <v>87.470945953409199</v>
      </c>
    </row>
    <row r="83" spans="2:10" ht="12.75" customHeight="1">
      <c r="B83" s="119" t="s">
        <v>69</v>
      </c>
      <c r="C83" s="96"/>
      <c r="D83" s="283">
        <v>8.6648487129999996</v>
      </c>
      <c r="E83" s="283">
        <v>9.4987634732000004</v>
      </c>
      <c r="F83" s="283">
        <v>11.202354373</v>
      </c>
      <c r="G83" s="283">
        <v>12.79462706</v>
      </c>
      <c r="H83" s="283">
        <v>13.749447152</v>
      </c>
      <c r="I83" s="284">
        <v>14.705953891</v>
      </c>
    </row>
    <row r="84" spans="2:10" ht="12.75" customHeight="1">
      <c r="B84" s="119" t="s">
        <v>70</v>
      </c>
      <c r="C84" s="96"/>
      <c r="D84" s="283">
        <v>206.30743943876644</v>
      </c>
      <c r="E84" s="283">
        <v>213.95797936959082</v>
      </c>
      <c r="F84" s="283">
        <v>221.18283450320033</v>
      </c>
      <c r="G84" s="283">
        <v>228.80461577226396</v>
      </c>
      <c r="H84" s="283">
        <v>239.99117034204662</v>
      </c>
      <c r="I84" s="284">
        <v>248.14996922255591</v>
      </c>
    </row>
    <row r="85" spans="2:10" ht="12.75" customHeight="1">
      <c r="B85" s="119" t="s">
        <v>7</v>
      </c>
      <c r="C85" s="96"/>
      <c r="D85" s="283">
        <v>83.196835593244657</v>
      </c>
      <c r="E85" s="283">
        <v>87.328444247439165</v>
      </c>
      <c r="F85" s="283">
        <v>90.737029589738214</v>
      </c>
      <c r="G85" s="283">
        <v>93.960475384131541</v>
      </c>
      <c r="H85" s="283">
        <v>96.866296321992863</v>
      </c>
      <c r="I85" s="284">
        <v>100.02369524713551</v>
      </c>
    </row>
    <row r="86" spans="2:10" ht="12.75" customHeight="1">
      <c r="B86" s="119" t="s">
        <v>71</v>
      </c>
      <c r="C86" s="96"/>
      <c r="D86" s="283">
        <v>5.1869703644223399</v>
      </c>
      <c r="E86" s="283">
        <v>5.5256751438956844</v>
      </c>
      <c r="F86" s="283">
        <v>5.7256236354542258</v>
      </c>
      <c r="G86" s="283">
        <v>5.9359828423740044</v>
      </c>
      <c r="H86" s="283">
        <v>6.0804832627677845</v>
      </c>
      <c r="I86" s="284">
        <v>6.241805127453004</v>
      </c>
    </row>
    <row r="87" spans="2:10" ht="12.75" customHeight="1">
      <c r="B87" s="119" t="s">
        <v>72</v>
      </c>
      <c r="C87" s="96"/>
      <c r="D87" s="283">
        <v>41.090440427076686</v>
      </c>
      <c r="E87" s="283">
        <v>42.847670630340822</v>
      </c>
      <c r="F87" s="283">
        <v>45.324692003485914</v>
      </c>
      <c r="G87" s="283">
        <v>46.852908182456133</v>
      </c>
      <c r="H87" s="283">
        <v>49.107399999629344</v>
      </c>
      <c r="I87" s="295">
        <v>51.126312969593151</v>
      </c>
    </row>
    <row r="88" spans="2:10" ht="12.75" customHeight="1">
      <c r="B88" s="126" t="s">
        <v>73</v>
      </c>
      <c r="C88" s="127"/>
      <c r="D88" s="283">
        <v>0</v>
      </c>
      <c r="E88" s="283">
        <v>0</v>
      </c>
      <c r="F88" s="283">
        <v>0</v>
      </c>
      <c r="G88" s="283">
        <v>0</v>
      </c>
      <c r="H88" s="283">
        <v>0</v>
      </c>
      <c r="I88" s="296">
        <v>0</v>
      </c>
      <c r="J88" s="17"/>
    </row>
    <row r="89" spans="2:10" ht="25.5" customHeight="1" thickBot="1">
      <c r="B89" s="649" t="s">
        <v>94</v>
      </c>
      <c r="C89" s="650"/>
      <c r="D89" s="650"/>
      <c r="E89" s="650"/>
      <c r="F89" s="650"/>
      <c r="G89" s="650"/>
      <c r="H89" s="650"/>
      <c r="I89" s="651"/>
      <c r="J89" s="277"/>
    </row>
    <row r="90" spans="2:10">
      <c r="J90" s="17"/>
    </row>
    <row r="93" spans="2:10">
      <c r="B93" s="160"/>
      <c r="D93" s="549"/>
      <c r="E93" s="549"/>
      <c r="F93" s="549"/>
      <c r="G93" s="549"/>
      <c r="H93" s="549"/>
      <c r="I93" s="549"/>
    </row>
    <row r="94" spans="2:10">
      <c r="B94" s="160"/>
      <c r="C94" s="160"/>
      <c r="D94" s="549"/>
      <c r="E94" s="549"/>
      <c r="F94" s="549"/>
      <c r="G94" s="549"/>
      <c r="H94" s="549"/>
      <c r="I94" s="549"/>
    </row>
    <row r="95" spans="2:10">
      <c r="B95" s="160"/>
      <c r="C95" s="160"/>
      <c r="D95" s="549"/>
      <c r="E95" s="549"/>
      <c r="F95" s="549"/>
      <c r="G95" s="549"/>
      <c r="H95" s="549"/>
      <c r="I95" s="549"/>
    </row>
    <row r="96" spans="2:10">
      <c r="B96" s="160"/>
      <c r="C96" s="160"/>
      <c r="D96" s="549"/>
      <c r="E96" s="549"/>
      <c r="F96" s="549"/>
      <c r="G96" s="549"/>
      <c r="H96" s="549"/>
      <c r="I96" s="549"/>
    </row>
    <row r="97" spans="1:11">
      <c r="B97" s="160"/>
      <c r="C97" s="160"/>
      <c r="D97" s="549"/>
      <c r="E97" s="549"/>
      <c r="F97" s="549"/>
      <c r="G97" s="549"/>
      <c r="H97" s="549"/>
      <c r="I97" s="549"/>
    </row>
    <row r="98" spans="1:11">
      <c r="B98" s="160"/>
      <c r="C98" s="160"/>
      <c r="D98" s="549"/>
      <c r="E98" s="549"/>
      <c r="F98" s="549"/>
      <c r="G98" s="549"/>
      <c r="H98" s="549"/>
      <c r="I98" s="549"/>
    </row>
    <row r="99" spans="1:11">
      <c r="B99" s="160"/>
      <c r="C99" s="160"/>
      <c r="D99" s="549"/>
      <c r="E99" s="549"/>
      <c r="F99" s="549"/>
      <c r="G99" s="549"/>
      <c r="H99" s="549"/>
      <c r="I99" s="549"/>
    </row>
    <row r="100" spans="1:11">
      <c r="B100" s="160"/>
      <c r="D100" s="549"/>
      <c r="E100" s="549"/>
      <c r="F100" s="549"/>
      <c r="G100" s="549"/>
      <c r="H100" s="549"/>
      <c r="I100" s="549"/>
      <c r="K100" s="248"/>
    </row>
    <row r="101" spans="1:11">
      <c r="B101" s="160"/>
      <c r="C101" s="160"/>
      <c r="D101" s="549"/>
      <c r="E101" s="549"/>
      <c r="F101" s="549"/>
      <c r="G101" s="549"/>
      <c r="H101" s="549"/>
      <c r="I101" s="549"/>
    </row>
    <row r="102" spans="1:11">
      <c r="B102" s="160"/>
      <c r="D102" s="549"/>
      <c r="E102" s="549"/>
      <c r="F102" s="549"/>
      <c r="G102" s="549"/>
      <c r="H102" s="549"/>
      <c r="I102" s="549"/>
    </row>
    <row r="104" spans="1:11">
      <c r="B104" s="74"/>
    </row>
    <row r="106" spans="1:11" s="160" customFormat="1">
      <c r="A106" s="15"/>
      <c r="B106" s="74"/>
    </row>
    <row r="107" spans="1:11" s="160" customFormat="1">
      <c r="A107" s="15"/>
      <c r="D107" s="550"/>
      <c r="E107" s="550"/>
      <c r="F107" s="550"/>
      <c r="G107" s="550"/>
      <c r="H107" s="550"/>
      <c r="I107" s="550"/>
    </row>
    <row r="108" spans="1:11" s="160" customFormat="1">
      <c r="A108" s="15"/>
      <c r="D108" s="550"/>
      <c r="E108" s="550"/>
      <c r="F108" s="550"/>
      <c r="G108" s="550"/>
      <c r="H108" s="550"/>
      <c r="I108" s="550"/>
    </row>
    <row r="109" spans="1:11" s="160" customFormat="1">
      <c r="A109" s="15"/>
      <c r="D109" s="550"/>
      <c r="E109" s="550"/>
      <c r="F109" s="550"/>
      <c r="G109" s="550"/>
      <c r="H109" s="550"/>
      <c r="I109" s="550"/>
    </row>
    <row r="110" spans="1:11" s="160" customFormat="1">
      <c r="A110" s="15"/>
      <c r="D110" s="550"/>
      <c r="E110" s="550"/>
      <c r="F110" s="550"/>
      <c r="G110" s="550"/>
      <c r="H110" s="550"/>
      <c r="I110" s="550"/>
    </row>
    <row r="111" spans="1:11" s="160" customFormat="1">
      <c r="A111" s="15"/>
      <c r="D111" s="550"/>
      <c r="E111" s="550"/>
      <c r="F111" s="550"/>
      <c r="G111" s="550"/>
      <c r="H111" s="550"/>
      <c r="I111" s="550"/>
    </row>
    <row r="112" spans="1:11" s="160" customFormat="1">
      <c r="A112" s="15"/>
      <c r="D112" s="550"/>
      <c r="E112" s="550"/>
      <c r="F112" s="550"/>
      <c r="G112" s="550"/>
      <c r="H112" s="550"/>
      <c r="I112" s="550"/>
    </row>
    <row r="113" spans="1:9" s="160" customFormat="1">
      <c r="A113" s="15"/>
    </row>
    <row r="114" spans="1:9" s="160" customFormat="1">
      <c r="A114" s="15"/>
      <c r="B114" s="74"/>
    </row>
    <row r="115" spans="1:9" s="160" customFormat="1">
      <c r="A115" s="15"/>
      <c r="D115" s="550"/>
      <c r="E115" s="550"/>
      <c r="F115" s="550"/>
      <c r="G115" s="550"/>
      <c r="H115" s="550"/>
      <c r="I115" s="550"/>
    </row>
    <row r="116" spans="1:9" s="160" customFormat="1">
      <c r="A116" s="15"/>
      <c r="D116" s="550"/>
      <c r="E116" s="550"/>
      <c r="F116" s="550"/>
      <c r="G116" s="550"/>
      <c r="H116" s="550"/>
      <c r="I116" s="550"/>
    </row>
    <row r="117" spans="1:9" s="160" customFormat="1">
      <c r="A117" s="15"/>
      <c r="D117" s="550"/>
      <c r="E117" s="550"/>
      <c r="F117" s="550"/>
      <c r="G117" s="550"/>
      <c r="H117" s="550"/>
      <c r="I117" s="550"/>
    </row>
    <row r="118" spans="1:9" s="160" customFormat="1">
      <c r="A118" s="15"/>
      <c r="D118" s="550"/>
      <c r="E118" s="550"/>
      <c r="F118" s="550"/>
      <c r="G118" s="550"/>
      <c r="H118" s="550"/>
      <c r="I118" s="550"/>
    </row>
    <row r="119" spans="1:9" s="160" customFormat="1">
      <c r="A119" s="15"/>
      <c r="D119" s="550"/>
      <c r="E119" s="550"/>
      <c r="F119" s="550"/>
      <c r="G119" s="550"/>
      <c r="H119" s="550"/>
      <c r="I119" s="550"/>
    </row>
    <row r="120" spans="1:9" s="160" customFormat="1">
      <c r="A120" s="15"/>
      <c r="D120" s="550"/>
      <c r="E120" s="550"/>
      <c r="F120" s="550"/>
      <c r="G120" s="550"/>
      <c r="H120" s="550"/>
      <c r="I120" s="550"/>
    </row>
  </sheetData>
  <mergeCells count="4">
    <mergeCell ref="B2:I2"/>
    <mergeCell ref="D3:I3"/>
    <mergeCell ref="D4:I4"/>
    <mergeCell ref="B89:I89"/>
  </mergeCells>
  <phoneticPr fontId="40" type="noConversion"/>
  <hyperlinks>
    <hyperlink ref="A1" location="Contents!B44" display="Back to contents" xr:uid="{A4866267-EB5B-4F1C-B9D6-981F17E0ED2B}"/>
  </hyperlinks>
  <pageMargins left="0.74803149606299213" right="0.74803149606299213" top="0.98425196850393704" bottom="0.98425196850393704" header="0.51181102362204722" footer="0.51181102362204722"/>
  <pageSetup paperSize="9" scale="4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68A42-30CA-4DE3-BDE4-5914704B18F6}">
  <sheetPr codeName="Sheet33">
    <tabColor theme="6"/>
    <pageSetUpPr fitToPage="1"/>
  </sheetPr>
  <dimension ref="A1:O57"/>
  <sheetViews>
    <sheetView zoomScaleNormal="100" workbookViewId="0">
      <selection sqref="A1:XFD1"/>
    </sheetView>
  </sheetViews>
  <sheetFormatPr defaultColWidth="9.42578125" defaultRowHeight="12.75"/>
  <cols>
    <col min="1" max="1" width="9.140625" style="15" customWidth="1"/>
    <col min="2" max="2" width="45.5703125" style="15" customWidth="1"/>
    <col min="3" max="9" width="10" style="15" customWidth="1"/>
    <col min="10" max="12" width="7.5703125" style="15" bestFit="1" customWidth="1"/>
    <col min="13" max="16384" width="9.42578125" style="15"/>
  </cols>
  <sheetData>
    <row r="1" spans="1:15" ht="33.75" customHeight="1" thickBot="1">
      <c r="A1" s="8" t="s">
        <v>9</v>
      </c>
      <c r="B1" s="74"/>
      <c r="J1" s="160"/>
    </row>
    <row r="2" spans="1:15" ht="19.5" customHeight="1" thickBot="1">
      <c r="B2" s="652" t="s">
        <v>179</v>
      </c>
      <c r="C2" s="653"/>
      <c r="D2" s="653"/>
      <c r="E2" s="653"/>
      <c r="F2" s="653"/>
      <c r="G2" s="653"/>
      <c r="H2" s="654"/>
      <c r="I2" s="297"/>
    </row>
    <row r="3" spans="1:15" ht="15" customHeight="1">
      <c r="B3" s="249"/>
      <c r="C3" s="655" t="s">
        <v>3</v>
      </c>
      <c r="D3" s="655"/>
      <c r="E3" s="655"/>
      <c r="F3" s="655"/>
      <c r="G3" s="655"/>
      <c r="H3" s="656"/>
      <c r="J3" s="250"/>
      <c r="K3" s="77"/>
    </row>
    <row r="4" spans="1:15" ht="15" customHeight="1">
      <c r="B4" s="251"/>
      <c r="C4" s="646" t="s">
        <v>5</v>
      </c>
      <c r="D4" s="646"/>
      <c r="E4" s="646"/>
      <c r="F4" s="646"/>
      <c r="G4" s="646"/>
      <c r="H4" s="647"/>
    </row>
    <row r="5" spans="1:15" ht="15" customHeight="1">
      <c r="B5" s="251"/>
      <c r="C5" s="27" t="s">
        <v>29</v>
      </c>
      <c r="D5" s="28" t="s">
        <v>30</v>
      </c>
      <c r="E5" s="28" t="s">
        <v>31</v>
      </c>
      <c r="F5" s="28" t="s">
        <v>152</v>
      </c>
      <c r="G5" s="28" t="s">
        <v>193</v>
      </c>
      <c r="H5" s="29" t="s">
        <v>229</v>
      </c>
      <c r="J5" s="74"/>
    </row>
    <row r="6" spans="1:15" ht="12.75" customHeight="1">
      <c r="B6" s="252" t="s">
        <v>8</v>
      </c>
      <c r="C6" s="254"/>
      <c r="D6" s="254"/>
      <c r="E6" s="253"/>
      <c r="F6" s="253"/>
      <c r="G6" s="253"/>
      <c r="H6" s="255"/>
    </row>
    <row r="7" spans="1:15" ht="12.75" customHeight="1">
      <c r="B7" s="119" t="s">
        <v>66</v>
      </c>
      <c r="C7" s="256">
        <v>456.94200862971331</v>
      </c>
      <c r="D7" s="256">
        <v>486.69843527732854</v>
      </c>
      <c r="E7" s="256">
        <v>522.44918901405947</v>
      </c>
      <c r="F7" s="256">
        <v>540.59369261329778</v>
      </c>
      <c r="G7" s="256">
        <v>566.30918082716369</v>
      </c>
      <c r="H7" s="257">
        <v>591.76770647198759</v>
      </c>
      <c r="J7" s="550"/>
      <c r="K7" s="550"/>
      <c r="L7" s="550"/>
      <c r="M7" s="550"/>
      <c r="N7" s="550"/>
      <c r="O7" s="550"/>
    </row>
    <row r="8" spans="1:15" ht="12.75" customHeight="1">
      <c r="B8" s="119" t="s">
        <v>67</v>
      </c>
      <c r="C8" s="256">
        <v>366.40446823793116</v>
      </c>
      <c r="D8" s="256">
        <v>386.55842662811835</v>
      </c>
      <c r="E8" s="256">
        <v>404.18642294544588</v>
      </c>
      <c r="F8" s="256">
        <v>419.02352876259687</v>
      </c>
      <c r="G8" s="256">
        <v>436.56622978090888</v>
      </c>
      <c r="H8" s="257">
        <v>452.13516504327811</v>
      </c>
      <c r="J8" s="550"/>
      <c r="K8" s="550"/>
      <c r="L8" s="550"/>
      <c r="M8" s="550"/>
      <c r="N8" s="550"/>
      <c r="O8" s="550"/>
    </row>
    <row r="9" spans="1:15" ht="12.75" customHeight="1">
      <c r="B9" s="119" t="s">
        <v>68</v>
      </c>
      <c r="C9" s="256">
        <v>67.597225435492007</v>
      </c>
      <c r="D9" s="256">
        <v>71.515057021426529</v>
      </c>
      <c r="E9" s="256">
        <v>74.736402340069844</v>
      </c>
      <c r="F9" s="256">
        <v>79.608774435047494</v>
      </c>
      <c r="G9" s="256">
        <v>83.411207555851576</v>
      </c>
      <c r="H9" s="257">
        <v>87.470945953409199</v>
      </c>
      <c r="J9" s="550"/>
      <c r="K9" s="550"/>
      <c r="L9" s="550"/>
      <c r="M9" s="550"/>
      <c r="N9" s="550"/>
      <c r="O9" s="550"/>
    </row>
    <row r="10" spans="1:15" ht="12.75" customHeight="1">
      <c r="B10" s="119" t="s">
        <v>69</v>
      </c>
      <c r="C10" s="256">
        <v>8.6648487129999996</v>
      </c>
      <c r="D10" s="256">
        <v>9.4987634732000004</v>
      </c>
      <c r="E10" s="256">
        <v>11.202354373</v>
      </c>
      <c r="F10" s="256">
        <v>12.79462706</v>
      </c>
      <c r="G10" s="256">
        <v>13.749447152</v>
      </c>
      <c r="H10" s="257">
        <v>14.705953891</v>
      </c>
      <c r="J10" s="550"/>
      <c r="K10" s="550"/>
      <c r="L10" s="550"/>
      <c r="M10" s="550"/>
      <c r="N10" s="550"/>
      <c r="O10" s="550"/>
    </row>
    <row r="11" spans="1:15" ht="12.75" customHeight="1">
      <c r="B11" s="119" t="s">
        <v>70</v>
      </c>
      <c r="C11" s="256">
        <v>206.30743943876644</v>
      </c>
      <c r="D11" s="256">
        <v>213.95797936959082</v>
      </c>
      <c r="E11" s="256">
        <v>221.18283450320033</v>
      </c>
      <c r="F11" s="256">
        <v>228.80461577226396</v>
      </c>
      <c r="G11" s="256">
        <v>239.99117034204662</v>
      </c>
      <c r="H11" s="257">
        <v>248.14996922255591</v>
      </c>
      <c r="J11" s="550"/>
      <c r="K11" s="550"/>
      <c r="L11" s="550"/>
      <c r="M11" s="550"/>
      <c r="N11" s="550"/>
      <c r="O11" s="550"/>
    </row>
    <row r="12" spans="1:15" ht="12.75" customHeight="1">
      <c r="B12" s="119" t="s">
        <v>7</v>
      </c>
      <c r="C12" s="256">
        <v>64.578570589785841</v>
      </c>
      <c r="D12" s="256">
        <v>68.672839327217417</v>
      </c>
      <c r="E12" s="256">
        <v>71.778515399861092</v>
      </c>
      <c r="F12" s="256">
        <v>74.799386161199592</v>
      </c>
      <c r="G12" s="256">
        <v>77.537077449903933</v>
      </c>
      <c r="H12" s="257">
        <v>80.529842063172524</v>
      </c>
      <c r="J12" s="550"/>
      <c r="K12" s="550"/>
      <c r="L12" s="550"/>
      <c r="M12" s="550"/>
      <c r="N12" s="550"/>
      <c r="O12" s="550"/>
    </row>
    <row r="13" spans="1:15" ht="12.75" customHeight="1">
      <c r="B13" s="119" t="s">
        <v>71</v>
      </c>
      <c r="C13" s="256">
        <v>5.5164766799629952</v>
      </c>
      <c r="D13" s="256">
        <v>5.86611214219365</v>
      </c>
      <c r="E13" s="256">
        <v>6.0782118129681546</v>
      </c>
      <c r="F13" s="256">
        <v>6.3008167934356534</v>
      </c>
      <c r="G13" s="256">
        <v>6.4577824557637502</v>
      </c>
      <c r="H13" s="257">
        <v>6.6325705803417314</v>
      </c>
      <c r="J13" s="550"/>
      <c r="K13" s="550"/>
      <c r="L13" s="550"/>
      <c r="M13" s="550"/>
      <c r="N13" s="550"/>
      <c r="O13" s="550"/>
    </row>
    <row r="14" spans="1:15" ht="12.75" customHeight="1">
      <c r="B14" s="119" t="s">
        <v>72</v>
      </c>
      <c r="C14" s="256">
        <v>13.883263409446428</v>
      </c>
      <c r="D14" s="256">
        <v>14.548163148177929</v>
      </c>
      <c r="E14" s="256">
        <v>15.189739233017841</v>
      </c>
      <c r="F14" s="256">
        <v>15.301157613086268</v>
      </c>
      <c r="G14" s="256">
        <v>16.181510425273913</v>
      </c>
      <c r="H14" s="257">
        <v>17.268473368886919</v>
      </c>
      <c r="J14" s="550"/>
      <c r="K14" s="550"/>
      <c r="L14" s="550"/>
      <c r="M14" s="550"/>
      <c r="N14" s="550"/>
      <c r="O14" s="550"/>
    </row>
    <row r="15" spans="1:15" ht="12.75" customHeight="1">
      <c r="B15" s="119" t="s">
        <v>73</v>
      </c>
      <c r="C15" s="256">
        <v>5.5628020233558377</v>
      </c>
      <c r="D15" s="256">
        <v>4.9444703006765645</v>
      </c>
      <c r="E15" s="256">
        <v>5.0789466912501666</v>
      </c>
      <c r="F15" s="256">
        <v>5.2638876649382338</v>
      </c>
      <c r="G15" s="256">
        <v>5.4443701348374764</v>
      </c>
      <c r="H15" s="257">
        <v>5.64367409114337</v>
      </c>
      <c r="J15" s="550"/>
      <c r="K15" s="550"/>
      <c r="L15" s="550"/>
      <c r="M15" s="550"/>
      <c r="N15" s="550"/>
      <c r="O15" s="550"/>
    </row>
    <row r="16" spans="1:15" ht="12.75" customHeight="1">
      <c r="B16" s="252" t="s">
        <v>199</v>
      </c>
      <c r="C16" s="131">
        <v>1195.4571031574542</v>
      </c>
      <c r="D16" s="131">
        <v>1262.2602466879298</v>
      </c>
      <c r="E16" s="131">
        <v>1331.8826163128729</v>
      </c>
      <c r="F16" s="131">
        <v>1382.4904868758661</v>
      </c>
      <c r="G16" s="131">
        <v>1445.6479761237499</v>
      </c>
      <c r="H16" s="132">
        <v>1504.3043006857752</v>
      </c>
      <c r="J16" s="550"/>
      <c r="K16" s="550"/>
      <c r="L16" s="550"/>
      <c r="M16" s="550"/>
      <c r="N16" s="550"/>
      <c r="O16" s="550"/>
    </row>
    <row r="17" spans="2:8" ht="12.75" customHeight="1">
      <c r="B17" s="252"/>
      <c r="C17" s="258"/>
      <c r="D17" s="258"/>
      <c r="E17" s="258"/>
      <c r="F17" s="258"/>
      <c r="G17" s="258"/>
      <c r="H17" s="259"/>
    </row>
    <row r="18" spans="2:8" ht="12.75" customHeight="1">
      <c r="B18" s="252" t="s">
        <v>1</v>
      </c>
      <c r="C18" s="260"/>
      <c r="D18" s="260"/>
      <c r="E18" s="260"/>
      <c r="F18" s="260"/>
      <c r="G18" s="260"/>
      <c r="H18" s="261"/>
    </row>
    <row r="19" spans="2:8" ht="12.75" customHeight="1">
      <c r="B19" s="119" t="s">
        <v>43</v>
      </c>
      <c r="C19" s="256">
        <v>653.13373645310378</v>
      </c>
      <c r="D19" s="256">
        <v>682.79993564185304</v>
      </c>
      <c r="E19" s="256">
        <v>704.31732340715325</v>
      </c>
      <c r="F19" s="256">
        <v>723.42464915427195</v>
      </c>
      <c r="G19" s="256">
        <v>740.13384152722767</v>
      </c>
      <c r="H19" s="257">
        <v>767.08089474108613</v>
      </c>
    </row>
    <row r="20" spans="2:8" ht="12.75" customHeight="1">
      <c r="B20" s="119" t="s">
        <v>44</v>
      </c>
      <c r="C20" s="256">
        <v>41.08878277269794</v>
      </c>
      <c r="D20" s="256">
        <v>41.992999077076362</v>
      </c>
      <c r="E20" s="256">
        <v>41.059964548782766</v>
      </c>
      <c r="F20" s="256">
        <v>41.517942077102475</v>
      </c>
      <c r="G20" s="256">
        <v>40.05762549591681</v>
      </c>
      <c r="H20" s="257">
        <v>41.802731682019413</v>
      </c>
    </row>
    <row r="21" spans="2:8" ht="12.75" customHeight="1">
      <c r="B21" s="119" t="s">
        <v>45</v>
      </c>
      <c r="C21" s="256">
        <v>356.7249103071473</v>
      </c>
      <c r="D21" s="256">
        <v>373.49062136858561</v>
      </c>
      <c r="E21" s="256">
        <v>383.08659354688803</v>
      </c>
      <c r="F21" s="256">
        <v>392.70870907004212</v>
      </c>
      <c r="G21" s="256">
        <v>408.42942324029656</v>
      </c>
      <c r="H21" s="257">
        <v>424.42295128881688</v>
      </c>
    </row>
    <row r="22" spans="2:8" ht="12.75" customHeight="1">
      <c r="B22" s="119" t="s">
        <v>46</v>
      </c>
      <c r="C22" s="256">
        <v>6.8744674128980252</v>
      </c>
      <c r="D22" s="256">
        <v>6.0933686408474736</v>
      </c>
      <c r="E22" s="256">
        <v>6.5854861709632964</v>
      </c>
      <c r="F22" s="256">
        <v>6.6603104744160824</v>
      </c>
      <c r="G22" s="256">
        <v>5.9670942033811469</v>
      </c>
      <c r="H22" s="257">
        <v>6.2349862453799707</v>
      </c>
    </row>
    <row r="23" spans="2:8" ht="12.75" customHeight="1">
      <c r="B23" s="119" t="s">
        <v>47</v>
      </c>
      <c r="C23" s="256">
        <v>0</v>
      </c>
      <c r="D23" s="256">
        <v>0</v>
      </c>
      <c r="E23" s="256">
        <v>0</v>
      </c>
      <c r="F23" s="256">
        <v>0</v>
      </c>
      <c r="G23" s="256">
        <v>0</v>
      </c>
      <c r="H23" s="257">
        <v>0</v>
      </c>
    </row>
    <row r="24" spans="2:8" ht="12.75" customHeight="1">
      <c r="B24" s="119" t="s">
        <v>48</v>
      </c>
      <c r="C24" s="256">
        <v>22.762889542377017</v>
      </c>
      <c r="D24" s="256">
        <v>24.129018953146105</v>
      </c>
      <c r="E24" s="256">
        <v>23.941481509079946</v>
      </c>
      <c r="F24" s="256">
        <v>25.315031517466057</v>
      </c>
      <c r="G24" s="256">
        <v>26.375940041813809</v>
      </c>
      <c r="H24" s="257">
        <v>27.464165413083926</v>
      </c>
    </row>
    <row r="25" spans="2:8" ht="12.75" customHeight="1">
      <c r="B25" s="119" t="s">
        <v>49</v>
      </c>
      <c r="C25" s="256">
        <v>0</v>
      </c>
      <c r="D25" s="256">
        <v>0</v>
      </c>
      <c r="E25" s="256">
        <v>0</v>
      </c>
      <c r="F25" s="256">
        <v>0</v>
      </c>
      <c r="G25" s="256">
        <v>0</v>
      </c>
      <c r="H25" s="257">
        <v>0</v>
      </c>
    </row>
    <row r="26" spans="2:8" ht="12.75" customHeight="1">
      <c r="B26" s="119" t="s">
        <v>50</v>
      </c>
      <c r="C26" s="256">
        <v>99.664319602811304</v>
      </c>
      <c r="D26" s="256">
        <v>104.67962654597925</v>
      </c>
      <c r="E26" s="256">
        <v>112.65445533487191</v>
      </c>
      <c r="F26" s="256">
        <v>122.12081177809513</v>
      </c>
      <c r="G26" s="256">
        <v>131.17373939491264</v>
      </c>
      <c r="H26" s="257">
        <v>134.68282716655227</v>
      </c>
    </row>
    <row r="27" spans="2:8" ht="12.75" customHeight="1">
      <c r="B27" s="252" t="s">
        <v>76</v>
      </c>
      <c r="C27" s="131">
        <v>1180.2491060910356</v>
      </c>
      <c r="D27" s="131">
        <v>1233.1855702274877</v>
      </c>
      <c r="E27" s="131">
        <v>1271.6453045177395</v>
      </c>
      <c r="F27" s="131">
        <v>1311.7474540713938</v>
      </c>
      <c r="G27" s="131">
        <v>1352.1376639035486</v>
      </c>
      <c r="H27" s="132">
        <v>1401.6885565369387</v>
      </c>
    </row>
    <row r="28" spans="2:8" ht="12.75" customHeight="1">
      <c r="B28" s="119" t="s">
        <v>0</v>
      </c>
      <c r="C28" s="256">
        <v>-64.578570589785841</v>
      </c>
      <c r="D28" s="256">
        <v>-68.672839327217417</v>
      </c>
      <c r="E28" s="256">
        <v>-71.778515399861092</v>
      </c>
      <c r="F28" s="256">
        <v>-74.799386161199592</v>
      </c>
      <c r="G28" s="256">
        <v>-77.537077449903933</v>
      </c>
      <c r="H28" s="257">
        <v>-80.529842063172524</v>
      </c>
    </row>
    <row r="29" spans="2:8" ht="12.75" customHeight="1">
      <c r="B29" s="252" t="s">
        <v>200</v>
      </c>
      <c r="C29" s="131">
        <f t="shared" ref="C29:H29" si="0">C16-C27+C28</f>
        <v>-49.370573523367284</v>
      </c>
      <c r="D29" s="131">
        <f t="shared" si="0"/>
        <v>-39.598162866775311</v>
      </c>
      <c r="E29" s="131">
        <f t="shared" si="0"/>
        <v>-11.541203604727755</v>
      </c>
      <c r="F29" s="131">
        <f t="shared" si="0"/>
        <v>-4.0563533567273424</v>
      </c>
      <c r="G29" s="131">
        <f t="shared" si="0"/>
        <v>15.973234770297353</v>
      </c>
      <c r="H29" s="132">
        <f t="shared" si="0"/>
        <v>22.08590208566396</v>
      </c>
    </row>
    <row r="30" spans="2:8" ht="12.75" customHeight="1">
      <c r="B30" s="252"/>
      <c r="C30" s="258"/>
      <c r="D30" s="258"/>
      <c r="E30" s="258"/>
      <c r="F30" s="258"/>
      <c r="G30" s="258"/>
      <c r="H30" s="259"/>
    </row>
    <row r="31" spans="2:8" ht="12.75" customHeight="1">
      <c r="B31" s="252" t="s">
        <v>77</v>
      </c>
      <c r="C31" s="120"/>
      <c r="D31" s="120"/>
      <c r="E31" s="120"/>
      <c r="F31" s="120"/>
      <c r="G31" s="120"/>
      <c r="H31" s="121"/>
    </row>
    <row r="32" spans="2:8" ht="12.75" customHeight="1">
      <c r="B32" s="119" t="s">
        <v>78</v>
      </c>
      <c r="C32" s="256">
        <v>102.85119248764451</v>
      </c>
      <c r="D32" s="256">
        <v>110.90603957875332</v>
      </c>
      <c r="E32" s="256">
        <v>119.04182690847621</v>
      </c>
      <c r="F32" s="256">
        <v>118.45876028971861</v>
      </c>
      <c r="G32" s="256">
        <v>119.85443797124958</v>
      </c>
      <c r="H32" s="257">
        <v>124.98478619754999</v>
      </c>
    </row>
    <row r="33" spans="2:8" ht="12.75" customHeight="1">
      <c r="B33" s="262" t="s">
        <v>201</v>
      </c>
      <c r="C33" s="256">
        <v>-64.578570589785841</v>
      </c>
      <c r="D33" s="256">
        <v>-68.672839327217417</v>
      </c>
      <c r="E33" s="256">
        <v>-71.778515399861092</v>
      </c>
      <c r="F33" s="256">
        <v>-74.799386161199592</v>
      </c>
      <c r="G33" s="256">
        <v>-77.537077449903933</v>
      </c>
      <c r="H33" s="257">
        <v>-80.529842063172524</v>
      </c>
    </row>
    <row r="34" spans="2:8" ht="12.75" customHeight="1">
      <c r="B34" s="119" t="s">
        <v>54</v>
      </c>
      <c r="C34" s="256">
        <v>-0.19974499772500839</v>
      </c>
      <c r="D34" s="256">
        <v>-0.20041100742275761</v>
      </c>
      <c r="E34" s="256">
        <v>-0.21492793615957329</v>
      </c>
      <c r="F34" s="256">
        <v>-0.21477049309510074</v>
      </c>
      <c r="G34" s="256">
        <v>-0.214687202142507</v>
      </c>
      <c r="H34" s="257">
        <v>-0.22083830990839762</v>
      </c>
    </row>
    <row r="35" spans="2:8" ht="12.75" customHeight="1">
      <c r="B35" s="119" t="s">
        <v>55</v>
      </c>
      <c r="C35" s="256">
        <v>17.229454079</v>
      </c>
      <c r="D35" s="256">
        <v>16.151999025528255</v>
      </c>
      <c r="E35" s="256">
        <v>19.095270647318024</v>
      </c>
      <c r="F35" s="256">
        <v>21.458724086649244</v>
      </c>
      <c r="G35" s="256">
        <v>18.912597184684547</v>
      </c>
      <c r="H35" s="257">
        <v>21.447164471661321</v>
      </c>
    </row>
    <row r="36" spans="2:8" ht="12.75" customHeight="1">
      <c r="B36" s="119" t="s">
        <v>56</v>
      </c>
      <c r="C36" s="256">
        <v>40.429577170771573</v>
      </c>
      <c r="D36" s="256">
        <v>33.804660163833326</v>
      </c>
      <c r="E36" s="256">
        <v>40.21307984697706</v>
      </c>
      <c r="F36" s="256">
        <v>41.293729808303375</v>
      </c>
      <c r="G36" s="256">
        <v>40.442232564002495</v>
      </c>
      <c r="H36" s="257">
        <v>40.774294301831908</v>
      </c>
    </row>
    <row r="37" spans="2:8" ht="12.75" customHeight="1">
      <c r="B37" s="119" t="s">
        <v>57</v>
      </c>
      <c r="C37" s="256">
        <v>-1.993998361449514</v>
      </c>
      <c r="D37" s="256">
        <v>-1.8069388986615924</v>
      </c>
      <c r="E37" s="256">
        <v>-1.8607606488528312</v>
      </c>
      <c r="F37" s="256">
        <v>-1.9156484699530061</v>
      </c>
      <c r="G37" s="256">
        <v>-1.9716549944024073</v>
      </c>
      <c r="H37" s="257">
        <v>-2.0288354531305517</v>
      </c>
    </row>
    <row r="38" spans="2:8" ht="12.75" customHeight="1">
      <c r="B38" s="252" t="s">
        <v>202</v>
      </c>
      <c r="C38" s="131">
        <f t="shared" ref="C38:H38" si="1">SUM(C32:C37)</f>
        <v>93.737909788455724</v>
      </c>
      <c r="D38" s="131">
        <f t="shared" si="1"/>
        <v>90.182509534813136</v>
      </c>
      <c r="E38" s="131">
        <f t="shared" si="1"/>
        <v>104.49597341789779</v>
      </c>
      <c r="F38" s="131">
        <f t="shared" si="1"/>
        <v>104.28140906042351</v>
      </c>
      <c r="G38" s="131">
        <f t="shared" si="1"/>
        <v>99.485848073487773</v>
      </c>
      <c r="H38" s="132">
        <f t="shared" si="1"/>
        <v>104.42672914483175</v>
      </c>
    </row>
    <row r="39" spans="2:8" ht="12.75" customHeight="1">
      <c r="B39" s="252" t="s">
        <v>2</v>
      </c>
      <c r="C39" s="131">
        <f t="shared" ref="C39:H39" si="2">-C29+C38</f>
        <v>143.10848331182302</v>
      </c>
      <c r="D39" s="131">
        <f t="shared" si="2"/>
        <v>129.78067240158845</v>
      </c>
      <c r="E39" s="131">
        <f t="shared" si="2"/>
        <v>116.03717702262554</v>
      </c>
      <c r="F39" s="131">
        <f t="shared" si="2"/>
        <v>108.33776241715086</v>
      </c>
      <c r="G39" s="131">
        <f t="shared" si="2"/>
        <v>83.51261330319042</v>
      </c>
      <c r="H39" s="132">
        <f t="shared" si="2"/>
        <v>82.340827059167793</v>
      </c>
    </row>
    <row r="40" spans="2:8" ht="12.75" customHeight="1">
      <c r="B40" s="262" t="s">
        <v>6</v>
      </c>
      <c r="C40" s="120"/>
      <c r="D40" s="120"/>
      <c r="E40" s="120"/>
      <c r="F40" s="120"/>
      <c r="G40" s="120"/>
      <c r="H40" s="121"/>
    </row>
    <row r="41" spans="2:8" ht="12.75" customHeight="1">
      <c r="B41" s="119" t="s">
        <v>203</v>
      </c>
      <c r="C41" s="256">
        <v>124.76558253932357</v>
      </c>
      <c r="D41" s="256">
        <v>114.19197381510693</v>
      </c>
      <c r="E41" s="256">
        <v>102.27378161583746</v>
      </c>
      <c r="F41" s="256">
        <v>99.346034023072789</v>
      </c>
      <c r="G41" s="256">
        <v>74.463319659235367</v>
      </c>
      <c r="H41" s="257">
        <v>72.438098787066934</v>
      </c>
    </row>
    <row r="42" spans="2:8" ht="12.75" customHeight="1">
      <c r="B42" s="119" t="s">
        <v>204</v>
      </c>
      <c r="C42" s="256">
        <v>18.3429007724991</v>
      </c>
      <c r="D42" s="256">
        <v>15.588698586481616</v>
      </c>
      <c r="E42" s="256">
        <v>13.763395406787867</v>
      </c>
      <c r="F42" s="256">
        <v>8.9917283940783221</v>
      </c>
      <c r="G42" s="256">
        <v>9.0492936439551013</v>
      </c>
      <c r="H42" s="257">
        <v>9.902728272100477</v>
      </c>
    </row>
    <row r="43" spans="2:8" ht="12.75" customHeight="1">
      <c r="B43" s="119"/>
      <c r="C43" s="120"/>
      <c r="D43" s="120"/>
      <c r="E43" s="120"/>
      <c r="F43" s="120"/>
      <c r="G43" s="120"/>
      <c r="H43" s="121"/>
    </row>
    <row r="44" spans="2:8" ht="12.75" customHeight="1">
      <c r="B44" s="263" t="s">
        <v>205</v>
      </c>
      <c r="C44" s="258"/>
      <c r="D44" s="258"/>
      <c r="E44" s="258"/>
      <c r="F44" s="258"/>
      <c r="G44" s="258"/>
      <c r="H44" s="259"/>
    </row>
    <row r="45" spans="2:8" ht="12.75" customHeight="1">
      <c r="B45" s="119" t="s">
        <v>79</v>
      </c>
      <c r="C45" s="298">
        <v>3091.5618989692862</v>
      </c>
      <c r="D45" s="298">
        <v>3250.4092464763012</v>
      </c>
      <c r="E45" s="298">
        <v>3396.3093640793463</v>
      </c>
      <c r="F45" s="298">
        <v>3536.7442071416435</v>
      </c>
      <c r="G45" s="298">
        <v>3654.7660614506294</v>
      </c>
      <c r="H45" s="299">
        <v>3770.8155017867498</v>
      </c>
    </row>
    <row r="46" spans="2:8" ht="13.5" customHeight="1" thickBot="1">
      <c r="B46" s="583" t="s">
        <v>206</v>
      </c>
      <c r="C46" s="264">
        <v>17.019244139291075</v>
      </c>
      <c r="D46" s="264">
        <v>17.13506890905909</v>
      </c>
      <c r="E46" s="264">
        <v>17.418094159397345</v>
      </c>
      <c r="F46" s="264">
        <v>17.718659870898893</v>
      </c>
      <c r="G46" s="264">
        <v>17.923306141532681</v>
      </c>
      <c r="H46" s="265">
        <v>18.129925070553544</v>
      </c>
    </row>
    <row r="49" spans="2:8">
      <c r="B49" s="160"/>
      <c r="C49" s="266"/>
      <c r="D49" s="266"/>
      <c r="E49" s="266"/>
      <c r="F49" s="266"/>
      <c r="G49" s="266"/>
      <c r="H49" s="266"/>
    </row>
    <row r="50" spans="2:8">
      <c r="B50" s="160"/>
      <c r="C50" s="266"/>
      <c r="D50" s="266"/>
      <c r="E50" s="266"/>
      <c r="F50" s="266"/>
      <c r="G50" s="266"/>
      <c r="H50" s="266"/>
    </row>
    <row r="51" spans="2:8">
      <c r="B51" s="160"/>
      <c r="C51" s="266"/>
      <c r="D51" s="266"/>
      <c r="E51" s="266"/>
      <c r="F51" s="266"/>
      <c r="G51" s="266"/>
      <c r="H51" s="266"/>
    </row>
    <row r="52" spans="2:8">
      <c r="B52" s="160"/>
      <c r="C52" s="266"/>
      <c r="D52" s="266"/>
      <c r="E52" s="266"/>
      <c r="F52" s="266"/>
      <c r="G52" s="266"/>
      <c r="H52" s="266"/>
    </row>
    <row r="53" spans="2:8">
      <c r="B53" s="160"/>
      <c r="C53" s="266"/>
      <c r="D53" s="266"/>
      <c r="E53" s="266"/>
      <c r="F53" s="266"/>
      <c r="G53" s="266"/>
      <c r="H53" s="266"/>
    </row>
    <row r="54" spans="2:8">
      <c r="B54" s="160"/>
      <c r="C54" s="266"/>
      <c r="D54" s="266"/>
      <c r="E54" s="266"/>
      <c r="F54" s="266"/>
      <c r="G54" s="266"/>
      <c r="H54" s="266"/>
    </row>
    <row r="55" spans="2:8">
      <c r="B55" s="160"/>
      <c r="C55" s="266"/>
      <c r="D55" s="266"/>
      <c r="E55" s="266"/>
      <c r="F55" s="266"/>
      <c r="G55" s="266"/>
      <c r="H55" s="266"/>
    </row>
    <row r="56" spans="2:8">
      <c r="B56" s="160"/>
      <c r="C56" s="266"/>
      <c r="D56" s="266"/>
      <c r="E56" s="266"/>
      <c r="F56" s="266"/>
      <c r="G56" s="266"/>
      <c r="H56" s="266"/>
    </row>
    <row r="57" spans="2:8">
      <c r="B57" s="160"/>
      <c r="C57" s="266"/>
      <c r="D57" s="266"/>
      <c r="E57" s="266"/>
      <c r="F57" s="266"/>
      <c r="G57" s="266"/>
      <c r="H57" s="266"/>
    </row>
  </sheetData>
  <mergeCells count="3">
    <mergeCell ref="B2:H2"/>
    <mergeCell ref="C3:H3"/>
    <mergeCell ref="C4:H4"/>
  </mergeCells>
  <phoneticPr fontId="40" type="noConversion"/>
  <hyperlinks>
    <hyperlink ref="A1" location="Contents!B44" display="Back to contents" xr:uid="{6F9694B6-F5EC-4F19-9FBF-E15D8F1E9A75}"/>
  </hyperlinks>
  <pageMargins left="0.74803149606299213" right="0.74803149606299213" top="0.98425196850393704" bottom="0.98425196850393704" header="0.51181102362204722" footer="0.51181102362204722"/>
  <pageSetup paperSize="9" scale="4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E8179-4A6E-4B6E-9816-67511169E74B}">
  <sheetPr codeName="Sheet41">
    <tabColor theme="6"/>
    <pageSetUpPr fitToPage="1"/>
  </sheetPr>
  <dimension ref="A1:Q55"/>
  <sheetViews>
    <sheetView zoomScaleNormal="100" workbookViewId="0">
      <selection sqref="A1:XFD1"/>
    </sheetView>
  </sheetViews>
  <sheetFormatPr defaultColWidth="9.42578125" defaultRowHeight="12.75"/>
  <cols>
    <col min="1" max="1" width="9.140625" style="15" customWidth="1"/>
    <col min="2" max="2" width="45.42578125" style="15" customWidth="1"/>
    <col min="3" max="3" width="10.5703125" style="15" customWidth="1"/>
    <col min="4" max="4" width="10" style="15" customWidth="1"/>
    <col min="5" max="5" width="16.42578125" style="15" customWidth="1"/>
    <col min="6" max="6" width="11.42578125" style="15" customWidth="1"/>
    <col min="7" max="7" width="10" style="15" customWidth="1"/>
    <col min="8" max="8" width="10.5703125" style="15" customWidth="1"/>
    <col min="9" max="9" width="12.42578125" style="15" customWidth="1"/>
    <col min="10" max="16" width="9.42578125" style="160"/>
    <col min="17" max="16384" width="9.42578125" style="15"/>
  </cols>
  <sheetData>
    <row r="1" spans="1:17" ht="33.75" customHeight="1" thickBot="1">
      <c r="A1" s="8" t="s">
        <v>9</v>
      </c>
      <c r="B1" s="74"/>
    </row>
    <row r="2" spans="1:17" ht="19.5" customHeight="1" thickBot="1">
      <c r="B2" s="660" t="s">
        <v>180</v>
      </c>
      <c r="C2" s="661"/>
      <c r="D2" s="661"/>
      <c r="E2" s="661"/>
      <c r="F2" s="661"/>
      <c r="G2" s="661"/>
      <c r="H2" s="662"/>
      <c r="I2" s="40"/>
    </row>
    <row r="3" spans="1:17" ht="15" customHeight="1">
      <c r="B3" s="161"/>
      <c r="C3" s="663" t="s">
        <v>3</v>
      </c>
      <c r="D3" s="663"/>
      <c r="E3" s="663"/>
      <c r="F3" s="663"/>
      <c r="G3" s="663"/>
      <c r="H3" s="664"/>
      <c r="I3" s="620"/>
    </row>
    <row r="4" spans="1:17" ht="15" customHeight="1">
      <c r="B4" s="161"/>
      <c r="C4" s="665" t="s">
        <v>29</v>
      </c>
      <c r="D4" s="665"/>
      <c r="E4" s="665"/>
      <c r="F4" s="665"/>
      <c r="G4" s="665"/>
      <c r="H4" s="666"/>
    </row>
    <row r="5" spans="1:17" ht="15" customHeight="1">
      <c r="B5" s="162"/>
      <c r="C5" s="667" t="s">
        <v>79</v>
      </c>
      <c r="D5" s="667" t="s">
        <v>80</v>
      </c>
      <c r="E5" s="667" t="s">
        <v>59</v>
      </c>
      <c r="F5" s="668" t="s">
        <v>60</v>
      </c>
      <c r="G5" s="668" t="s">
        <v>62</v>
      </c>
      <c r="H5" s="669" t="s">
        <v>81</v>
      </c>
    </row>
    <row r="6" spans="1:17" ht="15" customHeight="1">
      <c r="B6" s="162"/>
      <c r="C6" s="667"/>
      <c r="D6" s="667"/>
      <c r="E6" s="667"/>
      <c r="F6" s="667"/>
      <c r="G6" s="667"/>
      <c r="H6" s="669"/>
      <c r="J6" s="641"/>
      <c r="K6" s="641"/>
      <c r="L6" s="641"/>
      <c r="M6" s="641"/>
      <c r="N6" s="641"/>
      <c r="O6" s="641"/>
      <c r="P6" s="641"/>
    </row>
    <row r="7" spans="1:17" ht="12.75" customHeight="1">
      <c r="B7" s="163" t="s">
        <v>8</v>
      </c>
      <c r="C7" s="164"/>
      <c r="D7" s="164"/>
      <c r="E7" s="164"/>
      <c r="F7" s="164"/>
      <c r="G7" s="165"/>
      <c r="H7" s="166"/>
    </row>
    <row r="8" spans="1:17" ht="12.75" customHeight="1">
      <c r="B8" s="167" t="s">
        <v>66</v>
      </c>
      <c r="C8" s="168">
        <v>456.94200862971331</v>
      </c>
      <c r="D8" s="168">
        <v>0</v>
      </c>
      <c r="E8" s="168">
        <v>-0.16500000000000001</v>
      </c>
      <c r="F8" s="168" t="s">
        <v>21</v>
      </c>
      <c r="G8" s="168">
        <v>2.8000000000000001E-2</v>
      </c>
      <c r="H8" s="169">
        <f t="shared" ref="H8:H15" si="0">SUM(C8:G8)</f>
        <v>456.80500862971331</v>
      </c>
      <c r="I8" s="621"/>
      <c r="J8" s="622"/>
      <c r="Q8" s="250"/>
    </row>
    <row r="9" spans="1:17" ht="12.75" customHeight="1">
      <c r="B9" s="167" t="s">
        <v>67</v>
      </c>
      <c r="C9" s="168">
        <v>365.34630193793117</v>
      </c>
      <c r="D9" s="168">
        <v>1.0581663000000001</v>
      </c>
      <c r="E9" s="168" t="s">
        <v>21</v>
      </c>
      <c r="F9" s="168" t="s">
        <v>21</v>
      </c>
      <c r="G9" s="168" t="s">
        <v>21</v>
      </c>
      <c r="H9" s="169">
        <f t="shared" si="0"/>
        <v>366.40446823793116</v>
      </c>
      <c r="I9" s="621"/>
      <c r="J9" s="622"/>
      <c r="Q9" s="250"/>
    </row>
    <row r="10" spans="1:17" ht="12.75" customHeight="1">
      <c r="B10" s="167" t="s">
        <v>68</v>
      </c>
      <c r="C10" s="168">
        <v>18.534955725032013</v>
      </c>
      <c r="D10" s="168">
        <v>49.062269710459987</v>
      </c>
      <c r="E10" s="168" t="s">
        <v>21</v>
      </c>
      <c r="F10" s="168" t="s">
        <v>21</v>
      </c>
      <c r="G10" s="168" t="s">
        <v>21</v>
      </c>
      <c r="H10" s="169">
        <f t="shared" si="0"/>
        <v>67.597225435491993</v>
      </c>
      <c r="I10" s="621"/>
      <c r="J10" s="622"/>
      <c r="Q10" s="250"/>
    </row>
    <row r="11" spans="1:17" ht="12.75" customHeight="1">
      <c r="B11" s="167" t="s">
        <v>69</v>
      </c>
      <c r="C11" s="168">
        <v>8.6648487129999996</v>
      </c>
      <c r="D11" s="168">
        <v>0</v>
      </c>
      <c r="E11" s="168" t="s">
        <v>21</v>
      </c>
      <c r="F11" s="168" t="s">
        <v>21</v>
      </c>
      <c r="G11" s="168" t="s">
        <v>21</v>
      </c>
      <c r="H11" s="169">
        <f t="shared" si="0"/>
        <v>8.6648487129999996</v>
      </c>
      <c r="I11" s="621"/>
      <c r="J11" s="622"/>
      <c r="Q11" s="250"/>
    </row>
    <row r="12" spans="1:17" ht="12.75" customHeight="1">
      <c r="B12" s="167" t="s">
        <v>70</v>
      </c>
      <c r="C12" s="168">
        <v>206.30743943876644</v>
      </c>
      <c r="D12" s="168">
        <v>0</v>
      </c>
      <c r="E12" s="168" t="s">
        <v>21</v>
      </c>
      <c r="F12" s="168" t="s">
        <v>21</v>
      </c>
      <c r="G12" s="168" t="s">
        <v>21</v>
      </c>
      <c r="H12" s="169">
        <f t="shared" si="0"/>
        <v>206.30743943876644</v>
      </c>
      <c r="I12" s="621"/>
      <c r="J12" s="622"/>
      <c r="Q12" s="250"/>
    </row>
    <row r="13" spans="1:17" ht="12.75" customHeight="1">
      <c r="B13" s="167" t="s">
        <v>7</v>
      </c>
      <c r="C13" s="168">
        <v>44.130451311450472</v>
      </c>
      <c r="D13" s="168">
        <v>20.448119278335369</v>
      </c>
      <c r="E13" s="168">
        <v>18.568165003458819</v>
      </c>
      <c r="F13" s="168">
        <v>-1.5900000000002221E-2</v>
      </c>
      <c r="G13" s="168">
        <v>6.6000000000000003E-2</v>
      </c>
      <c r="H13" s="169">
        <f t="shared" si="0"/>
        <v>83.196835593244657</v>
      </c>
      <c r="I13" s="621"/>
      <c r="J13" s="622"/>
      <c r="Q13" s="250"/>
    </row>
    <row r="14" spans="1:17" ht="12.75" customHeight="1">
      <c r="B14" s="167" t="s">
        <v>71</v>
      </c>
      <c r="C14" s="168">
        <v>4.6853718160591304</v>
      </c>
      <c r="D14" s="168">
        <v>0.83110486390386484</v>
      </c>
      <c r="E14" s="168">
        <v>-0.32950631554065501</v>
      </c>
      <c r="F14" s="168" t="s">
        <v>21</v>
      </c>
      <c r="G14" s="168" t="s">
        <v>21</v>
      </c>
      <c r="H14" s="169">
        <f t="shared" si="0"/>
        <v>5.1869703644223399</v>
      </c>
      <c r="I14" s="621"/>
      <c r="J14" s="622"/>
      <c r="Q14" s="250"/>
    </row>
    <row r="15" spans="1:17" ht="12.75" customHeight="1">
      <c r="B15" s="167" t="s">
        <v>72</v>
      </c>
      <c r="C15" s="168">
        <v>12.330182793459768</v>
      </c>
      <c r="D15" s="168">
        <v>1.5530806159866608</v>
      </c>
      <c r="E15" s="168">
        <v>0.98941476320959165</v>
      </c>
      <c r="F15" s="168">
        <v>22.607960231064819</v>
      </c>
      <c r="G15" s="168">
        <v>3.6098020233558383</v>
      </c>
      <c r="H15" s="169">
        <f t="shared" si="0"/>
        <v>41.090440427076679</v>
      </c>
      <c r="I15" s="621"/>
      <c r="J15" s="622"/>
      <c r="Q15" s="250"/>
    </row>
    <row r="16" spans="1:17" ht="12.75" customHeight="1">
      <c r="B16" s="167" t="s">
        <v>73</v>
      </c>
      <c r="C16" s="168">
        <v>8.4034080012781978</v>
      </c>
      <c r="D16" s="168">
        <v>-2.8406059779223591</v>
      </c>
      <c r="E16" s="168">
        <v>-1.9530000000000003</v>
      </c>
      <c r="F16" s="168">
        <v>0</v>
      </c>
      <c r="G16" s="168">
        <v>-3.6098020233558383</v>
      </c>
      <c r="H16" s="169">
        <f>SUM(C16:G16)</f>
        <v>0</v>
      </c>
      <c r="I16" s="621"/>
      <c r="J16" s="622"/>
      <c r="Q16" s="250"/>
    </row>
    <row r="17" spans="2:17" ht="12.75" customHeight="1">
      <c r="B17" s="163" t="s">
        <v>82</v>
      </c>
      <c r="C17" s="171">
        <v>1125.3449683666906</v>
      </c>
      <c r="D17" s="171">
        <v>70.11213479076352</v>
      </c>
      <c r="E17" s="171">
        <v>17.110073451127764</v>
      </c>
      <c r="F17" s="171">
        <f>SUM(F8:F16)</f>
        <v>22.592060231064817</v>
      </c>
      <c r="G17" s="171">
        <f>SUM(G8:G16)</f>
        <v>9.3999999999999861E-2</v>
      </c>
      <c r="H17" s="233">
        <f>SUM(H8:H16)</f>
        <v>1235.2532368396467</v>
      </c>
      <c r="I17" s="621"/>
      <c r="J17" s="308"/>
      <c r="K17" s="308"/>
      <c r="L17" s="308"/>
      <c r="M17" s="308"/>
      <c r="N17" s="308"/>
      <c r="O17" s="308"/>
      <c r="Q17" s="250"/>
    </row>
    <row r="18" spans="2:17" ht="12.75" customHeight="1">
      <c r="B18" s="163"/>
      <c r="C18" s="168"/>
      <c r="D18" s="171"/>
      <c r="E18" s="171"/>
      <c r="F18" s="171"/>
      <c r="G18" s="171"/>
      <c r="H18" s="172"/>
      <c r="I18" s="621"/>
    </row>
    <row r="19" spans="2:17" ht="12.75" customHeight="1">
      <c r="B19" s="163" t="s">
        <v>1</v>
      </c>
      <c r="C19" s="168"/>
      <c r="D19" s="171"/>
      <c r="E19" s="171"/>
      <c r="F19" s="171"/>
      <c r="G19" s="171"/>
      <c r="H19" s="172"/>
      <c r="I19" s="621"/>
    </row>
    <row r="20" spans="2:17" ht="12.75" customHeight="1">
      <c r="B20" s="167" t="s">
        <v>83</v>
      </c>
      <c r="C20" s="168">
        <v>460.02714947749428</v>
      </c>
      <c r="D20" s="168">
        <v>193.1065869756095</v>
      </c>
      <c r="E20" s="170" t="s">
        <v>84</v>
      </c>
      <c r="F20" s="168" t="s">
        <v>21</v>
      </c>
      <c r="G20" s="170">
        <v>0.375</v>
      </c>
      <c r="H20" s="169">
        <v>653.50873645310378</v>
      </c>
      <c r="I20" s="621"/>
      <c r="J20" s="622"/>
    </row>
    <row r="21" spans="2:17" ht="12.75" customHeight="1">
      <c r="B21" s="167" t="s">
        <v>44</v>
      </c>
      <c r="C21" s="168">
        <v>32.751929286079545</v>
      </c>
      <c r="D21" s="168">
        <v>8.3368534866183932</v>
      </c>
      <c r="E21" s="170" t="s">
        <v>84</v>
      </c>
      <c r="F21" s="168" t="s">
        <v>21</v>
      </c>
      <c r="G21" s="170">
        <v>-0.59599999999999997</v>
      </c>
      <c r="H21" s="169">
        <v>40.492782772697936</v>
      </c>
      <c r="I21" s="621"/>
      <c r="J21" s="622"/>
    </row>
    <row r="22" spans="2:17" ht="12.75" customHeight="1">
      <c r="B22" s="167" t="s">
        <v>45</v>
      </c>
      <c r="C22" s="168">
        <v>327.60791030714734</v>
      </c>
      <c r="D22" s="168">
        <v>29.117000000000001</v>
      </c>
      <c r="E22" s="170" t="s">
        <v>84</v>
      </c>
      <c r="F22" s="168">
        <v>-23.846614043447492</v>
      </c>
      <c r="G22" s="170">
        <v>0</v>
      </c>
      <c r="H22" s="169">
        <v>332.87829626369984</v>
      </c>
      <c r="I22" s="621"/>
      <c r="J22" s="622"/>
    </row>
    <row r="23" spans="2:17" ht="12.75" customHeight="1">
      <c r="B23" s="167" t="s">
        <v>46</v>
      </c>
      <c r="C23" s="168">
        <v>6.8744674128980252</v>
      </c>
      <c r="D23" s="168">
        <v>0</v>
      </c>
      <c r="E23" s="170" t="s">
        <v>84</v>
      </c>
      <c r="F23" s="168" t="s">
        <v>21</v>
      </c>
      <c r="G23" s="170">
        <v>0</v>
      </c>
      <c r="H23" s="169">
        <v>6.8744674128980252</v>
      </c>
      <c r="I23" s="621"/>
      <c r="J23" s="622"/>
    </row>
    <row r="24" spans="2:17" ht="12.75" customHeight="1">
      <c r="B24" s="167" t="s">
        <v>47</v>
      </c>
      <c r="C24" s="168">
        <v>150.41667416251224</v>
      </c>
      <c r="D24" s="168">
        <v>-150.41667416251224</v>
      </c>
      <c r="E24" s="170" t="s">
        <v>84</v>
      </c>
      <c r="F24" s="168" t="s">
        <v>21</v>
      </c>
      <c r="G24" s="170">
        <v>0</v>
      </c>
      <c r="H24" s="169">
        <v>0</v>
      </c>
      <c r="I24" s="621"/>
      <c r="J24" s="622"/>
    </row>
    <row r="25" spans="2:17" ht="12.75" customHeight="1">
      <c r="B25" s="167" t="s">
        <v>48</v>
      </c>
      <c r="C25" s="168">
        <v>22.762889542377017</v>
      </c>
      <c r="D25" s="168">
        <v>0</v>
      </c>
      <c r="E25" s="170" t="s">
        <v>84</v>
      </c>
      <c r="F25" s="168" t="s">
        <v>21</v>
      </c>
      <c r="G25" s="170">
        <v>0</v>
      </c>
      <c r="H25" s="169">
        <v>22.762889542377017</v>
      </c>
      <c r="I25" s="621"/>
      <c r="J25" s="622"/>
    </row>
    <row r="26" spans="2:17" ht="12.75" customHeight="1">
      <c r="B26" s="167" t="s">
        <v>49</v>
      </c>
      <c r="C26" s="168">
        <v>0</v>
      </c>
      <c r="D26" s="168">
        <v>0</v>
      </c>
      <c r="E26" s="170" t="s">
        <v>84</v>
      </c>
      <c r="F26" s="168" t="s">
        <v>21</v>
      </c>
      <c r="G26" s="170">
        <v>0</v>
      </c>
      <c r="H26" s="169">
        <v>0</v>
      </c>
      <c r="I26" s="621"/>
      <c r="J26" s="622"/>
    </row>
    <row r="27" spans="2:17" ht="12.75" customHeight="1">
      <c r="B27" s="167" t="s">
        <v>50</v>
      </c>
      <c r="C27" s="168">
        <v>98.451581818071872</v>
      </c>
      <c r="D27" s="168">
        <v>1.2127377847394183</v>
      </c>
      <c r="E27" s="168">
        <v>0.48399999999999466</v>
      </c>
      <c r="F27" s="168">
        <v>19.742585671909303</v>
      </c>
      <c r="G27" s="170">
        <v>11.229999999999999</v>
      </c>
      <c r="H27" s="169">
        <v>131.1209052747206</v>
      </c>
      <c r="I27" s="621"/>
      <c r="J27" s="622"/>
    </row>
    <row r="28" spans="2:17" ht="12.75" customHeight="1">
      <c r="B28" s="167" t="s">
        <v>61</v>
      </c>
      <c r="C28" s="168">
        <v>0</v>
      </c>
      <c r="D28" s="168">
        <v>0</v>
      </c>
      <c r="E28" s="168" t="s">
        <v>21</v>
      </c>
      <c r="F28" s="168">
        <v>23.846614043447492</v>
      </c>
      <c r="G28" s="170">
        <v>0</v>
      </c>
      <c r="H28" s="169">
        <v>23.846614043447492</v>
      </c>
      <c r="I28" s="621"/>
      <c r="J28" s="622"/>
    </row>
    <row r="29" spans="2:17" ht="12.75" customHeight="1">
      <c r="B29" s="163" t="s">
        <v>76</v>
      </c>
      <c r="C29" s="171">
        <f>SUM(C20:C28)</f>
        <v>1098.8926020065803</v>
      </c>
      <c r="D29" s="171">
        <f>SUM(D20:D28)</f>
        <v>81.356504084455068</v>
      </c>
      <c r="E29" s="171">
        <f>'6.1'!D51</f>
        <v>0.48399999999999643</v>
      </c>
      <c r="F29" s="171">
        <f>'6.1'!D66</f>
        <v>19.742585671909303</v>
      </c>
      <c r="G29" s="171">
        <f>'6.1'!D80</f>
        <v>11.008999999999999</v>
      </c>
      <c r="H29" s="173">
        <f>SUM(H20:H28)</f>
        <v>1211.4846917629447</v>
      </c>
      <c r="I29" s="621"/>
      <c r="J29" s="622"/>
      <c r="K29" s="622"/>
      <c r="L29" s="622"/>
      <c r="M29" s="622"/>
      <c r="N29" s="622"/>
      <c r="O29" s="622"/>
      <c r="P29" s="622"/>
    </row>
    <row r="30" spans="2:17" ht="12.75" customHeight="1">
      <c r="B30" s="174" t="s">
        <v>0</v>
      </c>
      <c r="C30" s="168">
        <v>44.130451311450472</v>
      </c>
      <c r="D30" s="168">
        <v>20.448119278335369</v>
      </c>
      <c r="E30" s="168">
        <v>8.3057904778728044</v>
      </c>
      <c r="F30" s="168">
        <v>0</v>
      </c>
      <c r="G30" s="168">
        <v>6.6000000000000003E-2</v>
      </c>
      <c r="H30" s="169">
        <v>72.950361067658633</v>
      </c>
      <c r="I30" s="621"/>
      <c r="J30" s="622"/>
    </row>
    <row r="31" spans="2:17" ht="12.75" customHeight="1">
      <c r="B31" s="163" t="s">
        <v>16</v>
      </c>
      <c r="C31" s="171">
        <f>(C17-C29-C30)*-1</f>
        <v>17.678084951340153</v>
      </c>
      <c r="D31" s="171">
        <f>(D17-D29-D30)*-1</f>
        <v>31.692488572026917</v>
      </c>
      <c r="E31" s="171">
        <f>(E17-E29-E30)*-1</f>
        <v>-8.3202829732549617</v>
      </c>
      <c r="F31" s="171">
        <f t="shared" ref="F31:G31" si="1">(F17-F29-F30)*-1</f>
        <v>-2.8494745591555137</v>
      </c>
      <c r="G31" s="171">
        <f t="shared" si="1"/>
        <v>10.981</v>
      </c>
      <c r="H31" s="173">
        <f>(H17-H29-H30)*-1</f>
        <v>49.181815990956721</v>
      </c>
      <c r="I31" s="621"/>
      <c r="J31" s="622"/>
    </row>
    <row r="32" spans="2:17" ht="12.75" customHeight="1">
      <c r="B32" s="167"/>
      <c r="C32" s="168"/>
      <c r="D32" s="171"/>
      <c r="E32" s="171"/>
      <c r="F32" s="171"/>
      <c r="G32" s="171"/>
      <c r="H32" s="172"/>
      <c r="I32" s="621"/>
      <c r="J32" s="622"/>
    </row>
    <row r="33" spans="2:16" ht="12.75" customHeight="1">
      <c r="B33" s="163" t="s">
        <v>77</v>
      </c>
      <c r="C33" s="168"/>
      <c r="D33" s="171"/>
      <c r="E33" s="171"/>
      <c r="F33" s="171"/>
      <c r="G33" s="171"/>
      <c r="H33" s="172"/>
      <c r="I33" s="621"/>
      <c r="J33" s="622"/>
    </row>
    <row r="34" spans="2:16" ht="12.75" customHeight="1">
      <c r="B34" s="167" t="s">
        <v>78</v>
      </c>
      <c r="C34" s="168">
        <v>76.486690406824792</v>
      </c>
      <c r="D34" s="168">
        <v>26.364502080819719</v>
      </c>
      <c r="E34" s="168">
        <v>12.110639582433013</v>
      </c>
      <c r="F34" s="168">
        <v>0.52009254735909272</v>
      </c>
      <c r="G34" s="168">
        <v>6.2408324193998624E-2</v>
      </c>
      <c r="H34" s="169">
        <v>115.54433294163063</v>
      </c>
      <c r="I34" s="621"/>
      <c r="J34" s="622"/>
    </row>
    <row r="35" spans="2:16" ht="12.75" customHeight="1">
      <c r="B35" s="167" t="s">
        <v>53</v>
      </c>
      <c r="C35" s="168">
        <v>-44.130451311450472</v>
      </c>
      <c r="D35" s="168">
        <v>-20.448119278335369</v>
      </c>
      <c r="E35" s="168">
        <v>-8.3057904778728044</v>
      </c>
      <c r="F35" s="168">
        <v>0</v>
      </c>
      <c r="G35" s="168">
        <v>-6.6000000000000003E-2</v>
      </c>
      <c r="H35" s="169">
        <v>-72.950361067658633</v>
      </c>
      <c r="I35" s="621"/>
      <c r="J35" s="622"/>
    </row>
    <row r="36" spans="2:16" ht="12.75" customHeight="1">
      <c r="B36" s="167" t="s">
        <v>54</v>
      </c>
      <c r="C36" s="168">
        <v>-0.19974499772500839</v>
      </c>
      <c r="D36" s="168">
        <v>0</v>
      </c>
      <c r="E36" s="168">
        <v>2.1999999999999999E-2</v>
      </c>
      <c r="F36" s="168">
        <v>0</v>
      </c>
      <c r="G36" s="168">
        <v>0</v>
      </c>
      <c r="H36" s="169">
        <v>-0.1777449977250084</v>
      </c>
      <c r="I36" s="621"/>
      <c r="J36" s="622"/>
    </row>
    <row r="37" spans="2:16" ht="12.75" customHeight="1">
      <c r="B37" s="167" t="s">
        <v>55</v>
      </c>
      <c r="C37" s="168">
        <v>38.071699992922994</v>
      </c>
      <c r="D37" s="168">
        <v>-20.842245913922994</v>
      </c>
      <c r="E37" s="168">
        <v>-0.49099999999999966</v>
      </c>
      <c r="F37" s="168">
        <v>0</v>
      </c>
      <c r="G37" s="168">
        <v>-16.108999999999998</v>
      </c>
      <c r="H37" s="169">
        <v>0.62945407900000283</v>
      </c>
      <c r="I37" s="621"/>
      <c r="J37" s="622"/>
    </row>
    <row r="38" spans="2:16" ht="12.75" customHeight="1">
      <c r="B38" s="167" t="s">
        <v>56</v>
      </c>
      <c r="C38" s="168">
        <v>36.859303497411268</v>
      </c>
      <c r="D38" s="168">
        <v>3.5702736733603113</v>
      </c>
      <c r="E38" s="232">
        <v>0.18800000000000017</v>
      </c>
      <c r="F38" s="168">
        <v>2.06</v>
      </c>
      <c r="G38" s="168">
        <v>0</v>
      </c>
      <c r="H38" s="169">
        <v>42.677577170771578</v>
      </c>
      <c r="I38" s="621"/>
      <c r="J38" s="622"/>
    </row>
    <row r="39" spans="2:16" ht="12.75" customHeight="1">
      <c r="B39" s="167" t="s">
        <v>57</v>
      </c>
      <c r="C39" s="168">
        <v>0</v>
      </c>
      <c r="D39" s="168">
        <v>-1.993998361449514</v>
      </c>
      <c r="E39" s="232">
        <v>-0.17599999999999999</v>
      </c>
      <c r="F39" s="168">
        <v>0</v>
      </c>
      <c r="G39" s="168">
        <v>0</v>
      </c>
      <c r="H39" s="169">
        <v>-2.169998361449514</v>
      </c>
      <c r="I39" s="621"/>
      <c r="J39" s="622"/>
    </row>
    <row r="40" spans="2:16" ht="12.75" customHeight="1">
      <c r="B40" s="163" t="s">
        <v>85</v>
      </c>
      <c r="C40" s="171">
        <v>107.08749758798356</v>
      </c>
      <c r="D40" s="171">
        <v>-13.349587799527846</v>
      </c>
      <c r="E40" s="171">
        <f t="shared" ref="E40:G40" si="2">SUM(E34:E39)</f>
        <v>3.3478491045602086</v>
      </c>
      <c r="F40" s="171">
        <f t="shared" si="2"/>
        <v>2.5800925473590928</v>
      </c>
      <c r="G40" s="171">
        <f t="shared" si="2"/>
        <v>-16.112591675805998</v>
      </c>
      <c r="H40" s="173">
        <v>83.553259764569034</v>
      </c>
      <c r="I40" s="621"/>
      <c r="J40" s="622"/>
      <c r="K40" s="622"/>
      <c r="L40" s="622"/>
      <c r="M40" s="622"/>
      <c r="N40" s="622"/>
      <c r="O40" s="622"/>
      <c r="P40" s="622"/>
    </row>
    <row r="41" spans="2:16" ht="12.75" customHeight="1">
      <c r="B41" s="163"/>
      <c r="C41" s="175"/>
      <c r="D41" s="171"/>
      <c r="E41" s="171"/>
      <c r="F41" s="171"/>
      <c r="G41" s="171"/>
      <c r="H41" s="172"/>
      <c r="I41" s="621"/>
      <c r="J41" s="622"/>
    </row>
    <row r="42" spans="2:16" ht="12.75" customHeight="1">
      <c r="B42" s="176" t="s">
        <v>2</v>
      </c>
      <c r="C42" s="177">
        <v>124.76558253932357</v>
      </c>
      <c r="D42" s="177">
        <v>18.3429007724991</v>
      </c>
      <c r="E42" s="177">
        <f>E31+E40</f>
        <v>-4.9724338686947531</v>
      </c>
      <c r="F42" s="177">
        <f>F31+F40</f>
        <v>-0.26938201179642096</v>
      </c>
      <c r="G42" s="177">
        <f>G31+G40</f>
        <v>-5.1315916758059981</v>
      </c>
      <c r="H42" s="273">
        <v>132.73507575552586</v>
      </c>
      <c r="I42" s="621"/>
      <c r="J42" s="622"/>
    </row>
    <row r="43" spans="2:16" ht="25.5" customHeight="1" thickBot="1">
      <c r="B43" s="657" t="s">
        <v>94</v>
      </c>
      <c r="C43" s="658"/>
      <c r="D43" s="658"/>
      <c r="E43" s="658"/>
      <c r="F43" s="658"/>
      <c r="G43" s="658"/>
      <c r="H43" s="659"/>
      <c r="J43" s="622"/>
    </row>
    <row r="44" spans="2:16">
      <c r="J44" s="622"/>
    </row>
    <row r="45" spans="2:16">
      <c r="B45" s="160"/>
      <c r="C45" s="271"/>
      <c r="D45" s="272"/>
      <c r="E45" s="272"/>
      <c r="F45" s="272"/>
      <c r="G45" s="272"/>
      <c r="H45" s="308"/>
    </row>
    <row r="46" spans="2:16">
      <c r="B46" s="160"/>
      <c r="C46" s="272"/>
      <c r="D46" s="272"/>
      <c r="E46" s="272"/>
      <c r="F46" s="272"/>
      <c r="G46" s="272"/>
      <c r="H46" s="272"/>
    </row>
    <row r="47" spans="2:16">
      <c r="B47" s="160"/>
      <c r="C47" s="272"/>
      <c r="D47" s="272"/>
      <c r="E47" s="272"/>
      <c r="F47" s="272"/>
      <c r="G47" s="272"/>
      <c r="H47" s="272"/>
    </row>
    <row r="48" spans="2:16">
      <c r="B48" s="160"/>
      <c r="C48" s="272"/>
      <c r="D48" s="272"/>
      <c r="E48" s="272"/>
      <c r="F48" s="272"/>
      <c r="G48" s="272"/>
      <c r="H48" s="272"/>
    </row>
    <row r="49" spans="2:8">
      <c r="B49" s="160"/>
      <c r="C49" s="271"/>
      <c r="D49" s="271"/>
      <c r="E49" s="271"/>
      <c r="F49" s="271"/>
      <c r="G49" s="271"/>
      <c r="H49" s="271"/>
    </row>
    <row r="50" spans="2:8">
      <c r="B50" s="160"/>
      <c r="C50" s="160"/>
    </row>
    <row r="51" spans="2:8">
      <c r="B51" s="160"/>
      <c r="C51" s="308"/>
      <c r="H51" s="250"/>
    </row>
    <row r="52" spans="2:8">
      <c r="B52" s="160"/>
      <c r="C52" s="301"/>
    </row>
    <row r="53" spans="2:8">
      <c r="B53" s="160"/>
      <c r="C53" s="274"/>
    </row>
    <row r="54" spans="2:8">
      <c r="B54" s="160"/>
      <c r="C54" s="274"/>
    </row>
    <row r="55" spans="2:8">
      <c r="B55" s="160"/>
      <c r="C55" s="160"/>
    </row>
  </sheetData>
  <mergeCells count="11">
    <mergeCell ref="J6:P6"/>
    <mergeCell ref="B43:H43"/>
    <mergeCell ref="B2:H2"/>
    <mergeCell ref="C3:H3"/>
    <mergeCell ref="C4:H4"/>
    <mergeCell ref="C5:C6"/>
    <mergeCell ref="D5:D6"/>
    <mergeCell ref="E5:E6"/>
    <mergeCell ref="F5:F6"/>
    <mergeCell ref="G5:G6"/>
    <mergeCell ref="H5:H6"/>
  </mergeCells>
  <conditionalFormatting sqref="I3">
    <cfRule type="cellIs" dxfId="8" priority="1" operator="equal">
      <formula>"no "</formula>
    </cfRule>
  </conditionalFormatting>
  <hyperlinks>
    <hyperlink ref="A1" location="Contents!B44" display="Back to contents" xr:uid="{04FF0D5B-4BC3-447C-993E-35E492A31EE4}"/>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2B7D-5CC0-43C3-A4B3-BCFBBE52B06F}">
  <sheetPr codeName="Sheet42">
    <tabColor theme="6"/>
  </sheetPr>
  <dimension ref="A1:Q34"/>
  <sheetViews>
    <sheetView zoomScaleNormal="100" workbookViewId="0">
      <selection sqref="A1:XFD1"/>
    </sheetView>
  </sheetViews>
  <sheetFormatPr defaultColWidth="9.42578125" defaultRowHeight="12.75"/>
  <cols>
    <col min="1" max="1" width="9.140625" style="15" customWidth="1"/>
    <col min="2" max="2" width="25.42578125" style="15" customWidth="1"/>
    <col min="3" max="9" width="10" style="15" customWidth="1"/>
    <col min="10" max="16384" width="9.42578125" style="15"/>
  </cols>
  <sheetData>
    <row r="1" spans="1:17" ht="33.75" customHeight="1" thickBot="1">
      <c r="A1" s="8" t="s">
        <v>9</v>
      </c>
      <c r="B1" s="74"/>
      <c r="J1" s="160"/>
      <c r="N1" s="33"/>
      <c r="O1" s="33"/>
      <c r="P1" s="33"/>
      <c r="Q1" s="33"/>
    </row>
    <row r="2" spans="1:17" ht="19.5" customHeight="1" thickBot="1">
      <c r="B2" s="678" t="s">
        <v>221</v>
      </c>
      <c r="C2" s="679"/>
      <c r="D2" s="679"/>
      <c r="E2" s="679"/>
      <c r="F2" s="679"/>
      <c r="G2" s="679"/>
      <c r="H2" s="680"/>
      <c r="I2" s="343"/>
      <c r="M2" s="33"/>
      <c r="N2" s="670"/>
      <c r="O2" s="670"/>
      <c r="P2" s="33"/>
    </row>
    <row r="3" spans="1:17" ht="15" customHeight="1">
      <c r="B3" s="344"/>
      <c r="C3" s="671" t="s">
        <v>222</v>
      </c>
      <c r="D3" s="671"/>
      <c r="E3" s="671"/>
      <c r="F3" s="671"/>
      <c r="G3" s="671"/>
      <c r="H3" s="672"/>
      <c r="I3" s="345"/>
      <c r="M3" s="33"/>
      <c r="N3" s="33"/>
      <c r="O3" s="33"/>
      <c r="P3" s="33"/>
    </row>
    <row r="4" spans="1:17" ht="15" customHeight="1">
      <c r="B4" s="346"/>
      <c r="C4" s="673" t="s">
        <v>5</v>
      </c>
      <c r="D4" s="673"/>
      <c r="E4" s="673"/>
      <c r="F4" s="673"/>
      <c r="G4" s="673"/>
      <c r="H4" s="674"/>
      <c r="M4" s="33"/>
      <c r="N4" s="33"/>
      <c r="O4" s="33"/>
      <c r="P4" s="33"/>
    </row>
    <row r="5" spans="1:17" ht="15" customHeight="1">
      <c r="B5" s="346"/>
      <c r="C5" s="27" t="s">
        <v>29</v>
      </c>
      <c r="D5" s="28" t="s">
        <v>30</v>
      </c>
      <c r="E5" s="28" t="s">
        <v>31</v>
      </c>
      <c r="F5" s="28" t="s">
        <v>152</v>
      </c>
      <c r="G5" s="28" t="s">
        <v>193</v>
      </c>
      <c r="H5" s="29" t="s">
        <v>229</v>
      </c>
    </row>
    <row r="6" spans="1:17" ht="12.75" customHeight="1">
      <c r="B6" s="347" t="s">
        <v>223</v>
      </c>
      <c r="C6" s="348"/>
      <c r="D6" s="348"/>
      <c r="E6" s="348"/>
      <c r="F6" s="348"/>
      <c r="G6" s="348"/>
      <c r="H6" s="349"/>
    </row>
    <row r="7" spans="1:17" ht="12.75" customHeight="1">
      <c r="B7" s="350" t="s">
        <v>8</v>
      </c>
      <c r="C7" s="351">
        <v>1235.2532368396464</v>
      </c>
      <c r="D7" s="351">
        <v>1303.7934517913395</v>
      </c>
      <c r="E7" s="351">
        <v>1375.4075484044538</v>
      </c>
      <c r="F7" s="351">
        <v>1427.4376050521678</v>
      </c>
      <c r="G7" s="351">
        <v>1491.9444152423609</v>
      </c>
      <c r="H7" s="352">
        <v>1551.4845539264122</v>
      </c>
      <c r="J7" s="77"/>
    </row>
    <row r="8" spans="1:17" ht="12.75" customHeight="1">
      <c r="B8" s="350" t="s">
        <v>1</v>
      </c>
      <c r="C8" s="353">
        <v>1211.4846917629445</v>
      </c>
      <c r="D8" s="353">
        <v>1260.2660591780216</v>
      </c>
      <c r="E8" s="353">
        <v>1299.1797959629478</v>
      </c>
      <c r="F8" s="353">
        <v>1340.1185575640593</v>
      </c>
      <c r="G8" s="353">
        <v>1381.4037064944987</v>
      </c>
      <c r="H8" s="354">
        <v>1431.0146345533644</v>
      </c>
    </row>
    <row r="9" spans="1:17" ht="12.75" customHeight="1">
      <c r="B9" s="355" t="s">
        <v>0</v>
      </c>
      <c r="C9" s="356">
        <v>72.950361067658633</v>
      </c>
      <c r="D9" s="356">
        <v>77.444929080493651</v>
      </c>
      <c r="E9" s="356">
        <v>80.787223084228401</v>
      </c>
      <c r="F9" s="356">
        <v>84.03067926771719</v>
      </c>
      <c r="G9" s="356">
        <v>86.977073635969163</v>
      </c>
      <c r="H9" s="357">
        <v>90.176552706858914</v>
      </c>
    </row>
    <row r="10" spans="1:17" ht="12.75" customHeight="1">
      <c r="B10" s="358" t="s">
        <v>16</v>
      </c>
      <c r="C10" s="359">
        <v>49.181815990956721</v>
      </c>
      <c r="D10" s="359">
        <v>33.917536467175708</v>
      </c>
      <c r="E10" s="359">
        <v>4.5594706427223741</v>
      </c>
      <c r="F10" s="359">
        <v>-3.2883682203912912</v>
      </c>
      <c r="G10" s="359">
        <v>-23.563635111893092</v>
      </c>
      <c r="H10" s="509">
        <v>-30.293366666188874</v>
      </c>
      <c r="J10" s="250"/>
    </row>
    <row r="11" spans="1:17" ht="12.75" customHeight="1">
      <c r="B11" s="347" t="s">
        <v>224</v>
      </c>
      <c r="C11" s="360"/>
      <c r="D11" s="361"/>
      <c r="E11" s="360"/>
      <c r="F11" s="360"/>
      <c r="G11" s="360"/>
      <c r="H11" s="362"/>
    </row>
    <row r="12" spans="1:17" ht="12.75" customHeight="1">
      <c r="B12" s="350" t="s">
        <v>225</v>
      </c>
      <c r="C12" s="353">
        <v>156.50362083222765</v>
      </c>
      <c r="D12" s="353">
        <v>158.98881637896511</v>
      </c>
      <c r="E12" s="353">
        <v>172.69512039016325</v>
      </c>
      <c r="F12" s="353">
        <v>173.33468146704431</v>
      </c>
      <c r="G12" s="353">
        <v>173.94415217172201</v>
      </c>
      <c r="H12" s="354">
        <v>179.48983057442609</v>
      </c>
    </row>
    <row r="13" spans="1:17" ht="12.75" customHeight="1">
      <c r="B13" s="363" t="s">
        <v>226</v>
      </c>
      <c r="C13" s="534">
        <v>72.950361067658633</v>
      </c>
      <c r="D13" s="534">
        <v>77.444929080493651</v>
      </c>
      <c r="E13" s="534">
        <v>80.787223084228401</v>
      </c>
      <c r="F13" s="534">
        <v>84.03067926771719</v>
      </c>
      <c r="G13" s="534">
        <v>86.977073635969163</v>
      </c>
      <c r="H13" s="535">
        <v>90.176552706858914</v>
      </c>
    </row>
    <row r="14" spans="1:17" ht="12.75" customHeight="1">
      <c r="B14" s="358" t="s">
        <v>227</v>
      </c>
      <c r="C14" s="359">
        <v>83.553259764569034</v>
      </c>
      <c r="D14" s="359">
        <v>81.543887298471461</v>
      </c>
      <c r="E14" s="359">
        <v>91.907897305934839</v>
      </c>
      <c r="F14" s="359">
        <v>89.30400219932713</v>
      </c>
      <c r="G14" s="359">
        <v>86.967078535752833</v>
      </c>
      <c r="H14" s="509">
        <v>89.31327786756718</v>
      </c>
    </row>
    <row r="15" spans="1:17" ht="12.75" customHeight="1">
      <c r="B15" s="358" t="s">
        <v>2</v>
      </c>
      <c r="C15" s="359">
        <v>132.73507575552568</v>
      </c>
      <c r="D15" s="359">
        <v>115.46142376564706</v>
      </c>
      <c r="E15" s="359">
        <v>96.467367948657099</v>
      </c>
      <c r="F15" s="359">
        <v>86.015633978935824</v>
      </c>
      <c r="G15" s="359">
        <v>63.403443423859862</v>
      </c>
      <c r="H15" s="509">
        <v>59.019911201378328</v>
      </c>
    </row>
    <row r="16" spans="1:17" ht="12.75" customHeight="1" thickBot="1">
      <c r="B16" s="675" t="s">
        <v>228</v>
      </c>
      <c r="C16" s="676"/>
      <c r="D16" s="676"/>
      <c r="E16" s="676"/>
      <c r="F16" s="676"/>
      <c r="G16" s="676"/>
      <c r="H16" s="677"/>
      <c r="I16" s="364"/>
    </row>
    <row r="17" spans="2:12">
      <c r="C17" s="34"/>
      <c r="D17" s="34"/>
      <c r="E17" s="34"/>
      <c r="F17" s="34"/>
      <c r="G17" s="34"/>
      <c r="H17" s="34"/>
      <c r="I17" s="34"/>
      <c r="J17" s="34"/>
    </row>
    <row r="18" spans="2:12">
      <c r="B18" s="593"/>
      <c r="C18" s="615"/>
      <c r="D18" s="615"/>
      <c r="E18" s="615"/>
      <c r="F18" s="615"/>
      <c r="G18" s="615"/>
      <c r="H18" s="615"/>
      <c r="J18" s="33"/>
      <c r="K18" s="616"/>
      <c r="L18" s="17"/>
    </row>
    <row r="19" spans="2:12">
      <c r="B19" s="593"/>
      <c r="C19" s="615"/>
      <c r="D19" s="615"/>
      <c r="E19" s="615"/>
      <c r="F19" s="615"/>
      <c r="G19" s="615"/>
      <c r="H19" s="615"/>
      <c r="J19" s="33"/>
      <c r="K19" s="17"/>
      <c r="L19" s="17"/>
    </row>
    <row r="20" spans="2:12">
      <c r="B20" s="593"/>
      <c r="C20" s="615"/>
      <c r="D20" s="615"/>
      <c r="E20" s="615"/>
      <c r="F20" s="615"/>
      <c r="G20" s="615"/>
      <c r="H20" s="615"/>
      <c r="J20" s="33"/>
    </row>
    <row r="21" spans="2:12">
      <c r="B21" s="33"/>
      <c r="C21" s="617"/>
      <c r="D21" s="617"/>
      <c r="E21" s="617"/>
      <c r="F21" s="617"/>
      <c r="G21" s="617"/>
      <c r="H21" s="617"/>
      <c r="I21" s="617"/>
      <c r="J21" s="33"/>
    </row>
    <row r="22" spans="2:12" ht="15">
      <c r="B22" s="33"/>
      <c r="C22" s="617"/>
      <c r="D22" s="617"/>
      <c r="E22" s="617"/>
      <c r="F22" s="617"/>
      <c r="G22" s="617"/>
      <c r="H22" s="617"/>
      <c r="I22" s="617"/>
      <c r="J22" s="33"/>
      <c r="K22" s="618"/>
    </row>
    <row r="23" spans="2:12">
      <c r="B23" s="33"/>
      <c r="C23" s="617"/>
      <c r="D23" s="617"/>
      <c r="E23" s="617"/>
      <c r="F23" s="617"/>
      <c r="G23" s="617"/>
      <c r="H23" s="617"/>
      <c r="I23" s="617"/>
      <c r="J23" s="33"/>
    </row>
    <row r="24" spans="2:12">
      <c r="B24" s="33"/>
      <c r="C24" s="33"/>
      <c r="D24" s="33"/>
      <c r="E24" s="33"/>
      <c r="F24" s="33"/>
      <c r="G24" s="33"/>
      <c r="H24" s="33"/>
      <c r="I24" s="33"/>
      <c r="J24" s="33"/>
    </row>
    <row r="25" spans="2:12">
      <c r="B25" s="33"/>
      <c r="C25" s="619"/>
      <c r="D25" s="619"/>
      <c r="E25" s="619"/>
      <c r="F25" s="619"/>
      <c r="G25" s="619"/>
      <c r="H25" s="619"/>
      <c r="I25" s="619"/>
      <c r="J25" s="33"/>
    </row>
    <row r="26" spans="2:12">
      <c r="B26" s="33"/>
      <c r="C26" s="33"/>
      <c r="D26" s="33"/>
      <c r="E26" s="33"/>
      <c r="F26" s="33"/>
      <c r="G26" s="33"/>
      <c r="H26" s="33"/>
      <c r="I26" s="33"/>
      <c r="J26" s="33"/>
    </row>
    <row r="27" spans="2:12">
      <c r="B27" s="33"/>
      <c r="C27" s="33"/>
      <c r="D27" s="33"/>
      <c r="E27" s="33"/>
      <c r="F27" s="33"/>
      <c r="G27" s="33"/>
      <c r="H27" s="33"/>
      <c r="I27" s="33"/>
      <c r="J27" s="33"/>
    </row>
    <row r="28" spans="2:12">
      <c r="B28" s="33"/>
      <c r="C28" s="617"/>
      <c r="D28" s="617"/>
      <c r="E28" s="617"/>
      <c r="F28" s="617"/>
      <c r="G28" s="617"/>
      <c r="H28" s="617"/>
      <c r="I28" s="617"/>
      <c r="J28" s="33"/>
    </row>
    <row r="29" spans="2:12">
      <c r="B29" s="33"/>
      <c r="C29" s="617"/>
      <c r="D29" s="617"/>
      <c r="E29" s="617"/>
      <c r="F29" s="617"/>
      <c r="G29" s="617"/>
      <c r="H29" s="617"/>
      <c r="I29" s="617"/>
      <c r="J29" s="33"/>
    </row>
    <row r="30" spans="2:12">
      <c r="B30" s="33"/>
      <c r="C30" s="617"/>
      <c r="D30" s="617"/>
      <c r="E30" s="617"/>
      <c r="F30" s="617"/>
      <c r="G30" s="617"/>
      <c r="H30" s="617"/>
      <c r="I30" s="617"/>
      <c r="J30" s="33"/>
    </row>
    <row r="31" spans="2:12">
      <c r="B31" s="33"/>
      <c r="C31" s="617"/>
      <c r="D31" s="617"/>
      <c r="E31" s="617"/>
      <c r="F31" s="617"/>
      <c r="G31" s="617"/>
      <c r="H31" s="617"/>
      <c r="I31" s="617"/>
      <c r="J31" s="33"/>
    </row>
    <row r="32" spans="2:12">
      <c r="B32" s="33"/>
      <c r="C32" s="617"/>
      <c r="D32" s="617"/>
      <c r="E32" s="617"/>
      <c r="F32" s="617"/>
      <c r="G32" s="617"/>
      <c r="H32" s="617"/>
      <c r="I32" s="617"/>
      <c r="J32" s="33"/>
    </row>
    <row r="33" spans="2:10">
      <c r="B33" s="33"/>
      <c r="C33" s="33"/>
      <c r="D33" s="33"/>
      <c r="E33" s="33"/>
      <c r="F33" s="33"/>
      <c r="G33" s="33"/>
      <c r="H33" s="33"/>
      <c r="I33" s="33"/>
      <c r="J33" s="33"/>
    </row>
    <row r="34" spans="2:10">
      <c r="B34" s="33"/>
      <c r="C34" s="33"/>
      <c r="D34" s="33"/>
      <c r="E34" s="33"/>
      <c r="F34" s="33"/>
      <c r="G34" s="33"/>
      <c r="H34" s="33"/>
      <c r="I34" s="33"/>
      <c r="J34" s="33"/>
    </row>
  </sheetData>
  <dataConsolidate/>
  <mergeCells count="5">
    <mergeCell ref="N2:O2"/>
    <mergeCell ref="C3:H3"/>
    <mergeCell ref="C4:H4"/>
    <mergeCell ref="B16:H16"/>
    <mergeCell ref="B2:H2"/>
  </mergeCells>
  <phoneticPr fontId="40" type="noConversion"/>
  <conditionalFormatting sqref="C7:H7">
    <cfRule type="cellIs" dxfId="7" priority="1" stopIfTrue="1" operator="equal">
      <formula>"End"</formula>
    </cfRule>
  </conditionalFormatting>
  <hyperlinks>
    <hyperlink ref="A1" location="Contents!B44" display="Back to contents" xr:uid="{04FA239C-5A98-4689-88D6-E455E73B2FF2}"/>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FF6F-3E27-4344-88A4-C78E0DCA2BA4}">
  <sheetPr codeName="Sheet31">
    <tabColor theme="6"/>
  </sheetPr>
  <dimension ref="A1:AE56"/>
  <sheetViews>
    <sheetView showGridLines="0" zoomScaleNormal="100" workbookViewId="0">
      <selection sqref="A1:XFD1"/>
    </sheetView>
  </sheetViews>
  <sheetFormatPr defaultColWidth="8.5703125" defaultRowHeight="15.75" customHeight="1"/>
  <cols>
    <col min="1" max="1" width="9.140625" style="365" customWidth="1"/>
    <col min="2" max="2" width="37.5703125" style="365" bestFit="1" customWidth="1"/>
    <col min="3" max="12" width="8.7109375" style="365" customWidth="1"/>
    <col min="13" max="27" width="8.7109375" style="367" customWidth="1"/>
    <col min="28" max="28" width="6.5703125" style="367" customWidth="1"/>
    <col min="29" max="33" width="8.5703125" style="367"/>
    <col min="34" max="34" width="9.5703125" style="367" bestFit="1" customWidth="1"/>
    <col min="35" max="16384" width="8.5703125" style="367"/>
  </cols>
  <sheetData>
    <row r="1" spans="1:31" s="365" customFormat="1" ht="33.75" customHeight="1" thickBot="1">
      <c r="A1" s="8" t="s">
        <v>9</v>
      </c>
      <c r="B1" s="605"/>
      <c r="C1" s="605"/>
      <c r="D1" s="605"/>
      <c r="E1" s="605"/>
      <c r="F1" s="605"/>
      <c r="G1" s="605"/>
      <c r="H1" s="605"/>
      <c r="I1" s="605"/>
      <c r="J1" s="605"/>
      <c r="K1" s="605"/>
      <c r="P1" s="606"/>
      <c r="AB1" s="514"/>
      <c r="AC1" s="367"/>
    </row>
    <row r="2" spans="1:31" s="365" customFormat="1" ht="19.5" customHeight="1" thickBot="1">
      <c r="A2" s="8"/>
      <c r="B2" s="678" t="s">
        <v>288</v>
      </c>
      <c r="C2" s="679"/>
      <c r="D2" s="679"/>
      <c r="E2" s="679"/>
      <c r="F2" s="679"/>
      <c r="G2" s="679"/>
      <c r="H2" s="688"/>
      <c r="I2" s="605"/>
      <c r="J2" s="605"/>
      <c r="K2" s="605"/>
      <c r="P2" s="606"/>
      <c r="AB2" s="514"/>
      <c r="AC2" s="367"/>
    </row>
    <row r="3" spans="1:31" s="365" customFormat="1" ht="15" customHeight="1">
      <c r="A3" s="8"/>
      <c r="B3" s="526"/>
      <c r="C3" s="681" t="s">
        <v>3</v>
      </c>
      <c r="D3" s="681"/>
      <c r="E3" s="681"/>
      <c r="F3" s="681"/>
      <c r="G3" s="681"/>
      <c r="H3" s="682"/>
      <c r="I3" s="521"/>
      <c r="J3" s="521"/>
      <c r="K3" s="521"/>
      <c r="L3" s="521"/>
      <c r="M3" s="521"/>
      <c r="N3" s="521"/>
      <c r="O3" s="521"/>
      <c r="P3" s="521"/>
      <c r="Q3" s="521"/>
      <c r="R3" s="521"/>
      <c r="S3" s="521"/>
      <c r="T3" s="521"/>
      <c r="U3" s="521"/>
      <c r="V3" s="521"/>
      <c r="W3" s="521"/>
      <c r="X3" s="522"/>
      <c r="Y3" s="522"/>
      <c r="Z3" s="522"/>
      <c r="AA3" s="522"/>
      <c r="AB3" s="514"/>
    </row>
    <row r="4" spans="1:31" s="365" customFormat="1" ht="15" customHeight="1">
      <c r="A4" s="8"/>
      <c r="B4" s="527"/>
      <c r="C4" s="683" t="s">
        <v>283</v>
      </c>
      <c r="D4" s="683"/>
      <c r="E4" s="683"/>
      <c r="F4" s="683"/>
      <c r="G4" s="683"/>
      <c r="H4" s="684"/>
      <c r="I4" s="519"/>
      <c r="J4" s="519"/>
      <c r="K4" s="519"/>
      <c r="L4" s="519"/>
      <c r="M4" s="519"/>
      <c r="N4" s="519"/>
      <c r="O4" s="519"/>
      <c r="P4" s="519"/>
      <c r="Q4" s="519"/>
      <c r="R4" s="519"/>
      <c r="S4" s="519"/>
      <c r="T4" s="519"/>
      <c r="U4" s="519"/>
      <c r="V4" s="519"/>
      <c r="W4" s="519"/>
      <c r="X4" s="519"/>
      <c r="Y4" s="519"/>
      <c r="Z4" s="519"/>
      <c r="AA4" s="519"/>
      <c r="AB4" s="514"/>
    </row>
    <row r="5" spans="1:31" s="365" customFormat="1" ht="15" customHeight="1" thickBot="1">
      <c r="A5" s="8"/>
      <c r="B5" s="527"/>
      <c r="C5" s="553" t="s">
        <v>29</v>
      </c>
      <c r="D5" s="553" t="s">
        <v>30</v>
      </c>
      <c r="E5" s="553" t="s">
        <v>31</v>
      </c>
      <c r="F5" s="553" t="s">
        <v>152</v>
      </c>
      <c r="G5" s="553" t="s">
        <v>193</v>
      </c>
      <c r="H5" s="554" t="s">
        <v>229</v>
      </c>
      <c r="I5" s="519"/>
      <c r="J5" s="519"/>
      <c r="K5" s="519"/>
      <c r="L5" s="519"/>
      <c r="M5" s="519"/>
      <c r="N5" s="519"/>
      <c r="O5" s="519"/>
      <c r="P5" s="520"/>
      <c r="Q5" s="520"/>
      <c r="R5" s="520"/>
      <c r="S5" s="520"/>
      <c r="T5" s="520"/>
      <c r="U5" s="520"/>
      <c r="V5" s="520"/>
      <c r="W5" s="520"/>
      <c r="X5" s="520"/>
      <c r="Y5" s="520"/>
      <c r="Z5" s="520"/>
      <c r="AA5" s="520"/>
      <c r="AB5" s="514"/>
    </row>
    <row r="6" spans="1:31" s="365" customFormat="1" ht="12.75" customHeight="1">
      <c r="A6" s="607"/>
      <c r="B6" s="566" t="s">
        <v>284</v>
      </c>
      <c r="C6" s="567">
        <v>558.07000000000005</v>
      </c>
      <c r="D6" s="567">
        <v>488.07</v>
      </c>
      <c r="E6" s="567">
        <v>425.57</v>
      </c>
      <c r="F6" s="567">
        <v>366.06</v>
      </c>
      <c r="G6" s="568">
        <v>299.92</v>
      </c>
      <c r="H6" s="569">
        <v>241.37</v>
      </c>
      <c r="I6" s="515"/>
      <c r="J6" s="515"/>
      <c r="K6" s="515"/>
      <c r="L6" s="515"/>
      <c r="M6" s="515"/>
      <c r="N6" s="523"/>
      <c r="O6" s="523"/>
      <c r="P6" s="523"/>
      <c r="Q6" s="523"/>
      <c r="R6" s="523"/>
      <c r="S6" s="523"/>
      <c r="T6" s="523"/>
      <c r="U6" s="523"/>
      <c r="V6" s="523"/>
      <c r="W6" s="523"/>
      <c r="X6" s="523"/>
      <c r="Y6" s="523"/>
      <c r="Z6" s="523"/>
      <c r="AA6" s="523"/>
      <c r="AB6" s="514"/>
    </row>
    <row r="7" spans="1:31" s="365" customFormat="1" ht="12.75" customHeight="1">
      <c r="A7" s="8"/>
      <c r="B7" s="528" t="s">
        <v>290</v>
      </c>
      <c r="C7" s="551">
        <v>70</v>
      </c>
      <c r="D7" s="551">
        <v>62.5</v>
      </c>
      <c r="E7" s="551">
        <v>59.51</v>
      </c>
      <c r="F7" s="551">
        <v>66.14</v>
      </c>
      <c r="G7" s="551">
        <v>58.55</v>
      </c>
      <c r="H7" s="555">
        <v>76.45</v>
      </c>
      <c r="I7" s="516"/>
      <c r="J7" s="516"/>
      <c r="K7" s="516"/>
      <c r="L7" s="516"/>
      <c r="M7" s="516"/>
      <c r="N7" s="524"/>
      <c r="O7" s="524"/>
      <c r="P7" s="524"/>
      <c r="Q7" s="524"/>
      <c r="R7" s="524"/>
      <c r="S7" s="524"/>
      <c r="T7" s="524"/>
      <c r="U7" s="524"/>
      <c r="V7" s="524"/>
      <c r="W7" s="524"/>
      <c r="X7" s="524"/>
      <c r="Y7" s="524"/>
      <c r="Z7" s="524"/>
      <c r="AA7" s="524"/>
      <c r="AB7" s="514"/>
    </row>
    <row r="8" spans="1:31" s="366" customFormat="1" ht="12.75" customHeight="1">
      <c r="A8" s="8"/>
      <c r="B8" s="529" t="s">
        <v>6</v>
      </c>
      <c r="C8" s="552"/>
      <c r="D8" s="552"/>
      <c r="E8" s="552"/>
      <c r="F8" s="552"/>
      <c r="G8" s="552"/>
      <c r="H8" s="556"/>
      <c r="I8" s="513"/>
      <c r="J8" s="513"/>
      <c r="K8" s="513"/>
      <c r="L8" s="513"/>
      <c r="M8" s="513"/>
      <c r="N8" s="524"/>
      <c r="O8" s="524"/>
      <c r="P8" s="517"/>
      <c r="Q8" s="517"/>
      <c r="R8" s="517"/>
      <c r="S8" s="517"/>
      <c r="T8" s="517"/>
      <c r="U8" s="517"/>
      <c r="V8" s="517"/>
      <c r="W8" s="517"/>
      <c r="X8" s="517"/>
      <c r="Y8" s="517"/>
      <c r="Z8" s="517"/>
      <c r="AA8" s="517"/>
      <c r="AB8" s="514"/>
      <c r="AE8" s="514"/>
    </row>
    <row r="9" spans="1:31" s="366" customFormat="1" ht="12.75" customHeight="1">
      <c r="A9" s="8"/>
      <c r="B9" s="530" t="s">
        <v>285</v>
      </c>
      <c r="C9" s="478">
        <v>20.87</v>
      </c>
      <c r="D9" s="478">
        <v>32</v>
      </c>
      <c r="E9" s="478">
        <v>32</v>
      </c>
      <c r="F9" s="478">
        <v>32</v>
      </c>
      <c r="G9" s="478">
        <v>32</v>
      </c>
      <c r="H9" s="531">
        <v>32</v>
      </c>
      <c r="I9" s="513"/>
      <c r="J9" s="513"/>
      <c r="K9" s="513"/>
      <c r="L9" s="513"/>
      <c r="M9" s="513"/>
      <c r="N9" s="524"/>
      <c r="O9" s="524"/>
      <c r="P9" s="517"/>
      <c r="Q9" s="517"/>
      <c r="R9" s="517"/>
      <c r="S9" s="517"/>
      <c r="T9" s="517"/>
      <c r="U9" s="517"/>
      <c r="V9" s="517"/>
      <c r="W9" s="517"/>
      <c r="X9" s="517"/>
      <c r="Y9" s="517"/>
      <c r="Z9" s="517"/>
      <c r="AA9" s="517"/>
      <c r="AB9" s="514"/>
    </row>
    <row r="10" spans="1:31" s="365" customFormat="1" ht="12.75" customHeight="1">
      <c r="A10" s="8"/>
      <c r="B10" s="532" t="s">
        <v>286</v>
      </c>
      <c r="C10" s="552">
        <v>49.129999999999995</v>
      </c>
      <c r="D10" s="552">
        <v>30.5</v>
      </c>
      <c r="E10" s="552">
        <v>27.509999999999998</v>
      </c>
      <c r="F10" s="552">
        <v>34.14</v>
      </c>
      <c r="G10" s="552">
        <v>26.55</v>
      </c>
      <c r="H10" s="531">
        <v>44.45</v>
      </c>
      <c r="I10" s="518"/>
      <c r="J10" s="518"/>
      <c r="K10" s="518"/>
      <c r="L10" s="518"/>
      <c r="M10" s="518"/>
      <c r="O10" s="524"/>
      <c r="P10" s="517"/>
      <c r="Q10" s="517"/>
      <c r="R10" s="517"/>
      <c r="S10" s="517"/>
      <c r="T10" s="517"/>
      <c r="U10" s="517"/>
      <c r="V10" s="517"/>
      <c r="W10" s="517"/>
      <c r="X10" s="517"/>
      <c r="Y10" s="517"/>
      <c r="Z10" s="517"/>
      <c r="AA10" s="517"/>
      <c r="AB10" s="514"/>
    </row>
    <row r="11" spans="1:31" s="365" customFormat="1" ht="12.75" customHeight="1">
      <c r="A11" s="8"/>
      <c r="B11" s="685" t="s">
        <v>289</v>
      </c>
      <c r="C11" s="686"/>
      <c r="D11" s="686"/>
      <c r="E11" s="686"/>
      <c r="F11" s="686"/>
      <c r="G11" s="686"/>
      <c r="H11" s="687"/>
      <c r="I11" s="518"/>
      <c r="J11" s="518"/>
      <c r="K11" s="518"/>
      <c r="L11" s="518"/>
      <c r="M11" s="518"/>
      <c r="N11" s="524"/>
      <c r="O11" s="524"/>
      <c r="P11" s="517"/>
      <c r="Q11" s="517"/>
      <c r="R11" s="517"/>
      <c r="S11" s="517"/>
      <c r="T11" s="517"/>
      <c r="U11" s="517"/>
      <c r="V11" s="517"/>
      <c r="W11" s="517"/>
      <c r="X11" s="517"/>
      <c r="Y11" s="517"/>
      <c r="Z11" s="517"/>
      <c r="AA11" s="517"/>
      <c r="AB11" s="514"/>
    </row>
    <row r="12" spans="1:31" s="365" customFormat="1" ht="12.75" customHeight="1" thickBot="1">
      <c r="A12" s="8"/>
      <c r="B12" s="570" t="s">
        <v>287</v>
      </c>
      <c r="C12" s="525"/>
      <c r="D12" s="525"/>
      <c r="E12" s="525"/>
      <c r="F12" s="525"/>
      <c r="G12" s="525"/>
      <c r="H12" s="533"/>
      <c r="I12" s="518"/>
      <c r="J12" s="518"/>
      <c r="K12" s="518"/>
      <c r="L12" s="518"/>
      <c r="M12" s="518"/>
      <c r="N12" s="524"/>
      <c r="O12" s="524"/>
      <c r="P12" s="517"/>
      <c r="Q12" s="517"/>
      <c r="R12" s="517"/>
      <c r="S12" s="517"/>
      <c r="T12" s="517"/>
      <c r="U12" s="517"/>
      <c r="V12" s="517"/>
      <c r="W12" s="517"/>
      <c r="X12" s="517"/>
      <c r="Y12" s="517"/>
      <c r="Z12" s="517"/>
      <c r="AA12" s="517"/>
      <c r="AB12" s="514"/>
    </row>
    <row r="13" spans="1:31" ht="15.75" customHeight="1">
      <c r="A13" s="8"/>
      <c r="B13" s="608"/>
      <c r="C13" s="608"/>
      <c r="D13" s="608"/>
      <c r="E13" s="608"/>
      <c r="F13" s="608"/>
      <c r="G13" s="608"/>
      <c r="H13" s="608"/>
      <c r="I13" s="608"/>
      <c r="J13" s="608"/>
      <c r="K13" s="608"/>
      <c r="L13" s="608"/>
      <c r="M13" s="609"/>
      <c r="N13" s="609"/>
      <c r="O13" s="610"/>
      <c r="P13" s="610"/>
      <c r="Q13" s="610"/>
      <c r="R13" s="610"/>
      <c r="S13" s="610"/>
      <c r="T13" s="610"/>
      <c r="U13" s="610"/>
      <c r="V13" s="610"/>
      <c r="W13" s="610"/>
      <c r="X13" s="610"/>
      <c r="Y13" s="610"/>
      <c r="Z13" s="610"/>
      <c r="AA13" s="610"/>
      <c r="AB13" s="368"/>
    </row>
    <row r="14" spans="1:31" ht="15.75" customHeight="1">
      <c r="A14" s="8"/>
      <c r="B14" s="608"/>
      <c r="C14" s="608"/>
      <c r="D14" s="608"/>
      <c r="E14" s="608"/>
      <c r="F14" s="608"/>
      <c r="G14" s="608"/>
      <c r="H14" s="608"/>
      <c r="I14" s="608"/>
      <c r="J14" s="608"/>
      <c r="K14" s="608"/>
      <c r="L14" s="608"/>
      <c r="M14" s="609"/>
      <c r="N14" s="609"/>
      <c r="O14" s="609"/>
      <c r="Q14" s="368"/>
      <c r="R14" s="368"/>
      <c r="S14" s="368"/>
      <c r="T14" s="368"/>
      <c r="U14" s="368"/>
      <c r="V14" s="368"/>
      <c r="W14" s="368"/>
      <c r="X14" s="368"/>
      <c r="Y14" s="368"/>
      <c r="Z14" s="368"/>
      <c r="AA14" s="368"/>
      <c r="AB14" s="368"/>
    </row>
    <row r="15" spans="1:31" ht="15.75" customHeight="1">
      <c r="A15" s="8"/>
      <c r="B15" s="611"/>
      <c r="C15" s="611"/>
      <c r="D15" s="611"/>
      <c r="E15" s="611"/>
      <c r="F15" s="611"/>
      <c r="G15" s="611"/>
      <c r="H15" s="611"/>
      <c r="I15" s="611"/>
      <c r="J15" s="611"/>
      <c r="K15" s="611"/>
      <c r="L15" s="611"/>
      <c r="M15" s="612"/>
      <c r="N15" s="612"/>
      <c r="O15" s="612"/>
      <c r="Q15" s="368"/>
      <c r="R15" s="368"/>
      <c r="S15" s="368"/>
      <c r="T15" s="368"/>
      <c r="U15" s="368"/>
      <c r="V15" s="368"/>
      <c r="W15" s="368"/>
      <c r="X15" s="368"/>
      <c r="Y15" s="368"/>
      <c r="Z15" s="368"/>
      <c r="AA15" s="368"/>
      <c r="AB15" s="368"/>
    </row>
    <row r="16" spans="1:31" s="369" customFormat="1" ht="15.75" customHeight="1">
      <c r="A16" s="8"/>
      <c r="B16" s="611"/>
      <c r="C16" s="611"/>
      <c r="D16" s="611"/>
      <c r="E16" s="611"/>
      <c r="F16" s="611"/>
      <c r="G16" s="611"/>
      <c r="H16" s="611"/>
      <c r="I16" s="611"/>
      <c r="J16" s="611"/>
      <c r="K16" s="611"/>
      <c r="L16" s="611"/>
      <c r="M16" s="612"/>
      <c r="N16" s="612"/>
      <c r="O16" s="612"/>
      <c r="R16" s="370"/>
      <c r="S16" s="370"/>
      <c r="T16" s="370"/>
      <c r="U16" s="370"/>
      <c r="V16" s="370"/>
      <c r="W16" s="370"/>
      <c r="X16" s="370"/>
      <c r="Y16" s="370"/>
      <c r="Z16" s="370"/>
      <c r="AA16" s="370"/>
      <c r="AB16" s="370"/>
    </row>
    <row r="17" spans="1:28" ht="15.75" customHeight="1">
      <c r="A17" s="8"/>
      <c r="B17" s="8"/>
      <c r="C17" s="8"/>
      <c r="D17" s="8"/>
      <c r="E17" s="8"/>
      <c r="F17" s="8"/>
      <c r="G17" s="8"/>
      <c r="H17" s="8"/>
      <c r="I17" s="8"/>
      <c r="J17" s="8"/>
      <c r="K17" s="8"/>
      <c r="L17" s="8"/>
      <c r="M17" s="613"/>
      <c r="N17" s="613"/>
      <c r="O17" s="613"/>
      <c r="R17" s="368"/>
      <c r="S17" s="368"/>
      <c r="T17" s="368"/>
      <c r="U17" s="368"/>
      <c r="V17" s="368"/>
      <c r="W17" s="368"/>
      <c r="X17" s="368"/>
      <c r="Y17" s="368"/>
      <c r="Z17" s="368"/>
      <c r="AA17" s="368"/>
      <c r="AB17" s="368"/>
    </row>
    <row r="18" spans="1:28" ht="15.75" customHeight="1">
      <c r="A18" s="8"/>
      <c r="B18" s="8"/>
      <c r="C18" s="8"/>
      <c r="D18" s="8"/>
      <c r="E18" s="8"/>
      <c r="F18" s="8"/>
      <c r="G18" s="8"/>
      <c r="H18" s="8"/>
      <c r="I18" s="8"/>
      <c r="J18" s="8"/>
      <c r="K18" s="8"/>
      <c r="L18" s="8"/>
      <c r="M18" s="613"/>
      <c r="N18" s="613"/>
      <c r="O18" s="613"/>
      <c r="R18" s="368"/>
      <c r="S18" s="368"/>
      <c r="T18" s="368"/>
      <c r="U18" s="368"/>
      <c r="V18" s="368"/>
      <c r="W18" s="368"/>
      <c r="X18" s="368"/>
      <c r="Y18" s="368"/>
      <c r="Z18" s="368"/>
      <c r="AA18" s="368"/>
      <c r="AB18" s="368"/>
    </row>
    <row r="19" spans="1:28" s="369" customFormat="1" ht="15.75" customHeight="1">
      <c r="A19" s="8"/>
      <c r="B19" s="8"/>
      <c r="C19" s="8"/>
      <c r="D19" s="8"/>
      <c r="E19" s="8"/>
      <c r="F19" s="8"/>
      <c r="G19" s="8"/>
      <c r="H19" s="8"/>
      <c r="I19" s="8"/>
      <c r="J19" s="8"/>
      <c r="K19" s="8"/>
      <c r="L19" s="8"/>
      <c r="M19" s="613"/>
      <c r="N19" s="613"/>
      <c r="O19" s="613"/>
      <c r="R19" s="370"/>
      <c r="S19" s="370"/>
      <c r="T19" s="370"/>
      <c r="U19" s="370"/>
      <c r="V19" s="370"/>
      <c r="W19" s="370"/>
      <c r="X19" s="370"/>
      <c r="Y19" s="370"/>
      <c r="Z19" s="370"/>
      <c r="AA19" s="370"/>
    </row>
    <row r="20" spans="1:28" ht="15.75" customHeight="1">
      <c r="A20" s="8"/>
      <c r="B20" s="8"/>
      <c r="C20" s="8"/>
      <c r="D20" s="8"/>
      <c r="E20" s="8"/>
      <c r="F20" s="8"/>
      <c r="G20" s="8"/>
      <c r="H20" s="8"/>
      <c r="I20" s="8"/>
      <c r="J20" s="8"/>
      <c r="K20" s="8"/>
      <c r="L20" s="8"/>
      <c r="M20" s="613"/>
      <c r="N20" s="613"/>
      <c r="O20" s="613"/>
    </row>
    <row r="21" spans="1:28" ht="15.75" customHeight="1">
      <c r="A21" s="8"/>
      <c r="B21" s="8"/>
      <c r="C21" s="8"/>
      <c r="D21" s="8"/>
      <c r="E21" s="8"/>
      <c r="F21" s="8"/>
      <c r="G21" s="8"/>
      <c r="H21" s="8"/>
      <c r="I21" s="8"/>
      <c r="J21" s="8"/>
      <c r="K21" s="8"/>
      <c r="L21" s="8"/>
      <c r="M21" s="613"/>
      <c r="N21" s="613"/>
      <c r="O21" s="613"/>
    </row>
    <row r="22" spans="1:28" ht="15.75" customHeight="1">
      <c r="A22" s="8"/>
      <c r="B22" s="8"/>
      <c r="C22" s="8"/>
      <c r="D22" s="8"/>
      <c r="E22" s="8"/>
      <c r="F22" s="8"/>
      <c r="G22" s="8"/>
      <c r="H22" s="8"/>
      <c r="I22" s="8"/>
      <c r="J22" s="8"/>
      <c r="K22" s="8"/>
      <c r="L22" s="8"/>
      <c r="M22" s="613"/>
      <c r="N22" s="613"/>
      <c r="O22" s="613"/>
    </row>
    <row r="23" spans="1:28" ht="15.75" customHeight="1">
      <c r="A23" s="8"/>
      <c r="B23" s="8"/>
      <c r="C23" s="8"/>
      <c r="D23" s="8"/>
      <c r="E23" s="8"/>
      <c r="F23" s="8"/>
      <c r="G23" s="8"/>
      <c r="H23" s="8"/>
      <c r="I23" s="8"/>
      <c r="J23" s="8"/>
      <c r="K23" s="8"/>
      <c r="L23" s="8"/>
      <c r="M23" s="613"/>
      <c r="N23" s="613"/>
      <c r="O23" s="613"/>
      <c r="Q23" s="614"/>
    </row>
    <row r="24" spans="1:28" ht="15.75" customHeight="1">
      <c r="A24" s="8"/>
      <c r="B24" s="8"/>
      <c r="C24" s="8"/>
      <c r="D24" s="8"/>
      <c r="E24" s="8"/>
      <c r="F24" s="8"/>
      <c r="G24" s="8"/>
      <c r="H24" s="8"/>
      <c r="I24" s="8"/>
      <c r="J24" s="8"/>
      <c r="K24" s="8"/>
      <c r="L24" s="8"/>
      <c r="M24" s="613"/>
      <c r="N24" s="613"/>
      <c r="O24" s="613"/>
    </row>
    <row r="25" spans="1:28" ht="15.75" customHeight="1">
      <c r="A25" s="8"/>
      <c r="B25" s="8"/>
      <c r="C25" s="8"/>
      <c r="D25" s="8"/>
      <c r="E25" s="8"/>
      <c r="F25" s="8"/>
      <c r="G25" s="8"/>
      <c r="H25" s="8"/>
      <c r="I25" s="8"/>
      <c r="J25" s="8"/>
      <c r="K25" s="8"/>
      <c r="L25" s="8"/>
      <c r="M25" s="613"/>
      <c r="N25" s="613"/>
      <c r="O25" s="613"/>
      <c r="Q25" s="368"/>
    </row>
    <row r="26" spans="1:28" ht="15.75" customHeight="1">
      <c r="A26" s="8"/>
      <c r="B26" s="8"/>
      <c r="C26" s="8"/>
      <c r="D26" s="8"/>
      <c r="E26" s="8"/>
      <c r="F26" s="8"/>
      <c r="G26" s="8"/>
      <c r="H26" s="8"/>
      <c r="I26" s="8"/>
      <c r="J26" s="8"/>
      <c r="K26" s="8"/>
      <c r="L26" s="8"/>
      <c r="M26" s="613"/>
      <c r="N26" s="613"/>
      <c r="O26" s="613"/>
      <c r="Q26" s="368"/>
    </row>
    <row r="27" spans="1:28" ht="15.75" customHeight="1">
      <c r="A27" s="8"/>
      <c r="B27" s="8"/>
      <c r="C27" s="8"/>
      <c r="D27" s="8"/>
      <c r="E27" s="8"/>
      <c r="F27" s="8"/>
      <c r="G27" s="8"/>
      <c r="H27" s="8"/>
      <c r="I27" s="8"/>
      <c r="J27" s="8"/>
      <c r="K27" s="8"/>
      <c r="L27" s="8"/>
      <c r="M27" s="613"/>
      <c r="N27" s="613"/>
      <c r="O27" s="613"/>
    </row>
    <row r="28" spans="1:28" ht="15.75" customHeight="1">
      <c r="A28" s="8"/>
      <c r="B28" s="8"/>
      <c r="C28" s="8"/>
      <c r="D28" s="8"/>
      <c r="E28" s="8"/>
      <c r="F28" s="8"/>
      <c r="G28" s="8"/>
      <c r="H28" s="8"/>
      <c r="I28" s="8"/>
      <c r="J28" s="8"/>
      <c r="K28" s="8"/>
      <c r="L28" s="8"/>
      <c r="M28" s="613"/>
      <c r="N28" s="613"/>
      <c r="O28" s="613"/>
    </row>
    <row r="29" spans="1:28" ht="15.75" customHeight="1">
      <c r="A29" s="8"/>
      <c r="B29" s="8"/>
      <c r="C29" s="8"/>
      <c r="D29" s="8"/>
      <c r="E29" s="8"/>
      <c r="F29" s="8"/>
      <c r="G29" s="8"/>
      <c r="H29" s="8"/>
      <c r="I29" s="8"/>
      <c r="J29" s="8"/>
      <c r="K29" s="8"/>
      <c r="L29" s="8"/>
      <c r="M29" s="613"/>
      <c r="N29" s="613"/>
      <c r="O29" s="613"/>
    </row>
    <row r="30" spans="1:28" ht="15.75" customHeight="1">
      <c r="A30" s="8"/>
      <c r="B30" s="8"/>
      <c r="C30" s="8"/>
      <c r="D30" s="8"/>
      <c r="E30" s="8"/>
      <c r="F30" s="8"/>
      <c r="G30" s="8"/>
      <c r="H30" s="8"/>
      <c r="I30" s="8"/>
      <c r="J30" s="8"/>
      <c r="K30" s="8"/>
      <c r="L30" s="8"/>
      <c r="M30" s="613"/>
      <c r="N30" s="613"/>
      <c r="O30" s="613"/>
    </row>
    <row r="31" spans="1:28" ht="15.75" customHeight="1">
      <c r="A31" s="8"/>
      <c r="B31" s="8"/>
      <c r="C31" s="8"/>
      <c r="D31" s="8"/>
      <c r="E31" s="8"/>
      <c r="F31" s="8"/>
      <c r="G31" s="8"/>
      <c r="H31" s="8"/>
      <c r="I31" s="8"/>
      <c r="J31" s="8"/>
      <c r="K31" s="8"/>
      <c r="L31" s="8"/>
      <c r="M31" s="613"/>
      <c r="N31" s="613"/>
      <c r="O31" s="613"/>
    </row>
    <row r="32" spans="1:28" ht="15.75" customHeight="1">
      <c r="A32" s="8"/>
      <c r="B32" s="8"/>
      <c r="C32" s="8"/>
      <c r="D32" s="8"/>
      <c r="E32" s="8"/>
      <c r="F32" s="8"/>
      <c r="G32" s="8"/>
      <c r="H32" s="8"/>
      <c r="I32" s="8"/>
      <c r="J32" s="8"/>
      <c r="K32" s="8"/>
      <c r="L32" s="8"/>
      <c r="M32" s="613"/>
      <c r="N32" s="613"/>
      <c r="O32" s="613"/>
    </row>
    <row r="33" spans="1:15" ht="15.75" customHeight="1">
      <c r="A33" s="8"/>
      <c r="B33" s="8"/>
      <c r="C33" s="8"/>
      <c r="D33" s="8"/>
      <c r="E33" s="8"/>
      <c r="F33" s="8"/>
      <c r="G33" s="8"/>
      <c r="H33" s="8"/>
      <c r="I33" s="8"/>
      <c r="J33" s="8"/>
      <c r="K33" s="8"/>
      <c r="L33" s="8"/>
      <c r="M33" s="613"/>
      <c r="N33" s="613"/>
      <c r="O33" s="613"/>
    </row>
    <row r="34" spans="1:15" ht="15.75" customHeight="1">
      <c r="A34" s="8"/>
      <c r="B34" s="8"/>
      <c r="C34" s="8"/>
      <c r="D34" s="8"/>
      <c r="E34" s="8"/>
      <c r="F34" s="8"/>
      <c r="G34" s="8"/>
      <c r="H34" s="8"/>
      <c r="I34" s="8"/>
      <c r="J34" s="8"/>
      <c r="K34" s="8"/>
      <c r="L34" s="8"/>
      <c r="M34" s="613"/>
      <c r="N34" s="613"/>
      <c r="O34" s="613"/>
    </row>
    <row r="35" spans="1:15" ht="15.75" customHeight="1">
      <c r="A35" s="8"/>
      <c r="B35" s="8"/>
      <c r="C35" s="8"/>
      <c r="D35" s="8"/>
      <c r="E35" s="8"/>
      <c r="F35" s="8"/>
      <c r="G35" s="8"/>
      <c r="H35" s="8"/>
      <c r="I35" s="8"/>
      <c r="J35" s="8"/>
      <c r="K35" s="8"/>
      <c r="L35" s="8"/>
      <c r="M35" s="613"/>
      <c r="N35" s="613"/>
      <c r="O35" s="613"/>
    </row>
    <row r="36" spans="1:15" ht="15.75" customHeight="1">
      <c r="A36" s="8"/>
      <c r="B36" s="8"/>
      <c r="C36" s="8"/>
      <c r="D36" s="8"/>
      <c r="E36" s="8"/>
      <c r="F36" s="8"/>
      <c r="G36" s="8"/>
      <c r="H36" s="8"/>
      <c r="I36" s="8"/>
      <c r="J36" s="8"/>
      <c r="K36" s="8"/>
      <c r="L36" s="8"/>
      <c r="M36" s="613"/>
      <c r="N36" s="613"/>
      <c r="O36" s="613"/>
    </row>
    <row r="37" spans="1:15" ht="15.75" customHeight="1">
      <c r="A37" s="8"/>
      <c r="B37" s="8"/>
      <c r="C37" s="8"/>
      <c r="D37" s="8"/>
      <c r="E37" s="8"/>
      <c r="F37" s="8"/>
      <c r="G37" s="8"/>
      <c r="H37" s="8"/>
      <c r="I37" s="8"/>
      <c r="J37" s="8"/>
      <c r="K37" s="8"/>
      <c r="L37" s="8"/>
      <c r="M37" s="613"/>
      <c r="N37" s="613"/>
      <c r="O37" s="613"/>
    </row>
    <row r="38" spans="1:15" ht="15.75" customHeight="1">
      <c r="A38" s="8"/>
      <c r="B38" s="8"/>
      <c r="C38" s="8"/>
      <c r="D38" s="8"/>
      <c r="E38" s="8"/>
      <c r="F38" s="8"/>
      <c r="G38" s="8"/>
      <c r="H38" s="8"/>
      <c r="I38" s="8"/>
      <c r="J38" s="8"/>
      <c r="K38" s="8"/>
      <c r="L38" s="8"/>
      <c r="M38" s="613"/>
      <c r="N38" s="613"/>
      <c r="O38" s="613"/>
    </row>
    <row r="39" spans="1:15" ht="15.75" customHeight="1">
      <c r="A39" s="8"/>
      <c r="B39" s="8"/>
      <c r="C39" s="8"/>
      <c r="D39" s="8"/>
      <c r="E39" s="8"/>
      <c r="F39" s="8"/>
      <c r="G39" s="8"/>
      <c r="H39" s="8"/>
      <c r="I39" s="8"/>
      <c r="J39" s="8"/>
      <c r="K39" s="8"/>
      <c r="L39" s="8"/>
      <c r="M39" s="613"/>
      <c r="N39" s="613"/>
      <c r="O39" s="613"/>
    </row>
    <row r="40" spans="1:15" ht="15.75" customHeight="1">
      <c r="A40" s="8"/>
      <c r="B40" s="8"/>
      <c r="C40" s="8"/>
      <c r="D40" s="8"/>
      <c r="E40" s="8"/>
      <c r="F40" s="8"/>
      <c r="G40" s="8"/>
      <c r="H40" s="8"/>
      <c r="I40" s="8"/>
      <c r="J40" s="8"/>
      <c r="K40" s="8"/>
      <c r="L40" s="8"/>
      <c r="M40" s="613"/>
      <c r="N40" s="613"/>
      <c r="O40" s="613"/>
    </row>
    <row r="41" spans="1:15" ht="15.75" customHeight="1">
      <c r="A41" s="8"/>
      <c r="B41" s="8"/>
      <c r="C41" s="8"/>
      <c r="D41" s="8"/>
      <c r="E41" s="8"/>
      <c r="F41" s="8"/>
      <c r="G41" s="8"/>
      <c r="H41" s="8"/>
      <c r="I41" s="8"/>
      <c r="J41" s="8"/>
      <c r="K41" s="8"/>
      <c r="L41" s="8"/>
      <c r="M41" s="613"/>
      <c r="N41" s="613"/>
      <c r="O41" s="613"/>
    </row>
    <row r="42" spans="1:15" ht="15.75" customHeight="1">
      <c r="A42" s="8"/>
      <c r="B42" s="8"/>
      <c r="C42" s="8"/>
      <c r="D42" s="8"/>
      <c r="E42" s="8"/>
      <c r="F42" s="8"/>
      <c r="G42" s="8"/>
      <c r="H42" s="8"/>
      <c r="I42" s="8"/>
      <c r="J42" s="8"/>
      <c r="K42" s="8"/>
      <c r="L42" s="8"/>
      <c r="M42" s="613"/>
      <c r="N42" s="613"/>
      <c r="O42" s="613"/>
    </row>
    <row r="43" spans="1:15" ht="15.75" customHeight="1">
      <c r="A43" s="8"/>
      <c r="B43" s="8"/>
      <c r="C43" s="8"/>
      <c r="D43" s="8"/>
      <c r="E43" s="8"/>
      <c r="F43" s="8"/>
      <c r="G43" s="8"/>
      <c r="H43" s="8"/>
      <c r="I43" s="8"/>
      <c r="J43" s="8"/>
      <c r="K43" s="8"/>
      <c r="L43" s="8"/>
      <c r="M43" s="613"/>
      <c r="N43" s="613"/>
      <c r="O43" s="613"/>
    </row>
    <row r="44" spans="1:15" ht="15.75" customHeight="1">
      <c r="A44" s="8"/>
      <c r="B44" s="8"/>
      <c r="C44" s="8"/>
      <c r="D44" s="8"/>
      <c r="E44" s="8"/>
      <c r="F44" s="8"/>
      <c r="G44" s="8"/>
      <c r="H44" s="8"/>
      <c r="I44" s="8"/>
      <c r="J44" s="8"/>
      <c r="K44" s="8"/>
      <c r="L44" s="8"/>
      <c r="M44" s="613"/>
      <c r="N44" s="613"/>
      <c r="O44" s="613"/>
    </row>
    <row r="45" spans="1:15" ht="15.75" customHeight="1">
      <c r="A45" s="8"/>
      <c r="B45" s="8"/>
      <c r="C45" s="8"/>
      <c r="D45" s="8"/>
      <c r="E45" s="8"/>
      <c r="F45" s="8"/>
      <c r="G45" s="8"/>
      <c r="H45" s="8"/>
      <c r="I45" s="8"/>
      <c r="J45" s="8"/>
      <c r="K45" s="8"/>
      <c r="L45" s="8"/>
      <c r="M45" s="613"/>
      <c r="N45" s="613"/>
      <c r="O45" s="613"/>
    </row>
    <row r="46" spans="1:15" ht="15.75" customHeight="1">
      <c r="A46" s="8"/>
      <c r="B46" s="8"/>
      <c r="C46" s="8"/>
      <c r="D46" s="8"/>
      <c r="E46" s="8"/>
      <c r="F46" s="8"/>
      <c r="G46" s="8"/>
      <c r="H46" s="8"/>
      <c r="I46" s="8"/>
      <c r="J46" s="8"/>
      <c r="K46" s="8"/>
      <c r="L46" s="8"/>
      <c r="M46" s="613"/>
      <c r="N46" s="613"/>
      <c r="O46" s="613"/>
    </row>
    <row r="47" spans="1:15" ht="15.75" customHeight="1">
      <c r="A47" s="8"/>
      <c r="B47" s="8"/>
      <c r="C47" s="8"/>
      <c r="D47" s="8"/>
      <c r="E47" s="8"/>
      <c r="F47" s="8"/>
      <c r="G47" s="8"/>
      <c r="H47" s="8"/>
      <c r="I47" s="8"/>
      <c r="J47" s="8"/>
      <c r="K47" s="8"/>
      <c r="L47" s="8"/>
      <c r="M47" s="613"/>
      <c r="N47" s="613"/>
      <c r="O47" s="613"/>
    </row>
    <row r="48" spans="1:15" ht="15.75" customHeight="1">
      <c r="A48" s="8"/>
      <c r="B48" s="8"/>
      <c r="C48" s="8"/>
      <c r="D48" s="8"/>
      <c r="E48" s="8"/>
      <c r="F48" s="8"/>
      <c r="G48" s="8"/>
      <c r="H48" s="8"/>
      <c r="I48" s="8"/>
      <c r="J48" s="8"/>
      <c r="K48" s="8"/>
      <c r="L48" s="8"/>
      <c r="M48" s="613"/>
      <c r="N48" s="613"/>
      <c r="O48" s="613"/>
    </row>
    <row r="49" spans="1:15" ht="15.75" customHeight="1">
      <c r="A49" s="8"/>
      <c r="B49" s="8"/>
      <c r="C49" s="8"/>
      <c r="D49" s="8"/>
      <c r="E49" s="8"/>
      <c r="F49" s="8"/>
      <c r="G49" s="8"/>
      <c r="H49" s="8"/>
      <c r="I49" s="8"/>
      <c r="J49" s="8"/>
      <c r="K49" s="8"/>
      <c r="L49" s="8"/>
      <c r="M49" s="613"/>
      <c r="N49" s="613"/>
      <c r="O49" s="613"/>
    </row>
    <row r="50" spans="1:15" ht="15.75" customHeight="1">
      <c r="A50" s="8"/>
      <c r="B50" s="8"/>
      <c r="C50" s="8"/>
      <c r="D50" s="8"/>
      <c r="E50" s="8"/>
      <c r="F50" s="8"/>
      <c r="G50" s="8"/>
      <c r="H50" s="8"/>
      <c r="I50" s="8"/>
      <c r="J50" s="8"/>
      <c r="K50" s="8"/>
      <c r="L50" s="8"/>
      <c r="M50" s="613"/>
      <c r="N50" s="613"/>
      <c r="O50" s="613"/>
    </row>
    <row r="51" spans="1:15" ht="15.75" customHeight="1">
      <c r="A51" s="8"/>
      <c r="B51" s="8"/>
      <c r="C51" s="8"/>
      <c r="D51" s="8"/>
      <c r="E51" s="8"/>
      <c r="F51" s="8"/>
      <c r="G51" s="8"/>
      <c r="H51" s="8"/>
      <c r="I51" s="8"/>
      <c r="J51" s="8"/>
      <c r="K51" s="8"/>
      <c r="L51" s="8"/>
      <c r="M51" s="613"/>
      <c r="N51" s="613"/>
      <c r="O51" s="613"/>
    </row>
    <row r="52" spans="1:15" ht="15.75" customHeight="1">
      <c r="A52" s="8"/>
      <c r="B52" s="8"/>
      <c r="C52" s="8"/>
      <c r="D52" s="8"/>
      <c r="E52" s="8"/>
      <c r="F52" s="8"/>
      <c r="G52" s="8"/>
      <c r="H52" s="8"/>
      <c r="I52" s="8"/>
      <c r="J52" s="8"/>
      <c r="K52" s="8"/>
      <c r="L52" s="8"/>
      <c r="M52" s="613"/>
      <c r="N52" s="613"/>
      <c r="O52" s="613"/>
    </row>
    <row r="53" spans="1:15" ht="15.75" customHeight="1">
      <c r="A53" s="8"/>
      <c r="B53" s="8"/>
      <c r="C53" s="8"/>
      <c r="D53" s="8"/>
      <c r="E53" s="8"/>
      <c r="F53" s="8"/>
      <c r="G53" s="8"/>
      <c r="H53" s="8"/>
      <c r="I53" s="8"/>
      <c r="J53" s="8"/>
      <c r="K53" s="8"/>
      <c r="L53" s="8"/>
      <c r="M53" s="613"/>
      <c r="N53" s="613"/>
      <c r="O53" s="613"/>
    </row>
    <row r="54" spans="1:15" ht="15.75" customHeight="1">
      <c r="A54" s="8"/>
      <c r="B54" s="8"/>
      <c r="C54" s="8"/>
      <c r="D54" s="8"/>
      <c r="E54" s="8"/>
      <c r="F54" s="8"/>
      <c r="G54" s="8"/>
      <c r="H54" s="8"/>
      <c r="I54" s="8"/>
      <c r="J54" s="8"/>
      <c r="K54" s="8"/>
      <c r="L54" s="8"/>
      <c r="M54" s="613"/>
      <c r="N54" s="613"/>
      <c r="O54" s="613"/>
    </row>
    <row r="55" spans="1:15" ht="15.75" customHeight="1">
      <c r="A55" s="8"/>
      <c r="B55" s="8"/>
      <c r="C55" s="8"/>
      <c r="D55" s="8"/>
      <c r="E55" s="8"/>
      <c r="F55" s="8"/>
      <c r="G55" s="8"/>
      <c r="H55" s="8"/>
      <c r="I55" s="8"/>
      <c r="J55" s="8"/>
      <c r="K55" s="8"/>
      <c r="L55" s="8"/>
      <c r="M55" s="613"/>
      <c r="N55" s="613"/>
      <c r="O55" s="613"/>
    </row>
    <row r="56" spans="1:15" ht="15.75" customHeight="1">
      <c r="A56" s="8"/>
      <c r="B56" s="8"/>
      <c r="C56" s="8"/>
      <c r="D56" s="8"/>
      <c r="E56" s="8"/>
      <c r="F56" s="8"/>
      <c r="G56" s="8"/>
      <c r="H56" s="8"/>
      <c r="I56" s="8"/>
      <c r="J56" s="8"/>
      <c r="K56" s="8"/>
      <c r="L56" s="8"/>
      <c r="M56" s="613"/>
      <c r="N56" s="613"/>
      <c r="O56" s="613"/>
    </row>
  </sheetData>
  <mergeCells count="4">
    <mergeCell ref="C3:H3"/>
    <mergeCell ref="C4:H4"/>
    <mergeCell ref="B11:H11"/>
    <mergeCell ref="B2:H2"/>
  </mergeCells>
  <phoneticPr fontId="40" type="noConversion"/>
  <conditionalFormatting sqref="I8:M9">
    <cfRule type="cellIs" dxfId="6" priority="1" stopIfTrue="1" operator="equal">
      <formula>"End"</formula>
    </cfRule>
  </conditionalFormatting>
  <hyperlinks>
    <hyperlink ref="A1" location="Contents!B44" display="Back to contents" xr:uid="{F32E6BDF-8294-4BAD-B1ED-896D16212BB9}"/>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1BBF9-0EC9-4A20-AD80-2B0DA478BAAE}">
  <sheetPr codeName="Sheet20">
    <tabColor theme="6"/>
  </sheetPr>
  <dimension ref="A1:S20"/>
  <sheetViews>
    <sheetView zoomScaleNormal="100" workbookViewId="0">
      <selection sqref="A1:XFD1"/>
    </sheetView>
  </sheetViews>
  <sheetFormatPr defaultColWidth="9.42578125" defaultRowHeight="12.75"/>
  <cols>
    <col min="1" max="1" width="9.140625" style="15" customWidth="1"/>
    <col min="2" max="2" width="60.5703125" style="15" customWidth="1"/>
    <col min="3" max="8" width="10.42578125" style="15" customWidth="1"/>
    <col min="9" max="9" width="12.42578125" style="15" customWidth="1"/>
    <col min="10" max="11" width="9.42578125" style="15" customWidth="1"/>
    <col min="12" max="12" width="9" style="15" customWidth="1"/>
    <col min="13" max="13" width="15.42578125" style="15" customWidth="1"/>
    <col min="14" max="16384" width="9.42578125" style="15"/>
  </cols>
  <sheetData>
    <row r="1" spans="1:19" ht="33.75" customHeight="1" thickBot="1">
      <c r="A1" s="8" t="s">
        <v>9</v>
      </c>
      <c r="B1" s="74"/>
      <c r="J1" s="595"/>
      <c r="K1" s="438"/>
      <c r="L1" s="17"/>
      <c r="M1" s="17"/>
      <c r="N1" s="17"/>
      <c r="O1" s="17"/>
      <c r="P1" s="17"/>
      <c r="Q1" s="17"/>
      <c r="R1" s="17"/>
      <c r="S1" s="17"/>
    </row>
    <row r="2" spans="1:19" ht="19.5" customHeight="1" thickBot="1">
      <c r="B2" s="689" t="s">
        <v>182</v>
      </c>
      <c r="C2" s="690"/>
      <c r="D2" s="690"/>
      <c r="E2" s="690"/>
      <c r="F2" s="690"/>
      <c r="G2" s="690"/>
      <c r="H2" s="691"/>
      <c r="I2" s="17"/>
      <c r="J2" s="17"/>
      <c r="K2" s="17"/>
      <c r="L2" s="17"/>
      <c r="M2" s="17"/>
      <c r="N2" s="17"/>
      <c r="O2" s="692"/>
      <c r="P2" s="692"/>
      <c r="Q2" s="17"/>
      <c r="R2" s="17"/>
    </row>
    <row r="3" spans="1:19" ht="15" customHeight="1">
      <c r="B3" s="41"/>
      <c r="C3" s="693" t="s">
        <v>3</v>
      </c>
      <c r="D3" s="693"/>
      <c r="E3" s="693"/>
      <c r="F3" s="693"/>
      <c r="G3" s="693"/>
      <c r="H3" s="694"/>
      <c r="I3" s="17"/>
      <c r="J3" s="17"/>
      <c r="K3" s="17"/>
      <c r="L3" s="17"/>
      <c r="M3" s="17"/>
      <c r="N3" s="17"/>
      <c r="O3" s="17"/>
      <c r="P3" s="17"/>
      <c r="Q3" s="17"/>
      <c r="R3" s="17"/>
    </row>
    <row r="4" spans="1:19" ht="15" customHeight="1">
      <c r="B4" s="41"/>
      <c r="C4" s="695" t="s">
        <v>5</v>
      </c>
      <c r="D4" s="695"/>
      <c r="E4" s="695"/>
      <c r="F4" s="695"/>
      <c r="G4" s="695"/>
      <c r="H4" s="696"/>
      <c r="I4" s="17"/>
      <c r="J4" s="17"/>
      <c r="K4" s="17"/>
      <c r="L4" s="17"/>
      <c r="M4" s="17"/>
      <c r="N4" s="17"/>
      <c r="O4" s="17"/>
      <c r="P4" s="17"/>
      <c r="Q4" s="17"/>
      <c r="R4" s="17"/>
    </row>
    <row r="5" spans="1:19" ht="15" customHeight="1">
      <c r="B5" s="42"/>
      <c r="C5" s="43" t="s">
        <v>29</v>
      </c>
      <c r="D5" s="44" t="s">
        <v>30</v>
      </c>
      <c r="E5" s="44" t="s">
        <v>31</v>
      </c>
      <c r="F5" s="44" t="s">
        <v>152</v>
      </c>
      <c r="G5" s="44" t="s">
        <v>193</v>
      </c>
      <c r="H5" s="45" t="s">
        <v>229</v>
      </c>
      <c r="I5" s="17"/>
      <c r="J5" s="17"/>
      <c r="K5" s="17"/>
      <c r="L5" s="17"/>
      <c r="M5" s="17"/>
      <c r="N5" s="17"/>
      <c r="O5" s="17"/>
      <c r="P5" s="17"/>
      <c r="Q5" s="17"/>
      <c r="R5" s="17"/>
    </row>
    <row r="6" spans="1:19" ht="12.75" customHeight="1">
      <c r="B6" s="62" t="s">
        <v>23</v>
      </c>
      <c r="C6" s="46"/>
      <c r="D6" s="46"/>
      <c r="E6" s="46"/>
      <c r="F6" s="46"/>
      <c r="G6" s="46"/>
      <c r="H6" s="439"/>
      <c r="J6" s="160"/>
    </row>
    <row r="7" spans="1:19" ht="12.75" customHeight="1">
      <c r="B7" s="47" t="s">
        <v>24</v>
      </c>
      <c r="C7" s="48">
        <f>SUM(C8:C11)</f>
        <v>3.6584527872373855</v>
      </c>
      <c r="D7" s="48">
        <f t="shared" ref="D7:H7" si="0">SUM(D8:D11)</f>
        <v>5.2038181645376227</v>
      </c>
      <c r="E7" s="48">
        <f t="shared" si="0"/>
        <v>6.3025346960119215</v>
      </c>
      <c r="F7" s="48">
        <f t="shared" si="0"/>
        <v>6.5592283246363499</v>
      </c>
      <c r="G7" s="48">
        <f t="shared" si="0"/>
        <v>6.9152769915000256</v>
      </c>
      <c r="H7" s="440">
        <f t="shared" si="0"/>
        <v>7.6429845126664828</v>
      </c>
    </row>
    <row r="8" spans="1:19" ht="12.75" customHeight="1">
      <c r="B8" s="49" t="s">
        <v>310</v>
      </c>
      <c r="C8" s="441">
        <v>1.643</v>
      </c>
      <c r="D8" s="441">
        <v>2.9089999999999998</v>
      </c>
      <c r="E8" s="441">
        <v>3.8130000000000002</v>
      </c>
      <c r="F8" s="441">
        <v>3.81</v>
      </c>
      <c r="G8" s="441">
        <v>3.9329999999999998</v>
      </c>
      <c r="H8" s="442">
        <v>4.3689999999999998</v>
      </c>
    </row>
    <row r="9" spans="1:19" ht="12.75" customHeight="1">
      <c r="B9" s="49" t="s">
        <v>314</v>
      </c>
      <c r="C9" s="441">
        <v>5.9700000000000003E-2</v>
      </c>
      <c r="D9" s="441">
        <v>9.2499999999999999E-2</v>
      </c>
      <c r="E9" s="441">
        <v>0.16440000000000002</v>
      </c>
      <c r="F9" s="441">
        <v>0.1978</v>
      </c>
      <c r="G9" s="441">
        <v>0.2165</v>
      </c>
      <c r="H9" s="442">
        <v>0.22800000000000001</v>
      </c>
    </row>
    <row r="10" spans="1:19" ht="12.75" customHeight="1">
      <c r="B10" s="49" t="s">
        <v>312</v>
      </c>
      <c r="C10" s="441">
        <v>1.4647527872373851</v>
      </c>
      <c r="D10" s="441">
        <v>1.4983181645376233</v>
      </c>
      <c r="E10" s="441">
        <v>1.5281346960119218</v>
      </c>
      <c r="F10" s="441">
        <v>1.5664283246363486</v>
      </c>
      <c r="G10" s="441">
        <v>1.6077769915000255</v>
      </c>
      <c r="H10" s="442">
        <v>1.6499845126664836</v>
      </c>
    </row>
    <row r="11" spans="1:19" ht="12.75" customHeight="1">
      <c r="B11" s="49" t="s">
        <v>313</v>
      </c>
      <c r="C11" s="441">
        <v>0.49099999999999999</v>
      </c>
      <c r="D11" s="441">
        <v>0.70399999999999996</v>
      </c>
      <c r="E11" s="441">
        <v>0.79700000000000004</v>
      </c>
      <c r="F11" s="441">
        <v>0.98499999999999999</v>
      </c>
      <c r="G11" s="441">
        <v>1.1579999999999999</v>
      </c>
      <c r="H11" s="442">
        <v>1.3959999999999999</v>
      </c>
    </row>
    <row r="12" spans="1:19" ht="12.75" customHeight="1">
      <c r="B12" s="51" t="s">
        <v>13</v>
      </c>
      <c r="C12" s="52">
        <f>SUM(C13:C16)</f>
        <v>3.4124527872373855</v>
      </c>
      <c r="D12" s="52">
        <f t="shared" ref="D12:H12" si="1">SUM(D13:D16)</f>
        <v>4.6508181645376228</v>
      </c>
      <c r="E12" s="52">
        <f t="shared" si="1"/>
        <v>5.6705346960119218</v>
      </c>
      <c r="F12" s="52">
        <f t="shared" si="1"/>
        <v>5.7582283246363497</v>
      </c>
      <c r="G12" s="52">
        <f t="shared" si="1"/>
        <v>5.9592769915000252</v>
      </c>
      <c r="H12" s="152">
        <f t="shared" si="1"/>
        <v>6.4899845126664832</v>
      </c>
      <c r="Q12" s="604"/>
    </row>
    <row r="13" spans="1:19" ht="12.75" customHeight="1">
      <c r="B13" s="49" t="s">
        <v>310</v>
      </c>
      <c r="C13" s="441">
        <f>C8</f>
        <v>1.643</v>
      </c>
      <c r="D13" s="441">
        <f t="shared" ref="D13:G13" si="2">D8</f>
        <v>2.9089999999999998</v>
      </c>
      <c r="E13" s="441">
        <f t="shared" si="2"/>
        <v>3.8130000000000002</v>
      </c>
      <c r="F13" s="441">
        <f t="shared" si="2"/>
        <v>3.81</v>
      </c>
      <c r="G13" s="441">
        <f t="shared" si="2"/>
        <v>3.9329999999999998</v>
      </c>
      <c r="H13" s="442">
        <f t="shared" ref="H13" si="3">H8</f>
        <v>4.3689999999999998</v>
      </c>
    </row>
    <row r="14" spans="1:19" ht="12.75" customHeight="1">
      <c r="B14" s="49" t="s">
        <v>311</v>
      </c>
      <c r="C14" s="441">
        <v>5.9700000000000003E-2</v>
      </c>
      <c r="D14" s="441">
        <v>9.2499999999999999E-2</v>
      </c>
      <c r="E14" s="441">
        <v>0.16440000000000002</v>
      </c>
      <c r="F14" s="441">
        <v>0.1978</v>
      </c>
      <c r="G14" s="441">
        <v>0.2165</v>
      </c>
      <c r="H14" s="442">
        <v>0.22800000000000001</v>
      </c>
    </row>
    <row r="15" spans="1:19" ht="12.75" customHeight="1">
      <c r="B15" s="49" t="s">
        <v>312</v>
      </c>
      <c r="C15" s="441">
        <f>C10</f>
        <v>1.4647527872373851</v>
      </c>
      <c r="D15" s="441">
        <f t="shared" ref="D15:H15" si="4">D10</f>
        <v>1.4983181645376233</v>
      </c>
      <c r="E15" s="441">
        <f t="shared" si="4"/>
        <v>1.5281346960119218</v>
      </c>
      <c r="F15" s="441">
        <f t="shared" si="4"/>
        <v>1.5664283246363486</v>
      </c>
      <c r="G15" s="441">
        <f t="shared" si="4"/>
        <v>1.6077769915000255</v>
      </c>
      <c r="H15" s="442">
        <f t="shared" si="4"/>
        <v>1.6499845126664836</v>
      </c>
    </row>
    <row r="16" spans="1:19" ht="12.75" customHeight="1">
      <c r="B16" s="49" t="s">
        <v>313</v>
      </c>
      <c r="C16" s="443">
        <v>0.245</v>
      </c>
      <c r="D16" s="443">
        <v>0.151</v>
      </c>
      <c r="E16" s="443">
        <v>0.16500000000000001</v>
      </c>
      <c r="F16" s="443">
        <v>0.184</v>
      </c>
      <c r="G16" s="443">
        <v>0.20200000000000001</v>
      </c>
      <c r="H16" s="442">
        <v>0.24299999999999999</v>
      </c>
    </row>
    <row r="17" spans="2:8" ht="12.75" customHeight="1" thickBot="1">
      <c r="B17" s="557" t="s">
        <v>15</v>
      </c>
      <c r="C17" s="558">
        <f t="shared" ref="C17:G17" si="5">+C12-C7</f>
        <v>-0.246</v>
      </c>
      <c r="D17" s="558">
        <f t="shared" si="5"/>
        <v>-0.55299999999999994</v>
      </c>
      <c r="E17" s="558">
        <f>+E12-E7</f>
        <v>-0.63199999999999967</v>
      </c>
      <c r="F17" s="558">
        <f t="shared" si="5"/>
        <v>-0.80100000000000016</v>
      </c>
      <c r="G17" s="558">
        <f t="shared" si="5"/>
        <v>-0.95600000000000041</v>
      </c>
      <c r="H17" s="559">
        <f>+H12-H7</f>
        <v>-1.1529999999999996</v>
      </c>
    </row>
    <row r="18" spans="2:8" ht="11.25" customHeight="1"/>
    <row r="20" spans="2:8">
      <c r="C20" s="34"/>
      <c r="D20" s="34"/>
      <c r="E20" s="34"/>
      <c r="F20" s="34"/>
      <c r="G20" s="34"/>
      <c r="H20" s="34"/>
    </row>
  </sheetData>
  <mergeCells count="4">
    <mergeCell ref="B2:H2"/>
    <mergeCell ref="O2:P2"/>
    <mergeCell ref="C3:H3"/>
    <mergeCell ref="C4:H4"/>
  </mergeCells>
  <phoneticPr fontId="40" type="noConversion"/>
  <hyperlinks>
    <hyperlink ref="A1" location="Contents!B44" display="Back to contents" xr:uid="{B9101CD0-96FE-4827-9EE5-C16CD36DA357}"/>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0873E-621B-4AC8-B358-AAE314FFFE6C}">
  <sheetPr codeName="Sheet28">
    <tabColor theme="6"/>
  </sheetPr>
  <dimension ref="A1:P12"/>
  <sheetViews>
    <sheetView zoomScaleNormal="100" workbookViewId="0">
      <selection sqref="A1:XFD1"/>
    </sheetView>
  </sheetViews>
  <sheetFormatPr defaultColWidth="9.42578125" defaultRowHeight="13.5" customHeight="1"/>
  <cols>
    <col min="1" max="1" width="9.140625" style="54" customWidth="1"/>
    <col min="2" max="2" width="36.85546875" style="54" customWidth="1"/>
    <col min="3" max="8" width="11.42578125" style="54" customWidth="1"/>
    <col min="9" max="16384" width="9.42578125" style="54"/>
  </cols>
  <sheetData>
    <row r="1" spans="1:16" ht="33.75" customHeight="1" thickBot="1">
      <c r="A1" s="8" t="s">
        <v>9</v>
      </c>
      <c r="B1" s="55"/>
      <c r="I1" s="246"/>
      <c r="J1" s="55"/>
    </row>
    <row r="2" spans="1:16" ht="19.5" customHeight="1" thickBot="1">
      <c r="B2" s="703" t="s">
        <v>280</v>
      </c>
      <c r="C2" s="704"/>
      <c r="D2" s="704"/>
      <c r="E2" s="704"/>
      <c r="F2" s="704"/>
      <c r="G2" s="704"/>
      <c r="H2" s="705"/>
      <c r="J2" s="55"/>
      <c r="N2" s="692"/>
      <c r="O2" s="692"/>
      <c r="P2" s="17"/>
    </row>
    <row r="3" spans="1:16" ht="15" customHeight="1">
      <c r="A3" s="247"/>
      <c r="B3" s="503"/>
      <c r="C3" s="706" t="s">
        <v>162</v>
      </c>
      <c r="D3" s="706"/>
      <c r="E3" s="706"/>
      <c r="F3" s="706"/>
      <c r="G3" s="706"/>
      <c r="H3" s="707"/>
    </row>
    <row r="4" spans="1:16" ht="15" customHeight="1">
      <c r="A4" s="247"/>
      <c r="B4" s="503"/>
      <c r="C4" s="708" t="s">
        <v>294</v>
      </c>
      <c r="D4" s="708"/>
      <c r="E4" s="708"/>
      <c r="F4" s="708"/>
      <c r="G4" s="708"/>
      <c r="H4" s="709"/>
    </row>
    <row r="5" spans="1:16" ht="15" customHeight="1">
      <c r="A5" s="247"/>
      <c r="B5" s="504"/>
      <c r="C5" s="560" t="s">
        <v>29</v>
      </c>
      <c r="D5" s="560" t="s">
        <v>30</v>
      </c>
      <c r="E5" s="560" t="s">
        <v>31</v>
      </c>
      <c r="F5" s="560" t="s">
        <v>152</v>
      </c>
      <c r="G5" s="560" t="s">
        <v>193</v>
      </c>
      <c r="H5" s="561" t="s">
        <v>229</v>
      </c>
    </row>
    <row r="6" spans="1:16" ht="12.75" customHeight="1" thickBot="1">
      <c r="A6" s="247"/>
      <c r="B6" s="573" t="s">
        <v>279</v>
      </c>
      <c r="C6" s="574">
        <v>0.90003628581349915</v>
      </c>
      <c r="D6" s="574">
        <v>2.0863070886989243</v>
      </c>
      <c r="E6" s="574">
        <v>0.67322297639802464</v>
      </c>
      <c r="F6" s="574">
        <v>1.5635748451172438</v>
      </c>
      <c r="G6" s="574">
        <v>2.0750550024041026</v>
      </c>
      <c r="H6" s="574">
        <v>2.2798291166758133</v>
      </c>
      <c r="I6" s="309"/>
    </row>
    <row r="7" spans="1:16" ht="12.75" customHeight="1">
      <c r="A7" s="247"/>
      <c r="B7" s="505"/>
      <c r="C7" s="710" t="s">
        <v>165</v>
      </c>
      <c r="D7" s="710"/>
      <c r="E7" s="710"/>
      <c r="F7" s="710"/>
      <c r="G7" s="710"/>
      <c r="H7" s="711"/>
    </row>
    <row r="8" spans="1:16" ht="12.75" customHeight="1">
      <c r="A8" s="247"/>
      <c r="B8" s="572" t="s">
        <v>295</v>
      </c>
      <c r="C8" s="575">
        <v>441.89736510933773</v>
      </c>
      <c r="D8" s="575">
        <v>454.18494569466156</v>
      </c>
      <c r="E8" s="575">
        <v>457.2447774179434</v>
      </c>
      <c r="F8" s="575">
        <v>464.39914517776702</v>
      </c>
      <c r="G8" s="575">
        <v>474.04232304690788</v>
      </c>
      <c r="H8" s="577">
        <v>484.85697340627109</v>
      </c>
    </row>
    <row r="9" spans="1:16" ht="12.75" customHeight="1" thickBot="1">
      <c r="A9" s="247"/>
      <c r="B9" s="571" t="s">
        <v>296</v>
      </c>
      <c r="C9" s="576">
        <v>3.319</v>
      </c>
      <c r="D9" s="576">
        <v>0.32</v>
      </c>
      <c r="E9" s="576">
        <v>0.32</v>
      </c>
      <c r="F9" s="576">
        <v>0.32</v>
      </c>
      <c r="G9" s="576">
        <v>0.32</v>
      </c>
      <c r="H9" s="578">
        <v>0.32</v>
      </c>
    </row>
    <row r="10" spans="1:16" ht="25.5" customHeight="1">
      <c r="A10" s="247"/>
      <c r="B10" s="700" t="s">
        <v>297</v>
      </c>
      <c r="C10" s="701"/>
      <c r="D10" s="701"/>
      <c r="E10" s="701"/>
      <c r="F10" s="701"/>
      <c r="G10" s="701"/>
      <c r="H10" s="702"/>
    </row>
    <row r="11" spans="1:16" ht="12.75" customHeight="1">
      <c r="B11" s="712" t="s">
        <v>298</v>
      </c>
      <c r="C11" s="713"/>
      <c r="D11" s="713"/>
      <c r="E11" s="713"/>
      <c r="F11" s="713"/>
      <c r="G11" s="713"/>
      <c r="H11" s="714"/>
    </row>
    <row r="12" spans="1:16" ht="38.25" customHeight="1" thickBot="1">
      <c r="B12" s="697" t="s">
        <v>299</v>
      </c>
      <c r="C12" s="698"/>
      <c r="D12" s="698"/>
      <c r="E12" s="698"/>
      <c r="F12" s="698"/>
      <c r="G12" s="698"/>
      <c r="H12" s="699"/>
      <c r="I12" s="309"/>
    </row>
  </sheetData>
  <mergeCells count="8">
    <mergeCell ref="B12:H12"/>
    <mergeCell ref="B10:H10"/>
    <mergeCell ref="B2:H2"/>
    <mergeCell ref="N2:O2"/>
    <mergeCell ref="C3:H3"/>
    <mergeCell ref="C4:H4"/>
    <mergeCell ref="C7:H7"/>
    <mergeCell ref="B11:H11"/>
  </mergeCells>
  <phoneticPr fontId="40" type="noConversion"/>
  <hyperlinks>
    <hyperlink ref="A1" location="Contents!B44" display="Back to contents" xr:uid="{EDDACB90-A056-44ED-AB62-FD915CC6AAD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Props1.xml><?xml version="1.0" encoding="utf-8"?>
<ds:datastoreItem xmlns:ds="http://schemas.openxmlformats.org/officeDocument/2006/customXml" ds:itemID="{59F43809-9859-4DC1-B6E7-2E2C80EF10B8}">
  <ds:schemaRefs>
    <ds:schemaRef ds:uri="http://schemas.microsoft.com/sharepoint/v3/contenttype/forms"/>
  </ds:schemaRefs>
</ds:datastoreItem>
</file>

<file path=customXml/itemProps2.xml><?xml version="1.0" encoding="utf-8"?>
<ds:datastoreItem xmlns:ds="http://schemas.openxmlformats.org/officeDocument/2006/customXml" ds:itemID="{5DDA2725-18AD-4962-B9F9-B8A0D0B7A4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3C94EE-8EEB-47B6-A0C3-DB240F2EDC95}">
  <ds:schemaRefs>
    <ds:schemaRef ds:uri="http://purl.org/dc/elements/1.1/"/>
    <ds:schemaRef ds:uri="cbf196e1-5475-4219-bccf-433101613419"/>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948fa257-3e14-4b75-aa1a-a7f998a4320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22</vt:i4>
      </vt:variant>
      <vt:variant>
        <vt:lpstr>Named Ranges</vt:lpstr>
      </vt:variant>
      <vt:variant>
        <vt:i4>8</vt:i4>
      </vt:variant>
    </vt:vector>
  </HeadingPairs>
  <TitlesOfParts>
    <vt:vector size="30" baseType="lpstr">
      <vt:lpstr>Contents</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Used for tables -&gt;</vt:lpstr>
      <vt:lpstr>2.8</vt:lpstr>
      <vt:lpstr>6.6 (OLD)</vt:lpstr>
      <vt:lpstr>6.7 (OLD)</vt:lpstr>
      <vt:lpstr>'2.8'!Print_Area</vt:lpstr>
      <vt:lpstr>'6.1'!Print_Area</vt:lpstr>
      <vt:lpstr>'6.14'!Print_Area</vt:lpstr>
      <vt:lpstr>'6.16'!Print_Area</vt:lpstr>
      <vt:lpstr>'6.17'!Print_Area</vt:lpstr>
      <vt:lpstr>'6.7'!Print_Area</vt:lpstr>
      <vt:lpstr>'6.7 (OLD)'!Print_Area</vt:lpstr>
      <vt:lpstr>Contents!Print_Area</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Rawlings, Joshua - OBR</cp:lastModifiedBy>
  <cp:lastPrinted>2024-11-05T07:25:24Z</cp:lastPrinted>
  <dcterms:created xsi:type="dcterms:W3CDTF">2013-01-24T16:24:22Z</dcterms:created>
  <dcterms:modified xsi:type="dcterms:W3CDTF">2026-03-02T16:56:24Z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