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Economic and Fiscal Outlook\March Budget 2021\FINAL WEB VERSIONS\Wave 1 (doc, supps + CaTs)\"/>
    </mc:Choice>
  </mc:AlternateContent>
  <xr:revisionPtr revIDLastSave="0" documentId="13_ncr:1_{F1DEE9B6-E9A7-4775-83AD-240175B57441}" xr6:coauthVersionLast="45" xr6:coauthVersionMax="45" xr10:uidLastSave="{00000000-0000-0000-0000-000000000000}"/>
  <bookViews>
    <workbookView xWindow="-110" yWindow="-110" windowWidth="19420" windowHeight="10420" tabRatio="740" xr2:uid="{00000000-000D-0000-FFFF-FFFF00000000}"/>
  </bookViews>
  <sheets>
    <sheet name="Contents" sheetId="4" r:id="rId1"/>
    <sheet name="1.1" sheetId="98" r:id="rId2"/>
    <sheet name="1.2" sheetId="99" r:id="rId3"/>
    <sheet name="1.3" sheetId="83" r:id="rId4"/>
    <sheet name="1.4" sheetId="84" r:id="rId5"/>
    <sheet name="1.5 " sheetId="90" r:id="rId6"/>
    <sheet name="1.6" sheetId="91" r:id="rId7"/>
    <sheet name="1.7" sheetId="103" r:id="rId8"/>
    <sheet name="1.8" sheetId="85" r:id="rId9"/>
    <sheet name="1.9" sheetId="104" r:id="rId10"/>
    <sheet name="1.10" sheetId="86" r:id="rId11"/>
    <sheet name="1.11" sheetId="87" r:id="rId12"/>
    <sheet name="1.12" sheetId="92" r:id="rId13"/>
    <sheet name="1.13" sheetId="88" r:id="rId14"/>
    <sheet name="1.14" sheetId="100" r:id="rId15"/>
    <sheet name="1.15" sheetId="101" r:id="rId16"/>
    <sheet name="1.16" sheetId="93" r:id="rId17"/>
    <sheet name="1.17" sheetId="94" r:id="rId18"/>
    <sheet name="1.18" sheetId="95" r:id="rId19"/>
    <sheet name="1.19" sheetId="96" r:id="rId20"/>
    <sheet name="1.20" sheetId="97" r:id="rId21"/>
    <sheet name="1.21" sheetId="102" r:id="rId22"/>
    <sheet name="1.22" sheetId="89" r:id="rId23"/>
    <sheet name="1.23" sheetId="105"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123Graph_A" localSheetId="11" hidden="1">'[1]Model inputs'!#REF!</definedName>
    <definedName name="__123Graph_A" localSheetId="12" hidden="1">'[1]Model inputs'!#REF!</definedName>
    <definedName name="__123Graph_A" localSheetId="15" hidden="1">'[1]Model inputs'!#REF!</definedName>
    <definedName name="__123Graph_A" localSheetId="16" hidden="1">'[1]Model inputs'!#REF!</definedName>
    <definedName name="__123Graph_A" localSheetId="18" hidden="1">'[1]Model inputs'!#REF!</definedName>
    <definedName name="__123Graph_A" localSheetId="19" hidden="1">'[1]Model inputs'!#REF!</definedName>
    <definedName name="__123Graph_A" localSheetId="20" hidden="1">'[1]Model inputs'!#REF!</definedName>
    <definedName name="__123Graph_A" localSheetId="21" hidden="1">'[1]Model inputs'!#REF!</definedName>
    <definedName name="__123Graph_A" localSheetId="23" hidden="1">'[1]Model inputs'!#REF!</definedName>
    <definedName name="__123Graph_A" localSheetId="6" hidden="1">'[1]Model inputs'!#REF!</definedName>
    <definedName name="__123Graph_A" localSheetId="7" hidden="1">'[1]Model inputs'!#REF!</definedName>
    <definedName name="__123Graph_A" hidden="1">'[1]Model inputs'!#REF!</definedName>
    <definedName name="__123Graph_ACHGSPD1" localSheetId="16" hidden="1">'[2]CHGSPD19.FIN'!$B$10:$B$20</definedName>
    <definedName name="__123Graph_ACHGSPD1" localSheetId="18" hidden="1">'[2]CHGSPD19.FIN'!$B$10:$B$20</definedName>
    <definedName name="__123Graph_ACHGSPD1" localSheetId="21" hidden="1">'[2]CHGSPD19.FIN'!$B$10:$B$20</definedName>
    <definedName name="__123Graph_ACHGSPD1" hidden="1">'[3]CHGSPD19.FIN'!$B$10:$B$20</definedName>
    <definedName name="__123Graph_ACHGSPD2" localSheetId="16" hidden="1">'[2]CHGSPD19.FIN'!$E$11:$E$20</definedName>
    <definedName name="__123Graph_ACHGSPD2" localSheetId="18" hidden="1">'[2]CHGSPD19.FIN'!$E$11:$E$20</definedName>
    <definedName name="__123Graph_ACHGSPD2" localSheetId="21" hidden="1">'[2]CHGSPD19.FIN'!$E$11:$E$20</definedName>
    <definedName name="__123Graph_ACHGSPD2" hidden="1">'[3]CHGSPD19.FIN'!$E$11:$E$20</definedName>
    <definedName name="__123Graph_AEFF" localSheetId="11" hidden="1">'[4]T3 Page 1'!#REF!</definedName>
    <definedName name="__123Graph_AEFF" localSheetId="12" hidden="1">'[4]T3 Page 1'!#REF!</definedName>
    <definedName name="__123Graph_AEFF" localSheetId="15" hidden="1">'[4]T3 Page 1'!#REF!</definedName>
    <definedName name="__123Graph_AEFF" localSheetId="16" hidden="1">'[4]T3 Page 1'!#REF!</definedName>
    <definedName name="__123Graph_AEFF" localSheetId="18" hidden="1">'[4]T3 Page 1'!#REF!</definedName>
    <definedName name="__123Graph_AEFF" localSheetId="19" hidden="1">'[4]T3 Page 1'!#REF!</definedName>
    <definedName name="__123Graph_AEFF" localSheetId="20" hidden="1">'[4]T3 Page 1'!#REF!</definedName>
    <definedName name="__123Graph_AEFF" localSheetId="21" hidden="1">'[4]T3 Page 1'!#REF!</definedName>
    <definedName name="__123Graph_AEFF" localSheetId="23" hidden="1">'[4]T3 Page 1'!#REF!</definedName>
    <definedName name="__123Graph_AEFF" localSheetId="6" hidden="1">'[4]T3 Page 1'!#REF!</definedName>
    <definedName name="__123Graph_AEFF" localSheetId="7" hidden="1">'[4]T3 Page 1'!#REF!</definedName>
    <definedName name="__123Graph_AEFF" hidden="1">'[4]T3 Page 1'!#REF!</definedName>
    <definedName name="__123Graph_AGR14PBF1" localSheetId="16" hidden="1">'[5]HIS19FIN(A)'!$AF$70:$AF$81</definedName>
    <definedName name="__123Graph_AGR14PBF1" localSheetId="18" hidden="1">'[5]HIS19FIN(A)'!$AF$70:$AF$81</definedName>
    <definedName name="__123Graph_AGR14PBF1" localSheetId="21" hidden="1">'[5]HIS19FIN(A)'!$AF$70:$AF$81</definedName>
    <definedName name="__123Graph_AGR14PBF1" hidden="1">'[6]HIS19FIN(A)'!$AF$70:$AF$81</definedName>
    <definedName name="__123Graph_ALBFFIN" localSheetId="11" hidden="1">'[4]FC Page 1'!#REF!</definedName>
    <definedName name="__123Graph_ALBFFIN" localSheetId="12" hidden="1">'[4]FC Page 1'!#REF!</definedName>
    <definedName name="__123Graph_ALBFFIN" localSheetId="15" hidden="1">'[4]FC Page 1'!#REF!</definedName>
    <definedName name="__123Graph_ALBFFIN" localSheetId="16" hidden="1">'[4]FC Page 1'!#REF!</definedName>
    <definedName name="__123Graph_ALBFFIN" localSheetId="18" hidden="1">'[4]FC Page 1'!#REF!</definedName>
    <definedName name="__123Graph_ALBFFIN" localSheetId="19" hidden="1">'[4]FC Page 1'!#REF!</definedName>
    <definedName name="__123Graph_ALBFFIN" localSheetId="20" hidden="1">'[4]FC Page 1'!#REF!</definedName>
    <definedName name="__123Graph_ALBFFIN" localSheetId="21" hidden="1">'[4]FC Page 1'!#REF!</definedName>
    <definedName name="__123Graph_ALBFFIN" localSheetId="23" hidden="1">'[4]FC Page 1'!#REF!</definedName>
    <definedName name="__123Graph_ALBFFIN" localSheetId="6" hidden="1">'[4]FC Page 1'!#REF!</definedName>
    <definedName name="__123Graph_ALBFFIN" localSheetId="7" hidden="1">'[4]FC Page 1'!#REF!</definedName>
    <definedName name="__123Graph_ALBFFIN" hidden="1">'[4]FC Page 1'!#REF!</definedName>
    <definedName name="__123Graph_ALBFFIN2" localSheetId="16" hidden="1">'[5]HIS19FIN(A)'!$K$59:$Q$59</definedName>
    <definedName name="__123Graph_ALBFFIN2" localSheetId="18" hidden="1">'[5]HIS19FIN(A)'!$K$59:$Q$59</definedName>
    <definedName name="__123Graph_ALBFFIN2" localSheetId="21" hidden="1">'[5]HIS19FIN(A)'!$K$59:$Q$59</definedName>
    <definedName name="__123Graph_ALBFFIN2" hidden="1">'[6]HIS19FIN(A)'!$K$59:$Q$59</definedName>
    <definedName name="__123Graph_ALBFHIC2" localSheetId="16" hidden="1">'[5]HIS19FIN(A)'!$D$59:$J$59</definedName>
    <definedName name="__123Graph_ALBFHIC2" localSheetId="18" hidden="1">'[5]HIS19FIN(A)'!$D$59:$J$59</definedName>
    <definedName name="__123Graph_ALBFHIC2" localSheetId="21" hidden="1">'[5]HIS19FIN(A)'!$D$59:$J$59</definedName>
    <definedName name="__123Graph_ALBFHIC2" hidden="1">'[6]HIS19FIN(A)'!$D$59:$J$59</definedName>
    <definedName name="__123Graph_ALCB" localSheetId="16" hidden="1">'[5]HIS19FIN(A)'!$D$83:$I$83</definedName>
    <definedName name="__123Graph_ALCB" localSheetId="18" hidden="1">'[5]HIS19FIN(A)'!$D$83:$I$83</definedName>
    <definedName name="__123Graph_ALCB" localSheetId="21" hidden="1">'[5]HIS19FIN(A)'!$D$83:$I$83</definedName>
    <definedName name="__123Graph_ALCB" hidden="1">'[6]HIS19FIN(A)'!$D$83:$I$83</definedName>
    <definedName name="__123Graph_ANACFIN" localSheetId="16" hidden="1">'[5]HIS19FIN(A)'!$K$97:$Q$97</definedName>
    <definedName name="__123Graph_ANACFIN" localSheetId="18" hidden="1">'[5]HIS19FIN(A)'!$K$97:$Q$97</definedName>
    <definedName name="__123Graph_ANACFIN" localSheetId="21" hidden="1">'[5]HIS19FIN(A)'!$K$97:$Q$97</definedName>
    <definedName name="__123Graph_ANACFIN" hidden="1">'[6]HIS19FIN(A)'!$K$97:$Q$97</definedName>
    <definedName name="__123Graph_ANACHIC" localSheetId="16" hidden="1">'[5]HIS19FIN(A)'!$D$97:$J$97</definedName>
    <definedName name="__123Graph_ANACHIC" localSheetId="18" hidden="1">'[5]HIS19FIN(A)'!$D$97:$J$97</definedName>
    <definedName name="__123Graph_ANACHIC" localSheetId="21" hidden="1">'[5]HIS19FIN(A)'!$D$97:$J$97</definedName>
    <definedName name="__123Graph_ANACHIC" hidden="1">'[6]HIS19FIN(A)'!$D$97:$J$97</definedName>
    <definedName name="__123Graph_APIC" localSheetId="11" hidden="1">'[4]T3 Page 1'!#REF!</definedName>
    <definedName name="__123Graph_APIC" localSheetId="12" hidden="1">'[4]T3 Page 1'!#REF!</definedName>
    <definedName name="__123Graph_APIC" localSheetId="15" hidden="1">'[4]T3 Page 1'!#REF!</definedName>
    <definedName name="__123Graph_APIC" localSheetId="16" hidden="1">'[4]T3 Page 1'!#REF!</definedName>
    <definedName name="__123Graph_APIC" localSheetId="18" hidden="1">'[4]T3 Page 1'!#REF!</definedName>
    <definedName name="__123Graph_APIC" localSheetId="19" hidden="1">'[4]T3 Page 1'!#REF!</definedName>
    <definedName name="__123Graph_APIC" localSheetId="20" hidden="1">'[4]T3 Page 1'!#REF!</definedName>
    <definedName name="__123Graph_APIC" localSheetId="21" hidden="1">'[4]T3 Page 1'!#REF!</definedName>
    <definedName name="__123Graph_APIC" localSheetId="23" hidden="1">'[4]T3 Page 1'!#REF!</definedName>
    <definedName name="__123Graph_APIC" localSheetId="6" hidden="1">'[4]T3 Page 1'!#REF!</definedName>
    <definedName name="__123Graph_APIC" localSheetId="7" hidden="1">'[4]T3 Page 1'!#REF!</definedName>
    <definedName name="__123Graph_APIC" hidden="1">'[4]T3 Page 1'!#REF!</definedName>
    <definedName name="__123Graph_B" localSheetId="11" hidden="1">'[1]Model inputs'!#REF!</definedName>
    <definedName name="__123Graph_B" localSheetId="12" hidden="1">'[1]Model inputs'!#REF!</definedName>
    <definedName name="__123Graph_B" localSheetId="15" hidden="1">'[1]Model inputs'!#REF!</definedName>
    <definedName name="__123Graph_B" localSheetId="16" hidden="1">'[1]Model inputs'!#REF!</definedName>
    <definedName name="__123Graph_B" localSheetId="18" hidden="1">'[1]Model inputs'!#REF!</definedName>
    <definedName name="__123Graph_B" localSheetId="19" hidden="1">'[1]Model inputs'!#REF!</definedName>
    <definedName name="__123Graph_B" localSheetId="20" hidden="1">'[1]Model inputs'!#REF!</definedName>
    <definedName name="__123Graph_B" localSheetId="21" hidden="1">'[1]Model inputs'!#REF!</definedName>
    <definedName name="__123Graph_B" localSheetId="23" hidden="1">'[1]Model inputs'!#REF!</definedName>
    <definedName name="__123Graph_B" localSheetId="6" hidden="1">'[1]Model inputs'!#REF!</definedName>
    <definedName name="__123Graph_B" localSheetId="7" hidden="1">'[1]Model inputs'!#REF!</definedName>
    <definedName name="__123Graph_B" hidden="1">'[1]Model inputs'!#REF!</definedName>
    <definedName name="__123Graph_BCHGSPD1" localSheetId="16" hidden="1">'[2]CHGSPD19.FIN'!$H$10:$H$25</definedName>
    <definedName name="__123Graph_BCHGSPD1" localSheetId="18" hidden="1">'[2]CHGSPD19.FIN'!$H$10:$H$25</definedName>
    <definedName name="__123Graph_BCHGSPD1" localSheetId="21" hidden="1">'[2]CHGSPD19.FIN'!$H$10:$H$25</definedName>
    <definedName name="__123Graph_BCHGSPD1" hidden="1">'[3]CHGSPD19.FIN'!$H$10:$H$25</definedName>
    <definedName name="__123Graph_BCHGSPD2" localSheetId="16" hidden="1">'[2]CHGSPD19.FIN'!$I$11:$I$25</definedName>
    <definedName name="__123Graph_BCHGSPD2" localSheetId="18" hidden="1">'[2]CHGSPD19.FIN'!$I$11:$I$25</definedName>
    <definedName name="__123Graph_BCHGSPD2" localSheetId="21" hidden="1">'[2]CHGSPD19.FIN'!$I$11:$I$25</definedName>
    <definedName name="__123Graph_BCHGSPD2" hidden="1">'[3]CHGSPD19.FIN'!$I$11:$I$25</definedName>
    <definedName name="__123Graph_BEFF" localSheetId="11" hidden="1">'[4]T3 Page 1'!#REF!</definedName>
    <definedName name="__123Graph_BEFF" localSheetId="12" hidden="1">'[4]T3 Page 1'!#REF!</definedName>
    <definedName name="__123Graph_BEFF" localSheetId="15" hidden="1">'[4]T3 Page 1'!#REF!</definedName>
    <definedName name="__123Graph_BEFF" localSheetId="16" hidden="1">'[4]T3 Page 1'!#REF!</definedName>
    <definedName name="__123Graph_BEFF" localSheetId="18" hidden="1">'[4]T3 Page 1'!#REF!</definedName>
    <definedName name="__123Graph_BEFF" localSheetId="19" hidden="1">'[4]T3 Page 1'!#REF!</definedName>
    <definedName name="__123Graph_BEFF" localSheetId="20" hidden="1">'[4]T3 Page 1'!#REF!</definedName>
    <definedName name="__123Graph_BEFF" localSheetId="21" hidden="1">'[4]T3 Page 1'!#REF!</definedName>
    <definedName name="__123Graph_BEFF" localSheetId="23" hidden="1">'[4]T3 Page 1'!#REF!</definedName>
    <definedName name="__123Graph_BEFF" localSheetId="6" hidden="1">'[4]T3 Page 1'!#REF!</definedName>
    <definedName name="__123Graph_BEFF" localSheetId="7" hidden="1">'[4]T3 Page 1'!#REF!</definedName>
    <definedName name="__123Graph_BEFF" hidden="1">'[4]T3 Page 1'!#REF!</definedName>
    <definedName name="__123Graph_BLBF" localSheetId="11" hidden="1">'[4]T3 Page 1'!#REF!</definedName>
    <definedName name="__123Graph_BLBF" localSheetId="12" hidden="1">'[4]T3 Page 1'!#REF!</definedName>
    <definedName name="__123Graph_BLBF" localSheetId="15" hidden="1">'[4]T3 Page 1'!#REF!</definedName>
    <definedName name="__123Graph_BLBF" localSheetId="16" hidden="1">'[4]T3 Page 1'!#REF!</definedName>
    <definedName name="__123Graph_BLBF" localSheetId="18" hidden="1">'[4]T3 Page 1'!#REF!</definedName>
    <definedName name="__123Graph_BLBF" localSheetId="19" hidden="1">'[4]T3 Page 1'!#REF!</definedName>
    <definedName name="__123Graph_BLBF" localSheetId="20" hidden="1">'[4]T3 Page 1'!#REF!</definedName>
    <definedName name="__123Graph_BLBF" localSheetId="21" hidden="1">'[4]T3 Page 1'!#REF!</definedName>
    <definedName name="__123Graph_BLBF" localSheetId="23" hidden="1">'[4]T3 Page 1'!#REF!</definedName>
    <definedName name="__123Graph_BLBF" localSheetId="6" hidden="1">'[4]T3 Page 1'!#REF!</definedName>
    <definedName name="__123Graph_BLBF" localSheetId="7" hidden="1">'[4]T3 Page 1'!#REF!</definedName>
    <definedName name="__123Graph_BLBF" hidden="1">'[4]T3 Page 1'!#REF!</definedName>
    <definedName name="__123Graph_BLBFFIN" localSheetId="11" hidden="1">'[4]FC Page 1'!#REF!</definedName>
    <definedName name="__123Graph_BLBFFIN" localSheetId="15" hidden="1">'[4]FC Page 1'!#REF!</definedName>
    <definedName name="__123Graph_BLBFFIN" localSheetId="16" hidden="1">'[4]FC Page 1'!#REF!</definedName>
    <definedName name="__123Graph_BLBFFIN" localSheetId="18" hidden="1">'[4]FC Page 1'!#REF!</definedName>
    <definedName name="__123Graph_BLBFFIN" localSheetId="19" hidden="1">'[4]FC Page 1'!#REF!</definedName>
    <definedName name="__123Graph_BLBFFIN" localSheetId="20" hidden="1">'[4]FC Page 1'!#REF!</definedName>
    <definedName name="__123Graph_BLBFFIN" localSheetId="21" hidden="1">'[4]FC Page 1'!#REF!</definedName>
    <definedName name="__123Graph_BLBFFIN" localSheetId="23" hidden="1">'[4]FC Page 1'!#REF!</definedName>
    <definedName name="__123Graph_BLBFFIN" localSheetId="7" hidden="1">'[4]FC Page 1'!#REF!</definedName>
    <definedName name="__123Graph_BLBFFIN" hidden="1">'[4]FC Page 1'!#REF!</definedName>
    <definedName name="__123Graph_BLCB" localSheetId="16" hidden="1">'[5]HIS19FIN(A)'!$D$79:$I$79</definedName>
    <definedName name="__123Graph_BLCB" localSheetId="18" hidden="1">'[5]HIS19FIN(A)'!$D$79:$I$79</definedName>
    <definedName name="__123Graph_BLCB" localSheetId="21" hidden="1">'[5]HIS19FIN(A)'!$D$79:$I$79</definedName>
    <definedName name="__123Graph_BLCB" hidden="1">'[6]HIS19FIN(A)'!$D$79:$I$79</definedName>
    <definedName name="__123Graph_BPIC" localSheetId="11" hidden="1">'[4]T3 Page 1'!#REF!</definedName>
    <definedName name="__123Graph_BPIC" localSheetId="12" hidden="1">'[4]T3 Page 1'!#REF!</definedName>
    <definedName name="__123Graph_BPIC" localSheetId="15" hidden="1">'[4]T3 Page 1'!#REF!</definedName>
    <definedName name="__123Graph_BPIC" localSheetId="16" hidden="1">'[4]T3 Page 1'!#REF!</definedName>
    <definedName name="__123Graph_BPIC" localSheetId="18" hidden="1">'[4]T3 Page 1'!#REF!</definedName>
    <definedName name="__123Graph_BPIC" localSheetId="19" hidden="1">'[4]T3 Page 1'!#REF!</definedName>
    <definedName name="__123Graph_BPIC" localSheetId="20" hidden="1">'[4]T3 Page 1'!#REF!</definedName>
    <definedName name="__123Graph_BPIC" localSheetId="21" hidden="1">'[4]T3 Page 1'!#REF!</definedName>
    <definedName name="__123Graph_BPIC" localSheetId="23" hidden="1">'[4]T3 Page 1'!#REF!</definedName>
    <definedName name="__123Graph_BPIC" localSheetId="6" hidden="1">'[4]T3 Page 1'!#REF!</definedName>
    <definedName name="__123Graph_BPIC" localSheetId="7" hidden="1">'[4]T3 Page 1'!#REF!</definedName>
    <definedName name="__123Graph_BPIC" hidden="1">'[4]T3 Page 1'!#REF!</definedName>
    <definedName name="__123Graph_CACT13BUD" localSheetId="11" hidden="1">'[4]FC Page 1'!#REF!</definedName>
    <definedName name="__123Graph_CACT13BUD" localSheetId="12" hidden="1">'[4]FC Page 1'!#REF!</definedName>
    <definedName name="__123Graph_CACT13BUD" localSheetId="15" hidden="1">'[4]FC Page 1'!#REF!</definedName>
    <definedName name="__123Graph_CACT13BUD" localSheetId="16" hidden="1">'[4]FC Page 1'!#REF!</definedName>
    <definedName name="__123Graph_CACT13BUD" localSheetId="18" hidden="1">'[4]FC Page 1'!#REF!</definedName>
    <definedName name="__123Graph_CACT13BUD" localSheetId="19" hidden="1">'[4]FC Page 1'!#REF!</definedName>
    <definedName name="__123Graph_CACT13BUD" localSheetId="20" hidden="1">'[4]FC Page 1'!#REF!</definedName>
    <definedName name="__123Graph_CACT13BUD" localSheetId="21" hidden="1">'[4]FC Page 1'!#REF!</definedName>
    <definedName name="__123Graph_CACT13BUD" localSheetId="23" hidden="1">'[4]FC Page 1'!#REF!</definedName>
    <definedName name="__123Graph_CACT13BUD" localSheetId="6" hidden="1">'[4]FC Page 1'!#REF!</definedName>
    <definedName name="__123Graph_CACT13BUD" localSheetId="7" hidden="1">'[4]FC Page 1'!#REF!</definedName>
    <definedName name="__123Graph_CACT13BUD" hidden="1">'[4]FC Page 1'!#REF!</definedName>
    <definedName name="__123Graph_CEFF" localSheetId="11" hidden="1">'[4]T3 Page 1'!#REF!</definedName>
    <definedName name="__123Graph_CEFF" localSheetId="15" hidden="1">'[4]T3 Page 1'!#REF!</definedName>
    <definedName name="__123Graph_CEFF" localSheetId="16" hidden="1">'[4]T3 Page 1'!#REF!</definedName>
    <definedName name="__123Graph_CEFF" localSheetId="18" hidden="1">'[4]T3 Page 1'!#REF!</definedName>
    <definedName name="__123Graph_CEFF" localSheetId="19" hidden="1">'[4]T3 Page 1'!#REF!</definedName>
    <definedName name="__123Graph_CEFF" localSheetId="20" hidden="1">'[4]T3 Page 1'!#REF!</definedName>
    <definedName name="__123Graph_CEFF" localSheetId="21" hidden="1">'[4]T3 Page 1'!#REF!</definedName>
    <definedName name="__123Graph_CEFF" localSheetId="23" hidden="1">'[4]T3 Page 1'!#REF!</definedName>
    <definedName name="__123Graph_CEFF" localSheetId="7" hidden="1">'[4]T3 Page 1'!#REF!</definedName>
    <definedName name="__123Graph_CEFF" hidden="1">'[4]T3 Page 1'!#REF!</definedName>
    <definedName name="__123Graph_CGR14PBF1" localSheetId="16" hidden="1">'[5]HIS19FIN(A)'!$AK$70:$AK$81</definedName>
    <definedName name="__123Graph_CGR14PBF1" localSheetId="18" hidden="1">'[5]HIS19FIN(A)'!$AK$70:$AK$81</definedName>
    <definedName name="__123Graph_CGR14PBF1" localSheetId="21" hidden="1">'[5]HIS19FIN(A)'!$AK$70:$AK$81</definedName>
    <definedName name="__123Graph_CGR14PBF1" hidden="1">'[6]HIS19FIN(A)'!$AK$70:$AK$81</definedName>
    <definedName name="__123Graph_CLBF" localSheetId="11" hidden="1">'[4]T3 Page 1'!#REF!</definedName>
    <definedName name="__123Graph_CLBF" localSheetId="12" hidden="1">'[4]T3 Page 1'!#REF!</definedName>
    <definedName name="__123Graph_CLBF" localSheetId="15" hidden="1">'[4]T3 Page 1'!#REF!</definedName>
    <definedName name="__123Graph_CLBF" localSheetId="16" hidden="1">'[4]T3 Page 1'!#REF!</definedName>
    <definedName name="__123Graph_CLBF" localSheetId="18" hidden="1">'[4]T3 Page 1'!#REF!</definedName>
    <definedName name="__123Graph_CLBF" localSheetId="19" hidden="1">'[4]T3 Page 1'!#REF!</definedName>
    <definedName name="__123Graph_CLBF" localSheetId="20" hidden="1">'[4]T3 Page 1'!#REF!</definedName>
    <definedName name="__123Graph_CLBF" localSheetId="21" hidden="1">'[4]T3 Page 1'!#REF!</definedName>
    <definedName name="__123Graph_CLBF" localSheetId="23" hidden="1">'[4]T3 Page 1'!#REF!</definedName>
    <definedName name="__123Graph_CLBF" localSheetId="6" hidden="1">'[4]T3 Page 1'!#REF!</definedName>
    <definedName name="__123Graph_CLBF" localSheetId="7" hidden="1">'[4]T3 Page 1'!#REF!</definedName>
    <definedName name="__123Graph_CLBF" hidden="1">'[4]T3 Page 1'!#REF!</definedName>
    <definedName name="__123Graph_CPIC" localSheetId="11" hidden="1">'[4]T3 Page 1'!#REF!</definedName>
    <definedName name="__123Graph_CPIC" localSheetId="12" hidden="1">'[4]T3 Page 1'!#REF!</definedName>
    <definedName name="__123Graph_CPIC" localSheetId="15" hidden="1">'[4]T3 Page 1'!#REF!</definedName>
    <definedName name="__123Graph_CPIC" localSheetId="16" hidden="1">'[4]T3 Page 1'!#REF!</definedName>
    <definedName name="__123Graph_CPIC" localSheetId="18" hidden="1">'[4]T3 Page 1'!#REF!</definedName>
    <definedName name="__123Graph_CPIC" localSheetId="19" hidden="1">'[4]T3 Page 1'!#REF!</definedName>
    <definedName name="__123Graph_CPIC" localSheetId="20" hidden="1">'[4]T3 Page 1'!#REF!</definedName>
    <definedName name="__123Graph_CPIC" localSheetId="21" hidden="1">'[4]T3 Page 1'!#REF!</definedName>
    <definedName name="__123Graph_CPIC" localSheetId="23" hidden="1">'[4]T3 Page 1'!#REF!</definedName>
    <definedName name="__123Graph_CPIC" localSheetId="6" hidden="1">'[4]T3 Page 1'!#REF!</definedName>
    <definedName name="__123Graph_CPIC" localSheetId="7" hidden="1">'[4]T3 Page 1'!#REF!</definedName>
    <definedName name="__123Graph_CPIC" hidden="1">'[4]T3 Page 1'!#REF!</definedName>
    <definedName name="__123Graph_DACT13BUD" localSheetId="11" hidden="1">'[4]FC Page 1'!#REF!</definedName>
    <definedName name="__123Graph_DACT13BUD" localSheetId="15" hidden="1">'[4]FC Page 1'!#REF!</definedName>
    <definedName name="__123Graph_DACT13BUD" localSheetId="16" hidden="1">'[4]FC Page 1'!#REF!</definedName>
    <definedName name="__123Graph_DACT13BUD" localSheetId="18" hidden="1">'[4]FC Page 1'!#REF!</definedName>
    <definedName name="__123Graph_DACT13BUD" localSheetId="19" hidden="1">'[4]FC Page 1'!#REF!</definedName>
    <definedName name="__123Graph_DACT13BUD" localSheetId="20" hidden="1">'[4]FC Page 1'!#REF!</definedName>
    <definedName name="__123Graph_DACT13BUD" localSheetId="21" hidden="1">'[4]FC Page 1'!#REF!</definedName>
    <definedName name="__123Graph_DACT13BUD" localSheetId="23" hidden="1">'[4]FC Page 1'!#REF!</definedName>
    <definedName name="__123Graph_DACT13BUD" localSheetId="7" hidden="1">'[4]FC Page 1'!#REF!</definedName>
    <definedName name="__123Graph_DACT13BUD" hidden="1">'[4]FC Page 1'!#REF!</definedName>
    <definedName name="__123Graph_DEFF" localSheetId="11" hidden="1">'[4]T3 Page 1'!#REF!</definedName>
    <definedName name="__123Graph_DEFF" localSheetId="15" hidden="1">'[4]T3 Page 1'!#REF!</definedName>
    <definedName name="__123Graph_DEFF" localSheetId="16" hidden="1">'[4]T3 Page 1'!#REF!</definedName>
    <definedName name="__123Graph_DEFF" localSheetId="18" hidden="1">'[4]T3 Page 1'!#REF!</definedName>
    <definedName name="__123Graph_DEFF" localSheetId="19" hidden="1">'[4]T3 Page 1'!#REF!</definedName>
    <definedName name="__123Graph_DEFF" localSheetId="20" hidden="1">'[4]T3 Page 1'!#REF!</definedName>
    <definedName name="__123Graph_DEFF" localSheetId="21" hidden="1">'[4]T3 Page 1'!#REF!</definedName>
    <definedName name="__123Graph_DEFF" localSheetId="23" hidden="1">'[4]T3 Page 1'!#REF!</definedName>
    <definedName name="__123Graph_DEFF" localSheetId="7" hidden="1">'[4]T3 Page 1'!#REF!</definedName>
    <definedName name="__123Graph_DEFF" hidden="1">'[4]T3 Page 1'!#REF!</definedName>
    <definedName name="__123Graph_DGR14PBF1" localSheetId="16" hidden="1">'[5]HIS19FIN(A)'!$AH$70:$AH$81</definedName>
    <definedName name="__123Graph_DGR14PBF1" localSheetId="18" hidden="1">'[5]HIS19FIN(A)'!$AH$70:$AH$81</definedName>
    <definedName name="__123Graph_DGR14PBF1" localSheetId="21" hidden="1">'[5]HIS19FIN(A)'!$AH$70:$AH$81</definedName>
    <definedName name="__123Graph_DGR14PBF1" hidden="1">'[6]HIS19FIN(A)'!$AH$70:$AH$81</definedName>
    <definedName name="__123Graph_DLBF" localSheetId="11" hidden="1">'[4]T3 Page 1'!#REF!</definedName>
    <definedName name="__123Graph_DLBF" localSheetId="12" hidden="1">'[4]T3 Page 1'!#REF!</definedName>
    <definedName name="__123Graph_DLBF" localSheetId="15" hidden="1">'[4]T3 Page 1'!#REF!</definedName>
    <definedName name="__123Graph_DLBF" localSheetId="16" hidden="1">'[4]T3 Page 1'!#REF!</definedName>
    <definedName name="__123Graph_DLBF" localSheetId="18" hidden="1">'[4]T3 Page 1'!#REF!</definedName>
    <definedName name="__123Graph_DLBF" localSheetId="19" hidden="1">'[4]T3 Page 1'!#REF!</definedName>
    <definedName name="__123Graph_DLBF" localSheetId="20" hidden="1">'[4]T3 Page 1'!#REF!</definedName>
    <definedName name="__123Graph_DLBF" localSheetId="21" hidden="1">'[4]T3 Page 1'!#REF!</definedName>
    <definedName name="__123Graph_DLBF" localSheetId="23" hidden="1">'[4]T3 Page 1'!#REF!</definedName>
    <definedName name="__123Graph_DLBF" localSheetId="6" hidden="1">'[4]T3 Page 1'!#REF!</definedName>
    <definedName name="__123Graph_DLBF" localSheetId="7" hidden="1">'[4]T3 Page 1'!#REF!</definedName>
    <definedName name="__123Graph_DLBF" hidden="1">'[4]T3 Page 1'!#REF!</definedName>
    <definedName name="__123Graph_DPIC" localSheetId="11" hidden="1">'[4]T3 Page 1'!#REF!</definedName>
    <definedName name="__123Graph_DPIC" localSheetId="12" hidden="1">'[4]T3 Page 1'!#REF!</definedName>
    <definedName name="__123Graph_DPIC" localSheetId="15" hidden="1">'[4]T3 Page 1'!#REF!</definedName>
    <definedName name="__123Graph_DPIC" localSheetId="16" hidden="1">'[4]T3 Page 1'!#REF!</definedName>
    <definedName name="__123Graph_DPIC" localSheetId="18" hidden="1">'[4]T3 Page 1'!#REF!</definedName>
    <definedName name="__123Graph_DPIC" localSheetId="19" hidden="1">'[4]T3 Page 1'!#REF!</definedName>
    <definedName name="__123Graph_DPIC" localSheetId="20" hidden="1">'[4]T3 Page 1'!#REF!</definedName>
    <definedName name="__123Graph_DPIC" localSheetId="21" hidden="1">'[4]T3 Page 1'!#REF!</definedName>
    <definedName name="__123Graph_DPIC" localSheetId="23" hidden="1">'[4]T3 Page 1'!#REF!</definedName>
    <definedName name="__123Graph_DPIC" localSheetId="6" hidden="1">'[4]T3 Page 1'!#REF!</definedName>
    <definedName name="__123Graph_DPIC" localSheetId="7" hidden="1">'[4]T3 Page 1'!#REF!</definedName>
    <definedName name="__123Graph_DPIC" hidden="1">'[4]T3 Page 1'!#REF!</definedName>
    <definedName name="__123Graph_EACT13BUD" localSheetId="11" hidden="1">'[4]FC Page 1'!#REF!</definedName>
    <definedName name="__123Graph_EACT13BUD" localSheetId="15" hidden="1">'[4]FC Page 1'!#REF!</definedName>
    <definedName name="__123Graph_EACT13BUD" localSheetId="16" hidden="1">'[4]FC Page 1'!#REF!</definedName>
    <definedName name="__123Graph_EACT13BUD" localSheetId="18" hidden="1">'[4]FC Page 1'!#REF!</definedName>
    <definedName name="__123Graph_EACT13BUD" localSheetId="19" hidden="1">'[4]FC Page 1'!#REF!</definedName>
    <definedName name="__123Graph_EACT13BUD" localSheetId="20" hidden="1">'[4]FC Page 1'!#REF!</definedName>
    <definedName name="__123Graph_EACT13BUD" localSheetId="21" hidden="1">'[4]FC Page 1'!#REF!</definedName>
    <definedName name="__123Graph_EACT13BUD" localSheetId="23" hidden="1">'[4]FC Page 1'!#REF!</definedName>
    <definedName name="__123Graph_EACT13BUD" localSheetId="7" hidden="1">'[4]FC Page 1'!#REF!</definedName>
    <definedName name="__123Graph_EACT13BUD" hidden="1">'[4]FC Page 1'!#REF!</definedName>
    <definedName name="__123Graph_EEFF" localSheetId="11" hidden="1">'[4]T3 Page 1'!#REF!</definedName>
    <definedName name="__123Graph_EEFF" localSheetId="15" hidden="1">'[4]T3 Page 1'!#REF!</definedName>
    <definedName name="__123Graph_EEFF" localSheetId="16" hidden="1">'[4]T3 Page 1'!#REF!</definedName>
    <definedName name="__123Graph_EEFF" localSheetId="18" hidden="1">'[4]T3 Page 1'!#REF!</definedName>
    <definedName name="__123Graph_EEFF" localSheetId="19" hidden="1">'[4]T3 Page 1'!#REF!</definedName>
    <definedName name="__123Graph_EEFF" localSheetId="20" hidden="1">'[4]T3 Page 1'!#REF!</definedName>
    <definedName name="__123Graph_EEFF" localSheetId="21" hidden="1">'[4]T3 Page 1'!#REF!</definedName>
    <definedName name="__123Graph_EEFF" localSheetId="23" hidden="1">'[4]T3 Page 1'!#REF!</definedName>
    <definedName name="__123Graph_EEFF" localSheetId="7" hidden="1">'[4]T3 Page 1'!#REF!</definedName>
    <definedName name="__123Graph_EEFF" hidden="1">'[4]T3 Page 1'!#REF!</definedName>
    <definedName name="__123Graph_EEFFHIC" localSheetId="11" hidden="1">'[4]FC Page 1'!#REF!</definedName>
    <definedName name="__123Graph_EEFFHIC" localSheetId="15" hidden="1">'[4]FC Page 1'!#REF!</definedName>
    <definedName name="__123Graph_EEFFHIC" localSheetId="16" hidden="1">'[4]FC Page 1'!#REF!</definedName>
    <definedName name="__123Graph_EEFFHIC" localSheetId="18" hidden="1">'[4]FC Page 1'!#REF!</definedName>
    <definedName name="__123Graph_EEFFHIC" localSheetId="19" hidden="1">'[4]FC Page 1'!#REF!</definedName>
    <definedName name="__123Graph_EEFFHIC" localSheetId="20" hidden="1">'[4]FC Page 1'!#REF!</definedName>
    <definedName name="__123Graph_EEFFHIC" localSheetId="21" hidden="1">'[4]FC Page 1'!#REF!</definedName>
    <definedName name="__123Graph_EEFFHIC" localSheetId="23" hidden="1">'[4]FC Page 1'!#REF!</definedName>
    <definedName name="__123Graph_EEFFHIC" hidden="1">'[4]FC Page 1'!#REF!</definedName>
    <definedName name="__123Graph_EGR14PBF1" localSheetId="16" hidden="1">'[5]HIS19FIN(A)'!$AG$67:$AG$67</definedName>
    <definedName name="__123Graph_EGR14PBF1" localSheetId="18" hidden="1">'[5]HIS19FIN(A)'!$AG$67:$AG$67</definedName>
    <definedName name="__123Graph_EGR14PBF1" localSheetId="21" hidden="1">'[5]HIS19FIN(A)'!$AG$67:$AG$67</definedName>
    <definedName name="__123Graph_EGR14PBF1" hidden="1">'[6]HIS19FIN(A)'!$AG$67:$AG$67</definedName>
    <definedName name="__123Graph_ELBF" localSheetId="11" hidden="1">'[4]T3 Page 1'!#REF!</definedName>
    <definedName name="__123Graph_ELBF" localSheetId="12" hidden="1">'[4]T3 Page 1'!#REF!</definedName>
    <definedName name="__123Graph_ELBF" localSheetId="15" hidden="1">'[4]T3 Page 1'!#REF!</definedName>
    <definedName name="__123Graph_ELBF" localSheetId="16" hidden="1">'[4]T3 Page 1'!#REF!</definedName>
    <definedName name="__123Graph_ELBF" localSheetId="18" hidden="1">'[4]T3 Page 1'!#REF!</definedName>
    <definedName name="__123Graph_ELBF" localSheetId="19" hidden="1">'[4]T3 Page 1'!#REF!</definedName>
    <definedName name="__123Graph_ELBF" localSheetId="20" hidden="1">'[4]T3 Page 1'!#REF!</definedName>
    <definedName name="__123Graph_ELBF" localSheetId="21" hidden="1">'[4]T3 Page 1'!#REF!</definedName>
    <definedName name="__123Graph_ELBF" localSheetId="23" hidden="1">'[4]T3 Page 1'!#REF!</definedName>
    <definedName name="__123Graph_ELBF" localSheetId="6" hidden="1">'[4]T3 Page 1'!#REF!</definedName>
    <definedName name="__123Graph_ELBF" localSheetId="7" hidden="1">'[4]T3 Page 1'!#REF!</definedName>
    <definedName name="__123Graph_ELBF" hidden="1">'[4]T3 Page 1'!#REF!</definedName>
    <definedName name="__123Graph_EPIC" localSheetId="11" hidden="1">'[4]T3 Page 1'!#REF!</definedName>
    <definedName name="__123Graph_EPIC" localSheetId="12" hidden="1">'[4]T3 Page 1'!#REF!</definedName>
    <definedName name="__123Graph_EPIC" localSheetId="15" hidden="1">'[4]T3 Page 1'!#REF!</definedName>
    <definedName name="__123Graph_EPIC" localSheetId="16" hidden="1">'[4]T3 Page 1'!#REF!</definedName>
    <definedName name="__123Graph_EPIC" localSheetId="18" hidden="1">'[4]T3 Page 1'!#REF!</definedName>
    <definedName name="__123Graph_EPIC" localSheetId="19" hidden="1">'[4]T3 Page 1'!#REF!</definedName>
    <definedName name="__123Graph_EPIC" localSheetId="20" hidden="1">'[4]T3 Page 1'!#REF!</definedName>
    <definedName name="__123Graph_EPIC" localSheetId="21" hidden="1">'[4]T3 Page 1'!#REF!</definedName>
    <definedName name="__123Graph_EPIC" localSheetId="23" hidden="1">'[4]T3 Page 1'!#REF!</definedName>
    <definedName name="__123Graph_EPIC" localSheetId="6" hidden="1">'[4]T3 Page 1'!#REF!</definedName>
    <definedName name="__123Graph_EPIC" localSheetId="7" hidden="1">'[4]T3 Page 1'!#REF!</definedName>
    <definedName name="__123Graph_EPIC" hidden="1">'[4]T3 Page 1'!#REF!</definedName>
    <definedName name="__123Graph_FACT13BUD" localSheetId="11" hidden="1">'[4]FC Page 1'!#REF!</definedName>
    <definedName name="__123Graph_FACT13BUD" localSheetId="15" hidden="1">'[4]FC Page 1'!#REF!</definedName>
    <definedName name="__123Graph_FACT13BUD" localSheetId="16" hidden="1">'[4]FC Page 1'!#REF!</definedName>
    <definedName name="__123Graph_FACT13BUD" localSheetId="18" hidden="1">'[4]FC Page 1'!#REF!</definedName>
    <definedName name="__123Graph_FACT13BUD" localSheetId="19" hidden="1">'[4]FC Page 1'!#REF!</definedName>
    <definedName name="__123Graph_FACT13BUD" localSheetId="20" hidden="1">'[4]FC Page 1'!#REF!</definedName>
    <definedName name="__123Graph_FACT13BUD" localSheetId="21" hidden="1">'[4]FC Page 1'!#REF!</definedName>
    <definedName name="__123Graph_FACT13BUD" localSheetId="23" hidden="1">'[4]FC Page 1'!#REF!</definedName>
    <definedName name="__123Graph_FACT13BUD" localSheetId="7" hidden="1">'[4]FC Page 1'!#REF!</definedName>
    <definedName name="__123Graph_FACT13BUD" hidden="1">'[4]FC Page 1'!#REF!</definedName>
    <definedName name="__123Graph_FEFF" localSheetId="11" hidden="1">'[4]T3 Page 1'!#REF!</definedName>
    <definedName name="__123Graph_FEFF" localSheetId="15" hidden="1">'[4]T3 Page 1'!#REF!</definedName>
    <definedName name="__123Graph_FEFF" localSheetId="16" hidden="1">'[4]T3 Page 1'!#REF!</definedName>
    <definedName name="__123Graph_FEFF" localSheetId="18" hidden="1">'[4]T3 Page 1'!#REF!</definedName>
    <definedName name="__123Graph_FEFF" localSheetId="19" hidden="1">'[4]T3 Page 1'!#REF!</definedName>
    <definedName name="__123Graph_FEFF" localSheetId="20" hidden="1">'[4]T3 Page 1'!#REF!</definedName>
    <definedName name="__123Graph_FEFF" localSheetId="21" hidden="1">'[4]T3 Page 1'!#REF!</definedName>
    <definedName name="__123Graph_FEFF" localSheetId="23" hidden="1">'[4]T3 Page 1'!#REF!</definedName>
    <definedName name="__123Graph_FEFF" localSheetId="7" hidden="1">'[4]T3 Page 1'!#REF!</definedName>
    <definedName name="__123Graph_FEFF" hidden="1">'[4]T3 Page 1'!#REF!</definedName>
    <definedName name="__123Graph_FEFFHIC" localSheetId="11" hidden="1">'[4]FC Page 1'!#REF!</definedName>
    <definedName name="__123Graph_FEFFHIC" localSheetId="15" hidden="1">'[4]FC Page 1'!#REF!</definedName>
    <definedName name="__123Graph_FEFFHIC" localSheetId="16" hidden="1">'[4]FC Page 1'!#REF!</definedName>
    <definedName name="__123Graph_FEFFHIC" localSheetId="18" hidden="1">'[4]FC Page 1'!#REF!</definedName>
    <definedName name="__123Graph_FEFFHIC" localSheetId="19" hidden="1">'[4]FC Page 1'!#REF!</definedName>
    <definedName name="__123Graph_FEFFHIC" localSheetId="20" hidden="1">'[4]FC Page 1'!#REF!</definedName>
    <definedName name="__123Graph_FEFFHIC" localSheetId="21" hidden="1">'[4]FC Page 1'!#REF!</definedName>
    <definedName name="__123Graph_FEFFHIC" localSheetId="23" hidden="1">'[4]FC Page 1'!#REF!</definedName>
    <definedName name="__123Graph_FEFFHIC" hidden="1">'[4]FC Page 1'!#REF!</definedName>
    <definedName name="__123Graph_FGR14PBF1" localSheetId="16" hidden="1">'[5]HIS19FIN(A)'!$AH$67:$AH$67</definedName>
    <definedName name="__123Graph_FGR14PBF1" localSheetId="18" hidden="1">'[5]HIS19FIN(A)'!$AH$67:$AH$67</definedName>
    <definedName name="__123Graph_FGR14PBF1" localSheetId="21" hidden="1">'[5]HIS19FIN(A)'!$AH$67:$AH$67</definedName>
    <definedName name="__123Graph_FGR14PBF1" hidden="1">'[6]HIS19FIN(A)'!$AH$67:$AH$67</definedName>
    <definedName name="__123Graph_FLBF" localSheetId="11" hidden="1">'[4]T3 Page 1'!#REF!</definedName>
    <definedName name="__123Graph_FLBF" localSheetId="12" hidden="1">'[4]T3 Page 1'!#REF!</definedName>
    <definedName name="__123Graph_FLBF" localSheetId="15" hidden="1">'[4]T3 Page 1'!#REF!</definedName>
    <definedName name="__123Graph_FLBF" localSheetId="16" hidden="1">'[4]T3 Page 1'!#REF!</definedName>
    <definedName name="__123Graph_FLBF" localSheetId="18" hidden="1">'[4]T3 Page 1'!#REF!</definedName>
    <definedName name="__123Graph_FLBF" localSheetId="19" hidden="1">'[4]T3 Page 1'!#REF!</definedName>
    <definedName name="__123Graph_FLBF" localSheetId="20" hidden="1">'[4]T3 Page 1'!#REF!</definedName>
    <definedName name="__123Graph_FLBF" localSheetId="21" hidden="1">'[4]T3 Page 1'!#REF!</definedName>
    <definedName name="__123Graph_FLBF" localSheetId="23" hidden="1">'[4]T3 Page 1'!#REF!</definedName>
    <definedName name="__123Graph_FLBF" localSheetId="6" hidden="1">'[4]T3 Page 1'!#REF!</definedName>
    <definedName name="__123Graph_FLBF" localSheetId="7" hidden="1">'[4]T3 Page 1'!#REF!</definedName>
    <definedName name="__123Graph_FLBF" hidden="1">'[4]T3 Page 1'!#REF!</definedName>
    <definedName name="__123Graph_FPIC" localSheetId="11" hidden="1">'[4]T3 Page 1'!#REF!</definedName>
    <definedName name="__123Graph_FPIC" localSheetId="12" hidden="1">'[4]T3 Page 1'!#REF!</definedName>
    <definedName name="__123Graph_FPIC" localSheetId="15" hidden="1">'[4]T3 Page 1'!#REF!</definedName>
    <definedName name="__123Graph_FPIC" localSheetId="16" hidden="1">'[4]T3 Page 1'!#REF!</definedName>
    <definedName name="__123Graph_FPIC" localSheetId="18" hidden="1">'[4]T3 Page 1'!#REF!</definedName>
    <definedName name="__123Graph_FPIC" localSheetId="19" hidden="1">'[4]T3 Page 1'!#REF!</definedName>
    <definedName name="__123Graph_FPIC" localSheetId="20" hidden="1">'[4]T3 Page 1'!#REF!</definedName>
    <definedName name="__123Graph_FPIC" localSheetId="21" hidden="1">'[4]T3 Page 1'!#REF!</definedName>
    <definedName name="__123Graph_FPIC" localSheetId="23" hidden="1">'[4]T3 Page 1'!#REF!</definedName>
    <definedName name="__123Graph_FPIC" localSheetId="6" hidden="1">'[4]T3 Page 1'!#REF!</definedName>
    <definedName name="__123Graph_FPIC" localSheetId="7" hidden="1">'[4]T3 Page 1'!#REF!</definedName>
    <definedName name="__123Graph_FPIC" hidden="1">'[4]T3 Page 1'!#REF!</definedName>
    <definedName name="__123Graph_LBL_ARESID" localSheetId="16" hidden="1">'[5]HIS19FIN(A)'!$R$3:$W$3</definedName>
    <definedName name="__123Graph_LBL_ARESID" localSheetId="18" hidden="1">'[5]HIS19FIN(A)'!$R$3:$W$3</definedName>
    <definedName name="__123Graph_LBL_ARESID" localSheetId="21" hidden="1">'[5]HIS19FIN(A)'!$R$3:$W$3</definedName>
    <definedName name="__123Graph_LBL_ARESID" hidden="1">'[6]HIS19FIN(A)'!$R$3:$W$3</definedName>
    <definedName name="__123Graph_LBL_BRESID" localSheetId="16" hidden="1">'[5]HIS19FIN(A)'!$R$3:$W$3</definedName>
    <definedName name="__123Graph_LBL_BRESID" localSheetId="18" hidden="1">'[5]HIS19FIN(A)'!$R$3:$W$3</definedName>
    <definedName name="__123Graph_LBL_BRESID" localSheetId="21" hidden="1">'[5]HIS19FIN(A)'!$R$3:$W$3</definedName>
    <definedName name="__123Graph_LBL_BRESID" hidden="1">'[6]HIS19FIN(A)'!$R$3:$W$3</definedName>
    <definedName name="__123Graph_XACTHIC" localSheetId="11" hidden="1">'[4]FC Page 1'!#REF!</definedName>
    <definedName name="__123Graph_XACTHIC" localSheetId="12" hidden="1">'[4]FC Page 1'!#REF!</definedName>
    <definedName name="__123Graph_XACTHIC" localSheetId="15" hidden="1">'[4]FC Page 1'!#REF!</definedName>
    <definedName name="__123Graph_XACTHIC" localSheetId="16" hidden="1">'[4]FC Page 1'!#REF!</definedName>
    <definedName name="__123Graph_XACTHIC" localSheetId="18" hidden="1">'[4]FC Page 1'!#REF!</definedName>
    <definedName name="__123Graph_XACTHIC" localSheetId="19" hidden="1">'[4]FC Page 1'!#REF!</definedName>
    <definedName name="__123Graph_XACTHIC" localSheetId="20" hidden="1">'[4]FC Page 1'!#REF!</definedName>
    <definedName name="__123Graph_XACTHIC" localSheetId="21" hidden="1">'[4]FC Page 1'!#REF!</definedName>
    <definedName name="__123Graph_XACTHIC" localSheetId="23" hidden="1">'[4]FC Page 1'!#REF!</definedName>
    <definedName name="__123Graph_XACTHIC" localSheetId="6" hidden="1">'[4]FC Page 1'!#REF!</definedName>
    <definedName name="__123Graph_XACTHIC" localSheetId="7" hidden="1">'[4]FC Page 1'!#REF!</definedName>
    <definedName name="__123Graph_XACTHIC" hidden="1">'[4]FC Page 1'!#REF!</definedName>
    <definedName name="__123Graph_XCHGSPD1" localSheetId="16" hidden="1">'[2]CHGSPD19.FIN'!$A$10:$A$25</definedName>
    <definedName name="__123Graph_XCHGSPD1" localSheetId="18" hidden="1">'[2]CHGSPD19.FIN'!$A$10:$A$25</definedName>
    <definedName name="__123Graph_XCHGSPD1" localSheetId="21" hidden="1">'[2]CHGSPD19.FIN'!$A$10:$A$25</definedName>
    <definedName name="__123Graph_XCHGSPD1" hidden="1">'[3]CHGSPD19.FIN'!$A$10:$A$25</definedName>
    <definedName name="__123Graph_XCHGSPD2" localSheetId="16" hidden="1">'[2]CHGSPD19.FIN'!$A$11:$A$25</definedName>
    <definedName name="__123Graph_XCHGSPD2" localSheetId="18" hidden="1">'[2]CHGSPD19.FIN'!$A$11:$A$25</definedName>
    <definedName name="__123Graph_XCHGSPD2" localSheetId="21" hidden="1">'[2]CHGSPD19.FIN'!$A$11:$A$25</definedName>
    <definedName name="__123Graph_XCHGSPD2" hidden="1">'[3]CHGSPD19.FIN'!$A$11:$A$25</definedName>
    <definedName name="__123Graph_XEFF" localSheetId="11" hidden="1">'[4]T3 Page 1'!#REF!</definedName>
    <definedName name="__123Graph_XEFF" localSheetId="12" hidden="1">'[4]T3 Page 1'!#REF!</definedName>
    <definedName name="__123Graph_XEFF" localSheetId="15" hidden="1">'[4]T3 Page 1'!#REF!</definedName>
    <definedName name="__123Graph_XEFF" localSheetId="16" hidden="1">'[4]T3 Page 1'!#REF!</definedName>
    <definedName name="__123Graph_XEFF" localSheetId="18" hidden="1">'[4]T3 Page 1'!#REF!</definedName>
    <definedName name="__123Graph_XEFF" localSheetId="19" hidden="1">'[4]T3 Page 1'!#REF!</definedName>
    <definedName name="__123Graph_XEFF" localSheetId="20" hidden="1">'[4]T3 Page 1'!#REF!</definedName>
    <definedName name="__123Graph_XEFF" localSheetId="21" hidden="1">'[4]T3 Page 1'!#REF!</definedName>
    <definedName name="__123Graph_XEFF" localSheetId="23" hidden="1">'[4]T3 Page 1'!#REF!</definedName>
    <definedName name="__123Graph_XEFF" localSheetId="6" hidden="1">'[4]T3 Page 1'!#REF!</definedName>
    <definedName name="__123Graph_XEFF" localSheetId="7" hidden="1">'[4]T3 Page 1'!#REF!</definedName>
    <definedName name="__123Graph_XEFF" hidden="1">'[4]T3 Page 1'!#REF!</definedName>
    <definedName name="__123Graph_XGR14PBF1" localSheetId="16" hidden="1">'[5]HIS19FIN(A)'!$AL$70:$AL$81</definedName>
    <definedName name="__123Graph_XGR14PBF1" localSheetId="18" hidden="1">'[5]HIS19FIN(A)'!$AL$70:$AL$81</definedName>
    <definedName name="__123Graph_XGR14PBF1" localSheetId="21" hidden="1">'[5]HIS19FIN(A)'!$AL$70:$AL$81</definedName>
    <definedName name="__123Graph_XGR14PBF1" hidden="1">'[6]HIS19FIN(A)'!$AL$70:$AL$81</definedName>
    <definedName name="__123Graph_XLBF" localSheetId="11" hidden="1">'[4]T3 Page 1'!#REF!</definedName>
    <definedName name="__123Graph_XLBF" localSheetId="12" hidden="1">'[4]T3 Page 1'!#REF!</definedName>
    <definedName name="__123Graph_XLBF" localSheetId="15" hidden="1">'[4]T3 Page 1'!#REF!</definedName>
    <definedName name="__123Graph_XLBF" localSheetId="16" hidden="1">'[4]T3 Page 1'!#REF!</definedName>
    <definedName name="__123Graph_XLBF" localSheetId="18" hidden="1">'[4]T3 Page 1'!#REF!</definedName>
    <definedName name="__123Graph_XLBF" localSheetId="19" hidden="1">'[4]T3 Page 1'!#REF!</definedName>
    <definedName name="__123Graph_XLBF" localSheetId="20" hidden="1">'[4]T3 Page 1'!#REF!</definedName>
    <definedName name="__123Graph_XLBF" localSheetId="21" hidden="1">'[4]T3 Page 1'!#REF!</definedName>
    <definedName name="__123Graph_XLBF" localSheetId="23" hidden="1">'[4]T3 Page 1'!#REF!</definedName>
    <definedName name="__123Graph_XLBF" localSheetId="6" hidden="1">'[4]T3 Page 1'!#REF!</definedName>
    <definedName name="__123Graph_XLBF" localSheetId="7" hidden="1">'[4]T3 Page 1'!#REF!</definedName>
    <definedName name="__123Graph_XLBF" hidden="1">'[4]T3 Page 1'!#REF!</definedName>
    <definedName name="__123Graph_XLBFFIN2" localSheetId="16" hidden="1">'[5]HIS19FIN(A)'!$K$61:$Q$61</definedName>
    <definedName name="__123Graph_XLBFFIN2" localSheetId="18" hidden="1">'[5]HIS19FIN(A)'!$K$61:$Q$61</definedName>
    <definedName name="__123Graph_XLBFFIN2" localSheetId="21" hidden="1">'[5]HIS19FIN(A)'!$K$61:$Q$61</definedName>
    <definedName name="__123Graph_XLBFFIN2" hidden="1">'[6]HIS19FIN(A)'!$K$61:$Q$61</definedName>
    <definedName name="__123Graph_XLBFHIC" localSheetId="16" hidden="1">'[5]HIS19FIN(A)'!$D$61:$J$61</definedName>
    <definedName name="__123Graph_XLBFHIC" localSheetId="18" hidden="1">'[5]HIS19FIN(A)'!$D$61:$J$61</definedName>
    <definedName name="__123Graph_XLBFHIC" localSheetId="21" hidden="1">'[5]HIS19FIN(A)'!$D$61:$J$61</definedName>
    <definedName name="__123Graph_XLBFHIC" hidden="1">'[6]HIS19FIN(A)'!$D$61:$J$61</definedName>
    <definedName name="__123Graph_XLBFHIC2" localSheetId="16" hidden="1">'[5]HIS19FIN(A)'!$D$61:$J$61</definedName>
    <definedName name="__123Graph_XLBFHIC2" localSheetId="18" hidden="1">'[5]HIS19FIN(A)'!$D$61:$J$61</definedName>
    <definedName name="__123Graph_XLBFHIC2" localSheetId="21" hidden="1">'[5]HIS19FIN(A)'!$D$61:$J$61</definedName>
    <definedName name="__123Graph_XLBFHIC2" hidden="1">'[6]HIS19FIN(A)'!$D$61:$J$61</definedName>
    <definedName name="__123Graph_XLCB" localSheetId="16" hidden="1">'[5]HIS19FIN(A)'!$D$79:$I$79</definedName>
    <definedName name="__123Graph_XLCB" localSheetId="18" hidden="1">'[5]HIS19FIN(A)'!$D$79:$I$79</definedName>
    <definedName name="__123Graph_XLCB" localSheetId="21" hidden="1">'[5]HIS19FIN(A)'!$D$79:$I$79</definedName>
    <definedName name="__123Graph_XLCB" hidden="1">'[6]HIS19FIN(A)'!$D$79:$I$79</definedName>
    <definedName name="__123Graph_XNACFIN" localSheetId="16" hidden="1">'[5]HIS19FIN(A)'!$K$95:$Q$95</definedName>
    <definedName name="__123Graph_XNACFIN" localSheetId="18" hidden="1">'[5]HIS19FIN(A)'!$K$95:$Q$95</definedName>
    <definedName name="__123Graph_XNACFIN" localSheetId="21" hidden="1">'[5]HIS19FIN(A)'!$K$95:$Q$95</definedName>
    <definedName name="__123Graph_XNACFIN" hidden="1">'[6]HIS19FIN(A)'!$K$95:$Q$95</definedName>
    <definedName name="__123Graph_XNACHIC" localSheetId="16" hidden="1">'[5]HIS19FIN(A)'!$D$95:$J$95</definedName>
    <definedName name="__123Graph_XNACHIC" localSheetId="18" hidden="1">'[5]HIS19FIN(A)'!$D$95:$J$95</definedName>
    <definedName name="__123Graph_XNACHIC" localSheetId="21" hidden="1">'[5]HIS19FIN(A)'!$D$95:$J$95</definedName>
    <definedName name="__123Graph_XNACHIC" hidden="1">'[6]HIS19FIN(A)'!$D$95:$J$95</definedName>
    <definedName name="__123Graph_XPIC" localSheetId="11" hidden="1">'[4]T3 Page 1'!#REF!</definedName>
    <definedName name="__123Graph_XPIC" localSheetId="12" hidden="1">'[4]T3 Page 1'!#REF!</definedName>
    <definedName name="__123Graph_XPIC" localSheetId="15" hidden="1">'[4]T3 Page 1'!#REF!</definedName>
    <definedName name="__123Graph_XPIC" localSheetId="16" hidden="1">'[4]T3 Page 1'!#REF!</definedName>
    <definedName name="__123Graph_XPIC" localSheetId="18" hidden="1">'[4]T3 Page 1'!#REF!</definedName>
    <definedName name="__123Graph_XPIC" localSheetId="19" hidden="1">'[4]T3 Page 1'!#REF!</definedName>
    <definedName name="__123Graph_XPIC" localSheetId="20" hidden="1">'[4]T3 Page 1'!#REF!</definedName>
    <definedName name="__123Graph_XPIC" localSheetId="21" hidden="1">'[4]T3 Page 1'!#REF!</definedName>
    <definedName name="__123Graph_XPIC" localSheetId="23" hidden="1">'[4]T3 Page 1'!#REF!</definedName>
    <definedName name="__123Graph_XPIC" localSheetId="6" hidden="1">'[4]T3 Page 1'!#REF!</definedName>
    <definedName name="__123Graph_XPIC" localSheetId="7" hidden="1">'[4]T3 Page 1'!#REF!</definedName>
    <definedName name="__123Graph_XPIC" hidden="1">'[4]T3 Page 1'!#REF!</definedName>
    <definedName name="_Regression_Out" localSheetId="11" hidden="1">#REF!</definedName>
    <definedName name="_Regression_Out" localSheetId="12" hidden="1">#REF!</definedName>
    <definedName name="_Regression_Out" localSheetId="15" hidden="1">#REF!</definedName>
    <definedName name="_Regression_Out" localSheetId="16" hidden="1">#REF!</definedName>
    <definedName name="_Regression_Out" localSheetId="18" hidden="1">#REF!</definedName>
    <definedName name="_Regression_Out" localSheetId="19" hidden="1">#REF!</definedName>
    <definedName name="_Regression_Out" localSheetId="20" hidden="1">#REF!</definedName>
    <definedName name="_Regression_Out" localSheetId="21" hidden="1">#REF!</definedName>
    <definedName name="_Regression_Out" localSheetId="23" hidden="1">#REF!</definedName>
    <definedName name="_Regression_Out" localSheetId="6" hidden="1">#REF!</definedName>
    <definedName name="_Regression_Out" localSheetId="7" hidden="1">#REF!</definedName>
    <definedName name="_Regression_Out" hidden="1">#REF!</definedName>
    <definedName name="_Regression_X" localSheetId="11" hidden="1">#REF!</definedName>
    <definedName name="_Regression_X" localSheetId="12" hidden="1">#REF!</definedName>
    <definedName name="_Regression_X" localSheetId="15" hidden="1">#REF!</definedName>
    <definedName name="_Regression_X" localSheetId="16" hidden="1">#REF!</definedName>
    <definedName name="_Regression_X" localSheetId="18" hidden="1">#REF!</definedName>
    <definedName name="_Regression_X" localSheetId="19" hidden="1">#REF!</definedName>
    <definedName name="_Regression_X" localSheetId="20" hidden="1">#REF!</definedName>
    <definedName name="_Regression_X" localSheetId="21" hidden="1">#REF!</definedName>
    <definedName name="_Regression_X" localSheetId="23" hidden="1">#REF!</definedName>
    <definedName name="_Regression_X" localSheetId="6" hidden="1">#REF!</definedName>
    <definedName name="_Regression_X" localSheetId="7" hidden="1">#REF!</definedName>
    <definedName name="_Regression_X" hidden="1">#REF!</definedName>
    <definedName name="_Regression_Y" localSheetId="11" hidden="1">#REF!</definedName>
    <definedName name="_Regression_Y" localSheetId="12" hidden="1">#REF!</definedName>
    <definedName name="_Regression_Y" localSheetId="15" hidden="1">#REF!</definedName>
    <definedName name="_Regression_Y" localSheetId="16" hidden="1">#REF!</definedName>
    <definedName name="_Regression_Y" localSheetId="18" hidden="1">#REF!</definedName>
    <definedName name="_Regression_Y" localSheetId="19" hidden="1">#REF!</definedName>
    <definedName name="_Regression_Y" localSheetId="20" hidden="1">#REF!</definedName>
    <definedName name="_Regression_Y" localSheetId="21" hidden="1">#REF!</definedName>
    <definedName name="_Regression_Y" localSheetId="23" hidden="1">#REF!</definedName>
    <definedName name="_Regression_Y" localSheetId="6" hidden="1">#REF!</definedName>
    <definedName name="_Regression_Y" localSheetId="7"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localSheetId="1"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1" hidden="1">#REF!</definedName>
    <definedName name="Distribution" localSheetId="12" hidden="1">#REF!</definedName>
    <definedName name="Distribution" localSheetId="15" hidden="1">#REF!</definedName>
    <definedName name="Distribution" localSheetId="16" hidden="1">#REF!</definedName>
    <definedName name="Distribution" localSheetId="18" hidden="1">#REF!</definedName>
    <definedName name="Distribution" localSheetId="19" hidden="1">#REF!</definedName>
    <definedName name="Distribution" localSheetId="20" hidden="1">#REF!</definedName>
    <definedName name="Distribution" localSheetId="21" hidden="1">#REF!</definedName>
    <definedName name="Distribution" localSheetId="23" hidden="1">#REF!</definedName>
    <definedName name="Distribution" localSheetId="6" hidden="1">#REF!</definedName>
    <definedName name="Distribution" localSheetId="7" hidden="1">#REF!</definedName>
    <definedName name="Distribution" hidden="1">#REF!</definedName>
    <definedName name="ExtraProfiles" localSheetId="11" hidden="1">#REF!</definedName>
    <definedName name="ExtraProfiles" localSheetId="12" hidden="1">#REF!</definedName>
    <definedName name="ExtraProfiles" localSheetId="15" hidden="1">#REF!</definedName>
    <definedName name="ExtraProfiles" localSheetId="16" hidden="1">#REF!</definedName>
    <definedName name="ExtraProfiles" localSheetId="18" hidden="1">#REF!</definedName>
    <definedName name="ExtraProfiles" localSheetId="19" hidden="1">#REF!</definedName>
    <definedName name="ExtraProfiles" localSheetId="20" hidden="1">#REF!</definedName>
    <definedName name="ExtraProfiles" localSheetId="21" hidden="1">#REF!</definedName>
    <definedName name="ExtraProfiles" localSheetId="23" hidden="1">#REF!</definedName>
    <definedName name="ExtraProfiles" localSheetId="6" hidden="1">#REF!</definedName>
    <definedName name="ExtraProfiles" localSheetId="7"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1" hidden="1">[8]Population!#REF!</definedName>
    <definedName name="Pop" localSheetId="15" hidden="1">[8]Population!#REF!</definedName>
    <definedName name="Pop" localSheetId="16" hidden="1">[8]Population!#REF!</definedName>
    <definedName name="Pop" localSheetId="18" hidden="1">[8]Population!#REF!</definedName>
    <definedName name="Pop" localSheetId="19" hidden="1">[8]Population!#REF!</definedName>
    <definedName name="Pop" localSheetId="20" hidden="1">[8]Population!#REF!</definedName>
    <definedName name="Pop" localSheetId="21" hidden="1">[8]Population!#REF!</definedName>
    <definedName name="Pop" localSheetId="23" hidden="1">[8]Population!#REF!</definedName>
    <definedName name="Pop" hidden="1">[8]Population!#REF!</definedName>
    <definedName name="Population" localSheetId="11" hidden="1">#REF!</definedName>
    <definedName name="Population" localSheetId="12" hidden="1">#REF!</definedName>
    <definedName name="Population" localSheetId="15" hidden="1">#REF!</definedName>
    <definedName name="Population" localSheetId="16" hidden="1">#REF!</definedName>
    <definedName name="Population" localSheetId="18" hidden="1">#REF!</definedName>
    <definedName name="Population" localSheetId="19" hidden="1">#REF!</definedName>
    <definedName name="Population" localSheetId="20" hidden="1">#REF!</definedName>
    <definedName name="Population" localSheetId="21" hidden="1">#REF!</definedName>
    <definedName name="Population" localSheetId="23" hidden="1">#REF!</definedName>
    <definedName name="Population" localSheetId="6" hidden="1">#REF!</definedName>
    <definedName name="Population" localSheetId="7" hidden="1">#REF!</definedName>
    <definedName name="Population" hidden="1">#REF!</definedName>
    <definedName name="_xlnm.Print_Area" localSheetId="1">'1.1'!$B$2:$S$130</definedName>
    <definedName name="_xlnm.Print_Area" localSheetId="10">'1.10'!$B$2:$L$120</definedName>
    <definedName name="_xlnm.Print_Area" localSheetId="11">'1.11'!$B$2:$X$98</definedName>
    <definedName name="_xlnm.Print_Area" localSheetId="12">'1.12'!$B$2:$O$14</definedName>
    <definedName name="_xlnm.Print_Area" localSheetId="13">'1.13'!$B$2:$I$93</definedName>
    <definedName name="_xlnm.Print_Area" localSheetId="14">'1.14'!$B$2:$E$116</definedName>
    <definedName name="_xlnm.Print_Area" localSheetId="15">'1.15'!$B$2:$H$114</definedName>
    <definedName name="_xlnm.Print_Area" localSheetId="16">'1.16'!$B$2:$R$56</definedName>
    <definedName name="_xlnm.Print_Area" localSheetId="17">'1.17'!$B$2:$I$8</definedName>
    <definedName name="_xlnm.Print_Area" localSheetId="18">'1.18'!$B$2:$C$296</definedName>
    <definedName name="_xlnm.Print_Area" localSheetId="19">'1.19'!$B$2:$I$30</definedName>
    <definedName name="_xlnm.Print_Area" localSheetId="2">'1.2'!$B$2:$P$128</definedName>
    <definedName name="_xlnm.Print_Area" localSheetId="20">'1.20'!$B$2:$T$55</definedName>
    <definedName name="_xlnm.Print_Area" localSheetId="21">'1.21'!$B$2:$J$118</definedName>
    <definedName name="_xlnm.Print_Area" localSheetId="22">'1.22'!$B$2:$E$116</definedName>
    <definedName name="_xlnm.Print_Area" localSheetId="23">'1.23'!$B$2:$I$13</definedName>
    <definedName name="_xlnm.Print_Area" localSheetId="3">'1.3'!$A$1:$I$139</definedName>
    <definedName name="_xlnm.Print_Area" localSheetId="4">'1.4'!$B$2:$F$115</definedName>
    <definedName name="_xlnm.Print_Area" localSheetId="5">'1.5 '!$B$2:$J$121</definedName>
    <definedName name="_xlnm.Print_Area" localSheetId="6">'1.6'!$B$2:$V$131</definedName>
    <definedName name="_xlnm.Print_Area" localSheetId="7">'1.7'!$B$2:$R$121</definedName>
    <definedName name="_xlnm.Print_Area" localSheetId="8">'1.8'!$B$2:$I$118</definedName>
    <definedName name="_xlnm.Print_Area" localSheetId="9">'1.9'!$B$2:$K$123</definedName>
    <definedName name="_xlnm.Print_Area" localSheetId="0">Contents!$B$2:$B$25</definedName>
    <definedName name="Profiles" localSheetId="11" hidden="1">#REF!</definedName>
    <definedName name="Profiles" localSheetId="12" hidden="1">#REF!</definedName>
    <definedName name="Profiles" localSheetId="15" hidden="1">#REF!</definedName>
    <definedName name="Profiles" localSheetId="16" hidden="1">#REF!</definedName>
    <definedName name="Profiles" localSheetId="18" hidden="1">#REF!</definedName>
    <definedName name="Profiles" localSheetId="19" hidden="1">#REF!</definedName>
    <definedName name="Profiles" localSheetId="20" hidden="1">#REF!</definedName>
    <definedName name="Profiles" localSheetId="21" hidden="1">#REF!</definedName>
    <definedName name="Profiles" localSheetId="23" hidden="1">#REF!</definedName>
    <definedName name="Profiles" localSheetId="6" hidden="1">#REF!</definedName>
    <definedName name="Profiles" localSheetId="7" hidden="1">#REF!</definedName>
    <definedName name="Profiles" hidden="1">#REF!</definedName>
    <definedName name="Projections" localSheetId="11" hidden="1">#REF!</definedName>
    <definedName name="Projections" localSheetId="12" hidden="1">#REF!</definedName>
    <definedName name="Projections" localSheetId="15" hidden="1">#REF!</definedName>
    <definedName name="Projections" localSheetId="16" hidden="1">#REF!</definedName>
    <definedName name="Projections" localSheetId="18" hidden="1">#REF!</definedName>
    <definedName name="Projections" localSheetId="19" hidden="1">#REF!</definedName>
    <definedName name="Projections" localSheetId="20" hidden="1">#REF!</definedName>
    <definedName name="Projections" localSheetId="21" hidden="1">#REF!</definedName>
    <definedName name="Projections" localSheetId="23" hidden="1">#REF!</definedName>
    <definedName name="Projections" localSheetId="6" hidden="1">#REF!</definedName>
    <definedName name="Projections" localSheetId="7" hidden="1">#REF!</definedName>
    <definedName name="Projections" hidden="1">#REF!</definedName>
    <definedName name="Results" hidden="1">[9]UK99!$A$1:$A$1</definedName>
    <definedName name="sdf" localSheetId="1"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8" i="102" l="1"/>
  <c r="B79" i="102" s="1"/>
  <c r="B80" i="102" s="1"/>
  <c r="B81" i="102" s="1"/>
  <c r="B82" i="102" s="1"/>
  <c r="B83" i="102" s="1"/>
  <c r="B84" i="102" s="1"/>
  <c r="B85" i="102" s="1"/>
  <c r="B86" i="102" s="1"/>
  <c r="B87" i="102" s="1"/>
  <c r="B88" i="102" s="1"/>
  <c r="B89" i="102" s="1"/>
  <c r="B90" i="102" s="1"/>
  <c r="B91" i="102" s="1"/>
  <c r="B92" i="102" s="1"/>
  <c r="L76" i="91" l="1"/>
  <c r="L73" i="91"/>
  <c r="L69" i="91"/>
  <c r="L63" i="91"/>
  <c r="L61" i="91"/>
  <c r="L59" i="91"/>
  <c r="L55" i="91"/>
  <c r="L53" i="91"/>
  <c r="L51" i="91"/>
  <c r="L50" i="91"/>
  <c r="L46" i="91"/>
  <c r="L39" i="91"/>
  <c r="L38" i="91"/>
  <c r="L35" i="91"/>
  <c r="L34" i="91"/>
  <c r="L31" i="91"/>
  <c r="L30" i="91"/>
  <c r="L27" i="91"/>
  <c r="L25" i="91"/>
  <c r="L23" i="91"/>
  <c r="L22" i="91"/>
  <c r="L18" i="91"/>
  <c r="L15" i="91"/>
  <c r="L5" i="91"/>
  <c r="G99" i="90"/>
  <c r="C99" i="90"/>
  <c r="G80" i="90"/>
  <c r="C80" i="90"/>
  <c r="G6" i="90"/>
  <c r="C6" i="90"/>
  <c r="L11" i="91" l="1"/>
  <c r="L40" i="91"/>
  <c r="L56" i="91"/>
  <c r="L13" i="91"/>
  <c r="L17" i="91"/>
  <c r="L21" i="91"/>
  <c r="L29" i="91"/>
  <c r="L47" i="91"/>
  <c r="L33" i="91"/>
  <c r="L37" i="91"/>
  <c r="L45" i="91"/>
  <c r="L75" i="91"/>
  <c r="L9" i="91"/>
  <c r="L7" i="91"/>
  <c r="L43" i="91"/>
  <c r="L66" i="91"/>
  <c r="L71" i="91"/>
  <c r="L8" i="91"/>
  <c r="L41" i="91"/>
  <c r="L49" i="91"/>
  <c r="L54" i="91"/>
  <c r="L62" i="91"/>
  <c r="L67" i="91"/>
  <c r="L72" i="91"/>
  <c r="L6" i="91"/>
  <c r="L14" i="91"/>
  <c r="L19" i="91"/>
  <c r="L24" i="91"/>
  <c r="L57" i="91"/>
  <c r="L65" i="91"/>
  <c r="L70" i="91"/>
  <c r="L4" i="91"/>
  <c r="L20" i="91"/>
  <c r="L36" i="91"/>
  <c r="L52" i="91"/>
  <c r="L68" i="91"/>
  <c r="L16" i="91"/>
  <c r="L32" i="91"/>
  <c r="L48" i="91"/>
  <c r="L64" i="91"/>
  <c r="L12" i="91"/>
  <c r="L28" i="91"/>
  <c r="L44" i="91"/>
  <c r="L60" i="91"/>
  <c r="L10" i="91"/>
  <c r="L26" i="91"/>
  <c r="L42" i="91"/>
  <c r="L58" i="91"/>
  <c r="L74" i="91"/>
  <c r="B78" i="89" l="1"/>
  <c r="B79" i="89" s="1"/>
  <c r="B80" i="89" s="1"/>
  <c r="B81" i="89" s="1"/>
  <c r="B82" i="89" s="1"/>
  <c r="B83" i="89" s="1"/>
  <c r="B84" i="89" s="1"/>
  <c r="B85" i="89" s="1"/>
  <c r="B86" i="89" s="1"/>
  <c r="B87" i="89" s="1"/>
  <c r="B88" i="89" s="1"/>
  <c r="B89" i="89" s="1"/>
  <c r="B90" i="89" s="1"/>
  <c r="B91" i="89" s="1"/>
  <c r="B92" i="89" s="1"/>
  <c r="G76" i="86"/>
  <c r="G8" i="86" l="1"/>
  <c r="G10" i="86"/>
  <c r="G11" i="86"/>
  <c r="G12" i="86"/>
  <c r="G28" i="86"/>
  <c r="G42" i="86"/>
  <c r="G43" i="86"/>
  <c r="G44" i="86"/>
  <c r="G48" i="86"/>
  <c r="L39" i="86"/>
  <c r="L40" i="86"/>
  <c r="L52" i="86"/>
  <c r="L55" i="86"/>
  <c r="G56" i="86"/>
  <c r="G17" i="86"/>
  <c r="G20" i="86"/>
  <c r="G21" i="86"/>
  <c r="G58" i="86"/>
  <c r="G59" i="86"/>
  <c r="G60" i="86"/>
  <c r="G72" i="86"/>
  <c r="G74" i="86"/>
  <c r="G75" i="86"/>
  <c r="L8" i="86"/>
  <c r="L9" i="86"/>
  <c r="L10" i="86"/>
  <c r="G16" i="86"/>
  <c r="G33" i="86"/>
  <c r="L7" i="86"/>
  <c r="L24" i="86"/>
  <c r="L25" i="86"/>
  <c r="L26" i="86"/>
  <c r="G65" i="86"/>
  <c r="L23" i="86"/>
  <c r="L45" i="86"/>
  <c r="L46" i="86"/>
  <c r="L43" i="86"/>
  <c r="L57" i="86"/>
  <c r="L58" i="86"/>
  <c r="L73" i="86"/>
  <c r="L74" i="86"/>
  <c r="L14" i="86"/>
  <c r="G62" i="86"/>
  <c r="G63" i="86"/>
  <c r="G64" i="86"/>
  <c r="G68" i="86"/>
  <c r="L11" i="86"/>
  <c r="L13" i="86"/>
  <c r="L41" i="86"/>
  <c r="L42" i="86"/>
  <c r="G49" i="86"/>
  <c r="G52" i="86"/>
  <c r="G53" i="86"/>
  <c r="G26" i="86"/>
  <c r="G27" i="86"/>
  <c r="G24" i="86"/>
  <c r="G30" i="86"/>
  <c r="G31" i="86"/>
  <c r="G32" i="86"/>
  <c r="G36" i="86"/>
  <c r="G40" i="86"/>
  <c r="L68" i="86"/>
  <c r="L71" i="86"/>
  <c r="L72" i="86"/>
  <c r="L75" i="86"/>
  <c r="L77" i="86"/>
  <c r="L12" i="86"/>
  <c r="L15" i="86"/>
  <c r="L17" i="86"/>
  <c r="L18" i="86"/>
  <c r="G25" i="86"/>
  <c r="G34" i="86"/>
  <c r="G35" i="86"/>
  <c r="L44" i="86"/>
  <c r="L47" i="86"/>
  <c r="L49" i="86"/>
  <c r="L50" i="86"/>
  <c r="G57" i="86"/>
  <c r="G66" i="86"/>
  <c r="G67" i="86"/>
  <c r="L76" i="86"/>
  <c r="G6" i="86"/>
  <c r="G7" i="86"/>
  <c r="L16" i="86"/>
  <c r="L19" i="86"/>
  <c r="L20" i="86"/>
  <c r="L21" i="86"/>
  <c r="L22" i="86"/>
  <c r="G29" i="86"/>
  <c r="G38" i="86"/>
  <c r="G39" i="86"/>
  <c r="L48" i="86"/>
  <c r="L51" i="86"/>
  <c r="L53" i="86"/>
  <c r="L54" i="86"/>
  <c r="G61" i="86"/>
  <c r="G70" i="86"/>
  <c r="G71" i="86"/>
  <c r="G5" i="86"/>
  <c r="G14" i="86"/>
  <c r="G15" i="86"/>
  <c r="L27" i="86"/>
  <c r="L28" i="86"/>
  <c r="L29" i="86"/>
  <c r="L30" i="86"/>
  <c r="G37" i="86"/>
  <c r="G46" i="86"/>
  <c r="G47" i="86"/>
  <c r="L56" i="86"/>
  <c r="L59" i="86"/>
  <c r="L61" i="86"/>
  <c r="L62" i="86"/>
  <c r="G69" i="86"/>
  <c r="G9" i="86"/>
  <c r="G18" i="86"/>
  <c r="G19" i="86"/>
  <c r="L31" i="86"/>
  <c r="L32" i="86"/>
  <c r="L33" i="86"/>
  <c r="L34" i="86"/>
  <c r="G41" i="86"/>
  <c r="G50" i="86"/>
  <c r="G51" i="86"/>
  <c r="L60" i="86"/>
  <c r="L63" i="86"/>
  <c r="L65" i="86"/>
  <c r="L66" i="86"/>
  <c r="G73" i="86"/>
  <c r="L5" i="86"/>
  <c r="L6" i="86"/>
  <c r="G13" i="86"/>
  <c r="G22" i="86"/>
  <c r="G23" i="86"/>
  <c r="L35" i="86"/>
  <c r="L36" i="86"/>
  <c r="L37" i="86"/>
  <c r="L38" i="86"/>
  <c r="G45" i="86"/>
  <c r="G54" i="86"/>
  <c r="G55" i="86"/>
  <c r="L64" i="86"/>
  <c r="L67" i="86"/>
  <c r="L69" i="86"/>
  <c r="L70" i="86"/>
  <c r="G77" i="86"/>
</calcChain>
</file>

<file path=xl/sharedStrings.xml><?xml version="1.0" encoding="utf-8"?>
<sst xmlns="http://schemas.openxmlformats.org/spreadsheetml/2006/main" count="2268" uniqueCount="677">
  <si>
    <t xml:space="preserve"> </t>
  </si>
  <si>
    <t>GDP at market prices</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</si>
  <si>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</si>
  <si>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</si>
  <si>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</si>
  <si>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</si>
  <si>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</si>
  <si>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</si>
  <si>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</si>
  <si>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</si>
  <si>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</si>
  <si>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</si>
  <si>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</si>
  <si>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</si>
  <si>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</si>
  <si>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</si>
  <si>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</si>
  <si>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</si>
  <si>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</si>
  <si>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</si>
  <si>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</si>
  <si>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</si>
  <si>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</si>
  <si>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</si>
  <si>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</si>
  <si>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</si>
  <si>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</si>
  <si>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</si>
  <si>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</si>
  <si>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</si>
  <si>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</si>
  <si>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Definitions:</t>
  </si>
  <si>
    <t>Trade balance</t>
  </si>
  <si>
    <t>Trade balance (%, GDP)</t>
  </si>
  <si>
    <t>Investment income balance</t>
  </si>
  <si>
    <t>Employee income balance</t>
  </si>
  <si>
    <t>Transfers balance</t>
  </si>
  <si>
    <t>Current account balance</t>
  </si>
  <si>
    <t>Current account balance 
(% GDP)</t>
  </si>
  <si>
    <t>Notes:</t>
  </si>
  <si>
    <t>Household</t>
  </si>
  <si>
    <t>Corporate</t>
  </si>
  <si>
    <t>Public</t>
  </si>
  <si>
    <t>Rest of world</t>
  </si>
  <si>
    <t>2016Q2</t>
  </si>
  <si>
    <t>2016Q3</t>
  </si>
  <si>
    <t>2016Q4</t>
  </si>
  <si>
    <t>2017Q1</t>
  </si>
  <si>
    <t>Total compensation of employees</t>
  </si>
  <si>
    <t>Gross operating surplus of private corporations</t>
  </si>
  <si>
    <t>Other income</t>
  </si>
  <si>
    <t>Gross value added at factor cost</t>
  </si>
  <si>
    <t>Statistical discrepancy (income)</t>
  </si>
  <si>
    <t>Household financial liabilities (ONS Economic Accounts, identifier: NNPP)</t>
  </si>
  <si>
    <t>Disposable income (ONS Economic Accounts, identifier: RPHQ)</t>
  </si>
  <si>
    <t>Corporate financial assets (ONS Economic Accounts, identifier: NKWX)</t>
  </si>
  <si>
    <t>Corporate financial liabilities (ONS Economic Accounts, identifier: NLBB)</t>
  </si>
  <si>
    <t>Household disposable income (ONS Economic Accounts, identifier: RPHQ)</t>
  </si>
  <si>
    <t>Total compensation of employees  (ONS Economic Accounts, identifier: DTWM)</t>
  </si>
  <si>
    <t>Gross operating surplus of private corporations  (ONS Economic Accounts, identifier: CAED+CAGD+RITQ)</t>
  </si>
  <si>
    <t>Other income = operating surplus of households + operating surplus of general government + operating surplus of public corporations + mixed income (ONS Economic Accounts, identifier: NRJT+NMXV+CAEN+ROYH)</t>
  </si>
  <si>
    <t>Taxes on products and production less subsidies</t>
  </si>
  <si>
    <t>Taxes on products and production less subsidies (ONS Economic Accounts, identifier: CMVL)</t>
  </si>
  <si>
    <t>Gross value added at factor cost (ONS Economic Accounts, identifier: CGCB)</t>
  </si>
  <si>
    <t>Physical assets (£bn)</t>
  </si>
  <si>
    <t>Financial assets (£bn)</t>
  </si>
  <si>
    <t>Liabilities (£bn)</t>
  </si>
  <si>
    <t>Total net worth (£bn)</t>
  </si>
  <si>
    <t>Disposable income (£bn)</t>
  </si>
  <si>
    <t>UK sterling bank loans (£bn)</t>
  </si>
  <si>
    <t>Other financial liabilities (£bn)</t>
  </si>
  <si>
    <t>Profits (non-oil) (£bn)</t>
  </si>
  <si>
    <t>UK bank sterling-denominated lending to firms and households (£bn)</t>
  </si>
  <si>
    <t>Table 1.3: GDP Income Components</t>
  </si>
  <si>
    <t>Table 1.2: GDP Expenditure Components (Current Prices)</t>
  </si>
  <si>
    <t>Table 1.1: GDP Expenditure Components (Chain-Linked Volumes)</t>
  </si>
  <si>
    <t>2017Q2</t>
  </si>
  <si>
    <t>2017Q3</t>
  </si>
  <si>
    <t>2017Q4</t>
  </si>
  <si>
    <t>2018Q1</t>
  </si>
  <si>
    <t>Household financial assets (ONS Economic Accounts, identifier: NNML)</t>
  </si>
  <si>
    <t>GDP at market prices (ONS Economic Accounts, identifier: YBHA)</t>
  </si>
  <si>
    <t>Back to contents</t>
  </si>
  <si>
    <t>Non-labour income</t>
  </si>
  <si>
    <t>Net taxes and benefits</t>
  </si>
  <si>
    <t>Household disposable income</t>
  </si>
  <si>
    <t>Households</t>
  </si>
  <si>
    <t>Lending</t>
  </si>
  <si>
    <t>2018Q2</t>
  </si>
  <si>
    <t>2018Q3</t>
  </si>
  <si>
    <t>2018Q4</t>
  </si>
  <si>
    <t>2019Q1</t>
  </si>
  <si>
    <t>UK bank sterling-denominated lending to firms and households (ONS Economic Accounts, identifier: NLBE-NLBG+NNPP)</t>
  </si>
  <si>
    <t>% GDP</t>
  </si>
  <si>
    <t>Employee compensation (a)</t>
  </si>
  <si>
    <t>Mixed Income (b)</t>
  </si>
  <si>
    <t>Labour Income (a + b - c)</t>
  </si>
  <si>
    <t>Table 1.4: Nominal GDP (non-seasonally adjusted)</t>
  </si>
  <si>
    <t>1.8 Balance of payments (£ billion, current prices)</t>
  </si>
  <si>
    <t>1.10 Financial balances by sector (% GDP)</t>
  </si>
  <si>
    <t>1.11 Household balance sheet, PNFC, balance sheet and bank lending</t>
  </si>
  <si>
    <t>1.13 Household disposable income (£ billion current prices, seasonally adjusted)</t>
  </si>
  <si>
    <t>Table 1.6: Labour Market</t>
  </si>
  <si>
    <t>Table 1.5: Per capita (age +16)</t>
  </si>
  <si>
    <t>Table 1.7: Inflation</t>
  </si>
  <si>
    <t>Table 1.8: Balance of Payments</t>
  </si>
  <si>
    <t>Table 1.10: Financial Balances by Sector</t>
  </si>
  <si>
    <t>2008Q1</t>
  </si>
  <si>
    <t>2008Q2</t>
  </si>
  <si>
    <t>2008Q3</t>
  </si>
  <si>
    <t>£ billion</t>
  </si>
  <si>
    <t>Labour income = Employee compensation (including net compensation from abroad) + mixed income (largely self-employment income) - employer social contributions. (ONS Economic Accounts, identifier: DTWM+ROYH-ROYK+IJAH-IJAI)</t>
  </si>
  <si>
    <t>Table 1.15: Import Weighted Domestic Demand (£ billion chain-linked volumes, seasonally adjusted)</t>
  </si>
  <si>
    <t>2019Q2</t>
  </si>
  <si>
    <t>2019Q3</t>
  </si>
  <si>
    <t>2019Q4</t>
  </si>
  <si>
    <t>2020Q1</t>
  </si>
  <si>
    <t>Secured liabilities (£bn)</t>
  </si>
  <si>
    <t>Other liabilities (£bn)</t>
  </si>
  <si>
    <t>Household secured liabilities (ONS Economic Accounts, identifier: NNRP)</t>
  </si>
  <si>
    <t>Household other liabilities (ONS Economic Accounts, identifier: NNPP-NNRP)</t>
  </si>
  <si>
    <t>2008Q4</t>
  </si>
  <si>
    <t>Statistical discrepancy (ONS Economic Accounts, identifier: GIXQ)</t>
  </si>
  <si>
    <t>2020Q2</t>
  </si>
  <si>
    <t>2020Q3</t>
  </si>
  <si>
    <t>2020Q4</t>
  </si>
  <si>
    <t>2021Q1</t>
  </si>
  <si>
    <t>Employers social contributions (c)</t>
  </si>
  <si>
    <r>
      <t>Private non-financial companies</t>
    </r>
    <r>
      <rPr>
        <vertAlign val="superscript"/>
        <sz val="14"/>
        <color indexed="8"/>
        <rFont val="Calibri"/>
        <family val="2"/>
      </rPr>
      <t>2</t>
    </r>
  </si>
  <si>
    <r>
      <rPr>
        <vertAlign val="superscript"/>
        <sz val="8"/>
        <color indexed="8"/>
        <rFont val="Calibri"/>
        <family val="2"/>
      </rPr>
      <t>2</t>
    </r>
    <r>
      <rPr>
        <sz val="8"/>
        <color indexed="8"/>
        <rFont val="Calibri"/>
        <family val="2"/>
      </rPr>
      <t xml:space="preserve"> We do not produce a physical asset forecast so we cannot produce a forecast of PNFC net worth</t>
    </r>
  </si>
  <si>
    <r>
      <rPr>
        <vertAlign val="superscript"/>
        <sz val="8"/>
        <color indexed="8"/>
        <rFont val="Calibri"/>
        <family val="2"/>
      </rPr>
      <t>1</t>
    </r>
    <r>
      <rPr>
        <sz val="8"/>
        <color indexed="8"/>
        <rFont val="Calibri"/>
        <family val="2"/>
      </rPr>
      <t xml:space="preserve"> Ratios are calculated as stock relative to sum of flows over the preceding four quarters</t>
    </r>
  </si>
  <si>
    <t>2021Q2</t>
  </si>
  <si>
    <t>2021Q3</t>
  </si>
  <si>
    <t>2021Q4</t>
  </si>
  <si>
    <t>2022Q1</t>
  </si>
  <si>
    <t>2022Q2</t>
  </si>
  <si>
    <t>2022Q3</t>
  </si>
  <si>
    <t>2022Q4</t>
  </si>
  <si>
    <t>2023Q1</t>
  </si>
  <si>
    <r>
      <t>Statistical discrepancy</t>
    </r>
    <r>
      <rPr>
        <vertAlign val="superscript"/>
        <sz val="12"/>
        <rFont val="Calibri"/>
        <family val="2"/>
      </rPr>
      <t>1</t>
    </r>
  </si>
  <si>
    <r>
      <rPr>
        <vertAlign val="superscript"/>
        <sz val="8"/>
        <color indexed="8"/>
        <rFont val="Calibri"/>
        <family val="2"/>
      </rPr>
      <t>1</t>
    </r>
    <r>
      <rPr>
        <sz val="8"/>
        <color indexed="8"/>
        <rFont val="Calibri"/>
        <family val="2"/>
      </rPr>
      <t>The sum of financial balances by sector is equal (but opposite sign) to the residual error between the expenditure and income based estimates of GDP.</t>
    </r>
  </si>
  <si>
    <t>Household debt servicing costs (rolling four quarter sum, £bn)</t>
  </si>
  <si>
    <t>Household disposable income (rolling four quarter sum, £bn)</t>
  </si>
  <si>
    <t>Household debt servicing costs (per cent of household disposable income, rolling four quarter sum)</t>
  </si>
  <si>
    <t>Rolling four-quarter sum of total household interest payments excluding FISIM (ONS Economic Accounts, identifier: J4X3).</t>
  </si>
  <si>
    <t>Rolling four-quarter sum of household disposable income (ONS Economic Accounts, identifier: RPHQ).</t>
  </si>
  <si>
    <t>Table 1.9: Market-derived assumptions</t>
  </si>
  <si>
    <t>2023Q2</t>
  </si>
  <si>
    <t>2023Q3</t>
  </si>
  <si>
    <t>2023Q4</t>
  </si>
  <si>
    <t>2024Q1</t>
  </si>
  <si>
    <t xml:space="preserve">Net benefits and taxes = Social benefits (resource) - taxation on income and wealth - employees' social contributions (excluding employee contributions to funded pension schemes). (ONS Economic Accounts, identifier: RPHL-RPHS-RPHT-L8PS-L8Q8-L8LU + (L8PE+L8Q2+L8LQ)). </t>
  </si>
  <si>
    <t xml:space="preserve">Non-labour income = Operating surplus of households + net property income + imputed social contributions - social benefits (use) + net miscellaneous transfers. (ONS Economic Accounts identifier: CAEN+ROYL-ROYT+L8RF-QWMZ+RPHO-RPID - (L8PE+L8Q2+L8LQ)). </t>
  </si>
  <si>
    <t>1.4 Nominal GDP (£ billion, non-seasonally adjusted)</t>
  </si>
  <si>
    <t>Calendar Year</t>
  </si>
  <si>
    <t>Centred end-March</t>
  </si>
  <si>
    <t>Nominal GDP NSA, billions (ONS identifier: BKTL)</t>
  </si>
  <si>
    <t>1.9 Market-derived assumptions</t>
  </si>
  <si>
    <t>Bank Rate</t>
  </si>
  <si>
    <t>3-month LIBOR</t>
  </si>
  <si>
    <t>Long-term interest rates</t>
  </si>
  <si>
    <t>Average mortgage rate</t>
  </si>
  <si>
    <t>Trade-weighted sterling</t>
  </si>
  <si>
    <t>US$/£ exchange rate</t>
  </si>
  <si>
    <t>€/£ exchange rate</t>
  </si>
  <si>
    <t>Oil prices ($)</t>
  </si>
  <si>
    <t>Equity prices</t>
  </si>
  <si>
    <t>Three-month interbank rate (Bank of England, Bankstats, identifier: IUQAAMIJ)</t>
  </si>
  <si>
    <t>20-year government gilts (Bank of England)</t>
  </si>
  <si>
    <t>Average mortgage rate (Bank of England, Bankstats, identifier: CFMHSDE)</t>
  </si>
  <si>
    <t>Sterling effective exchange rate (index) (Bank of England, Bankstats, identifier: XUQABK67)</t>
  </si>
  <si>
    <t>US$/£ exchange rate (Bank of England, Bankstats, identifier: XUQAUSS)</t>
  </si>
  <si>
    <t>Euro/£ exchange rate (Bank of England, Bankstats, identifier: XUQAERS)</t>
  </si>
  <si>
    <t>US dollar Brent Crude oil prices (Thomson Reuters Eikon)</t>
  </si>
  <si>
    <t>FTSE All-Share Index (Thomson Reuters Eikon)</t>
  </si>
  <si>
    <t>House price index (Jan 2015 = 100)</t>
  </si>
  <si>
    <t>House price index (per cent change on a year earlier)</t>
  </si>
  <si>
    <t>Residential property transactions (000s, seasonally adjusted)</t>
  </si>
  <si>
    <t>Private enterprise housing starts, UK (seasonally adjusted)</t>
  </si>
  <si>
    <t>Private enterprise housing completions, UK (seasonally adjusted)</t>
  </si>
  <si>
    <t>Housing stock, UK (000s)</t>
  </si>
  <si>
    <t>Net additions to the housing stock, UK (000s)</t>
  </si>
  <si>
    <t>Turnover rate</t>
  </si>
  <si>
    <t>Seasonally adjusted ONS House Price Index (House Price Index Statistical Bulletin)</t>
  </si>
  <si>
    <t>Number of residential property transaction completions with value £40,000 or above, seasonally adjusted (HMRC UK Property Transaction Statistics)</t>
  </si>
  <si>
    <t>Number of private enterprise housing starts and completions, seasonally adjusted (DCLG live table 211, OBR estimates)</t>
  </si>
  <si>
    <t>Net additions are changes in the housing stock which are OBR estimates based on the historical housing stock series from DCLG live table 101. Annual net additions are calculated as the change in the average size of the stock between adjacent years.</t>
  </si>
  <si>
    <t>Turnover rate is calculated as the number of residential property transactions divided by the stock of dwellings.</t>
  </si>
  <si>
    <t>1.1 GDP expenditure components (£ billion chain-linked volumes, seasonally adjusted)</t>
  </si>
  <si>
    <t>Private consu-mption</t>
  </si>
  <si>
    <t>Government consum-ption</t>
  </si>
  <si>
    <t>Fixed invest-ment</t>
  </si>
  <si>
    <t>Net acqu-isition of valuables</t>
  </si>
  <si>
    <t>Final domestic demand</t>
  </si>
  <si>
    <t>Change in inventories</t>
  </si>
  <si>
    <t>Total domestic demand</t>
  </si>
  <si>
    <t>Exports</t>
  </si>
  <si>
    <t>Total final expend-iture</t>
  </si>
  <si>
    <t>Imports</t>
  </si>
  <si>
    <t>Statistical discrep-ancy</t>
  </si>
  <si>
    <t>Non-oil GVA</t>
  </si>
  <si>
    <t>of which:</t>
  </si>
  <si>
    <t>Business investment</t>
  </si>
  <si>
    <t>Private dwellings</t>
  </si>
  <si>
    <t>General government</t>
  </si>
  <si>
    <t>Public corps dwellings</t>
  </si>
  <si>
    <t>Household and non-profit institutions serving households final consumption expenditure (ONS Economic Accounts Table 1.1.2, identifier: ABJR + HAYO)</t>
  </si>
  <si>
    <t>General government final consumption (ONS Economic Accounts Table 1.1.2, identifier: NMRY)</t>
  </si>
  <si>
    <t>Total gross fixed capital formation (ONS Economic Accounts Table 1.1.2, identifier: NPQT)</t>
  </si>
  <si>
    <t>Business investment (ONS Economic Accounts Table 1.1.8, identifier: NPEL)</t>
  </si>
  <si>
    <t>Private sector investment in dwellings, including transfer costs (ONS Economic Accounts Table 1.1.8, identifier: L636 + L637)</t>
  </si>
  <si>
    <t>General government gross fixed capital formation (ONS Economic Accounts Table 1.1.8, identifier: DLWF)</t>
  </si>
  <si>
    <t>Public corporations investment in dwellings, including transfer costs (ONS Economic Accounts Table 1.1.8, identifier: L634 + L635)</t>
  </si>
  <si>
    <t>Net acquisitions of valuables (ONS Economic Accounts Table 1.1.2, identifier: NPJR)</t>
  </si>
  <si>
    <t>Final domestic demand is the sum of private consumption, government consumption, fixed investment and net acquisition of valuables</t>
  </si>
  <si>
    <t>Change in inventories (ONS Economic Accounts Table 1.1.2, identifier: CAFU)</t>
  </si>
  <si>
    <t>Total domestic demand is the sum of final domestic demand and change in inventories</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</si>
  <si>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</si>
  <si>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</si>
  <si>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</si>
  <si>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</si>
  <si>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</si>
  <si>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t>1.14 Export markets</t>
  </si>
  <si>
    <t>UK export volumes (£bn)</t>
  </si>
  <si>
    <t>Export markets (2007Q1=100)</t>
  </si>
  <si>
    <t>Export market share (1998Q1=100)</t>
  </si>
  <si>
    <t>Export markets is an OBR estimate constructed with series from OECD, IMF and ONS. For more information, please refer to the Economy forecast in-depth section of our website.</t>
  </si>
  <si>
    <t>Export market share = UK exports / Export markets</t>
  </si>
  <si>
    <t>1.15 Import-Weighted Domestic Demand (£ billion chain-linked volumes, seasonally adjusted)</t>
  </si>
  <si>
    <t>Private consumption</t>
  </si>
  <si>
    <t>Government consumption</t>
  </si>
  <si>
    <t>Investment</t>
  </si>
  <si>
    <t>Stocks</t>
  </si>
  <si>
    <t>Import-weighted domestic demand</t>
  </si>
  <si>
    <t>OBR calculations, based on ONS data</t>
  </si>
  <si>
    <t>1.2 GDP expenditure components (£ billion current prices, seasonally adjusted)</t>
  </si>
  <si>
    <t>Private consum-ption</t>
  </si>
  <si>
    <t>Net acquisiti-on of valuables</t>
  </si>
  <si>
    <t>Change in invento-ries</t>
  </si>
  <si>
    <t>Total final expenditure</t>
  </si>
  <si>
    <t>Statistical discrepancy</t>
  </si>
  <si>
    <t>Gross national income</t>
  </si>
  <si>
    <t>Household and non-profit institutions serving households final consumption expenditure (ONS Economic Accounts Table 1.1.2, identifier: ABJQ + HAYE)</t>
  </si>
  <si>
    <t>General government final consumption (ONS Economic Accounts Table 1.1.2, identifier: NMRP)</t>
  </si>
  <si>
    <t>Total gross fixed capital formation (ONS Economic Accounts Table 1.1.2, identifier: NPQS)</t>
  </si>
  <si>
    <t>General government investment (ONS Economic Accounts Table 1.1.8, identifier: RPZG)</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</si>
  <si>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</si>
  <si>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</si>
  <si>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</si>
  <si>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</si>
  <si>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</si>
  <si>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</si>
  <si>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</si>
  <si>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</si>
  <si>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1.12 Market Sector and general government employment (millions, final quarter of the financial year)</t>
  </si>
  <si>
    <t>2011-12</t>
  </si>
  <si>
    <t>2012-13</t>
  </si>
  <si>
    <t>2013-14</t>
  </si>
  <si>
    <t>2014-15</t>
  </si>
  <si>
    <t>2015-16</t>
  </si>
  <si>
    <t>2016-17</t>
  </si>
  <si>
    <t>2017-18</t>
  </si>
  <si>
    <t>2018-19</t>
  </si>
  <si>
    <t>2019-20</t>
  </si>
  <si>
    <t>2020-21</t>
  </si>
  <si>
    <t>2021-22</t>
  </si>
  <si>
    <t>2022-23</t>
  </si>
  <si>
    <t>2023-24</t>
  </si>
  <si>
    <t>Market sector</t>
  </si>
  <si>
    <t xml:space="preserve">£ per hour </t>
  </si>
  <si>
    <t>National Minimum Wage (NMW)</t>
  </si>
  <si>
    <t>National Living Wage (NLW)</t>
  </si>
  <si>
    <t>1.7 Inflation</t>
  </si>
  <si>
    <t>year-on-year growth</t>
  </si>
  <si>
    <t>Jan 1987=100</t>
  </si>
  <si>
    <t>2015=100</t>
  </si>
  <si>
    <t>2010=100</t>
  </si>
  <si>
    <t>2015 = 100</t>
  </si>
  <si>
    <t>2016=100</t>
  </si>
  <si>
    <t>RPI</t>
  </si>
  <si>
    <t>RPIX</t>
  </si>
  <si>
    <t>CPI</t>
  </si>
  <si>
    <t>Producer output prices</t>
  </si>
  <si>
    <t>Mortgage interest payments</t>
  </si>
  <si>
    <t>Actual rents for housing</t>
  </si>
  <si>
    <t>Consumer expenditure deflator</t>
  </si>
  <si>
    <t>GDP deflator</t>
  </si>
  <si>
    <t>All items Retail Prices Index (RPI), all items Retail Prices Index excluding mortgage interest payments (RPIX), all items Consumer Prices Index (CPI), Producer output prices, all manufacturing products (excluding duty), (percentage change over 12 months) (ONS Consumer Prices Index and Producer Prices Index Statistical Bulletins, identifier: CZBH, CDKQ, D7G7, JVZ8 respectively)</t>
  </si>
  <si>
    <t>Consumer expenditure deflator: Households final consumption expenditure at current market prices (ABJQ) plus non-profit institutions (HAYE) divided by Households final consumption expenditure, chained volume measure (ABJR) plus non-profit institutions (HAYO)</t>
  </si>
  <si>
    <t>Actual rents for housing (ONS Consumer Prices Index and Producer Prices Index Statistical Bulletins, identifier: D7GQ)</t>
  </si>
  <si>
    <t>Mortgage Interest Payments (ONS Consumer Prices Index Statistical Bulletins, identifier: CZCR)</t>
  </si>
  <si>
    <t>1.5 Per capita</t>
  </si>
  <si>
    <t>By total population</t>
  </si>
  <si>
    <t>Ages 16+</t>
  </si>
  <si>
    <t>Index: 2008Q1=100</t>
  </si>
  <si>
    <t>LFS employment</t>
  </si>
  <si>
    <t>Real household disposable income</t>
  </si>
  <si>
    <t>Real consumption</t>
  </si>
  <si>
    <t>Real GDP</t>
  </si>
  <si>
    <t>Index: 2008=100</t>
  </si>
  <si>
    <t>Index: 2008/2009 =100</t>
  </si>
  <si>
    <t>Per capita LFS employment = LFS employment, all aged 16 and over (ONS identifier: MGRZ) divided by total population (ONS identifier: EBAQ)</t>
  </si>
  <si>
    <t>Per capita LFS employment = LFS employment, all aged 16 and over (ONS identifier: MGRZ) divided by LFS population, all aged 16 and over (ONS identifier: MGSL)</t>
  </si>
  <si>
    <t>Per capita real household disposable income = Real household disposable income (chained volume measure, identifier: NRJR) divided by total population (ONS identifier: EBAQ)</t>
  </si>
  <si>
    <t>Per capita real household disposable income = Real household disposable income (chained volume measure, identifier: NRJR) divided by LFS population, all aged 16 and over (ONS identifier: MGSL)</t>
  </si>
  <si>
    <t>Per capita real consumption = Household and non-profit institutions serving households final consumption expenditure (chained volume measure, identifier: ABJR+HAYO) divided by total population (ONS identifier: EBAQ)</t>
  </si>
  <si>
    <t>Per capita real consumption = Household and non-profit institutions serving households final consumption expenditure (chained volume measure, identifier: ABJR+HAYO) divided by LFS population, all aged 16 and over (ONS identifier: MGSL)</t>
  </si>
  <si>
    <t>Per capita real GDP = Gross domestic product at market prices (chained volume measure, identifier: ABMI) divided by total population (ONS identifier: EBAQ)</t>
  </si>
  <si>
    <t>Per capita real GDP = Gross domestic product at market prices (chained volume measure, identifier: ABMI) divided by LFS population, all aged 16 and over (ONS identifier: MGSL)</t>
  </si>
  <si>
    <t>1.6 Labour market</t>
  </si>
  <si>
    <t>Employment (16+, millions)</t>
  </si>
  <si>
    <t>Employment rate (16+, per cent)</t>
  </si>
  <si>
    <t>Employees (16+, millions)</t>
  </si>
  <si>
    <t>ILO unemployment (16+, millions)</t>
  </si>
  <si>
    <t>ILO unemployment rate (16+, per cent)</t>
  </si>
  <si>
    <t>Participation rate (16+, per cent)</t>
  </si>
  <si>
    <t>Average hours worked</t>
  </si>
  <si>
    <t>Total hours worked (millions)</t>
  </si>
  <si>
    <t>Labour share (per cent)</t>
  </si>
  <si>
    <t>Compensation of employees                    (£ billion) (a)</t>
  </si>
  <si>
    <t>Wages and salaries (£ billion) (a-b)</t>
  </si>
  <si>
    <t>Employers social contributions (£ billion) (b)</t>
  </si>
  <si>
    <t>Mixed income (£ billion)</t>
  </si>
  <si>
    <t>Average earnings growth (per cent)</t>
  </si>
  <si>
    <t>Average earnings index (2008Q1=100)</t>
  </si>
  <si>
    <t>Average hourly earnings index (2008Q1=100)</t>
  </si>
  <si>
    <t>Productivity per hour index (2008Q1 =100)</t>
  </si>
  <si>
    <t>Productivity per worker index (2008Q1 =100)</t>
  </si>
  <si>
    <t>Real product wage (2008Q1 =100)</t>
  </si>
  <si>
    <t>Real consumption wage (2008Q1 =100)</t>
  </si>
  <si>
    <t>LFS employment, all aged 16 and over (ONS identifier: MGRZ)</t>
  </si>
  <si>
    <t>LFS employment rate, all aged 16 and over (ONS identifier: MGSR)</t>
  </si>
  <si>
    <t>LFS employees equal to total employment less self-employed, all aged 16 and over (ONS identifier: MGRZ less MGRQ)</t>
  </si>
  <si>
    <t>ILO unemployment, all aged 16 and over (ONS identifier: MGSC)</t>
  </si>
  <si>
    <t>ILO unemployment rate, all aged 16 and over (ONS identifier: MGSX)</t>
  </si>
  <si>
    <t>LFS participation rate, all aged 16 and over (ONS identifier: MGWG)</t>
  </si>
  <si>
    <t>LFS average (mean) actual weekly hours worked, all workers (ONS identifier: YBUV)</t>
  </si>
  <si>
    <t>LFS total weekly hours worked, millions (ONS identifier: YBUS)</t>
  </si>
  <si>
    <t>Labour share: total compensation of employees (ONS identifier: DTWM) and mixed income (ONS identifier: ROYH) as a share of nominal Gross Value Added (ONS identifier: ABML).</t>
  </si>
  <si>
    <t>Compensation of employees, £ billion (ONS identifier: DTWM)</t>
  </si>
  <si>
    <t>Wages and salaries, £ billion, equal to total compensation of employees (ONS identifier: DTWM) minus employers social contributions (ONS identifier: ROYK)</t>
  </si>
  <si>
    <t>Employers social contributions, £ billion (ONS identifier: ROYK)</t>
  </si>
  <si>
    <t>Average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</si>
  <si>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Productivity per hour: non-oil Gross Value Added (ONS identifier: KLS2) divided by total weekly hours worked (ONS identifier: YBUS)</t>
  </si>
  <si>
    <t>Productivity per worker index: non-oil Gross Value Added (ONS identifier: KLS2) divided by total 16+ employment (ONS identifier: MGRZ)</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</si>
  <si>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</si>
  <si>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</si>
  <si>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r>
      <t>Central estimate</t>
    </r>
    <r>
      <rPr>
        <vertAlign val="superscript"/>
        <sz val="14"/>
        <color indexed="8"/>
        <rFont val="Calibri"/>
        <family val="2"/>
      </rPr>
      <t>2</t>
    </r>
  </si>
  <si>
    <r>
      <t>Potential output</t>
    </r>
    <r>
      <rPr>
        <vertAlign val="superscript"/>
        <sz val="14"/>
        <color indexed="8"/>
        <rFont val="Calibri"/>
        <family val="2"/>
      </rPr>
      <t>3</t>
    </r>
  </si>
  <si>
    <t>Univariate methods</t>
  </si>
  <si>
    <t>Multivariate methods</t>
  </si>
  <si>
    <t>Cyclical indicators</t>
  </si>
  <si>
    <t>Production function</t>
  </si>
  <si>
    <t>Prior-constrained filter</t>
  </si>
  <si>
    <t>Hodrick-Prescott filter</t>
  </si>
  <si>
    <t>Inflation-augmented</t>
  </si>
  <si>
    <t>Unemployment-augmented</t>
  </si>
  <si>
    <t>Capacity utilisation-augmented</t>
  </si>
  <si>
    <t>Multivariate filter</t>
  </si>
  <si>
    <t>Aggregate composite</t>
  </si>
  <si>
    <t>Principal components analysis</t>
  </si>
  <si>
    <t xml:space="preserve">2018Q4 </t>
  </si>
  <si>
    <r>
      <rPr>
        <vertAlign val="superscript"/>
        <sz val="8"/>
        <color indexed="8"/>
        <rFont val="Calibri"/>
        <family val="2"/>
      </rPr>
      <t xml:space="preserve">1 </t>
    </r>
    <r>
      <rPr>
        <sz val="8"/>
        <color indexed="8"/>
        <rFont val="Calibri"/>
        <family val="2"/>
      </rPr>
      <t xml:space="preserve">These approaches, and the uncertainties associated with them, are discussed in Murray (2014): Working Paper No.5: </t>
    </r>
    <r>
      <rPr>
        <i/>
        <sz val="8"/>
        <color indexed="8"/>
        <rFont val="Calibri"/>
        <family val="2"/>
      </rPr>
      <t>Output gap measurement: judgement and uncertainty</t>
    </r>
    <r>
      <rPr>
        <sz val="8"/>
        <color indexed="8"/>
        <rFont val="Calibri"/>
        <family val="2"/>
      </rPr>
      <t>.</t>
    </r>
  </si>
  <si>
    <r>
      <rPr>
        <vertAlign val="superscript"/>
        <sz val="8"/>
        <color indexed="8"/>
        <rFont val="Calibri"/>
        <family val="2"/>
      </rPr>
      <t xml:space="preserve">2 </t>
    </r>
    <r>
      <rPr>
        <sz val="8"/>
        <color indexed="8"/>
        <rFont val="Calibri"/>
        <family val="2"/>
      </rPr>
      <t>Estimates of the output gap between 2010 and 2015 are based on the 'production function' approach. Estimates prior to 2010 are based on our 'principle component analysis'.</t>
    </r>
  </si>
  <si>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</si>
  <si>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</si>
  <si>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</si>
  <si>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</si>
  <si>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</si>
  <si>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</si>
  <si>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</si>
  <si>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</si>
  <si>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</si>
  <si>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</si>
  <si>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</si>
  <si>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</si>
  <si>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</si>
  <si>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</si>
  <si>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</si>
  <si>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</si>
  <si>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</si>
  <si>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</si>
  <si>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</si>
  <si>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</si>
  <si>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</si>
  <si>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</si>
  <si>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</si>
  <si>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</si>
  <si>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</si>
  <si>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</si>
  <si>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</si>
  <si>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</si>
  <si>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</si>
  <si>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</si>
  <si>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</si>
  <si>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</si>
  <si>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</si>
  <si>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</si>
  <si>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</si>
  <si>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</si>
  <si>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</si>
  <si>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</si>
  <si>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</si>
  <si>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</si>
  <si>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</si>
  <si>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</si>
  <si>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</si>
  <si>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</si>
  <si>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</si>
  <si>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</si>
  <si>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</si>
  <si>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</si>
  <si>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</si>
  <si>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</si>
  <si>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</si>
  <si>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</si>
  <si>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</si>
  <si>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</si>
  <si>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</si>
  <si>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</si>
  <si>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</si>
  <si>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</si>
  <si>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</si>
  <si>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</si>
  <si>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</si>
  <si>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</si>
  <si>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</si>
  <si>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</si>
  <si>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</si>
  <si>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</si>
  <si>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</si>
  <si>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</si>
  <si>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</si>
  <si>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</si>
  <si>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</si>
  <si>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</si>
  <si>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</si>
  <si>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</si>
  <si>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</si>
  <si>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</si>
  <si>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</si>
  <si>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</si>
  <si>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</si>
  <si>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</si>
  <si>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</si>
  <si>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</si>
  <si>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</si>
  <si>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</si>
  <si>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</si>
  <si>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</si>
  <si>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</si>
  <si>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</si>
  <si>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</si>
  <si>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</si>
  <si>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</si>
  <si>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</si>
  <si>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</si>
  <si>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</si>
  <si>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</si>
  <si>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</si>
  <si>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</si>
  <si>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</si>
  <si>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</si>
  <si>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</si>
  <si>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</si>
  <si>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</si>
  <si>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</si>
  <si>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</si>
  <si>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</si>
  <si>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</si>
  <si>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</si>
  <si>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</si>
  <si>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</si>
  <si>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</si>
  <si>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</si>
  <si>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</si>
  <si>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</si>
  <si>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</si>
  <si>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</si>
  <si>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</si>
  <si>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</si>
  <si>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</si>
  <si>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</si>
  <si>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</si>
  <si>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</si>
  <si>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</si>
  <si>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</si>
  <si>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</si>
  <si>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</si>
  <si>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</si>
  <si>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</si>
  <si>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</si>
  <si>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</si>
  <si>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</si>
  <si>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</si>
  <si>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</si>
  <si>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</si>
  <si>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</si>
  <si>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</si>
  <si>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</si>
  <si>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</si>
  <si>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</si>
  <si>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</si>
  <si>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</si>
  <si>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</si>
  <si>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</si>
  <si>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</si>
  <si>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</si>
  <si>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</si>
  <si>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</si>
  <si>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</si>
  <si>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</si>
  <si>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</si>
  <si>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</si>
  <si>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</si>
  <si>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</si>
  <si>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</si>
  <si>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</si>
  <si>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</si>
  <si>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</si>
  <si>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</si>
  <si>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</si>
  <si>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</si>
  <si>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</si>
  <si>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</si>
  <si>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</si>
  <si>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</si>
  <si>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</si>
  <si>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</si>
  <si>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</si>
  <si>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</si>
  <si>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</si>
  <si>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</si>
  <si>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</si>
  <si>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</si>
  <si>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</si>
  <si>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</si>
  <si>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</si>
  <si>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</si>
  <si>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</si>
  <si>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</si>
  <si>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</si>
  <si>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</si>
  <si>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</si>
  <si>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</si>
  <si>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</si>
  <si>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</si>
  <si>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Note: Estimates of the output gap between 2010 and 2015 are based on the 'production function' approach. Estimates prior to 2010 are based on our 'principle component analysis'. These estimates should be treated with extra caution prior to 1995 as only a limited number of the data sources used in this method are avialable for this period. For more details, see Pybus (2011): OBR Working Paper No.1: Estimating the UK’s historical output gap.</t>
  </si>
  <si>
    <t>Population: natural change</t>
  </si>
  <si>
    <t>Population: net migration</t>
  </si>
  <si>
    <t>Participation: natural change</t>
  </si>
  <si>
    <t>Participation: net migration</t>
  </si>
  <si>
    <t>Equilibrium unemployment</t>
  </si>
  <si>
    <t>Average hours</t>
  </si>
  <si>
    <t>Hourly productivity (output per hour)</t>
  </si>
  <si>
    <t>We implicitly assume that, conditioned on age and gender, migrants are as likely to be employed as the broader population.</t>
  </si>
  <si>
    <t>Levels</t>
  </si>
  <si>
    <t>Growth rates</t>
  </si>
  <si>
    <r>
      <t>Potential output</t>
    </r>
    <r>
      <rPr>
        <vertAlign val="superscript"/>
        <sz val="12"/>
        <color indexed="8"/>
        <rFont val="Calibri"/>
        <family val="2"/>
      </rPr>
      <t xml:space="preserve">1 </t>
    </r>
    <r>
      <rPr>
        <sz val="12"/>
        <color indexed="8"/>
        <rFont val="Calibri"/>
        <family val="2"/>
      </rPr>
      <t>(£m)</t>
    </r>
  </si>
  <si>
    <r>
      <t xml:space="preserve"> Potential employment rate</t>
    </r>
    <r>
      <rPr>
        <vertAlign val="superscript"/>
        <sz val="12"/>
        <color indexed="8"/>
        <rFont val="Calibri"/>
        <family val="2"/>
      </rPr>
      <t>2</t>
    </r>
    <r>
      <rPr>
        <sz val="12"/>
        <color indexed="8"/>
        <rFont val="Calibri"/>
        <family val="2"/>
      </rPr>
      <t xml:space="preserve"> (16+)</t>
    </r>
  </si>
  <si>
    <t>of which: potential participation rate</t>
  </si>
  <si>
    <t>of which: equilibrium unemployment rate</t>
  </si>
  <si>
    <t xml:space="preserve">Potential average hours </t>
  </si>
  <si>
    <t xml:space="preserve">Potential productivity per hour </t>
  </si>
  <si>
    <t>Population (16+)</t>
  </si>
  <si>
    <t>OBR estimate of the potential participation rate, on the same basis as the LFS participation rate, all aged 16 and over (ONS identifier: MGWG)</t>
  </si>
  <si>
    <t>OBR estimate of the equilibirum unemployment rate, on the same basis as the ILO unemployment rate, all aged 16 and over (ONS identifier: MGSX)</t>
  </si>
  <si>
    <t>OBR estimate of the potential employment rate, on the same basis as the LFS employment rate, all aged 16 and over (ONS identifier: MGSR)</t>
  </si>
  <si>
    <t>OBR estimate of potential average hours, on the same basis as LFS average (mean) actual weekly hours worked, all workers (ONS identifier: YBUV)</t>
  </si>
  <si>
    <t>OBR estimate of potential output per hour, on the same basis as non-oil Gross Value Added (ONS identifier: KLS2) divided by total weekly hours worked (ONS identifier: YBUS)</t>
  </si>
  <si>
    <r>
      <rPr>
        <vertAlign val="superscript"/>
        <sz val="8"/>
        <rFont val="Calibri"/>
        <family val="2"/>
      </rPr>
      <t>1</t>
    </r>
    <r>
      <rPr>
        <sz val="8"/>
        <color indexed="8"/>
        <rFont val="Calibri"/>
        <family val="2"/>
      </rPr>
      <t xml:space="preserve"> Potential output can be calculated by multiplying potential population,  productivity, average hours and the employment rate divided by 100. </t>
    </r>
  </si>
  <si>
    <r>
      <rPr>
        <vertAlign val="superscript"/>
        <sz val="8"/>
        <color indexed="8"/>
        <rFont val="Calibri"/>
        <family val="2"/>
      </rPr>
      <t>2</t>
    </r>
    <r>
      <rPr>
        <sz val="8"/>
        <color indexed="8"/>
        <rFont val="Calibri"/>
        <family val="2"/>
      </rPr>
      <t xml:space="preserve"> The potential employment rate is determined by multiplying the potential participation rate by 1 minus the equilibrium unemployment rate divided by 100. </t>
    </r>
  </si>
  <si>
    <r>
      <rPr>
        <vertAlign val="superscript"/>
        <sz val="8"/>
        <color indexed="8"/>
        <rFont val="Calibri"/>
        <family val="2"/>
      </rPr>
      <t>3</t>
    </r>
    <r>
      <rPr>
        <sz val="8"/>
        <color indexed="8"/>
        <rFont val="Calibri"/>
        <family val="2"/>
      </rPr>
      <t xml:space="preserve"> Potential output growth is approximately equal to the sum of the growth rates of potential population, the employment rate, average hours and productivity.</t>
    </r>
  </si>
  <si>
    <t>2024Q2</t>
  </si>
  <si>
    <t>2024Q3</t>
  </si>
  <si>
    <t>2024Q4</t>
  </si>
  <si>
    <t>2025Q1</t>
  </si>
  <si>
    <t>2024-25</t>
  </si>
  <si>
    <t>Household physical assets (OBR interpolation of annual ONS data. Blue Book, identifiers: E42X+NG45-MU8A-MHT3+CGRO)</t>
  </si>
  <si>
    <t>Household total net worth = (ONS Economic Accounts and Blue Book, identifier: NZEA+E42X+NG45-MU8A-MHT3+CGRO)</t>
  </si>
  <si>
    <t xml:space="preserve">This is an updated version of Chart 3.6 from the November 2016 EFO and is based on the ONS 'zero EU' population migration variant and OBR estimates of the elements of potential output. </t>
  </si>
  <si>
    <r>
      <t>Potential output</t>
    </r>
    <r>
      <rPr>
        <vertAlign val="superscript"/>
        <sz val="12"/>
        <color indexed="8"/>
        <rFont val="Calibri"/>
        <family val="2"/>
      </rPr>
      <t xml:space="preserve">3 </t>
    </r>
  </si>
  <si>
    <t xml:space="preserve">Potential employment rate </t>
  </si>
  <si>
    <t>Table 1.16: Output gap model estimates</t>
  </si>
  <si>
    <t>Table 1.17: National Minimum Wage and National Living Wage</t>
  </si>
  <si>
    <t>Table 1.18: OBR central estimate of the output gap</t>
  </si>
  <si>
    <t>Table 1.20: Potential output forecast</t>
  </si>
  <si>
    <t>Table 1.22: Household debt servicing costs</t>
  </si>
  <si>
    <t>2025Q2</t>
  </si>
  <si>
    <t>2025Q3</t>
  </si>
  <si>
    <t>2025Q4</t>
  </si>
  <si>
    <t>2026Q1</t>
  </si>
  <si>
    <t>2025-26</t>
  </si>
  <si>
    <r>
      <t>November 2020 forecast</t>
    </r>
    <r>
      <rPr>
        <vertAlign val="superscript"/>
        <sz val="10"/>
        <rFont val="Calibri"/>
        <family val="2"/>
      </rPr>
      <t>1</t>
    </r>
  </si>
  <si>
    <r>
      <t>1.16 Output gap model estimates</t>
    </r>
    <r>
      <rPr>
        <vertAlign val="superscript"/>
        <sz val="14"/>
        <color indexed="8"/>
        <rFont val="Calibri"/>
        <family val="2"/>
      </rPr>
      <t>1</t>
    </r>
    <r>
      <rPr>
        <sz val="14"/>
        <color indexed="8"/>
        <rFont val="Calibri"/>
        <family val="2"/>
      </rPr>
      <t xml:space="preserve"> (per cent)</t>
    </r>
  </si>
  <si>
    <t xml:space="preserve">1.17 National Minimum Wage and National Living Wage </t>
  </si>
  <si>
    <t>1.18 OBR central estimate of the output gap</t>
  </si>
  <si>
    <t>1.20 Potential output forecast</t>
  </si>
  <si>
    <t>1.21 Housing market</t>
  </si>
  <si>
    <t>1.22 Household debt servicing costs</t>
  </si>
  <si>
    <t>Table 1.19: Cumulative potential output growth from 2020 Q3</t>
  </si>
  <si>
    <t>1.3 GDP income components (£ billion current prices, seasonally adjusted)</t>
  </si>
  <si>
    <t>Balance of trade in goods &amp; services (ONS UK Trade release, identifier: IKBJ)</t>
  </si>
  <si>
    <t>Investment income balance (ONS identifier: HBOM)</t>
  </si>
  <si>
    <t>Employee income balance (ONS identifiers: IJAH-IJAI)</t>
  </si>
  <si>
    <t>Transfers balance (ONS identifier: IKBP)</t>
  </si>
  <si>
    <t>Current balance (ONS Balance of Payments identifier: HBOP)</t>
  </si>
  <si>
    <t>Household net lending (ONS Economic Accounts, identifier: RPZT)</t>
  </si>
  <si>
    <t>Corporate net lending (ONS Economic Accounts, identifier: RPYN+RQBV)</t>
  </si>
  <si>
    <t>Public sector net lending (ONS Economic Accounts, identifiers: RQBN+RPZD)</t>
  </si>
  <si>
    <t>Rest of the world net lending (ONS Economic Accounts, identifier: RQCH)</t>
  </si>
  <si>
    <t>Non-oil PNFC profits = (ONS Economic Accounts identifier: CAED, adjusted in Q1, Q2 and Q3 2020 for the revised alignment adjustment DMUQ)</t>
  </si>
  <si>
    <t>Forecast from the fourth quarter of 2020.</t>
  </si>
  <si>
    <t>2008/09</t>
  </si>
  <si>
    <t>2009/10</t>
  </si>
  <si>
    <t>2010/11</t>
  </si>
  <si>
    <t>2011/12</t>
  </si>
  <si>
    <t>2012/13</t>
  </si>
  <si>
    <t>2013/14</t>
  </si>
  <si>
    <t>2014/15</t>
  </si>
  <si>
    <t>2015/16</t>
  </si>
  <si>
    <t>2016/17</t>
  </si>
  <si>
    <t>2017/18</t>
  </si>
  <si>
    <t>2018/19</t>
  </si>
  <si>
    <t>2019/20</t>
  </si>
  <si>
    <t>2020/21</t>
  </si>
  <si>
    <t>2021/22</t>
  </si>
  <si>
    <t>2022/23</t>
  </si>
  <si>
    <t>2023/24</t>
  </si>
  <si>
    <t>2024/25</t>
  </si>
  <si>
    <t>2025/26</t>
  </si>
  <si>
    <t xml:space="preserve">NOTE: The economy was forecast was closed before the 2020Q4 labour market release. </t>
  </si>
  <si>
    <r>
      <t>March 2021 forecast</t>
    </r>
    <r>
      <rPr>
        <vertAlign val="superscript"/>
        <sz val="10"/>
        <rFont val="Calibri"/>
        <family val="2"/>
      </rPr>
      <t>1,2</t>
    </r>
  </si>
  <si>
    <r>
      <t>November 2017 forecast</t>
    </r>
    <r>
      <rPr>
        <vertAlign val="superscript"/>
        <sz val="10"/>
        <rFont val="Calibri"/>
        <family val="2"/>
      </rPr>
      <t>1</t>
    </r>
  </si>
  <si>
    <t>=</t>
  </si>
  <si>
    <r>
      <t>November 2020 forecast</t>
    </r>
    <r>
      <rPr>
        <vertAlign val="superscript"/>
        <sz val="10"/>
        <rFont val="Calibri"/>
        <family val="2"/>
      </rPr>
      <t>3</t>
    </r>
  </si>
  <si>
    <r>
      <t>March 2021 forecast</t>
    </r>
    <r>
      <rPr>
        <vertAlign val="superscript"/>
        <sz val="10"/>
        <rFont val="Calibri"/>
        <family val="2"/>
      </rPr>
      <t>4</t>
    </r>
  </si>
  <si>
    <r>
      <rPr>
        <vertAlign val="superscript"/>
        <sz val="8"/>
        <color indexed="8"/>
        <rFont val="Calibri"/>
        <family val="2"/>
      </rPr>
      <t>1</t>
    </r>
    <r>
      <rPr>
        <sz val="8"/>
        <color indexed="8"/>
        <rFont val="Calibri"/>
        <family val="2"/>
      </rPr>
      <t xml:space="preserve"> Market sector employment defined as total LFS employment (ONS identifier: MGRZ) minus: general government employment (ONS identifier: G6NW), LFS unpaid family workers (ONS identifier: MGRT) and government supported trainees (ONS identifier: MGRW). </t>
    </r>
  </si>
  <si>
    <r>
      <rPr>
        <vertAlign val="superscript"/>
        <sz val="8"/>
        <rFont val="Calibri"/>
        <family val="2"/>
      </rPr>
      <t>2</t>
    </r>
    <r>
      <rPr>
        <sz val="8"/>
        <rFont val="Calibri"/>
        <family val="2"/>
      </rPr>
      <t xml:space="preserve"> Market sector employment projections by final quarter of the calendar year are as follows:   26.8m (2020); 26.4 (2021); 26.8 (2022); 27.0 (2023); 27.1 (2024); 27.3 (2025)</t>
    </r>
  </si>
  <si>
    <r>
      <rPr>
        <vertAlign val="superscript"/>
        <sz val="8"/>
        <color indexed="8"/>
        <rFont val="Calibri"/>
        <family val="2"/>
      </rPr>
      <t xml:space="preserve">3 </t>
    </r>
    <r>
      <rPr>
        <sz val="8"/>
        <color indexed="8"/>
        <rFont val="Calibri"/>
        <family val="2"/>
      </rPr>
      <t xml:space="preserve">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2020Q2 Public Sector Employment release. </t>
    </r>
  </si>
  <si>
    <r>
      <rPr>
        <vertAlign val="superscript"/>
        <sz val="8"/>
        <color indexed="8"/>
        <rFont val="Calibri"/>
        <family val="2"/>
      </rPr>
      <t>4</t>
    </r>
    <r>
      <rPr>
        <sz val="8"/>
        <color indexed="8"/>
        <rFont val="Calibri"/>
        <family val="2"/>
      </rPr>
      <t xml:space="preserve"> 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2020Q3 Public Sector Employment release. </t>
    </r>
  </si>
  <si>
    <r>
      <rPr>
        <vertAlign val="superscript"/>
        <sz val="8"/>
        <color indexed="8"/>
        <rFont val="Calibri"/>
        <family val="2"/>
      </rPr>
      <t xml:space="preserve">3 </t>
    </r>
    <r>
      <rPr>
        <sz val="8"/>
        <color indexed="8"/>
        <rFont val="Calibri"/>
        <family val="2"/>
      </rPr>
      <t xml:space="preserve">Estimates of potential output on a non-North Sea basis, using the central estimate of the output gap and latest data on actual output from the ONS ahead of the November 2020 forecast. </t>
    </r>
  </si>
  <si>
    <t xml:space="preserve">NOTE: We have not updated these models since the previous forecast. This is because of the heightened uncertianty around estimating the output gap at this juncture. </t>
  </si>
  <si>
    <t>Note: The NMW and NLW have been set for 2019, 2020 and 2021, and all other figures are OBR estimates consistent with the rest of our economy forecast. The actual rates of the NLW and the NMW, are decided each year by the Government following recommendations from the Low Pay Commission in accordance with its remit, and the state of the labour market and economy. We have not included data from the ASHE 2020, due to data issues caused by the CJRS, and more broadly the coronavirus. Our estimates are based on the 'bite' of the NLW increasing linearly to reach two thirds of median earnings in 2024, with coverage increasing to those aged 23 and over in 2021 and those 21 and over in 2024. This is in-line with the target the Government has set the LPC for the NLW to apply to workers aged 21 and over by 2024.</t>
  </si>
  <si>
    <t xml:space="preserve">2020Q3 </t>
  </si>
  <si>
    <t xml:space="preserve">Note: The economy forecast was closed before the 2020Q4 labour market release </t>
  </si>
  <si>
    <t xml:space="preserve">OBR estimate of potential population, based on LFS household population, all aged 16 and over (ONS identifier: MGSL) and the ONS 'natural change' and 'zero net EU' population projection. The economy forecast was closed before the release of 2020Q4 data </t>
  </si>
  <si>
    <t>RPI, RPIX and CPI inflation and Producer output prices are based on outturn data up to and including January 2021.</t>
  </si>
  <si>
    <t xml:space="preserve">The sterling exchange rate projection is based on a 10 day average to 29 January 2021. </t>
  </si>
  <si>
    <t>1.19 Cumulative potential output growth from 2020Q3</t>
  </si>
  <si>
    <t>Private sector</t>
  </si>
  <si>
    <t>Local Housing Allowance</t>
  </si>
  <si>
    <t>Non-LHA Regulated</t>
  </si>
  <si>
    <t>Non-LHA Deregulated</t>
  </si>
  <si>
    <t>Social sector</t>
  </si>
  <si>
    <t>Local Authorities</t>
  </si>
  <si>
    <t>Registered Social Landlords</t>
  </si>
  <si>
    <t>The assumptions provided in this table cover only growth in the element of rent eligible for Housing Benefit and not overall market rents. The eligible rent is based on the amount paid by the tenant to occupy the property not including bills and some service charges. In many cases (mainly Private Rented Sector tenants), the amount of eligible rent is also influenced by the amount of maximum rent determined by LHA regulations, or by the Rent Officer.</t>
  </si>
  <si>
    <t>The forecast for overall Housing Benefit makes adjustments on top of these baseline assumptions to take account of changes in the mix of claimants and policy changes not captured in the base forecasting model. In particular, this table excludes the impact of any shift towards Affordable Rent tenancies within the social sector.</t>
  </si>
  <si>
    <t>March 2021 Economic and Fiscal Outlook: Economy supplementary tables</t>
  </si>
  <si>
    <t>1.23 Eligible rent growth assumptions</t>
  </si>
  <si>
    <t>Table 1.23: Eligible rent growth assumptions</t>
  </si>
  <si>
    <t>Actual rents for housing’ component of CPI. This series is constructed using forecasts of social housing rents and private rents. Details of our forecasts for social housing rents can be found in Table 1.23.</t>
  </si>
  <si>
    <r>
      <t>Assets to income ratio</t>
    </r>
    <r>
      <rPr>
        <vertAlign val="superscript"/>
        <sz val="12"/>
        <color indexed="8"/>
        <rFont val="Calibri"/>
        <family val="2"/>
      </rPr>
      <t>1</t>
    </r>
    <r>
      <rPr>
        <sz val="12"/>
        <color indexed="8"/>
        <rFont val="Calibri"/>
        <family val="2"/>
      </rPr>
      <t xml:space="preserve"> (per cent)</t>
    </r>
  </si>
  <si>
    <r>
      <t>Liabilities to income ratio</t>
    </r>
    <r>
      <rPr>
        <vertAlign val="superscript"/>
        <sz val="12"/>
        <color indexed="8"/>
        <rFont val="Calibri"/>
        <family val="2"/>
      </rPr>
      <t>1</t>
    </r>
    <r>
      <rPr>
        <sz val="12"/>
        <color indexed="8"/>
        <rFont val="Calibri"/>
        <family val="2"/>
      </rPr>
      <t xml:space="preserve"> (per cent)</t>
    </r>
  </si>
  <si>
    <r>
      <t>Secured liabilities to income ratio</t>
    </r>
    <r>
      <rPr>
        <vertAlign val="superscript"/>
        <sz val="12"/>
        <color indexed="8"/>
        <rFont val="Calibri"/>
        <family val="2"/>
      </rPr>
      <t>1</t>
    </r>
    <r>
      <rPr>
        <sz val="12"/>
        <color indexed="8"/>
        <rFont val="Calibri"/>
        <family val="2"/>
      </rPr>
      <t xml:space="preserve"> (per cent)</t>
    </r>
  </si>
  <si>
    <r>
      <t>Other liabilities to income ratio</t>
    </r>
    <r>
      <rPr>
        <vertAlign val="superscript"/>
        <sz val="12"/>
        <color indexed="8"/>
        <rFont val="Calibri"/>
        <family val="2"/>
      </rPr>
      <t>1</t>
    </r>
    <r>
      <rPr>
        <sz val="12"/>
        <color indexed="8"/>
        <rFont val="Calibri"/>
        <family val="2"/>
      </rPr>
      <t xml:space="preserve"> (per cent)</t>
    </r>
  </si>
  <si>
    <r>
      <t>Total net worth to income ratio</t>
    </r>
    <r>
      <rPr>
        <vertAlign val="superscript"/>
        <sz val="12"/>
        <color indexed="8"/>
        <rFont val="Calibri"/>
        <family val="2"/>
      </rPr>
      <t>1</t>
    </r>
    <r>
      <rPr>
        <sz val="12"/>
        <color indexed="8"/>
        <rFont val="Calibri"/>
        <family val="2"/>
      </rPr>
      <t xml:space="preserve"> (per cent)</t>
    </r>
  </si>
  <si>
    <r>
      <t>Financial asset to profits ratio</t>
    </r>
    <r>
      <rPr>
        <vertAlign val="superscript"/>
        <sz val="12"/>
        <color indexed="8"/>
        <rFont val="Calibri"/>
        <family val="2"/>
      </rPr>
      <t>1</t>
    </r>
    <r>
      <rPr>
        <sz val="12"/>
        <color indexed="8"/>
        <rFont val="Calibri"/>
        <family val="2"/>
      </rPr>
      <t xml:space="preserve"> (per cent)</t>
    </r>
  </si>
  <si>
    <r>
      <t>Financial liability to profits ratio</t>
    </r>
    <r>
      <rPr>
        <vertAlign val="superscript"/>
        <sz val="12"/>
        <color indexed="8"/>
        <rFont val="Calibri"/>
        <family val="2"/>
      </rPr>
      <t>1</t>
    </r>
    <r>
      <rPr>
        <sz val="12"/>
        <color indexed="8"/>
        <rFont val="Calibri"/>
        <family val="2"/>
      </rPr>
      <t xml:space="preserve"> (per cent)</t>
    </r>
  </si>
  <si>
    <r>
      <t>UK bank sterling-denominated lending to firms and households to GDP ratio</t>
    </r>
    <r>
      <rPr>
        <vertAlign val="superscript"/>
        <sz val="12"/>
        <color indexed="8"/>
        <rFont val="Calibri"/>
        <family val="2"/>
      </rPr>
      <t>1</t>
    </r>
    <r>
      <rPr>
        <sz val="12"/>
        <color indexed="8"/>
        <rFont val="Calibri"/>
        <family val="2"/>
      </rPr>
      <t xml:space="preserve"> (per cent)</t>
    </r>
  </si>
  <si>
    <t>Table 1.21: Housing market</t>
  </si>
  <si>
    <t>Table 1.14: Export markets</t>
  </si>
  <si>
    <t>Table 1.13: Household disposable income (£ billion current prices, seasonally adjusted)</t>
  </si>
  <si>
    <t>Table 1.12: Market Sector and General Government Employment (millions, final quarter of the financial year)</t>
  </si>
  <si>
    <t>Table 1.11: Household balance sheet, PNFC, balance sheet and bank lending</t>
  </si>
  <si>
    <t xml:space="preserve">Note 23/03/2021: The first row of this table had incorrect zero entries, this has now been fixed.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</si>
</sst>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000%"/>
    <numFmt numFmtId="180" formatCode="#,##0.0"/>
    <numFmt numFmtId="181" formatCode="#,##0.000"/>
    <numFmt numFmtId="182" formatCode="0.000000"/>
    <numFmt numFmtId="183" formatCode="0.00000"/>
    <numFmt numFmtId="184" formatCode="0.00000000"/>
    <numFmt numFmtId="185" formatCode="0.00000E+00"/>
  </numFmts>
  <fonts count="117">
    <font>
      <sz val="11"/>
      <color theme="1"/>
      <name val="Futura Bk BT"/>
      <family val="2"/>
      <scheme val="minor"/>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b/>
      <sz val="12"/>
      <color indexed="8"/>
      <name val="Futura Bk BT"/>
      <family val="2"/>
    </font>
    <font>
      <sz val="12"/>
      <color indexed="8"/>
      <name val="Futura Bk BT"/>
      <family val="2"/>
    </font>
    <font>
      <sz val="10"/>
      <name val="Arial"/>
      <family val="2"/>
    </font>
    <font>
      <sz val="8"/>
      <color indexed="8"/>
      <name val="Futura Bk BT"/>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b/>
      <sz val="11"/>
      <color indexed="8"/>
      <name val="Futura Bk BT"/>
      <family val="2"/>
    </font>
    <font>
      <sz val="8"/>
      <color indexed="8"/>
      <name val="Calibri"/>
      <family val="2"/>
    </font>
    <font>
      <vertAlign val="superscript"/>
      <sz val="8"/>
      <color indexed="8"/>
      <name val="Calibri"/>
      <family val="2"/>
    </font>
    <font>
      <sz val="10"/>
      <color indexed="8"/>
      <name val="Calibri"/>
      <family val="2"/>
    </font>
    <font>
      <sz val="12"/>
      <color indexed="8"/>
      <name val="Calibri"/>
      <family val="2"/>
    </font>
    <font>
      <sz val="10"/>
      <name val="Calibri"/>
      <family val="2"/>
    </font>
    <font>
      <sz val="14"/>
      <color indexed="8"/>
      <name val="Calibri"/>
      <family val="2"/>
    </font>
    <font>
      <vertAlign val="superscript"/>
      <sz val="14"/>
      <color indexed="8"/>
      <name val="Calibri"/>
      <family val="2"/>
    </font>
    <font>
      <sz val="12"/>
      <name val="Calibri"/>
      <family val="2"/>
    </font>
    <font>
      <b/>
      <sz val="16"/>
      <color indexed="8"/>
      <name val="Calibri"/>
      <family val="2"/>
    </font>
    <font>
      <sz val="11"/>
      <name val="Calibri"/>
      <family val="2"/>
    </font>
    <font>
      <b/>
      <sz val="12"/>
      <color indexed="8"/>
      <name val="Calibri"/>
      <family val="2"/>
    </font>
    <font>
      <b/>
      <sz val="14"/>
      <color indexed="8"/>
      <name val="Calibri"/>
      <family val="2"/>
    </font>
    <font>
      <sz val="15"/>
      <color indexed="8"/>
      <name val="Calibri"/>
      <family val="2"/>
    </font>
    <font>
      <u/>
      <sz val="11"/>
      <name val="Calibri"/>
      <family val="2"/>
    </font>
    <font>
      <b/>
      <sz val="8"/>
      <color indexed="8"/>
      <name val="Calibri"/>
      <family val="2"/>
    </font>
    <font>
      <sz val="11"/>
      <color theme="1"/>
      <name val="Futura Bk BT"/>
      <family val="2"/>
      <scheme val="minor"/>
    </font>
    <font>
      <u/>
      <sz val="11"/>
      <color theme="10"/>
      <name val="Calibri"/>
      <family val="2"/>
    </font>
    <font>
      <sz val="12"/>
      <color theme="1"/>
      <name val="Arial"/>
      <family val="2"/>
    </font>
    <font>
      <sz val="10"/>
      <color theme="1"/>
      <name val="Calibri"/>
      <family val="2"/>
    </font>
    <font>
      <sz val="11"/>
      <color theme="1"/>
      <name val="Calibri"/>
      <family val="2"/>
    </font>
    <font>
      <u/>
      <sz val="10"/>
      <color theme="10"/>
      <name val="Calibri"/>
      <family val="2"/>
    </font>
    <font>
      <sz val="14"/>
      <color theme="1"/>
      <name val="Calibri"/>
      <family val="2"/>
    </font>
    <font>
      <sz val="12"/>
      <color theme="1"/>
      <name val="Calibri"/>
      <family val="2"/>
    </font>
    <font>
      <sz val="8"/>
      <color theme="1"/>
      <name val="Calibri"/>
      <family val="2"/>
    </font>
    <font>
      <vertAlign val="superscript"/>
      <sz val="12"/>
      <name val="Calibri"/>
      <family val="2"/>
    </font>
    <font>
      <sz val="8"/>
      <color theme="1"/>
      <name val="Futura Bk BT"/>
      <family val="2"/>
      <scheme val="minor"/>
    </font>
    <font>
      <sz val="15"/>
      <name val="Calibri"/>
      <family val="2"/>
    </font>
    <font>
      <sz val="9"/>
      <color indexed="8"/>
      <name val="Calibri"/>
      <family val="2"/>
    </font>
    <font>
      <sz val="13"/>
      <color rgb="FF477391"/>
      <name val="Calibri"/>
      <family val="2"/>
    </font>
    <font>
      <i/>
      <sz val="12"/>
      <name val="Calibri"/>
      <family val="2"/>
    </font>
    <font>
      <sz val="7"/>
      <color indexed="8"/>
      <name val="Calibri"/>
      <family val="2"/>
    </font>
    <font>
      <sz val="12"/>
      <color rgb="FFFF0000"/>
      <name val="Calibri"/>
      <family val="2"/>
    </font>
    <font>
      <sz val="14"/>
      <name val="Calibri"/>
      <family val="2"/>
    </font>
    <font>
      <b/>
      <sz val="11"/>
      <color theme="1"/>
      <name val="Calibri"/>
      <family val="2"/>
    </font>
    <font>
      <sz val="9"/>
      <color theme="1"/>
      <name val="Calibri"/>
      <family val="2"/>
    </font>
    <font>
      <sz val="6"/>
      <name val="Calibri"/>
      <family val="2"/>
    </font>
    <font>
      <b/>
      <sz val="10"/>
      <name val="Calibri"/>
      <family val="2"/>
    </font>
    <font>
      <vertAlign val="superscript"/>
      <sz val="10"/>
      <name val="Calibri"/>
      <family val="2"/>
    </font>
    <font>
      <sz val="12"/>
      <color rgb="FF000000"/>
      <name val="Calibri"/>
      <family val="2"/>
    </font>
    <font>
      <sz val="10"/>
      <color rgb="FF000000"/>
      <name val="Calibri"/>
      <family val="2"/>
    </font>
    <font>
      <sz val="8"/>
      <color rgb="FF000000"/>
      <name val="Calibri"/>
      <family val="2"/>
    </font>
    <font>
      <sz val="10"/>
      <color theme="1"/>
      <name val="Arial"/>
      <family val="2"/>
    </font>
    <font>
      <vertAlign val="superscript"/>
      <sz val="12"/>
      <color indexed="8"/>
      <name val="Futura Bk BT"/>
      <family val="2"/>
    </font>
    <font>
      <i/>
      <sz val="8"/>
      <color indexed="8"/>
      <name val="Calibri"/>
      <family val="2"/>
    </font>
    <font>
      <vertAlign val="superscript"/>
      <sz val="12"/>
      <color indexed="8"/>
      <name val="Calibri"/>
      <family val="2"/>
    </font>
    <font>
      <i/>
      <sz val="12"/>
      <color indexed="8"/>
      <name val="Calibri"/>
      <family val="2"/>
    </font>
    <font>
      <vertAlign val="superscript"/>
      <sz val="8"/>
      <name val="Calibri"/>
      <family val="2"/>
    </font>
    <font>
      <sz val="12"/>
      <name val="Futura Bk BT"/>
      <family val="2"/>
    </font>
    <font>
      <u/>
      <sz val="11"/>
      <color theme="1"/>
      <name val="Calibri"/>
      <family val="2"/>
    </font>
    <font>
      <sz val="8"/>
      <color rgb="FFFF0000"/>
      <name val="Calibri"/>
      <family val="2"/>
    </font>
    <font>
      <sz val="11"/>
      <color theme="1"/>
      <name val="Frutua"/>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theme="9"/>
        <bgColor indexed="64"/>
      </patternFill>
    </fill>
    <fill>
      <patternFill patternType="solid">
        <fgColor theme="2"/>
        <bgColor indexed="64"/>
      </patternFill>
    </fill>
    <fill>
      <patternFill patternType="solid">
        <fgColor rgb="FFFFFF00"/>
        <bgColor indexed="64"/>
      </patternFill>
    </fill>
  </fills>
  <borders count="103">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45"/>
      </top>
      <bottom/>
      <diagonal/>
    </border>
    <border>
      <left style="medium">
        <color indexed="45"/>
      </left>
      <right/>
      <top/>
      <bottom/>
      <diagonal/>
    </border>
    <border>
      <left/>
      <right style="medium">
        <color indexed="45"/>
      </right>
      <top/>
      <bottom/>
      <diagonal/>
    </border>
    <border>
      <left/>
      <right style="medium">
        <color indexed="45"/>
      </right>
      <top style="medium">
        <color indexed="45"/>
      </top>
      <bottom/>
      <diagonal/>
    </border>
    <border>
      <left style="medium">
        <color indexed="45"/>
      </left>
      <right/>
      <top/>
      <bottom style="thin">
        <color indexed="45"/>
      </bottom>
      <diagonal/>
    </border>
    <border>
      <left style="medium">
        <color indexed="45"/>
      </left>
      <right/>
      <top style="medium">
        <color indexed="45"/>
      </top>
      <bottom/>
      <diagonal/>
    </border>
    <border>
      <left/>
      <right/>
      <top/>
      <bottom style="medium">
        <color indexed="45"/>
      </bottom>
      <diagonal/>
    </border>
    <border>
      <left/>
      <right/>
      <top style="thin">
        <color indexed="45"/>
      </top>
      <bottom/>
      <diagonal/>
    </border>
    <border>
      <left/>
      <right style="medium">
        <color indexed="45"/>
      </right>
      <top style="thin">
        <color indexed="45"/>
      </top>
      <bottom/>
      <diagonal/>
    </border>
    <border>
      <left style="medium">
        <color indexed="45"/>
      </left>
      <right style="medium">
        <color indexed="45"/>
      </right>
      <top style="medium">
        <color indexed="45"/>
      </top>
      <bottom/>
      <diagonal/>
    </border>
    <border>
      <left style="medium">
        <color indexed="45"/>
      </left>
      <right style="medium">
        <color indexed="45"/>
      </right>
      <top/>
      <bottom/>
      <diagonal/>
    </border>
    <border>
      <left style="medium">
        <color indexed="45"/>
      </left>
      <right/>
      <top style="thin">
        <color indexed="45"/>
      </top>
      <bottom/>
      <diagonal/>
    </border>
    <border>
      <left style="medium">
        <color indexed="45"/>
      </left>
      <right/>
      <top/>
      <bottom style="medium">
        <color indexed="45"/>
      </bottom>
      <diagonal/>
    </border>
    <border>
      <left/>
      <right style="medium">
        <color indexed="45"/>
      </right>
      <top/>
      <bottom style="medium">
        <color indexed="45"/>
      </bottom>
      <diagonal/>
    </border>
    <border>
      <left style="medium">
        <color indexed="45"/>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top style="medium">
        <color theme="8"/>
      </top>
      <bottom/>
      <diagonal/>
    </border>
    <border>
      <left style="medium">
        <color theme="8"/>
      </left>
      <right/>
      <top/>
      <bottom/>
      <diagonal/>
    </border>
    <border>
      <left/>
      <right style="medium">
        <color theme="8"/>
      </right>
      <top/>
      <bottom/>
      <diagonal/>
    </border>
    <border>
      <left/>
      <right style="thin">
        <color theme="8"/>
      </right>
      <top/>
      <bottom/>
      <diagonal/>
    </border>
    <border>
      <left/>
      <right/>
      <top/>
      <bottom style="thin">
        <color theme="8"/>
      </bottom>
      <diagonal/>
    </border>
    <border>
      <left/>
      <right style="medium">
        <color theme="8"/>
      </right>
      <top/>
      <bottom style="thin">
        <color theme="8"/>
      </bottom>
      <diagonal/>
    </border>
    <border>
      <left style="medium">
        <color indexed="45"/>
      </left>
      <right/>
      <top style="medium">
        <color indexed="45"/>
      </top>
      <bottom style="thin">
        <color theme="8"/>
      </bottom>
      <diagonal/>
    </border>
    <border>
      <left/>
      <right/>
      <top/>
      <bottom style="medium">
        <color theme="8"/>
      </bottom>
      <diagonal/>
    </border>
    <border>
      <left/>
      <right/>
      <top style="thin">
        <color theme="8"/>
      </top>
      <bottom/>
      <diagonal/>
    </border>
    <border>
      <left/>
      <right style="medium">
        <color theme="8"/>
      </right>
      <top style="thin">
        <color theme="8"/>
      </top>
      <bottom/>
      <diagonal/>
    </border>
    <border>
      <left/>
      <right/>
      <top style="medium">
        <color theme="8"/>
      </top>
      <bottom style="thin">
        <color theme="8"/>
      </bottom>
      <diagonal/>
    </border>
    <border>
      <left style="medium">
        <color theme="8"/>
      </left>
      <right/>
      <top/>
      <bottom style="thin">
        <color theme="8"/>
      </bottom>
      <diagonal/>
    </border>
    <border>
      <left style="medium">
        <color theme="8"/>
      </left>
      <right/>
      <top style="thin">
        <color theme="8"/>
      </top>
      <bottom/>
      <diagonal/>
    </border>
    <border>
      <left style="medium">
        <color theme="8"/>
      </left>
      <right/>
      <top style="medium">
        <color theme="8"/>
      </top>
      <bottom/>
      <diagonal/>
    </border>
    <border>
      <left/>
      <right style="medium">
        <color theme="8"/>
      </right>
      <top/>
      <bottom style="thin">
        <color indexed="45"/>
      </bottom>
      <diagonal/>
    </border>
    <border>
      <left/>
      <right style="thin">
        <color theme="8"/>
      </right>
      <top/>
      <bottom style="thin">
        <color theme="8"/>
      </bottom>
      <diagonal/>
    </border>
    <border>
      <left/>
      <right style="medium">
        <color theme="8"/>
      </right>
      <top style="medium">
        <color theme="8"/>
      </top>
      <bottom style="thin">
        <color theme="8"/>
      </bottom>
      <diagonal/>
    </border>
    <border>
      <left/>
      <right style="medium">
        <color theme="8"/>
      </right>
      <top style="medium">
        <color theme="8"/>
      </top>
      <bottom/>
      <diagonal/>
    </border>
    <border>
      <left/>
      <right style="medium">
        <color theme="8"/>
      </right>
      <top/>
      <bottom style="medium">
        <color theme="8"/>
      </bottom>
      <diagonal/>
    </border>
    <border>
      <left style="medium">
        <color indexed="45"/>
      </left>
      <right style="medium">
        <color theme="8"/>
      </right>
      <top/>
      <bottom/>
      <diagonal/>
    </border>
    <border>
      <left/>
      <right style="medium">
        <color theme="8"/>
      </right>
      <top style="thin">
        <color indexed="45"/>
      </top>
      <bottom/>
      <diagonal/>
    </border>
    <border>
      <left style="medium">
        <color indexed="45"/>
      </left>
      <right/>
      <top/>
      <bottom style="medium">
        <color theme="8"/>
      </bottom>
      <diagonal/>
    </border>
    <border>
      <left/>
      <right style="medium">
        <color indexed="45"/>
      </right>
      <top/>
      <bottom style="medium">
        <color theme="8"/>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style="medium">
        <color theme="8"/>
      </bottom>
      <diagonal/>
    </border>
    <border>
      <left/>
      <right/>
      <top style="medium">
        <color theme="8"/>
      </top>
      <bottom style="medium">
        <color theme="8"/>
      </bottom>
      <diagonal/>
    </border>
    <border>
      <left style="medium">
        <color theme="8"/>
      </left>
      <right/>
      <top style="medium">
        <color indexed="45"/>
      </top>
      <bottom style="medium">
        <color indexed="45"/>
      </bottom>
      <diagonal/>
    </border>
    <border>
      <left style="medium">
        <color indexed="45"/>
      </left>
      <right/>
      <top style="medium">
        <color theme="8"/>
      </top>
      <bottom style="medium">
        <color theme="8"/>
      </bottom>
      <diagonal/>
    </border>
    <border>
      <left/>
      <right style="thin">
        <color theme="8"/>
      </right>
      <top style="medium">
        <color theme="8"/>
      </top>
      <bottom style="thin">
        <color theme="8"/>
      </bottom>
      <diagonal/>
    </border>
    <border>
      <left/>
      <right/>
      <top style="medium">
        <color indexed="45"/>
      </top>
      <bottom style="thin">
        <color theme="8"/>
      </bottom>
      <diagonal/>
    </border>
    <border>
      <left/>
      <right style="medium">
        <color indexed="45"/>
      </right>
      <top style="medium">
        <color indexed="45"/>
      </top>
      <bottom style="thin">
        <color theme="8"/>
      </bottom>
      <diagonal/>
    </border>
    <border>
      <left style="thin">
        <color theme="8"/>
      </left>
      <right/>
      <top/>
      <bottom/>
      <diagonal/>
    </border>
    <border>
      <left/>
      <right style="medium">
        <color theme="8"/>
      </right>
      <top style="medium">
        <color indexed="45"/>
      </top>
      <bottom style="medium">
        <color indexed="45"/>
      </bottom>
      <diagonal/>
    </border>
    <border>
      <left/>
      <right style="medium">
        <color theme="8"/>
      </right>
      <top style="medium">
        <color indexed="45"/>
      </top>
      <bottom/>
      <diagonal/>
    </border>
    <border>
      <left/>
      <right style="medium">
        <color theme="8"/>
      </right>
      <top/>
      <bottom style="medium">
        <color indexed="45"/>
      </bottom>
      <diagonal/>
    </border>
    <border>
      <left style="medium">
        <color indexed="45"/>
      </left>
      <right/>
      <top/>
      <bottom style="thin">
        <color theme="8"/>
      </bottom>
      <diagonal/>
    </border>
    <border>
      <left style="medium">
        <color indexed="45"/>
      </left>
      <right/>
      <top style="thin">
        <color theme="8"/>
      </top>
      <bottom/>
      <diagonal/>
    </border>
    <border>
      <left style="medium">
        <color theme="8"/>
      </left>
      <right style="medium">
        <color theme="8"/>
      </right>
      <top style="medium">
        <color theme="8"/>
      </top>
      <bottom/>
      <diagonal/>
    </border>
    <border>
      <left style="medium">
        <color theme="8"/>
      </left>
      <right style="medium">
        <color theme="8"/>
      </right>
      <top/>
      <bottom/>
      <diagonal/>
    </border>
    <border>
      <left style="medium">
        <color theme="8"/>
      </left>
      <right style="medium">
        <color theme="8"/>
      </right>
      <top/>
      <bottom style="thin">
        <color theme="8"/>
      </bottom>
      <diagonal/>
    </border>
    <border>
      <left style="medium">
        <color indexed="45"/>
      </left>
      <right/>
      <top style="thin">
        <color indexed="45"/>
      </top>
      <bottom style="medium">
        <color indexed="45"/>
      </bottom>
      <diagonal/>
    </border>
    <border>
      <left/>
      <right style="medium">
        <color theme="8"/>
      </right>
      <top style="thin">
        <color indexed="45"/>
      </top>
      <bottom style="medium">
        <color indexed="45"/>
      </bottom>
      <diagonal/>
    </border>
    <border>
      <left style="medium">
        <color theme="8"/>
      </left>
      <right/>
      <top style="medium">
        <color theme="8"/>
      </top>
      <bottom style="thin">
        <color theme="8"/>
      </bottom>
      <diagonal/>
    </border>
    <border>
      <left style="medium">
        <color theme="8"/>
      </left>
      <right style="medium">
        <color theme="8"/>
      </right>
      <top style="thin">
        <color theme="8"/>
      </top>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style="medium">
        <color indexed="45"/>
      </left>
      <right/>
      <top style="medium">
        <color theme="2"/>
      </top>
      <bottom/>
      <diagonal/>
    </border>
    <border>
      <left/>
      <right/>
      <top style="medium">
        <color theme="2"/>
      </top>
      <bottom/>
      <diagonal/>
    </border>
    <border>
      <left/>
      <right style="medium">
        <color theme="8"/>
      </right>
      <top style="medium">
        <color theme="2"/>
      </top>
      <bottom/>
      <diagonal/>
    </border>
    <border>
      <left/>
      <right style="medium">
        <color indexed="45"/>
      </right>
      <top/>
      <bottom style="thin">
        <color theme="8"/>
      </bottom>
      <diagonal/>
    </border>
    <border>
      <left/>
      <right style="thin">
        <color indexed="45"/>
      </right>
      <top/>
      <bottom/>
      <diagonal/>
    </border>
    <border>
      <left/>
      <right style="medium">
        <color indexed="45"/>
      </right>
      <top style="medium">
        <color theme="8"/>
      </top>
      <bottom/>
      <diagonal/>
    </border>
    <border>
      <left/>
      <right style="thin">
        <color theme="8"/>
      </right>
      <top style="thin">
        <color theme="8"/>
      </top>
      <bottom/>
      <diagonal/>
    </border>
    <border>
      <left/>
      <right/>
      <top/>
      <bottom style="thin">
        <color indexed="45"/>
      </bottom>
      <diagonal/>
    </border>
    <border>
      <left style="medium">
        <color indexed="45"/>
      </left>
      <right style="medium">
        <color indexed="45"/>
      </right>
      <top/>
      <bottom style="thin">
        <color indexed="45"/>
      </bottom>
      <diagonal/>
    </border>
    <border>
      <left/>
      <right style="medium">
        <color indexed="45"/>
      </right>
      <top/>
      <bottom style="thin">
        <color indexed="45"/>
      </bottom>
      <diagonal/>
    </border>
    <border>
      <left style="medium">
        <color theme="8"/>
      </left>
      <right style="medium">
        <color theme="8"/>
      </right>
      <top/>
      <bottom style="thin">
        <color indexed="45"/>
      </bottom>
      <diagonal/>
    </border>
    <border>
      <left style="medium">
        <color indexed="45"/>
      </left>
      <right style="medium">
        <color theme="8"/>
      </right>
      <top/>
      <bottom style="thin">
        <color indexed="45"/>
      </bottom>
      <diagonal/>
    </border>
    <border>
      <left/>
      <right style="medium">
        <color theme="8"/>
      </right>
      <top style="medium">
        <color theme="2"/>
      </top>
      <bottom style="thin">
        <color theme="8"/>
      </bottom>
      <diagonal/>
    </border>
    <border>
      <left/>
      <right/>
      <top style="medium">
        <color theme="2"/>
      </top>
      <bottom style="thin">
        <color theme="8"/>
      </bottom>
      <diagonal/>
    </border>
    <border>
      <left style="medium">
        <color indexed="45"/>
      </left>
      <right style="medium">
        <color indexed="45"/>
      </right>
      <top/>
      <bottom style="medium">
        <color theme="8"/>
      </bottom>
      <diagonal/>
    </border>
  </borders>
  <cellStyleXfs count="319">
    <xf numFmtId="0" fontId="0" fillId="0" borderId="0"/>
    <xf numFmtId="0" fontId="2" fillId="0" borderId="0"/>
    <xf numFmtId="0" fontId="2" fillId="0" borderId="0"/>
    <xf numFmtId="0" fontId="2" fillId="0" borderId="0"/>
    <xf numFmtId="0" fontId="2" fillId="0" borderId="0"/>
    <xf numFmtId="0" fontId="3" fillId="0" borderId="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3" borderId="0" applyNumberFormat="0" applyBorder="0" applyAlignment="0" applyProtection="0"/>
    <xf numFmtId="176" fontId="2" fillId="0" borderId="0" applyBorder="0"/>
    <xf numFmtId="0" fontId="23" fillId="21" borderId="2" applyNumberFormat="0" applyAlignment="0" applyProtection="0"/>
    <xf numFmtId="0" fontId="24" fillId="22" borderId="3" applyNumberFormat="0" applyAlignment="0" applyProtection="0"/>
    <xf numFmtId="166" fontId="4" fillId="0" borderId="0" applyFont="0" applyFill="0" applyBorder="0" applyProtection="0">
      <alignment horizontal="right"/>
    </xf>
    <xf numFmtId="167" fontId="4" fillId="0" borderId="0" applyFont="0" applyFill="0" applyBorder="0" applyProtection="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3" fillId="0" borderId="4" applyNumberFormat="0" applyBorder="0" applyAlignment="0" applyProtection="0">
      <alignment horizontal="right" vertical="center"/>
    </xf>
    <xf numFmtId="177" fontId="2" fillId="0" borderId="0" applyFont="0" applyFill="0" applyBorder="0" applyAlignment="0" applyProtection="0"/>
    <xf numFmtId="0" fontId="25" fillId="0" borderId="0" applyNumberFormat="0" applyFill="0" applyBorder="0" applyAlignment="0" applyProtection="0"/>
    <xf numFmtId="0" fontId="44" fillId="0" borderId="0">
      <alignment horizontal="right"/>
      <protection locked="0"/>
    </xf>
    <xf numFmtId="0" fontId="5" fillId="0" borderId="0">
      <alignment horizontal="left"/>
    </xf>
    <xf numFmtId="0" fontId="6"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26" fillId="4" borderId="0" applyNumberFormat="0" applyBorder="0" applyAlignment="0" applyProtection="0"/>
    <xf numFmtId="38" fontId="20" fillId="23" borderId="0" applyNumberFormat="0" applyBorder="0" applyAlignment="0" applyProtection="0"/>
    <xf numFmtId="0" fontId="7" fillId="24" borderId="5" applyProtection="0">
      <alignment horizontal="right"/>
    </xf>
    <xf numFmtId="0" fontId="8" fillId="24" borderId="0" applyProtection="0">
      <alignment horizontal="left"/>
    </xf>
    <xf numFmtId="0" fontId="27" fillId="0" borderId="6" applyNumberFormat="0" applyFill="0" applyAlignment="0" applyProtection="0"/>
    <xf numFmtId="0" fontId="45" fillId="0" borderId="0">
      <alignment vertical="top" wrapText="1"/>
    </xf>
    <xf numFmtId="0" fontId="45" fillId="0" borderId="0">
      <alignment vertical="top" wrapText="1"/>
    </xf>
    <xf numFmtId="0" fontId="45" fillId="0" borderId="0">
      <alignment vertical="top" wrapText="1"/>
    </xf>
    <xf numFmtId="0" fontId="45" fillId="0" borderId="0">
      <alignment vertical="top" wrapText="1"/>
    </xf>
    <xf numFmtId="0" fontId="28" fillId="0" borderId="7" applyNumberFormat="0" applyFill="0" applyAlignment="0" applyProtection="0"/>
    <xf numFmtId="168" fontId="46" fillId="0" borderId="0" applyNumberFormat="0" applyFill="0" applyAlignment="0" applyProtection="0"/>
    <xf numFmtId="0" fontId="29" fillId="0" borderId="8" applyNumberFormat="0" applyFill="0" applyAlignment="0" applyProtection="0"/>
    <xf numFmtId="168" fontId="47" fillId="0" borderId="0" applyNumberFormat="0" applyFill="0" applyAlignment="0" applyProtection="0"/>
    <xf numFmtId="0" fontId="29" fillId="0" borderId="0" applyNumberFormat="0" applyFill="0" applyBorder="0" applyAlignment="0" applyProtection="0"/>
    <xf numFmtId="168" fontId="48" fillId="0" borderId="0" applyNumberFormat="0" applyFill="0" applyAlignment="0" applyProtection="0"/>
    <xf numFmtId="168" fontId="9" fillId="0" borderId="0" applyNumberFormat="0" applyFill="0" applyAlignment="0" applyProtection="0"/>
    <xf numFmtId="168" fontId="10" fillId="0" borderId="0" applyNumberFormat="0" applyFill="0" applyAlignment="0" applyProtection="0"/>
    <xf numFmtId="168" fontId="10" fillId="0" borderId="0" applyNumberFormat="0" applyFont="0" applyFill="0" applyBorder="0" applyAlignment="0" applyProtection="0"/>
    <xf numFmtId="168" fontId="10" fillId="0" borderId="0" applyNumberFormat="0" applyFont="0" applyFill="0" applyBorder="0" applyAlignment="0" applyProtection="0"/>
    <xf numFmtId="0" fontId="82"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1" fillId="0" borderId="0" applyFill="0" applyBorder="0" applyProtection="0">
      <alignment horizontal="left"/>
    </xf>
    <xf numFmtId="10" fontId="20" fillId="25" borderId="9" applyNumberFormat="0" applyBorder="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7" fillId="0" borderId="10" applyProtection="0">
      <alignment horizontal="right"/>
    </xf>
    <xf numFmtId="0" fontId="7" fillId="0" borderId="5" applyProtection="0">
      <alignment horizontal="right"/>
    </xf>
    <xf numFmtId="0" fontId="7" fillId="0" borderId="11" applyProtection="0">
      <alignment horizontal="center"/>
      <protection locked="0"/>
    </xf>
    <xf numFmtId="0" fontId="31" fillId="0" borderId="12" applyNumberFormat="0" applyFill="0" applyAlignment="0" applyProtection="0"/>
    <xf numFmtId="0" fontId="2" fillId="0" borderId="0"/>
    <xf numFmtId="0" fontId="2" fillId="0" borderId="0"/>
    <xf numFmtId="0" fontId="41" fillId="0" borderId="0"/>
    <xf numFmtId="1" fontId="2" fillId="0" borderId="0" applyFont="0" applyFill="0" applyBorder="0" applyProtection="0">
      <alignment horizontal="right"/>
    </xf>
    <xf numFmtId="1" fontId="2" fillId="0" borderId="0" applyFont="0" applyFill="0" applyBorder="0" applyProtection="0">
      <alignment horizontal="right"/>
    </xf>
    <xf numFmtId="0" fontId="32" fillId="14"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2" fillId="0" borderId="0"/>
    <xf numFmtId="0" fontId="81" fillId="0" borderId="0"/>
    <xf numFmtId="0" fontId="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2"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26" borderId="13" applyNumberFormat="0" applyFont="0" applyAlignment="0" applyProtection="0"/>
    <xf numFmtId="0" fontId="33" fillId="21" borderId="14" applyNumberFormat="0" applyAlignment="0" applyProtection="0"/>
    <xf numFmtId="40" fontId="51" fillId="27" borderId="0">
      <alignment horizontal="right"/>
    </xf>
    <xf numFmtId="0" fontId="52" fillId="27" borderId="0">
      <alignment horizontal="right"/>
    </xf>
    <xf numFmtId="0" fontId="53" fillId="27" borderId="15"/>
    <xf numFmtId="0" fontId="53" fillId="0" borderId="0" applyBorder="0">
      <alignment horizontal="centerContinuous"/>
    </xf>
    <xf numFmtId="0" fontId="54" fillId="0" borderId="0" applyBorder="0">
      <alignment horizontal="centerContinuous"/>
    </xf>
    <xf numFmtId="169" fontId="2" fillId="0" borderId="0" applyFont="0" applyFill="0" applyBorder="0" applyProtection="0">
      <alignment horizontal="right"/>
    </xf>
    <xf numFmtId="169"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2" fontId="55" fillId="28" borderId="16" applyAlignment="0" applyProtection="0">
      <protection locked="0"/>
    </xf>
    <xf numFmtId="0" fontId="56" fillId="25" borderId="16" applyNumberFormat="0" applyAlignment="0" applyProtection="0"/>
    <xf numFmtId="0" fontId="57" fillId="29" borderId="9" applyNumberFormat="0" applyAlignment="0" applyProtection="0">
      <alignment horizontal="center" vertical="center"/>
    </xf>
    <xf numFmtId="4" fontId="12" fillId="30" borderId="14" applyNumberFormat="0" applyProtection="0">
      <alignment vertical="center"/>
    </xf>
    <xf numFmtId="4" fontId="58" fillId="30" borderId="14" applyNumberFormat="0" applyProtection="0">
      <alignment vertical="center"/>
    </xf>
    <xf numFmtId="4" fontId="12" fillId="30" borderId="14" applyNumberFormat="0" applyProtection="0">
      <alignment horizontal="left" vertical="center" indent="1"/>
    </xf>
    <xf numFmtId="4" fontId="12" fillId="30" borderId="14" applyNumberFormat="0" applyProtection="0">
      <alignment horizontal="left" vertical="center" indent="1"/>
    </xf>
    <xf numFmtId="0" fontId="2" fillId="31" borderId="14" applyNumberFormat="0" applyProtection="0">
      <alignment horizontal="left" vertical="center" indent="1"/>
    </xf>
    <xf numFmtId="4" fontId="12" fillId="32" borderId="14" applyNumberFormat="0" applyProtection="0">
      <alignment horizontal="right" vertical="center"/>
    </xf>
    <xf numFmtId="4" fontId="12" fillId="33" borderId="14" applyNumberFormat="0" applyProtection="0">
      <alignment horizontal="right" vertical="center"/>
    </xf>
    <xf numFmtId="4" fontId="12" fillId="34" borderId="14" applyNumberFormat="0" applyProtection="0">
      <alignment horizontal="right" vertical="center"/>
    </xf>
    <xf numFmtId="4" fontId="12" fillId="35" borderId="14" applyNumberFormat="0" applyProtection="0">
      <alignment horizontal="right" vertical="center"/>
    </xf>
    <xf numFmtId="4" fontId="12" fillId="36" borderId="14" applyNumberFormat="0" applyProtection="0">
      <alignment horizontal="right" vertical="center"/>
    </xf>
    <xf numFmtId="4" fontId="12" fillId="37" borderId="14" applyNumberFormat="0" applyProtection="0">
      <alignment horizontal="right" vertical="center"/>
    </xf>
    <xf numFmtId="4" fontId="12" fillId="38" borderId="14" applyNumberFormat="0" applyProtection="0">
      <alignment horizontal="right" vertical="center"/>
    </xf>
    <xf numFmtId="4" fontId="12" fillId="39" borderId="14" applyNumberFormat="0" applyProtection="0">
      <alignment horizontal="right" vertical="center"/>
    </xf>
    <xf numFmtId="4" fontId="12" fillId="40" borderId="14" applyNumberFormat="0" applyProtection="0">
      <alignment horizontal="right" vertical="center"/>
    </xf>
    <xf numFmtId="4" fontId="59" fillId="41" borderId="14" applyNumberFormat="0" applyProtection="0">
      <alignment horizontal="left" vertical="center" indent="1"/>
    </xf>
    <xf numFmtId="4" fontId="12" fillId="42" borderId="17" applyNumberFormat="0" applyProtection="0">
      <alignment horizontal="left" vertical="center" indent="1"/>
    </xf>
    <xf numFmtId="4" fontId="60" fillId="43" borderId="0" applyNumberFormat="0" applyProtection="0">
      <alignment horizontal="left" vertical="center" indent="1"/>
    </xf>
    <xf numFmtId="0" fontId="2" fillId="31" borderId="14" applyNumberFormat="0" applyProtection="0">
      <alignment horizontal="left" vertical="center" indent="1"/>
    </xf>
    <xf numFmtId="4" fontId="12" fillId="42" borderId="14" applyNumberFormat="0" applyProtection="0">
      <alignment horizontal="left" vertical="center" indent="1"/>
    </xf>
    <xf numFmtId="4" fontId="12" fillId="44" borderId="14" applyNumberFormat="0" applyProtection="0">
      <alignment horizontal="left" vertical="center" indent="1"/>
    </xf>
    <xf numFmtId="0" fontId="2" fillId="44" borderId="14" applyNumberFormat="0" applyProtection="0">
      <alignment horizontal="left" vertical="center" indent="1"/>
    </xf>
    <xf numFmtId="0" fontId="2" fillId="44" borderId="14" applyNumberFormat="0" applyProtection="0">
      <alignment horizontal="left" vertical="center" indent="1"/>
    </xf>
    <xf numFmtId="0" fontId="2" fillId="29" borderId="14" applyNumberFormat="0" applyProtection="0">
      <alignment horizontal="left" vertical="center" indent="1"/>
    </xf>
    <xf numFmtId="0" fontId="2" fillId="29" borderId="14" applyNumberFormat="0" applyProtection="0">
      <alignment horizontal="left" vertical="center" indent="1"/>
    </xf>
    <xf numFmtId="0" fontId="2" fillId="23" borderId="14" applyNumberFormat="0" applyProtection="0">
      <alignment horizontal="left" vertical="center" indent="1"/>
    </xf>
    <xf numFmtId="0" fontId="2" fillId="23" borderId="14" applyNumberFormat="0" applyProtection="0">
      <alignment horizontal="left" vertical="center" indent="1"/>
    </xf>
    <xf numFmtId="0" fontId="2" fillId="31" borderId="14" applyNumberFormat="0" applyProtection="0">
      <alignment horizontal="left" vertical="center" indent="1"/>
    </xf>
    <xf numFmtId="0" fontId="2" fillId="31" borderId="14" applyNumberFormat="0" applyProtection="0">
      <alignment horizontal="left" vertical="center" indent="1"/>
    </xf>
    <xf numFmtId="4" fontId="12" fillId="25" borderId="14" applyNumberFormat="0" applyProtection="0">
      <alignment vertical="center"/>
    </xf>
    <xf numFmtId="4" fontId="58" fillId="25" borderId="14" applyNumberFormat="0" applyProtection="0">
      <alignment vertical="center"/>
    </xf>
    <xf numFmtId="4" fontId="12" fillId="25" borderId="14" applyNumberFormat="0" applyProtection="0">
      <alignment horizontal="left" vertical="center" indent="1"/>
    </xf>
    <xf numFmtId="4" fontId="12" fillId="25" borderId="14" applyNumberFormat="0" applyProtection="0">
      <alignment horizontal="left" vertical="center" indent="1"/>
    </xf>
    <xf numFmtId="4" fontId="12" fillId="42" borderId="14" applyNumberFormat="0" applyProtection="0">
      <alignment horizontal="right" vertical="center"/>
    </xf>
    <xf numFmtId="4" fontId="58" fillId="42" borderId="14" applyNumberFormat="0" applyProtection="0">
      <alignment horizontal="right" vertical="center"/>
    </xf>
    <xf numFmtId="0" fontId="2" fillId="31" borderId="14" applyNumberFormat="0" applyProtection="0">
      <alignment horizontal="left" vertical="center" indent="1"/>
    </xf>
    <xf numFmtId="0" fontId="2" fillId="31" borderId="14" applyNumberFormat="0" applyProtection="0">
      <alignment horizontal="left" vertical="center" indent="1"/>
    </xf>
    <xf numFmtId="0" fontId="61" fillId="0" borderId="0"/>
    <xf numFmtId="4" fontId="62" fillId="42" borderId="14" applyNumberFormat="0" applyProtection="0">
      <alignment horizontal="right" vertical="center"/>
    </xf>
    <xf numFmtId="0" fontId="2" fillId="0" borderId="0"/>
    <xf numFmtId="0" fontId="13" fillId="27" borderId="18">
      <alignment horizontal="center"/>
    </xf>
    <xf numFmtId="3" fontId="14" fillId="27" borderId="0"/>
    <xf numFmtId="3" fontId="13" fillId="27" borderId="0"/>
    <xf numFmtId="0" fontId="14" fillId="27" borderId="0"/>
    <xf numFmtId="0" fontId="13" fillId="27" borderId="0"/>
    <xf numFmtId="0" fontId="14" fillId="27" borderId="0">
      <alignment horizontal="center"/>
    </xf>
    <xf numFmtId="0" fontId="15" fillId="0" borderId="0">
      <alignment wrapText="1"/>
    </xf>
    <xf numFmtId="0" fontId="15" fillId="0" borderId="0">
      <alignment wrapText="1"/>
    </xf>
    <xf numFmtId="0" fontId="15" fillId="0" borderId="0">
      <alignment wrapText="1"/>
    </xf>
    <xf numFmtId="0" fontId="15" fillId="0" borderId="0">
      <alignment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9" fillId="0" borderId="0"/>
    <xf numFmtId="0" fontId="19" fillId="0" borderId="0"/>
    <xf numFmtId="0" fontId="19" fillId="0" borderId="0"/>
    <xf numFmtId="170" fontId="20" fillId="0" borderId="0">
      <alignment wrapText="1"/>
      <protection locked="0"/>
    </xf>
    <xf numFmtId="170" fontId="20" fillId="0"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20" fillId="0" borderId="0">
      <alignment wrapText="1"/>
      <protection locked="0"/>
    </xf>
    <xf numFmtId="171" fontId="20" fillId="0" borderId="0">
      <alignment wrapText="1"/>
      <protection locked="0"/>
    </xf>
    <xf numFmtId="171" fontId="20" fillId="0" borderId="0">
      <alignment wrapText="1"/>
      <protection locked="0"/>
    </xf>
    <xf numFmtId="171" fontId="20" fillId="0"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20" fillId="0" borderId="0">
      <alignment wrapText="1"/>
      <protection locked="0"/>
    </xf>
    <xf numFmtId="172" fontId="20" fillId="0" borderId="0">
      <alignment wrapText="1"/>
      <protection locked="0"/>
    </xf>
    <xf numFmtId="172" fontId="20" fillId="0"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20" fillId="0" borderId="0">
      <alignment wrapText="1"/>
      <protection locked="0"/>
    </xf>
    <xf numFmtId="173" fontId="16" fillId="45" borderId="19">
      <alignment wrapText="1"/>
    </xf>
    <xf numFmtId="173" fontId="16" fillId="45" borderId="19">
      <alignment wrapText="1"/>
    </xf>
    <xf numFmtId="173" fontId="16" fillId="45" borderId="19">
      <alignment wrapText="1"/>
    </xf>
    <xf numFmtId="174" fontId="16" fillId="45" borderId="19">
      <alignment wrapText="1"/>
    </xf>
    <xf numFmtId="174" fontId="16" fillId="45" borderId="19">
      <alignment wrapText="1"/>
    </xf>
    <xf numFmtId="174" fontId="16" fillId="45" borderId="19">
      <alignment wrapText="1"/>
    </xf>
    <xf numFmtId="174" fontId="16" fillId="45" borderId="19">
      <alignment wrapText="1"/>
    </xf>
    <xf numFmtId="175" fontId="16" fillId="45" borderId="19">
      <alignment wrapText="1"/>
    </xf>
    <xf numFmtId="175" fontId="16" fillId="45" borderId="19">
      <alignment wrapText="1"/>
    </xf>
    <xf numFmtId="175" fontId="16" fillId="45" borderId="19">
      <alignment wrapText="1"/>
    </xf>
    <xf numFmtId="0" fontId="17" fillId="0" borderId="20">
      <alignment horizontal="right"/>
    </xf>
    <xf numFmtId="0" fontId="17" fillId="0" borderId="20">
      <alignment horizontal="right"/>
    </xf>
    <xf numFmtId="0" fontId="17" fillId="0" borderId="20">
      <alignment horizontal="right"/>
    </xf>
    <xf numFmtId="0" fontId="17" fillId="0" borderId="20">
      <alignment horizontal="right"/>
    </xf>
    <xf numFmtId="40" fontId="63" fillId="0" borderId="0"/>
    <xf numFmtId="0" fontId="34" fillId="0" borderId="0" applyNumberFormat="0" applyFill="0" applyBorder="0" applyAlignment="0" applyProtection="0"/>
    <xf numFmtId="0" fontId="64" fillId="0" borderId="0" applyNumberFormat="0" applyFill="0" applyBorder="0" applyProtection="0">
      <alignment horizontal="left" vertical="center" indent="10"/>
    </xf>
    <xf numFmtId="0" fontId="64" fillId="0" borderId="0" applyNumberFormat="0" applyFill="0" applyBorder="0" applyProtection="0">
      <alignment horizontal="left" vertical="center" indent="10"/>
    </xf>
    <xf numFmtId="0" fontId="35" fillId="0" borderId="21" applyNumberFormat="0" applyFill="0" applyAlignment="0" applyProtection="0"/>
    <xf numFmtId="0" fontId="36" fillId="0" borderId="0" applyNumberForma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cellStyleXfs>
  <cellXfs count="717">
    <xf numFmtId="0" fontId="0" fillId="0" borderId="0" xfId="0"/>
    <xf numFmtId="0" fontId="38" fillId="47" borderId="0" xfId="0" applyFont="1" applyFill="1"/>
    <xf numFmtId="0" fontId="40" fillId="47" borderId="0" xfId="0" applyFont="1" applyFill="1"/>
    <xf numFmtId="0" fontId="39" fillId="47" borderId="0" xfId="0" applyFont="1" applyFill="1"/>
    <xf numFmtId="0" fontId="39" fillId="47" borderId="0" xfId="0" applyFont="1" applyFill="1" applyAlignment="1">
      <alignment wrapText="1"/>
    </xf>
    <xf numFmtId="164" fontId="40" fillId="47" borderId="0" xfId="0" applyNumberFormat="1" applyFont="1" applyFill="1" applyAlignment="1">
      <alignment horizontal="center"/>
    </xf>
    <xf numFmtId="164" fontId="40" fillId="47" borderId="0" xfId="0" applyNumberFormat="1" applyFont="1" applyFill="1"/>
    <xf numFmtId="0" fontId="40" fillId="47" borderId="0" xfId="0" applyFont="1" applyFill="1" applyAlignment="1">
      <alignment wrapText="1"/>
    </xf>
    <xf numFmtId="2" fontId="40" fillId="47" borderId="0" xfId="0" applyNumberFormat="1" applyFont="1" applyFill="1" applyAlignment="1">
      <alignment horizontal="center"/>
    </xf>
    <xf numFmtId="1" fontId="38" fillId="47" borderId="0" xfId="0" applyNumberFormat="1" applyFont="1" applyFill="1"/>
    <xf numFmtId="0" fontId="38" fillId="27" borderId="0" xfId="0" applyFont="1" applyFill="1"/>
    <xf numFmtId="164" fontId="38" fillId="47" borderId="0" xfId="0" applyNumberFormat="1" applyFont="1" applyFill="1"/>
    <xf numFmtId="164" fontId="42" fillId="47" borderId="0" xfId="0" applyNumberFormat="1" applyFont="1" applyFill="1" applyAlignment="1">
      <alignment horizontal="center"/>
    </xf>
    <xf numFmtId="0" fontId="40" fillId="49" borderId="0" xfId="0" applyFont="1" applyFill="1"/>
    <xf numFmtId="0" fontId="0" fillId="49" borderId="0" xfId="0" applyFill="1"/>
    <xf numFmtId="178" fontId="38" fillId="47" borderId="0" xfId="0" applyNumberFormat="1" applyFont="1" applyFill="1"/>
    <xf numFmtId="179" fontId="38" fillId="47" borderId="0" xfId="0" applyNumberFormat="1" applyFont="1" applyFill="1"/>
    <xf numFmtId="0" fontId="1" fillId="47" borderId="0" xfId="0" applyFont="1" applyFill="1"/>
    <xf numFmtId="0" fontId="84" fillId="49" borderId="41" xfId="0" applyFont="1" applyFill="1" applyBorder="1"/>
    <xf numFmtId="164" fontId="68" fillId="49" borderId="24" xfId="0" applyNumberFormat="1" applyFont="1" applyFill="1" applyBorder="1" applyAlignment="1">
      <alignment horizontal="center"/>
    </xf>
    <xf numFmtId="164" fontId="1" fillId="47" borderId="0" xfId="0" applyNumberFormat="1" applyFont="1" applyFill="1"/>
    <xf numFmtId="0" fontId="68" fillId="27" borderId="23" xfId="0" applyFont="1" applyFill="1" applyBorder="1"/>
    <xf numFmtId="1" fontId="68" fillId="49" borderId="0" xfId="0" applyNumberFormat="1" applyFont="1" applyFill="1" applyAlignment="1">
      <alignment horizontal="center"/>
    </xf>
    <xf numFmtId="0" fontId="68" fillId="27" borderId="23" xfId="0" applyFont="1" applyFill="1" applyBorder="1" applyProtection="1">
      <protection locked="0"/>
    </xf>
    <xf numFmtId="164" fontId="68" fillId="27" borderId="43" xfId="0" applyNumberFormat="1" applyFont="1" applyFill="1" applyBorder="1" applyAlignment="1">
      <alignment horizontal="center"/>
    </xf>
    <xf numFmtId="2" fontId="69" fillId="47" borderId="0" xfId="0" applyNumberFormat="1" applyFont="1" applyFill="1" applyAlignment="1">
      <alignment horizontal="center"/>
    </xf>
    <xf numFmtId="0" fontId="69" fillId="47" borderId="0" xfId="0" applyFont="1" applyFill="1"/>
    <xf numFmtId="164" fontId="68" fillId="27" borderId="24" xfId="0" applyNumberFormat="1" applyFont="1" applyFill="1" applyBorder="1" applyAlignment="1">
      <alignment horizontal="center" vertical="center"/>
    </xf>
    <xf numFmtId="2" fontId="1" fillId="47" borderId="0" xfId="0" applyNumberFormat="1" applyFont="1" applyFill="1"/>
    <xf numFmtId="165" fontId="1" fillId="47" borderId="0" xfId="0" applyNumberFormat="1" applyFont="1" applyFill="1"/>
    <xf numFmtId="1" fontId="1" fillId="47" borderId="0" xfId="0" applyNumberFormat="1" applyFont="1" applyFill="1"/>
    <xf numFmtId="0" fontId="68" fillId="27" borderId="23" xfId="0" applyFont="1" applyFill="1" applyBorder="1" applyAlignment="1">
      <alignment horizontal="left"/>
    </xf>
    <xf numFmtId="0" fontId="86" fillId="47" borderId="0" xfId="80" applyFont="1" applyFill="1" applyBorder="1" applyAlignment="1" applyProtection="1">
      <alignment horizontal="center" vertical="center" wrapText="1"/>
    </xf>
    <xf numFmtId="164" fontId="84" fillId="49" borderId="44" xfId="0" applyNumberFormat="1" applyFont="1" applyFill="1" applyBorder="1" applyAlignment="1">
      <alignment horizontal="center"/>
    </xf>
    <xf numFmtId="0" fontId="1" fillId="49" borderId="0" xfId="0" applyFont="1" applyFill="1"/>
    <xf numFmtId="0" fontId="68" fillId="48" borderId="27" xfId="0" applyFont="1" applyFill="1" applyBorder="1" applyAlignment="1">
      <alignment vertical="center" wrapText="1"/>
    </xf>
    <xf numFmtId="0" fontId="73" fillId="48" borderId="22" xfId="0" applyFont="1" applyFill="1" applyBorder="1" applyAlignment="1">
      <alignment horizontal="center" vertical="center" wrapText="1"/>
    </xf>
    <xf numFmtId="0" fontId="73" fillId="48" borderId="25" xfId="0" applyFont="1" applyFill="1" applyBorder="1" applyAlignment="1">
      <alignment horizontal="center" vertical="center" wrapText="1"/>
    </xf>
    <xf numFmtId="0" fontId="74" fillId="48" borderId="46" xfId="0" applyFont="1" applyFill="1" applyBorder="1" applyAlignment="1">
      <alignment wrapText="1"/>
    </xf>
    <xf numFmtId="0" fontId="69" fillId="47" borderId="47" xfId="0" applyFont="1" applyFill="1" applyBorder="1"/>
    <xf numFmtId="0" fontId="69" fillId="47" borderId="0" xfId="0" applyFont="1" applyFill="1" applyAlignment="1">
      <alignment wrapText="1"/>
    </xf>
    <xf numFmtId="0" fontId="69" fillId="48" borderId="23" xfId="0" applyFont="1" applyFill="1" applyBorder="1" applyAlignment="1">
      <alignment vertical="center" wrapText="1"/>
    </xf>
    <xf numFmtId="0" fontId="73" fillId="48" borderId="43" xfId="0" applyFont="1" applyFill="1" applyBorder="1" applyAlignment="1">
      <alignment horizontal="center" vertical="center" wrapText="1"/>
    </xf>
    <xf numFmtId="0" fontId="88" fillId="50" borderId="48" xfId="0" applyFont="1" applyFill="1" applyBorder="1" applyAlignment="1">
      <alignment horizontal="center" vertical="center"/>
    </xf>
    <xf numFmtId="0" fontId="73" fillId="47" borderId="0" xfId="0" applyFont="1" applyFill="1" applyAlignment="1">
      <alignment horizontal="center" wrapText="1"/>
    </xf>
    <xf numFmtId="0" fontId="69" fillId="48" borderId="27" xfId="0" applyFont="1" applyFill="1" applyBorder="1" applyAlignment="1">
      <alignment wrapText="1"/>
    </xf>
    <xf numFmtId="0" fontId="1" fillId="47" borderId="0" xfId="0" applyFont="1" applyFill="1" applyAlignment="1">
      <alignment wrapText="1"/>
    </xf>
    <xf numFmtId="0" fontId="75" fillId="47" borderId="0" xfId="0" applyFont="1" applyFill="1" applyAlignment="1">
      <alignment horizontal="center" wrapText="1"/>
    </xf>
    <xf numFmtId="0" fontId="76" fillId="47" borderId="0" xfId="0" applyFont="1" applyFill="1"/>
    <xf numFmtId="0" fontId="76" fillId="47" borderId="0" xfId="0" applyFont="1" applyFill="1" applyAlignment="1">
      <alignment wrapText="1"/>
    </xf>
    <xf numFmtId="0" fontId="69" fillId="48" borderId="23" xfId="0" applyFont="1" applyFill="1" applyBorder="1" applyAlignment="1">
      <alignment wrapText="1"/>
    </xf>
    <xf numFmtId="0" fontId="1" fillId="47" borderId="28" xfId="0" applyFont="1" applyFill="1" applyBorder="1"/>
    <xf numFmtId="0" fontId="78" fillId="48" borderId="31" xfId="0" applyFont="1" applyFill="1" applyBorder="1" applyAlignment="1">
      <alignment horizontal="center" vertical="center"/>
    </xf>
    <xf numFmtId="0" fontId="75" fillId="47" borderId="0" xfId="0" applyFont="1" applyFill="1"/>
    <xf numFmtId="0" fontId="79" fillId="47" borderId="32" xfId="80" applyFont="1" applyFill="1" applyBorder="1" applyAlignment="1" applyProtection="1">
      <alignment horizontal="left" indent="2"/>
    </xf>
    <xf numFmtId="2" fontId="75" fillId="47" borderId="0" xfId="0" applyNumberFormat="1" applyFont="1" applyFill="1"/>
    <xf numFmtId="0" fontId="75" fillId="47" borderId="42" xfId="0" applyFont="1" applyFill="1" applyBorder="1"/>
    <xf numFmtId="0" fontId="75" fillId="47" borderId="0" xfId="0" applyFont="1" applyFill="1" applyBorder="1"/>
    <xf numFmtId="0" fontId="84" fillId="49" borderId="41" xfId="0" applyFont="1" applyFill="1" applyBorder="1" applyAlignment="1">
      <alignment horizontal="left"/>
    </xf>
    <xf numFmtId="0" fontId="84" fillId="49" borderId="51" xfId="0" applyFont="1" applyFill="1" applyBorder="1" applyAlignment="1">
      <alignment horizontal="left"/>
    </xf>
    <xf numFmtId="164" fontId="68" fillId="49" borderId="42" xfId="0" applyNumberFormat="1" applyFont="1" applyFill="1" applyBorder="1" applyAlignment="1">
      <alignment horizontal="center"/>
    </xf>
    <xf numFmtId="164" fontId="68" fillId="49" borderId="32" xfId="0" applyNumberFormat="1" applyFont="1" applyFill="1" applyBorder="1" applyAlignment="1">
      <alignment horizontal="center"/>
    </xf>
    <xf numFmtId="0" fontId="68" fillId="49" borderId="23" xfId="0" applyFont="1" applyFill="1" applyBorder="1"/>
    <xf numFmtId="0" fontId="68" fillId="27" borderId="33" xfId="0" applyFont="1" applyFill="1" applyBorder="1" applyAlignment="1">
      <alignment horizontal="left"/>
    </xf>
    <xf numFmtId="0" fontId="1" fillId="27" borderId="42" xfId="0" applyFont="1" applyFill="1" applyBorder="1" applyAlignment="1">
      <alignment wrapText="1"/>
    </xf>
    <xf numFmtId="0" fontId="80" fillId="27" borderId="42" xfId="0" applyFont="1" applyFill="1" applyBorder="1"/>
    <xf numFmtId="0" fontId="1" fillId="27" borderId="32" xfId="0" applyFont="1" applyFill="1" applyBorder="1"/>
    <xf numFmtId="0" fontId="1" fillId="27" borderId="42" xfId="0" applyFont="1" applyFill="1" applyBorder="1"/>
    <xf numFmtId="0" fontId="1" fillId="49" borderId="23" xfId="0" applyFont="1" applyFill="1" applyBorder="1" applyAlignment="1">
      <alignment vertical="top" wrapText="1"/>
    </xf>
    <xf numFmtId="0" fontId="85" fillId="49" borderId="24" xfId="0" applyFont="1" applyFill="1" applyBorder="1" applyAlignment="1">
      <alignment vertical="top" wrapText="1"/>
    </xf>
    <xf numFmtId="0" fontId="1" fillId="27" borderId="28" xfId="0" applyFont="1" applyFill="1" applyBorder="1"/>
    <xf numFmtId="0" fontId="1" fillId="27" borderId="36" xfId="0" applyFont="1" applyFill="1" applyBorder="1"/>
    <xf numFmtId="0" fontId="1" fillId="49" borderId="34" xfId="0" applyFont="1" applyFill="1" applyBorder="1" applyAlignment="1">
      <alignment vertical="top" wrapText="1"/>
    </xf>
    <xf numFmtId="0" fontId="85" fillId="49" borderId="35" xfId="0" applyFont="1" applyFill="1" applyBorder="1" applyAlignment="1">
      <alignment vertical="top" wrapText="1"/>
    </xf>
    <xf numFmtId="1" fontId="1" fillId="47" borderId="0" xfId="0" applyNumberFormat="1" applyFont="1" applyFill="1" applyAlignment="1">
      <alignment horizontal="center"/>
    </xf>
    <xf numFmtId="2" fontId="1" fillId="47" borderId="0" xfId="0" applyNumberFormat="1" applyFont="1" applyFill="1" applyAlignment="1">
      <alignment horizontal="center"/>
    </xf>
    <xf numFmtId="164" fontId="68" fillId="49" borderId="29" xfId="0" applyNumberFormat="1" applyFont="1" applyFill="1" applyBorder="1" applyAlignment="1">
      <alignment horizontal="center"/>
    </xf>
    <xf numFmtId="164" fontId="70" fillId="49" borderId="29" xfId="0" applyNumberFormat="1" applyFont="1" applyFill="1" applyBorder="1" applyAlignment="1">
      <alignment horizontal="center"/>
    </xf>
    <xf numFmtId="164" fontId="68" fillId="49" borderId="30" xfId="0" applyNumberFormat="1" applyFont="1" applyFill="1" applyBorder="1" applyAlignment="1">
      <alignment horizontal="center"/>
    </xf>
    <xf numFmtId="164" fontId="68" fillId="49" borderId="48" xfId="0" applyNumberFormat="1" applyFont="1" applyFill="1" applyBorder="1" applyAlignment="1">
      <alignment horizontal="center"/>
    </xf>
    <xf numFmtId="0" fontId="69" fillId="49" borderId="0" xfId="0" applyFont="1" applyFill="1"/>
    <xf numFmtId="0" fontId="69" fillId="49" borderId="42" xfId="0" applyFont="1" applyFill="1" applyBorder="1"/>
    <xf numFmtId="0" fontId="69" fillId="49" borderId="47" xfId="0" applyFont="1" applyFill="1" applyBorder="1"/>
    <xf numFmtId="0" fontId="69" fillId="49" borderId="58" xfId="0" applyFont="1" applyFill="1" applyBorder="1"/>
    <xf numFmtId="178" fontId="38" fillId="47" borderId="0" xfId="200" applyNumberFormat="1" applyFont="1" applyFill="1"/>
    <xf numFmtId="178" fontId="65" fillId="47" borderId="0" xfId="200" applyNumberFormat="1" applyFont="1" applyFill="1"/>
    <xf numFmtId="178" fontId="1" fillId="47" borderId="0" xfId="200" applyNumberFormat="1" applyFont="1" applyFill="1"/>
    <xf numFmtId="0" fontId="68" fillId="27" borderId="33" xfId="0" applyFont="1" applyFill="1" applyBorder="1"/>
    <xf numFmtId="0" fontId="68" fillId="49" borderId="59" xfId="0" applyFont="1" applyFill="1" applyBorder="1"/>
    <xf numFmtId="1" fontId="68" fillId="49" borderId="24" xfId="0" applyNumberFormat="1" applyFont="1" applyFill="1" applyBorder="1" applyAlignment="1">
      <alignment horizontal="center"/>
    </xf>
    <xf numFmtId="1" fontId="68" fillId="27" borderId="29" xfId="0" applyNumberFormat="1" applyFont="1" applyFill="1" applyBorder="1" applyAlignment="1">
      <alignment horizontal="center"/>
    </xf>
    <xf numFmtId="1" fontId="68" fillId="27" borderId="30" xfId="0" applyNumberFormat="1" applyFont="1" applyFill="1" applyBorder="1" applyAlignment="1">
      <alignment horizontal="center"/>
    </xf>
    <xf numFmtId="1" fontId="68" fillId="27" borderId="23" xfId="0" applyNumberFormat="1" applyFont="1" applyFill="1" applyBorder="1" applyAlignment="1">
      <alignment horizontal="center"/>
    </xf>
    <xf numFmtId="0" fontId="77" fillId="48" borderId="23" xfId="0" applyFont="1" applyFill="1" applyBorder="1" applyAlignment="1">
      <alignment wrapText="1"/>
    </xf>
    <xf numFmtId="164" fontId="68" fillId="27" borderId="60" xfId="0" applyNumberFormat="1" applyFont="1" applyFill="1" applyBorder="1" applyAlignment="1">
      <alignment horizontal="center"/>
    </xf>
    <xf numFmtId="164" fontId="68" fillId="27" borderId="42" xfId="0" applyNumberFormat="1" applyFont="1" applyFill="1" applyBorder="1" applyAlignment="1">
      <alignment horizontal="center"/>
    </xf>
    <xf numFmtId="164" fontId="68" fillId="27" borderId="54" xfId="0" applyNumberFormat="1" applyFont="1" applyFill="1" applyBorder="1" applyAlignment="1">
      <alignment horizontal="center"/>
    </xf>
    <xf numFmtId="164" fontId="68" fillId="49" borderId="60" xfId="0" applyNumberFormat="1" applyFont="1" applyFill="1" applyBorder="1" applyAlignment="1">
      <alignment horizontal="center"/>
    </xf>
    <xf numFmtId="164" fontId="68" fillId="49" borderId="23" xfId="0" applyNumberFormat="1" applyFont="1" applyFill="1" applyBorder="1" applyAlignment="1">
      <alignment horizontal="center"/>
    </xf>
    <xf numFmtId="0" fontId="1" fillId="27" borderId="24" xfId="0" applyFont="1" applyFill="1" applyBorder="1"/>
    <xf numFmtId="0" fontId="1" fillId="27" borderId="35" xfId="0" applyFont="1" applyFill="1" applyBorder="1"/>
    <xf numFmtId="1" fontId="68" fillId="27" borderId="24" xfId="0" applyNumberFormat="1" applyFont="1" applyFill="1" applyBorder="1" applyAlignment="1">
      <alignment horizontal="center"/>
    </xf>
    <xf numFmtId="0" fontId="1" fillId="49" borderId="24" xfId="0" applyFont="1" applyFill="1" applyBorder="1"/>
    <xf numFmtId="0" fontId="66" fillId="27" borderId="23" xfId="0" applyFont="1" applyFill="1" applyBorder="1"/>
    <xf numFmtId="0" fontId="73" fillId="48" borderId="69" xfId="0" applyFont="1" applyFill="1" applyBorder="1" applyAlignment="1">
      <alignment horizontal="center" vertical="center" wrapText="1"/>
    </xf>
    <xf numFmtId="164" fontId="84" fillId="49" borderId="72" xfId="0" applyNumberFormat="1" applyFont="1" applyFill="1" applyBorder="1" applyAlignment="1">
      <alignment horizontal="center"/>
    </xf>
    <xf numFmtId="0" fontId="87" fillId="50" borderId="53" xfId="0" applyFont="1" applyFill="1" applyBorder="1" applyAlignment="1">
      <alignment vertical="center" wrapText="1"/>
    </xf>
    <xf numFmtId="0" fontId="88" fillId="50" borderId="40" xfId="0" applyFont="1" applyFill="1" applyBorder="1" applyAlignment="1">
      <alignment vertical="center" wrapText="1"/>
    </xf>
    <xf numFmtId="0" fontId="88" fillId="50" borderId="57" xfId="0" applyFont="1" applyFill="1" applyBorder="1" applyAlignment="1">
      <alignment vertical="center" wrapText="1"/>
    </xf>
    <xf numFmtId="180" fontId="68" fillId="49" borderId="42" xfId="0" applyNumberFormat="1" applyFont="1" applyFill="1" applyBorder="1" applyAlignment="1">
      <alignment horizontal="center"/>
    </xf>
    <xf numFmtId="1" fontId="84" fillId="49" borderId="0" xfId="0" applyNumberFormat="1" applyFont="1" applyFill="1" applyAlignment="1">
      <alignment horizontal="center"/>
    </xf>
    <xf numFmtId="0" fontId="84" fillId="49" borderId="52" xfId="0" applyFont="1" applyFill="1" applyBorder="1" applyAlignment="1">
      <alignment horizontal="left"/>
    </xf>
    <xf numFmtId="0" fontId="92" fillId="49" borderId="32" xfId="0" applyFont="1" applyFill="1" applyBorder="1" applyAlignment="1">
      <alignment horizontal="center" vertical="center"/>
    </xf>
    <xf numFmtId="0" fontId="73" fillId="48" borderId="49" xfId="0" applyFont="1" applyFill="1" applyBorder="1" applyAlignment="1">
      <alignment horizontal="center" vertical="center" wrapText="1"/>
    </xf>
    <xf numFmtId="1" fontId="68" fillId="27" borderId="41" xfId="0" applyNumberFormat="1" applyFont="1" applyFill="1" applyBorder="1" applyAlignment="1">
      <alignment horizontal="center"/>
    </xf>
    <xf numFmtId="0" fontId="85" fillId="49" borderId="0" xfId="0" applyFont="1" applyFill="1"/>
    <xf numFmtId="0" fontId="85" fillId="49" borderId="42" xfId="0" applyFont="1" applyFill="1" applyBorder="1"/>
    <xf numFmtId="0" fontId="86" fillId="49" borderId="0" xfId="80" applyFont="1" applyFill="1" applyBorder="1" applyAlignment="1" applyProtection="1">
      <alignment horizontal="center" vertical="center" wrapText="1"/>
    </xf>
    <xf numFmtId="0" fontId="66" fillId="49" borderId="47" xfId="0" applyFont="1" applyFill="1" applyBorder="1"/>
    <xf numFmtId="0" fontId="85" fillId="49" borderId="47" xfId="0" applyFont="1" applyFill="1" applyBorder="1"/>
    <xf numFmtId="164" fontId="68" fillId="47" borderId="42" xfId="0" applyNumberFormat="1" applyFont="1" applyFill="1" applyBorder="1" applyAlignment="1">
      <alignment horizontal="center"/>
    </xf>
    <xf numFmtId="164" fontId="85" fillId="49" borderId="0" xfId="0" applyNumberFormat="1" applyFont="1" applyFill="1"/>
    <xf numFmtId="164" fontId="0" fillId="49" borderId="0" xfId="0" applyNumberFormat="1" applyFill="1"/>
    <xf numFmtId="0" fontId="66" fillId="47" borderId="0" xfId="0" applyFont="1" applyFill="1"/>
    <xf numFmtId="0" fontId="69" fillId="48" borderId="22" xfId="0" applyFont="1" applyFill="1" applyBorder="1" applyAlignment="1">
      <alignment horizontal="center" vertical="center" wrapText="1"/>
    </xf>
    <xf numFmtId="0" fontId="73" fillId="50" borderId="24" xfId="0" applyFont="1" applyFill="1" applyBorder="1" applyAlignment="1">
      <alignment horizontal="center" vertical="center" wrapText="1"/>
    </xf>
    <xf numFmtId="164" fontId="69" fillId="47" borderId="0" xfId="0" applyNumberFormat="1" applyFont="1" applyFill="1"/>
    <xf numFmtId="1" fontId="68" fillId="47" borderId="24" xfId="0" applyNumberFormat="1" applyFont="1" applyFill="1" applyBorder="1" applyAlignment="1">
      <alignment horizontal="center"/>
    </xf>
    <xf numFmtId="0" fontId="66" fillId="47" borderId="34" xfId="0" applyFont="1" applyFill="1" applyBorder="1"/>
    <xf numFmtId="0" fontId="66" fillId="47" borderId="28" xfId="0" applyFont="1" applyFill="1" applyBorder="1"/>
    <xf numFmtId="0" fontId="93" fillId="47" borderId="28" xfId="0" applyFont="1" applyFill="1" applyBorder="1"/>
    <xf numFmtId="0" fontId="69" fillId="47" borderId="28" xfId="0" applyFont="1" applyFill="1" applyBorder="1"/>
    <xf numFmtId="0" fontId="69" fillId="47" borderId="35" xfId="0" applyFont="1" applyFill="1" applyBorder="1"/>
    <xf numFmtId="0" fontId="94" fillId="27" borderId="0" xfId="0" applyFont="1" applyFill="1"/>
    <xf numFmtId="0" fontId="88" fillId="50" borderId="57" xfId="0" applyFont="1" applyFill="1" applyBorder="1" applyAlignment="1">
      <alignment horizontal="center" vertical="center" wrapText="1"/>
    </xf>
    <xf numFmtId="4" fontId="68" fillId="49" borderId="42" xfId="0" applyNumberFormat="1" applyFont="1" applyFill="1" applyBorder="1" applyAlignment="1">
      <alignment horizontal="center"/>
    </xf>
    <xf numFmtId="0" fontId="84" fillId="49" borderId="51" xfId="0" applyFont="1" applyFill="1" applyBorder="1"/>
    <xf numFmtId="4" fontId="68" fillId="49" borderId="45" xfId="0" applyNumberFormat="1" applyFont="1" applyFill="1" applyBorder="1" applyAlignment="1">
      <alignment horizontal="center"/>
    </xf>
    <xf numFmtId="1" fontId="68" fillId="49" borderId="44" xfId="0" applyNumberFormat="1" applyFont="1" applyFill="1" applyBorder="1" applyAlignment="1">
      <alignment horizontal="center"/>
    </xf>
    <xf numFmtId="0" fontId="89" fillId="49" borderId="52" xfId="0" applyFont="1" applyFill="1" applyBorder="1" applyAlignment="1">
      <alignment horizontal="left"/>
    </xf>
    <xf numFmtId="0" fontId="89" fillId="49" borderId="48" xfId="0" applyFont="1" applyFill="1" applyBorder="1" applyAlignment="1">
      <alignment horizontal="left"/>
    </xf>
    <xf numFmtId="164" fontId="66" fillId="27" borderId="48" xfId="0" applyNumberFormat="1" applyFont="1" applyFill="1" applyBorder="1" applyAlignment="1">
      <alignment horizontal="center"/>
    </xf>
    <xf numFmtId="164" fontId="66" fillId="27" borderId="49" xfId="0" applyNumberFormat="1" applyFont="1" applyFill="1" applyBorder="1" applyAlignment="1">
      <alignment horizontal="center"/>
    </xf>
    <xf numFmtId="178" fontId="85" fillId="49" borderId="0" xfId="200" applyNumberFormat="1" applyFont="1" applyFill="1"/>
    <xf numFmtId="1" fontId="85" fillId="49" borderId="0" xfId="0" applyNumberFormat="1" applyFont="1" applyFill="1"/>
    <xf numFmtId="181" fontId="85" fillId="49" borderId="0" xfId="0" applyNumberFormat="1" applyFont="1" applyFill="1"/>
    <xf numFmtId="3" fontId="85" fillId="49" borderId="0" xfId="0" applyNumberFormat="1" applyFont="1" applyFill="1"/>
    <xf numFmtId="0" fontId="66" fillId="47" borderId="22" xfId="0" applyFont="1" applyFill="1" applyBorder="1"/>
    <xf numFmtId="0" fontId="68" fillId="48" borderId="23" xfId="0" applyFont="1" applyFill="1" applyBorder="1" applyAlignment="1">
      <alignment wrapText="1"/>
    </xf>
    <xf numFmtId="0" fontId="68" fillId="49" borderId="23" xfId="0" applyFont="1" applyFill="1" applyBorder="1" applyProtection="1">
      <protection locked="0"/>
    </xf>
    <xf numFmtId="182" fontId="40" fillId="47" borderId="0" xfId="0" applyNumberFormat="1" applyFont="1" applyFill="1"/>
    <xf numFmtId="0" fontId="97" fillId="47" borderId="24" xfId="0" applyFont="1" applyFill="1" applyBorder="1" applyAlignment="1">
      <alignment wrapText="1"/>
    </xf>
    <xf numFmtId="0" fontId="86" fillId="49" borderId="42" xfId="80" applyFont="1" applyFill="1" applyBorder="1" applyAlignment="1" applyProtection="1">
      <alignment horizontal="center" vertical="center" wrapText="1"/>
    </xf>
    <xf numFmtId="0" fontId="98" fillId="49" borderId="0" xfId="80" applyFont="1" applyFill="1" applyBorder="1" applyAlignment="1" applyProtection="1">
      <alignment vertical="center" wrapText="1"/>
    </xf>
    <xf numFmtId="0" fontId="88" fillId="50" borderId="42" xfId="0" applyFont="1" applyFill="1" applyBorder="1" applyAlignment="1">
      <alignment horizontal="center" vertical="center" wrapText="1"/>
    </xf>
    <xf numFmtId="0" fontId="99" fillId="49" borderId="0" xfId="0" applyFont="1" applyFill="1"/>
    <xf numFmtId="164" fontId="84" fillId="49" borderId="42" xfId="0" applyNumberFormat="1" applyFont="1" applyFill="1" applyBorder="1" applyAlignment="1">
      <alignment horizontal="center"/>
    </xf>
    <xf numFmtId="164" fontId="68" fillId="49" borderId="45" xfId="0" applyNumberFormat="1" applyFont="1" applyFill="1" applyBorder="1" applyAlignment="1">
      <alignment horizontal="center"/>
    </xf>
    <xf numFmtId="0" fontId="85" fillId="49" borderId="41" xfId="0" applyFont="1" applyFill="1" applyBorder="1"/>
    <xf numFmtId="164" fontId="84" fillId="49" borderId="45" xfId="0" applyNumberFormat="1" applyFont="1" applyFill="1" applyBorder="1" applyAlignment="1">
      <alignment horizontal="center"/>
    </xf>
    <xf numFmtId="0" fontId="42" fillId="47" borderId="0" xfId="0" applyFont="1" applyFill="1"/>
    <xf numFmtId="0" fontId="73" fillId="48" borderId="22" xfId="0" applyFont="1" applyFill="1" applyBorder="1" applyAlignment="1">
      <alignment horizontal="center" wrapText="1"/>
    </xf>
    <xf numFmtId="2" fontId="40" fillId="47" borderId="0" xfId="0" applyNumberFormat="1" applyFont="1" applyFill="1"/>
    <xf numFmtId="166" fontId="40" fillId="47" borderId="0" xfId="0" applyNumberFormat="1" applyFont="1" applyFill="1"/>
    <xf numFmtId="1" fontId="40" fillId="47" borderId="0" xfId="0" applyNumberFormat="1" applyFont="1" applyFill="1" applyAlignment="1">
      <alignment horizontal="center"/>
    </xf>
    <xf numFmtId="164" fontId="1" fillId="49" borderId="0" xfId="0" applyNumberFormat="1" applyFont="1" applyFill="1"/>
    <xf numFmtId="0" fontId="0" fillId="50" borderId="53" xfId="0" applyFill="1" applyBorder="1"/>
    <xf numFmtId="0" fontId="0" fillId="50" borderId="41" xfId="0" applyFill="1" applyBorder="1"/>
    <xf numFmtId="0" fontId="104" fillId="50" borderId="48" xfId="0" applyFont="1" applyFill="1" applyBorder="1" applyAlignment="1">
      <alignment horizontal="center" vertical="center"/>
    </xf>
    <xf numFmtId="0" fontId="104" fillId="50" borderId="49" xfId="0" applyFont="1" applyFill="1" applyBorder="1" applyAlignment="1">
      <alignment horizontal="center" vertical="center"/>
    </xf>
    <xf numFmtId="0" fontId="105" fillId="49" borderId="41" xfId="0" applyFont="1" applyFill="1" applyBorder="1" applyAlignment="1">
      <alignment horizontal="left" vertical="center"/>
    </xf>
    <xf numFmtId="0" fontId="105" fillId="49" borderId="51" xfId="0" applyFont="1" applyFill="1" applyBorder="1" applyAlignment="1">
      <alignment horizontal="left" vertical="center"/>
    </xf>
    <xf numFmtId="2" fontId="105" fillId="49" borderId="45" xfId="0" applyNumberFormat="1" applyFont="1" applyFill="1" applyBorder="1" applyAlignment="1">
      <alignment horizontal="center" vertical="center"/>
    </xf>
    <xf numFmtId="2" fontId="0" fillId="49" borderId="0" xfId="0" applyNumberFormat="1" applyFill="1"/>
    <xf numFmtId="0" fontId="66" fillId="27" borderId="0" xfId="0" applyFont="1" applyFill="1"/>
    <xf numFmtId="0" fontId="69" fillId="27" borderId="47" xfId="0" applyFont="1" applyFill="1" applyBorder="1"/>
    <xf numFmtId="0" fontId="40" fillId="27" borderId="0" xfId="0" applyFont="1" applyFill="1"/>
    <xf numFmtId="0" fontId="69" fillId="48" borderId="23" xfId="0" applyFont="1" applyFill="1" applyBorder="1"/>
    <xf numFmtId="0" fontId="106" fillId="51" borderId="50" xfId="0" applyFont="1" applyFill="1" applyBorder="1" applyAlignment="1">
      <alignment horizontal="center" vertical="center" wrapText="1"/>
    </xf>
    <xf numFmtId="0" fontId="106" fillId="51" borderId="56" xfId="0" applyFont="1" applyFill="1" applyBorder="1" applyAlignment="1">
      <alignment horizontal="center" vertical="center" wrapText="1"/>
    </xf>
    <xf numFmtId="0" fontId="69" fillId="48" borderId="29" xfId="0" applyFont="1" applyFill="1" applyBorder="1" applyAlignment="1">
      <alignment horizontal="center" vertical="center"/>
    </xf>
    <xf numFmtId="0" fontId="69" fillId="48" borderId="29" xfId="0" applyFont="1" applyFill="1" applyBorder="1" applyAlignment="1">
      <alignment horizontal="center" vertical="center" wrapText="1"/>
    </xf>
    <xf numFmtId="0" fontId="69" fillId="48" borderId="48" xfId="0" applyFont="1" applyFill="1" applyBorder="1" applyAlignment="1">
      <alignment horizontal="center" vertical="center" wrapText="1"/>
    </xf>
    <xf numFmtId="0" fontId="69" fillId="48" borderId="48" xfId="0" applyFont="1" applyFill="1" applyBorder="1" applyAlignment="1">
      <alignment horizontal="center" wrapText="1"/>
    </xf>
    <xf numFmtId="0" fontId="69" fillId="50" borderId="49" xfId="0" applyFont="1" applyFill="1" applyBorder="1" applyAlignment="1">
      <alignment vertical="center" wrapText="1"/>
    </xf>
    <xf numFmtId="0" fontId="69" fillId="50" borderId="49" xfId="0" applyFont="1" applyFill="1" applyBorder="1" applyAlignment="1">
      <alignment horizontal="center" vertical="center" wrapText="1"/>
    </xf>
    <xf numFmtId="165" fontId="40" fillId="27" borderId="0" xfId="0" applyNumberFormat="1" applyFont="1" applyFill="1"/>
    <xf numFmtId="164" fontId="40" fillId="27" borderId="0" xfId="0" applyNumberFormat="1" applyFont="1" applyFill="1"/>
    <xf numFmtId="2" fontId="40" fillId="27" borderId="0" xfId="0" applyNumberFormat="1" applyFont="1" applyFill="1"/>
    <xf numFmtId="0" fontId="107" fillId="0" borderId="0" xfId="0" applyFont="1" applyAlignment="1">
      <alignment vertical="center"/>
    </xf>
    <xf numFmtId="182" fontId="40" fillId="27" borderId="0" xfId="0" applyNumberFormat="1" applyFont="1" applyFill="1"/>
    <xf numFmtId="0" fontId="84" fillId="49" borderId="47" xfId="0" applyFont="1" applyFill="1" applyBorder="1"/>
    <xf numFmtId="0" fontId="84" fillId="49" borderId="0" xfId="0" applyFont="1" applyFill="1"/>
    <xf numFmtId="0" fontId="84" fillId="49" borderId="42" xfId="0" applyFont="1" applyFill="1" applyBorder="1"/>
    <xf numFmtId="0" fontId="88" fillId="50" borderId="0" xfId="0" applyFont="1" applyFill="1"/>
    <xf numFmtId="0" fontId="88" fillId="50" borderId="0" xfId="0" applyFont="1" applyFill="1" applyAlignment="1">
      <alignment horizontal="center" vertical="center" wrapText="1"/>
    </xf>
    <xf numFmtId="0" fontId="88" fillId="50" borderId="42" xfId="0" applyFont="1" applyFill="1" applyBorder="1" applyAlignment="1">
      <alignment horizontal="center" vertical="center"/>
    </xf>
    <xf numFmtId="0" fontId="84" fillId="49" borderId="0" xfId="0" applyFont="1" applyFill="1" applyAlignment="1">
      <alignment horizontal="left"/>
    </xf>
    <xf numFmtId="164" fontId="84" fillId="49" borderId="0" xfId="0" applyNumberFormat="1" applyFont="1" applyFill="1"/>
    <xf numFmtId="164" fontId="84" fillId="49" borderId="42" xfId="0" applyNumberFormat="1" applyFont="1" applyFill="1" applyBorder="1"/>
    <xf numFmtId="164" fontId="84" fillId="49" borderId="41" xfId="0" applyNumberFormat="1" applyFont="1" applyFill="1" applyBorder="1"/>
    <xf numFmtId="164" fontId="84" fillId="49" borderId="44" xfId="0" applyNumberFormat="1" applyFont="1" applyFill="1" applyBorder="1"/>
    <xf numFmtId="164" fontId="84" fillId="49" borderId="45" xfId="0" applyNumberFormat="1" applyFont="1" applyFill="1" applyBorder="1"/>
    <xf numFmtId="0" fontId="84" fillId="50" borderId="48" xfId="0" applyFont="1" applyFill="1" applyBorder="1" applyAlignment="1">
      <alignment horizontal="left"/>
    </xf>
    <xf numFmtId="0" fontId="89" fillId="49" borderId="53" xfId="0" applyFont="1" applyFill="1" applyBorder="1"/>
    <xf numFmtId="0" fontId="85" fillId="49" borderId="40" xfId="0" applyFont="1" applyFill="1" applyBorder="1"/>
    <xf numFmtId="0" fontId="89" fillId="49" borderId="40" xfId="0" applyFont="1" applyFill="1" applyBorder="1"/>
    <xf numFmtId="0" fontId="89" fillId="49" borderId="57" xfId="0" applyFont="1" applyFill="1" applyBorder="1"/>
    <xf numFmtId="0" fontId="73" fillId="50" borderId="40" xfId="0" applyFont="1" applyFill="1" applyBorder="1" applyAlignment="1">
      <alignment horizontal="center" vertical="center" wrapText="1"/>
    </xf>
    <xf numFmtId="0" fontId="73" fillId="48" borderId="40" xfId="0" applyFont="1" applyFill="1" applyBorder="1" applyAlignment="1">
      <alignment horizontal="center" vertical="center" wrapText="1"/>
    </xf>
    <xf numFmtId="0" fontId="73" fillId="48" borderId="57" xfId="0" applyFont="1" applyFill="1" applyBorder="1" applyAlignment="1">
      <alignment horizontal="center" vertical="center" wrapText="1"/>
    </xf>
    <xf numFmtId="0" fontId="68" fillId="49" borderId="23" xfId="0" applyFont="1" applyFill="1" applyBorder="1" applyAlignment="1">
      <alignment horizontal="left"/>
    </xf>
    <xf numFmtId="1" fontId="40" fillId="47" borderId="0" xfId="0" applyNumberFormat="1" applyFont="1" applyFill="1"/>
    <xf numFmtId="164" fontId="69" fillId="47" borderId="42" xfId="0" applyNumberFormat="1" applyFont="1" applyFill="1" applyBorder="1"/>
    <xf numFmtId="165" fontId="69" fillId="47" borderId="0" xfId="0" applyNumberFormat="1" applyFont="1" applyFill="1"/>
    <xf numFmtId="0" fontId="68" fillId="27" borderId="77" xfId="0" applyFont="1" applyFill="1" applyBorder="1" applyAlignment="1">
      <alignment horizontal="left"/>
    </xf>
    <xf numFmtId="0" fontId="68" fillId="27" borderId="41" xfId="0" applyFont="1" applyFill="1" applyBorder="1" applyAlignment="1">
      <alignment horizontal="left"/>
    </xf>
    <xf numFmtId="0" fontId="40" fillId="47" borderId="40" xfId="0" applyFont="1" applyFill="1" applyBorder="1"/>
    <xf numFmtId="0" fontId="88" fillId="50" borderId="78" xfId="0" applyFont="1" applyFill="1" applyBorder="1" applyAlignment="1">
      <alignment horizontal="center" vertical="center" wrapText="1"/>
    </xf>
    <xf numFmtId="0" fontId="87" fillId="50" borderId="41" xfId="0" applyFont="1" applyFill="1" applyBorder="1" applyAlignment="1">
      <alignment horizontal="center" vertical="center" wrapText="1"/>
    </xf>
    <xf numFmtId="0" fontId="88" fillId="50" borderId="79" xfId="0" applyFont="1" applyFill="1" applyBorder="1" applyAlignment="1">
      <alignment horizontal="center" vertical="center" wrapText="1"/>
    </xf>
    <xf numFmtId="164" fontId="68" fillId="47" borderId="79" xfId="0" applyNumberFormat="1" applyFont="1" applyFill="1" applyBorder="1" applyAlignment="1">
      <alignment horizontal="right" indent="2"/>
    </xf>
    <xf numFmtId="164" fontId="85" fillId="49" borderId="0" xfId="0" applyNumberFormat="1" applyFont="1" applyFill="1" applyAlignment="1">
      <alignment horizontal="center"/>
    </xf>
    <xf numFmtId="3" fontId="68" fillId="47" borderId="42" xfId="0" applyNumberFormat="1" applyFont="1" applyFill="1" applyBorder="1" applyAlignment="1">
      <alignment horizontal="right" indent="2"/>
    </xf>
    <xf numFmtId="2" fontId="85" fillId="49" borderId="0" xfId="0" applyNumberFormat="1" applyFont="1" applyFill="1"/>
    <xf numFmtId="164" fontId="68" fillId="47" borderId="42" xfId="0" applyNumberFormat="1" applyFont="1" applyFill="1" applyBorder="1" applyAlignment="1">
      <alignment horizontal="right" indent="2"/>
    </xf>
    <xf numFmtId="164" fontId="85" fillId="49" borderId="79" xfId="0" applyNumberFormat="1" applyFont="1" applyFill="1" applyBorder="1" applyAlignment="1">
      <alignment horizontal="center"/>
    </xf>
    <xf numFmtId="3" fontId="68" fillId="47" borderId="79" xfId="0" applyNumberFormat="1" applyFont="1" applyFill="1" applyBorder="1" applyAlignment="1">
      <alignment horizontal="right" indent="2"/>
    </xf>
    <xf numFmtId="165" fontId="85" fillId="49" borderId="0" xfId="0" applyNumberFormat="1" applyFont="1" applyFill="1"/>
    <xf numFmtId="183" fontId="85" fillId="49" borderId="0" xfId="0" applyNumberFormat="1" applyFont="1" applyFill="1"/>
    <xf numFmtId="0" fontId="89" fillId="49" borderId="41" xfId="0" applyFont="1" applyFill="1" applyBorder="1"/>
    <xf numFmtId="0" fontId="89" fillId="49" borderId="42" xfId="0" applyFont="1" applyFill="1" applyBorder="1"/>
    <xf numFmtId="183" fontId="0" fillId="49" borderId="0" xfId="0" applyNumberFormat="1" applyFill="1"/>
    <xf numFmtId="0" fontId="69" fillId="48" borderId="84" xfId="0" applyFont="1" applyFill="1" applyBorder="1" applyAlignment="1">
      <alignment horizontal="center" vertical="center" wrapText="1"/>
    </xf>
    <xf numFmtId="0" fontId="111" fillId="48" borderId="48" xfId="0" applyFont="1" applyFill="1" applyBorder="1" applyAlignment="1">
      <alignment horizontal="center" vertical="center" wrapText="1"/>
    </xf>
    <xf numFmtId="164" fontId="68" fillId="27" borderId="79" xfId="0" applyNumberFormat="1" applyFont="1" applyFill="1" applyBorder="1" applyAlignment="1">
      <alignment horizontal="center" vertical="center"/>
    </xf>
    <xf numFmtId="0" fontId="40" fillId="47" borderId="42" xfId="0" applyFont="1" applyFill="1" applyBorder="1"/>
    <xf numFmtId="0" fontId="66" fillId="49" borderId="61" xfId="0" applyFont="1" applyFill="1" applyBorder="1" applyAlignment="1">
      <alignment vertical="center"/>
    </xf>
    <xf numFmtId="0" fontId="66" fillId="49" borderId="47" xfId="0" applyFont="1" applyFill="1" applyBorder="1" applyAlignment="1">
      <alignment vertical="center"/>
    </xf>
    <xf numFmtId="0" fontId="66" fillId="49" borderId="58" xfId="0" applyFont="1" applyFill="1" applyBorder="1" applyAlignment="1">
      <alignment vertical="center"/>
    </xf>
    <xf numFmtId="0" fontId="66" fillId="49" borderId="0" xfId="0" applyFont="1" applyFill="1"/>
    <xf numFmtId="164" fontId="68" fillId="47" borderId="80" xfId="0" applyNumberFormat="1" applyFont="1" applyFill="1" applyBorder="1" applyAlignment="1">
      <alignment horizontal="right" indent="2"/>
    </xf>
    <xf numFmtId="1" fontId="68" fillId="27" borderId="44" xfId="0" applyNumberFormat="1" applyFont="1" applyFill="1" applyBorder="1" applyAlignment="1">
      <alignment horizontal="center"/>
    </xf>
    <xf numFmtId="1" fontId="68" fillId="27" borderId="51" xfId="0" applyNumberFormat="1" applyFont="1" applyFill="1" applyBorder="1" applyAlignment="1">
      <alignment horizontal="center"/>
    </xf>
    <xf numFmtId="1" fontId="68" fillId="49" borderId="45" xfId="0" applyNumberFormat="1" applyFont="1" applyFill="1" applyBorder="1" applyAlignment="1">
      <alignment horizontal="center"/>
    </xf>
    <xf numFmtId="0" fontId="66" fillId="49" borderId="23" xfId="0" applyFont="1" applyFill="1" applyBorder="1" applyAlignment="1">
      <alignment horizontal="left" vertical="center"/>
    </xf>
    <xf numFmtId="0" fontId="66" fillId="49" borderId="42" xfId="0" applyFont="1" applyFill="1" applyBorder="1" applyAlignment="1">
      <alignment horizontal="left" vertical="center"/>
    </xf>
    <xf numFmtId="0" fontId="66" fillId="49" borderId="23" xfId="0" applyFont="1" applyFill="1" applyBorder="1" applyAlignment="1">
      <alignment vertical="center"/>
    </xf>
    <xf numFmtId="0" fontId="66" fillId="49" borderId="42" xfId="0" applyFont="1" applyFill="1" applyBorder="1" applyAlignment="1">
      <alignment vertical="center"/>
    </xf>
    <xf numFmtId="164" fontId="68" fillId="49" borderId="44" xfId="0" applyNumberFormat="1" applyFont="1" applyFill="1" applyBorder="1" applyAlignment="1">
      <alignment horizontal="center"/>
    </xf>
    <xf numFmtId="0" fontId="71" fillId="48" borderId="23" xfId="0" applyFont="1" applyFill="1" applyBorder="1" applyAlignment="1">
      <alignment horizontal="center"/>
    </xf>
    <xf numFmtId="0" fontId="71" fillId="48" borderId="25" xfId="0" applyFont="1" applyFill="1" applyBorder="1" applyAlignment="1">
      <alignment wrapText="1"/>
    </xf>
    <xf numFmtId="0" fontId="66" fillId="27" borderId="42" xfId="0" applyFont="1" applyFill="1" applyBorder="1"/>
    <xf numFmtId="0" fontId="66" fillId="27" borderId="34" xfId="0" applyFont="1" applyFill="1" applyBorder="1" applyAlignment="1">
      <alignment vertical="top"/>
    </xf>
    <xf numFmtId="0" fontId="66" fillId="27" borderId="28" xfId="0" applyFont="1" applyFill="1" applyBorder="1" applyAlignment="1">
      <alignment vertical="center"/>
    </xf>
    <xf numFmtId="0" fontId="66" fillId="27" borderId="33" xfId="0" applyFont="1" applyFill="1" applyBorder="1"/>
    <xf numFmtId="0" fontId="66" fillId="27" borderId="29" xfId="0" applyFont="1" applyFill="1" applyBorder="1"/>
    <xf numFmtId="1" fontId="66" fillId="27" borderId="30" xfId="0" applyNumberFormat="1" applyFont="1" applyFill="1" applyBorder="1"/>
    <xf numFmtId="0" fontId="66" fillId="27" borderId="34" xfId="0" applyFont="1" applyFill="1" applyBorder="1"/>
    <xf numFmtId="0" fontId="66" fillId="47" borderId="35" xfId="0" applyFont="1" applyFill="1" applyBorder="1"/>
    <xf numFmtId="0" fontId="73" fillId="50" borderId="0" xfId="0" applyFont="1" applyFill="1" applyAlignment="1">
      <alignment horizontal="center" vertical="center" wrapText="1"/>
    </xf>
    <xf numFmtId="0" fontId="95" fillId="48" borderId="48" xfId="0" applyFont="1" applyFill="1" applyBorder="1" applyAlignment="1">
      <alignment horizontal="center" vertical="center" wrapText="1"/>
    </xf>
    <xf numFmtId="0" fontId="113" fillId="47" borderId="0" xfId="0" applyFont="1" applyFill="1"/>
    <xf numFmtId="0" fontId="37" fillId="49" borderId="47" xfId="0" applyFont="1" applyFill="1" applyBorder="1" applyAlignment="1">
      <alignment vertical="center"/>
    </xf>
    <xf numFmtId="0" fontId="68" fillId="27" borderId="88" xfId="0" applyFont="1" applyFill="1" applyBorder="1" applyAlignment="1">
      <alignment horizontal="left"/>
    </xf>
    <xf numFmtId="164" fontId="68" fillId="27" borderId="89" xfId="0" applyNumberFormat="1" applyFont="1" applyFill="1" applyBorder="1" applyAlignment="1">
      <alignment horizontal="center" vertical="center"/>
    </xf>
    <xf numFmtId="164" fontId="68" fillId="49" borderId="90" xfId="0" applyNumberFormat="1" applyFont="1" applyFill="1" applyBorder="1" applyAlignment="1">
      <alignment horizontal="center"/>
    </xf>
    <xf numFmtId="1" fontId="68" fillId="49" borderId="42" xfId="0" applyNumberFormat="1" applyFont="1" applyFill="1" applyBorder="1" applyAlignment="1">
      <alignment horizontal="center"/>
    </xf>
    <xf numFmtId="0" fontId="68" fillId="27" borderId="76" xfId="0" applyFont="1" applyFill="1" applyBorder="1" applyAlignment="1">
      <alignment horizontal="left"/>
    </xf>
    <xf numFmtId="164" fontId="68" fillId="27" borderId="44" xfId="0" applyNumberFormat="1" applyFont="1" applyFill="1" applyBorder="1" applyAlignment="1">
      <alignment horizontal="center" vertical="center"/>
    </xf>
    <xf numFmtId="164" fontId="68" fillId="27" borderId="91" xfId="0" applyNumberFormat="1" applyFont="1" applyFill="1" applyBorder="1" applyAlignment="1">
      <alignment horizontal="center" vertical="center"/>
    </xf>
    <xf numFmtId="0" fontId="68" fillId="27" borderId="76" xfId="0" applyFont="1" applyFill="1" applyBorder="1" applyProtection="1">
      <protection locked="0"/>
    </xf>
    <xf numFmtId="2" fontId="68" fillId="49" borderId="44" xfId="0" applyNumberFormat="1" applyFont="1" applyFill="1" applyBorder="1" applyAlignment="1">
      <alignment horizontal="center"/>
    </xf>
    <xf numFmtId="1" fontId="68" fillId="47" borderId="91" xfId="0" applyNumberFormat="1" applyFont="1" applyFill="1" applyBorder="1" applyAlignment="1">
      <alignment horizontal="center"/>
    </xf>
    <xf numFmtId="2" fontId="68" fillId="47" borderId="44" xfId="0" applyNumberFormat="1" applyFont="1" applyFill="1" applyBorder="1" applyAlignment="1">
      <alignment horizontal="center"/>
    </xf>
    <xf numFmtId="1" fontId="68" fillId="49" borderId="91" xfId="0" applyNumberFormat="1" applyFont="1" applyFill="1" applyBorder="1" applyAlignment="1">
      <alignment horizontal="center"/>
    </xf>
    <xf numFmtId="164" fontId="68" fillId="27" borderId="45" xfId="0" applyNumberFormat="1" applyFont="1" applyFill="1" applyBorder="1" applyAlignment="1">
      <alignment horizontal="center"/>
    </xf>
    <xf numFmtId="164" fontId="68" fillId="49" borderId="44" xfId="0" applyNumberFormat="1" applyFont="1" applyFill="1" applyBorder="1" applyAlignment="1">
      <alignment horizontal="center" vertical="center"/>
    </xf>
    <xf numFmtId="164" fontId="68" fillId="47" borderId="44" xfId="0" applyNumberFormat="1" applyFont="1" applyFill="1" applyBorder="1" applyAlignment="1">
      <alignment horizontal="center"/>
    </xf>
    <xf numFmtId="164" fontId="68" fillId="27" borderId="55" xfId="0" applyNumberFormat="1" applyFont="1" applyFill="1" applyBorder="1" applyAlignment="1">
      <alignment horizontal="center"/>
    </xf>
    <xf numFmtId="164" fontId="68" fillId="27" borderId="92" xfId="0" applyNumberFormat="1" applyFont="1" applyFill="1" applyBorder="1" applyAlignment="1">
      <alignment horizontal="center"/>
    </xf>
    <xf numFmtId="0" fontId="68" fillId="27" borderId="76" xfId="0" applyFont="1" applyFill="1" applyBorder="1"/>
    <xf numFmtId="1" fontId="68" fillId="27" borderId="91" xfId="0" applyNumberFormat="1" applyFont="1" applyFill="1" applyBorder="1" applyAlignment="1">
      <alignment horizontal="center"/>
    </xf>
    <xf numFmtId="0" fontId="107" fillId="0" borderId="41" xfId="0" applyFont="1" applyBorder="1" applyAlignment="1">
      <alignment vertical="center"/>
    </xf>
    <xf numFmtId="1" fontId="68" fillId="47" borderId="42" xfId="0" applyNumberFormat="1" applyFont="1" applyFill="1" applyBorder="1" applyAlignment="1">
      <alignment horizontal="center"/>
    </xf>
    <xf numFmtId="0" fontId="69" fillId="47" borderId="42" xfId="0" applyFont="1" applyFill="1" applyBorder="1"/>
    <xf numFmtId="164" fontId="68" fillId="49" borderId="41" xfId="0" applyNumberFormat="1" applyFont="1" applyFill="1" applyBorder="1" applyAlignment="1">
      <alignment horizontal="center"/>
    </xf>
    <xf numFmtId="164" fontId="38" fillId="47" borderId="41" xfId="0" applyNumberFormat="1" applyFont="1" applyFill="1" applyBorder="1"/>
    <xf numFmtId="0" fontId="1" fillId="47" borderId="79" xfId="0" applyFont="1" applyFill="1" applyBorder="1"/>
    <xf numFmtId="0" fontId="1" fillId="0" borderId="0" xfId="0" applyFont="1" applyFill="1"/>
    <xf numFmtId="0" fontId="0" fillId="52" borderId="0" xfId="0" applyFill="1"/>
    <xf numFmtId="0" fontId="1" fillId="52" borderId="0" xfId="0" applyFont="1" applyFill="1"/>
    <xf numFmtId="0" fontId="114" fillId="47" borderId="32" xfId="80" applyFont="1" applyFill="1" applyBorder="1" applyAlignment="1" applyProtection="1">
      <alignment horizontal="left" indent="2"/>
    </xf>
    <xf numFmtId="0" fontId="66" fillId="49" borderId="23" xfId="0" applyFont="1" applyFill="1" applyBorder="1"/>
    <xf numFmtId="0" fontId="66" fillId="49" borderId="42" xfId="0" applyFont="1" applyFill="1" applyBorder="1"/>
    <xf numFmtId="0" fontId="66" fillId="49" borderId="23" xfId="0" applyFont="1" applyFill="1" applyBorder="1" applyProtection="1">
      <protection locked="0"/>
    </xf>
    <xf numFmtId="0" fontId="69" fillId="48" borderId="42" xfId="0" applyFont="1" applyFill="1" applyBorder="1" applyAlignment="1">
      <alignment horizontal="center" vertical="center" wrapText="1"/>
    </xf>
    <xf numFmtId="0" fontId="66" fillId="49" borderId="24" xfId="0" applyFont="1" applyFill="1" applyBorder="1"/>
    <xf numFmtId="0" fontId="66" fillId="49" borderId="47" xfId="0" applyFont="1" applyFill="1" applyBorder="1" applyAlignment="1">
      <alignment horizontal="left" wrapText="1"/>
    </xf>
    <xf numFmtId="0" fontId="66" fillId="49" borderId="23" xfId="0" applyFont="1" applyFill="1" applyBorder="1" applyAlignment="1">
      <alignment wrapText="1"/>
    </xf>
    <xf numFmtId="0" fontId="88" fillId="50" borderId="40" xfId="0" applyFont="1" applyFill="1" applyBorder="1" applyAlignment="1">
      <alignment horizontal="center" vertical="center" wrapText="1"/>
    </xf>
    <xf numFmtId="0" fontId="85" fillId="49" borderId="0" xfId="0" applyFont="1" applyFill="1" applyAlignment="1">
      <alignment horizontal="center"/>
    </xf>
    <xf numFmtId="164" fontId="68" fillId="49" borderId="0" xfId="0" applyNumberFormat="1" applyFont="1" applyFill="1" applyAlignment="1">
      <alignment horizontal="center"/>
    </xf>
    <xf numFmtId="164" fontId="70" fillId="27" borderId="0" xfId="0" applyNumberFormat="1" applyFont="1" applyFill="1" applyAlignment="1">
      <alignment horizontal="center"/>
    </xf>
    <xf numFmtId="164" fontId="68" fillId="0" borderId="0" xfId="0" applyNumberFormat="1" applyFont="1" applyAlignment="1">
      <alignment horizontal="center"/>
    </xf>
    <xf numFmtId="164" fontId="70" fillId="49" borderId="0" xfId="0" applyNumberFormat="1" applyFont="1" applyFill="1" applyAlignment="1">
      <alignment horizontal="center"/>
    </xf>
    <xf numFmtId="0" fontId="68" fillId="49" borderId="76" xfId="0" applyFont="1" applyFill="1" applyBorder="1" applyAlignment="1">
      <alignment horizontal="left"/>
    </xf>
    <xf numFmtId="0" fontId="68" fillId="49" borderId="23" xfId="0" applyFont="1" applyFill="1" applyBorder="1" applyAlignment="1" applyProtection="1">
      <alignment horizontal="left"/>
      <protection locked="0"/>
    </xf>
    <xf numFmtId="0" fontId="68" fillId="49" borderId="33" xfId="0" applyFont="1" applyFill="1" applyBorder="1" applyAlignment="1" applyProtection="1">
      <alignment horizontal="left"/>
      <protection locked="0"/>
    </xf>
    <xf numFmtId="0" fontId="77" fillId="47" borderId="0" xfId="0" applyFont="1" applyFill="1"/>
    <xf numFmtId="0" fontId="73" fillId="48" borderId="0" xfId="0" applyFont="1" applyFill="1" applyAlignment="1">
      <alignment horizontal="center" vertical="center" wrapText="1"/>
    </xf>
    <xf numFmtId="0" fontId="69" fillId="48" borderId="0" xfId="0" applyFont="1" applyFill="1" applyAlignment="1">
      <alignment horizontal="center" vertical="center" wrapText="1"/>
    </xf>
    <xf numFmtId="164" fontId="40" fillId="27" borderId="0" xfId="0" applyNumberFormat="1" applyFont="1" applyFill="1" applyAlignment="1">
      <alignment horizontal="center"/>
    </xf>
    <xf numFmtId="0" fontId="42" fillId="47" borderId="0" xfId="0" applyFont="1" applyFill="1" applyProtection="1">
      <protection locked="0"/>
    </xf>
    <xf numFmtId="0" fontId="40" fillId="47" borderId="0" xfId="0" applyFont="1" applyFill="1" applyProtection="1">
      <protection locked="0"/>
    </xf>
    <xf numFmtId="1" fontId="2" fillId="49" borderId="0" xfId="1" applyNumberFormat="1" applyFill="1" applyAlignment="1">
      <alignment horizontal="right"/>
    </xf>
    <xf numFmtId="164" fontId="68" fillId="53" borderId="42" xfId="0" applyNumberFormat="1" applyFont="1" applyFill="1" applyBorder="1" applyAlignment="1">
      <alignment horizontal="center"/>
    </xf>
    <xf numFmtId="164" fontId="68" fillId="0" borderId="45" xfId="0" applyNumberFormat="1" applyFont="1" applyBorder="1" applyAlignment="1">
      <alignment horizontal="center"/>
    </xf>
    <xf numFmtId="164" fontId="68" fillId="27" borderId="0" xfId="0" applyNumberFormat="1" applyFont="1" applyFill="1" applyAlignment="1">
      <alignment horizontal="center" vertical="center"/>
    </xf>
    <xf numFmtId="0" fontId="1" fillId="47" borderId="0" xfId="0" applyFont="1" applyFill="1" applyProtection="1">
      <protection locked="0"/>
    </xf>
    <xf numFmtId="0" fontId="71" fillId="49" borderId="0" xfId="0" applyFont="1" applyFill="1"/>
    <xf numFmtId="164" fontId="68" fillId="27" borderId="0" xfId="0" applyNumberFormat="1" applyFont="1" applyFill="1" applyAlignment="1">
      <alignment horizontal="center"/>
    </xf>
    <xf numFmtId="164" fontId="84" fillId="49" borderId="0" xfId="0" applyNumberFormat="1" applyFont="1" applyFill="1" applyAlignment="1">
      <alignment horizontal="center"/>
    </xf>
    <xf numFmtId="2" fontId="66" fillId="49" borderId="0" xfId="0" applyNumberFormat="1" applyFont="1" applyFill="1" applyAlignment="1">
      <alignment horizontal="center"/>
    </xf>
    <xf numFmtId="0" fontId="89" fillId="49" borderId="0" xfId="0" applyFont="1" applyFill="1"/>
    <xf numFmtId="0" fontId="66" fillId="49" borderId="0" xfId="0" applyFont="1" applyFill="1" applyAlignment="1" applyProtection="1">
      <alignment wrapText="1"/>
      <protection locked="0"/>
    </xf>
    <xf numFmtId="0" fontId="66" fillId="49" borderId="0" xfId="0" applyFont="1" applyFill="1" applyAlignment="1" applyProtection="1">
      <alignment horizontal="left" wrapText="1"/>
      <protection locked="0"/>
    </xf>
    <xf numFmtId="0" fontId="66" fillId="49" borderId="0" xfId="0" applyFont="1" applyFill="1" applyAlignment="1">
      <alignment horizontal="left" wrapText="1"/>
    </xf>
    <xf numFmtId="1" fontId="68" fillId="0" borderId="23" xfId="0" applyNumberFormat="1" applyFont="1" applyBorder="1" applyAlignment="1">
      <alignment horizontal="center"/>
    </xf>
    <xf numFmtId="1" fontId="68" fillId="0" borderId="0" xfId="0" applyNumberFormat="1" applyFont="1" applyAlignment="1">
      <alignment horizontal="center"/>
    </xf>
    <xf numFmtId="1" fontId="68" fillId="0" borderId="24" xfId="0" applyNumberFormat="1" applyFont="1" applyBorder="1" applyAlignment="1">
      <alignment horizontal="center"/>
    </xf>
    <xf numFmtId="1" fontId="70" fillId="0" borderId="23" xfId="182" applyNumberFormat="1" applyFont="1" applyBorder="1" applyAlignment="1">
      <alignment horizontal="center"/>
    </xf>
    <xf numFmtId="1" fontId="70" fillId="0" borderId="24" xfId="182" applyNumberFormat="1" applyFont="1" applyBorder="1" applyAlignment="1">
      <alignment horizontal="center"/>
    </xf>
    <xf numFmtId="1" fontId="68" fillId="0" borderId="44" xfId="0" applyNumberFormat="1" applyFont="1" applyBorder="1" applyAlignment="1">
      <alignment horizontal="center"/>
    </xf>
    <xf numFmtId="1" fontId="68" fillId="0" borderId="45" xfId="0" applyNumberFormat="1" applyFont="1" applyBorder="1" applyAlignment="1">
      <alignment horizontal="center"/>
    </xf>
    <xf numFmtId="1" fontId="70" fillId="0" borderId="45" xfId="182" applyNumberFormat="1" applyFont="1" applyBorder="1" applyAlignment="1">
      <alignment horizontal="center"/>
    </xf>
    <xf numFmtId="1" fontId="68" fillId="0" borderId="29" xfId="0" applyNumberFormat="1" applyFont="1" applyBorder="1" applyAlignment="1">
      <alignment horizontal="center"/>
    </xf>
    <xf numFmtId="1" fontId="68" fillId="0" borderId="30" xfId="0" applyNumberFormat="1" applyFont="1" applyBorder="1" applyAlignment="1">
      <alignment horizontal="center"/>
    </xf>
    <xf numFmtId="1" fontId="68" fillId="0" borderId="52" xfId="0" applyNumberFormat="1" applyFont="1" applyBorder="1" applyAlignment="1">
      <alignment horizontal="center"/>
    </xf>
    <xf numFmtId="1" fontId="68" fillId="27" borderId="0" xfId="0" applyNumberFormat="1" applyFont="1" applyFill="1" applyAlignment="1">
      <alignment horizontal="center"/>
    </xf>
    <xf numFmtId="1" fontId="68" fillId="0" borderId="77" xfId="0" applyNumberFormat="1" applyFont="1" applyBorder="1" applyAlignment="1">
      <alignment horizontal="center"/>
    </xf>
    <xf numFmtId="1" fontId="68" fillId="0" borderId="42" xfId="0" applyNumberFormat="1" applyFont="1" applyBorder="1" applyAlignment="1">
      <alignment horizontal="center"/>
    </xf>
    <xf numFmtId="1" fontId="68" fillId="0" borderId="41" xfId="0" applyNumberFormat="1" applyFont="1" applyBorder="1" applyAlignment="1">
      <alignment horizontal="center"/>
    </xf>
    <xf numFmtId="0" fontId="68" fillId="49" borderId="0" xfId="0" applyFont="1" applyFill="1"/>
    <xf numFmtId="1" fontId="68" fillId="0" borderId="51" xfId="0" applyNumberFormat="1" applyFont="1" applyBorder="1" applyAlignment="1">
      <alignment horizontal="center"/>
    </xf>
    <xf numFmtId="164" fontId="68" fillId="0" borderId="42" xfId="0" applyNumberFormat="1" applyFont="1" applyBorder="1" applyAlignment="1">
      <alignment horizontal="center"/>
    </xf>
    <xf numFmtId="164" fontId="68" fillId="0" borderId="79" xfId="0" applyNumberFormat="1" applyFont="1" applyBorder="1" applyAlignment="1">
      <alignment horizontal="center"/>
    </xf>
    <xf numFmtId="164" fontId="66" fillId="27" borderId="0" xfId="0" applyNumberFormat="1" applyFont="1" applyFill="1" applyAlignment="1">
      <alignment horizontal="center"/>
    </xf>
    <xf numFmtId="0" fontId="66" fillId="0" borderId="23" xfId="0" applyFont="1" applyBorder="1"/>
    <xf numFmtId="0" fontId="66" fillId="0" borderId="0" xfId="0" applyFont="1"/>
    <xf numFmtId="0" fontId="68" fillId="27" borderId="26" xfId="0" applyFont="1" applyFill="1" applyBorder="1"/>
    <xf numFmtId="3" fontId="68" fillId="27" borderId="48" xfId="0" applyNumberFormat="1" applyFont="1" applyFill="1" applyBorder="1" applyAlignment="1">
      <alignment horizontal="center"/>
    </xf>
    <xf numFmtId="164" fontId="68" fillId="27" borderId="48" xfId="0" applyNumberFormat="1" applyFont="1" applyFill="1" applyBorder="1" applyAlignment="1">
      <alignment horizontal="center"/>
    </xf>
    <xf numFmtId="180" fontId="68" fillId="27" borderId="49" xfId="0" applyNumberFormat="1" applyFont="1" applyFill="1" applyBorder="1" applyAlignment="1">
      <alignment horizontal="center"/>
    </xf>
    <xf numFmtId="3" fontId="68" fillId="27" borderId="0" xfId="0" applyNumberFormat="1" applyFont="1" applyFill="1" applyAlignment="1">
      <alignment horizontal="center"/>
    </xf>
    <xf numFmtId="180" fontId="68" fillId="27" borderId="42" xfId="0" applyNumberFormat="1" applyFont="1" applyFill="1" applyBorder="1" applyAlignment="1">
      <alignment horizontal="center"/>
    </xf>
    <xf numFmtId="0" fontId="87" fillId="50" borderId="0" xfId="0" applyFont="1" applyFill="1" applyAlignment="1">
      <alignment horizontal="center"/>
    </xf>
    <xf numFmtId="184" fontId="84" fillId="49" borderId="0" xfId="0" applyNumberFormat="1" applyFont="1" applyFill="1"/>
    <xf numFmtId="185" fontId="84" fillId="49" borderId="0" xfId="0" applyNumberFormat="1" applyFont="1" applyFill="1"/>
    <xf numFmtId="0" fontId="69" fillId="0" borderId="0" xfId="0" applyFont="1"/>
    <xf numFmtId="0" fontId="115" fillId="0" borderId="0" xfId="0" applyFont="1"/>
    <xf numFmtId="0" fontId="69" fillId="50" borderId="0" xfId="0" applyFont="1" applyFill="1" applyAlignment="1">
      <alignment horizontal="center" vertical="center" wrapText="1"/>
    </xf>
    <xf numFmtId="164" fontId="68" fillId="0" borderId="0" xfId="0" applyNumberFormat="1" applyFont="1" applyAlignment="1">
      <alignment horizontal="center" wrapText="1"/>
    </xf>
    <xf numFmtId="164" fontId="70" fillId="0" borderId="0" xfId="0" applyNumberFormat="1" applyFont="1" applyAlignment="1">
      <alignment horizontal="center" wrapText="1"/>
    </xf>
    <xf numFmtId="164" fontId="84" fillId="0" borderId="42" xfId="0" applyNumberFormat="1" applyFont="1" applyBorder="1" applyAlignment="1">
      <alignment horizontal="center" vertical="center"/>
    </xf>
    <xf numFmtId="0" fontId="68" fillId="27" borderId="26" xfId="0" applyFont="1" applyFill="1" applyBorder="1" applyAlignment="1">
      <alignment horizontal="left"/>
    </xf>
    <xf numFmtId="164" fontId="68" fillId="0" borderId="48" xfId="0" applyNumberFormat="1" applyFont="1" applyBorder="1" applyAlignment="1">
      <alignment horizontal="center" wrapText="1"/>
    </xf>
    <xf numFmtId="164" fontId="70" fillId="0" borderId="48" xfId="0" applyNumberFormat="1" applyFont="1" applyBorder="1" applyAlignment="1">
      <alignment horizontal="center"/>
    </xf>
    <xf numFmtId="164" fontId="84" fillId="0" borderId="49" xfId="0" applyNumberFormat="1" applyFont="1" applyBorder="1" applyAlignment="1">
      <alignment horizontal="center" vertical="center"/>
    </xf>
    <xf numFmtId="164" fontId="70" fillId="0" borderId="0" xfId="0" applyNumberFormat="1" applyFont="1" applyAlignment="1">
      <alignment horizontal="center"/>
    </xf>
    <xf numFmtId="164" fontId="68" fillId="0" borderId="44" xfId="0" applyNumberFormat="1" applyFont="1" applyBorder="1" applyAlignment="1">
      <alignment horizontal="center" wrapText="1"/>
    </xf>
    <xf numFmtId="164" fontId="70" fillId="0" borderId="44" xfId="0" applyNumberFormat="1" applyFont="1" applyBorder="1" applyAlignment="1">
      <alignment horizontal="center"/>
    </xf>
    <xf numFmtId="164" fontId="68" fillId="0" borderId="44" xfId="0" applyNumberFormat="1" applyFont="1" applyBorder="1" applyAlignment="1">
      <alignment horizontal="center"/>
    </xf>
    <xf numFmtId="164" fontId="68" fillId="0" borderId="48" xfId="0" applyNumberFormat="1" applyFont="1" applyBorder="1" applyAlignment="1">
      <alignment horizontal="center"/>
    </xf>
    <xf numFmtId="0" fontId="40" fillId="0" borderId="40" xfId="0" applyFont="1" applyBorder="1"/>
    <xf numFmtId="0" fontId="40" fillId="0" borderId="0" xfId="0" applyFont="1"/>
    <xf numFmtId="2" fontId="73" fillId="48" borderId="27" xfId="127" applyNumberFormat="1" applyFont="1" applyFill="1" applyBorder="1" applyAlignment="1">
      <alignment horizontal="center" vertical="center"/>
    </xf>
    <xf numFmtId="2" fontId="73" fillId="48" borderId="22" xfId="127" applyNumberFormat="1" applyFont="1" applyFill="1" applyBorder="1" applyAlignment="1">
      <alignment horizontal="center" vertical="center"/>
    </xf>
    <xf numFmtId="2" fontId="73" fillId="48" borderId="0" xfId="127" applyNumberFormat="1" applyFont="1" applyFill="1" applyAlignment="1">
      <alignment horizontal="center" vertical="center"/>
    </xf>
    <xf numFmtId="2" fontId="73" fillId="48" borderId="93" xfId="127" applyNumberFormat="1" applyFont="1" applyFill="1" applyBorder="1" applyAlignment="1">
      <alignment horizontal="center" vertical="center"/>
    </xf>
    <xf numFmtId="2" fontId="102" fillId="49" borderId="23" xfId="127" applyNumberFormat="1" applyFont="1" applyFill="1" applyBorder="1"/>
    <xf numFmtId="2" fontId="70" fillId="49" borderId="0" xfId="127" applyNumberFormat="1" applyFont="1" applyFill="1" applyAlignment="1">
      <alignment vertical="center"/>
    </xf>
    <xf numFmtId="2" fontId="70" fillId="49" borderId="24" xfId="127" applyNumberFormat="1" applyFont="1" applyFill="1" applyBorder="1" applyAlignment="1">
      <alignment vertical="center"/>
    </xf>
    <xf numFmtId="17" fontId="70" fillId="0" borderId="23" xfId="127" quotePrefix="1" applyNumberFormat="1" applyFont="1" applyBorder="1" applyAlignment="1">
      <alignment horizontal="left" wrapText="1"/>
    </xf>
    <xf numFmtId="164" fontId="70" fillId="0" borderId="0" xfId="127" applyNumberFormat="1" applyFont="1" applyAlignment="1">
      <alignment horizontal="right" vertical="top" wrapText="1" indent="2"/>
    </xf>
    <xf numFmtId="164" fontId="70" fillId="0" borderId="24" xfId="127" applyNumberFormat="1" applyFont="1" applyBorder="1" applyAlignment="1">
      <alignment horizontal="right" vertical="top" wrapText="1" indent="2"/>
    </xf>
    <xf numFmtId="17" fontId="70" fillId="0" borderId="76" xfId="127" quotePrefix="1" applyNumberFormat="1" applyFont="1" applyBorder="1" applyAlignment="1">
      <alignment horizontal="left" wrapText="1"/>
    </xf>
    <xf numFmtId="17" fontId="102" fillId="0" borderId="23" xfId="127" applyNumberFormat="1" applyFont="1" applyBorder="1" applyAlignment="1">
      <alignment horizontal="left" wrapText="1"/>
    </xf>
    <xf numFmtId="0" fontId="38" fillId="0" borderId="0" xfId="0" applyFont="1"/>
    <xf numFmtId="0" fontId="38" fillId="0" borderId="24" xfId="0" applyFont="1" applyBorder="1"/>
    <xf numFmtId="17" fontId="70" fillId="0" borderId="26" xfId="127" quotePrefix="1" applyNumberFormat="1" applyFont="1" applyBorder="1" applyAlignment="1">
      <alignment horizontal="left" wrapText="1"/>
    </xf>
    <xf numFmtId="0" fontId="66" fillId="49" borderId="0" xfId="0" applyFont="1" applyFill="1" applyAlignment="1">
      <alignment wrapText="1"/>
    </xf>
    <xf numFmtId="164" fontId="70" fillId="49" borderId="0" xfId="127" applyNumberFormat="1" applyFont="1" applyFill="1" applyAlignment="1">
      <alignment horizontal="right" vertical="top" wrapText="1" indent="2"/>
    </xf>
    <xf numFmtId="164" fontId="70" fillId="49" borderId="40" xfId="127" applyNumberFormat="1" applyFont="1" applyFill="1" applyBorder="1" applyAlignment="1">
      <alignment horizontal="right" vertical="top" wrapText="1" indent="2"/>
    </xf>
    <xf numFmtId="164" fontId="84" fillId="0" borderId="0" xfId="0" applyNumberFormat="1" applyFont="1" applyAlignment="1">
      <alignment horizontal="right" indent="2"/>
    </xf>
    <xf numFmtId="164" fontId="84" fillId="49" borderId="0" xfId="0" applyNumberFormat="1" applyFont="1" applyFill="1" applyAlignment="1">
      <alignment horizontal="right" indent="2"/>
    </xf>
    <xf numFmtId="164" fontId="68" fillId="47" borderId="0" xfId="0" applyNumberFormat="1" applyFont="1" applyFill="1" applyAlignment="1">
      <alignment horizontal="right" indent="2"/>
    </xf>
    <xf numFmtId="164" fontId="68" fillId="47" borderId="41" xfId="0" applyNumberFormat="1" applyFont="1" applyFill="1" applyBorder="1" applyAlignment="1">
      <alignment horizontal="right" indent="2"/>
    </xf>
    <xf numFmtId="164" fontId="68" fillId="47" borderId="44" xfId="0" applyNumberFormat="1" applyFont="1" applyFill="1" applyBorder="1" applyAlignment="1">
      <alignment horizontal="right" indent="2"/>
    </xf>
    <xf numFmtId="0" fontId="104" fillId="50" borderId="0" xfId="0" applyFont="1" applyFill="1" applyAlignment="1">
      <alignment horizontal="center" vertical="center"/>
    </xf>
    <xf numFmtId="2" fontId="105" fillId="49" borderId="0" xfId="0" applyNumberFormat="1" applyFont="1" applyFill="1" applyAlignment="1">
      <alignment horizontal="center" vertical="center"/>
    </xf>
    <xf numFmtId="2" fontId="105" fillId="49" borderId="42" xfId="0" applyNumberFormat="1" applyFont="1" applyFill="1" applyBorder="1" applyAlignment="1">
      <alignment horizontal="center" vertical="center"/>
    </xf>
    <xf numFmtId="0" fontId="84" fillId="49" borderId="0" xfId="0" applyFont="1" applyFill="1" applyAlignment="1">
      <alignment horizontal="left" wrapText="1"/>
    </xf>
    <xf numFmtId="0" fontId="68" fillId="27" borderId="27" xfId="0" applyFont="1" applyFill="1" applyBorder="1" applyAlignment="1">
      <alignment horizontal="left"/>
    </xf>
    <xf numFmtId="164" fontId="68" fillId="53" borderId="74" xfId="0" applyNumberFormat="1" applyFont="1" applyFill="1" applyBorder="1" applyAlignment="1">
      <alignment horizontal="center"/>
    </xf>
    <xf numFmtId="0" fontId="68" fillId="27" borderId="34" xfId="0" applyFont="1" applyFill="1" applyBorder="1" applyAlignment="1">
      <alignment horizontal="left"/>
    </xf>
    <xf numFmtId="164" fontId="68" fillId="53" borderId="58" xfId="0" applyNumberFormat="1" applyFont="1" applyFill="1" applyBorder="1" applyAlignment="1">
      <alignment horizontal="center"/>
    </xf>
    <xf numFmtId="164" fontId="68" fillId="53" borderId="54" xfId="0" applyNumberFormat="1" applyFont="1" applyFill="1" applyBorder="1" applyAlignment="1">
      <alignment horizontal="center"/>
    </xf>
    <xf numFmtId="0" fontId="85" fillId="50" borderId="0" xfId="0" applyFont="1" applyFill="1"/>
    <xf numFmtId="0" fontId="68" fillId="27" borderId="0" xfId="0" applyFont="1" applyFill="1" applyAlignment="1">
      <alignment horizontal="left"/>
    </xf>
    <xf numFmtId="0" fontId="68" fillId="27" borderId="51" xfId="0" applyFont="1" applyFill="1" applyBorder="1" applyAlignment="1">
      <alignment horizontal="left"/>
    </xf>
    <xf numFmtId="0" fontId="100" fillId="49" borderId="0" xfId="0" applyFont="1" applyFill="1"/>
    <xf numFmtId="0" fontId="42" fillId="27" borderId="0" xfId="0" applyFont="1" applyFill="1" applyAlignment="1">
      <alignment wrapText="1"/>
    </xf>
    <xf numFmtId="0" fontId="42" fillId="27" borderId="0" xfId="0" applyFont="1" applyFill="1"/>
    <xf numFmtId="0" fontId="108" fillId="27" borderId="0" xfId="0" applyFont="1" applyFill="1"/>
    <xf numFmtId="0" fontId="66" fillId="49" borderId="0" xfId="0" applyFont="1" applyFill="1" applyAlignment="1">
      <alignment horizontal="left" vertical="center"/>
    </xf>
    <xf numFmtId="0" fontId="66" fillId="49" borderId="0" xfId="0" applyFont="1" applyFill="1" applyAlignment="1">
      <alignment vertical="center"/>
    </xf>
    <xf numFmtId="0" fontId="37" fillId="49" borderId="0" xfId="0" applyFont="1" applyFill="1" applyAlignment="1">
      <alignment horizontal="left" vertical="center"/>
    </xf>
    <xf numFmtId="0" fontId="37" fillId="49" borderId="0" xfId="0" applyFont="1" applyFill="1" applyAlignment="1">
      <alignment vertical="center"/>
    </xf>
    <xf numFmtId="0" fontId="37" fillId="49" borderId="0" xfId="0" applyFont="1" applyFill="1"/>
    <xf numFmtId="0" fontId="66" fillId="0" borderId="42" xfId="0" applyFont="1" applyBorder="1" applyAlignment="1">
      <alignment vertical="center"/>
    </xf>
    <xf numFmtId="0" fontId="66" fillId="0" borderId="0" xfId="0" applyFont="1" applyAlignment="1">
      <alignment vertical="center"/>
    </xf>
    <xf numFmtId="0" fontId="37" fillId="0" borderId="0" xfId="0" applyFont="1" applyAlignment="1">
      <alignment vertical="center"/>
    </xf>
    <xf numFmtId="0" fontId="66" fillId="0" borderId="23" xfId="0" applyFont="1" applyBorder="1" applyAlignment="1">
      <alignment vertical="center"/>
    </xf>
    <xf numFmtId="164" fontId="68" fillId="49" borderId="54" xfId="0" applyNumberFormat="1" applyFont="1" applyFill="1" applyBorder="1" applyAlignment="1">
      <alignment horizontal="center" vertical="center"/>
    </xf>
    <xf numFmtId="164" fontId="68" fillId="49" borderId="95" xfId="0" applyNumberFormat="1" applyFont="1" applyFill="1" applyBorder="1" applyAlignment="1">
      <alignment horizontal="center" vertical="center"/>
    </xf>
    <xf numFmtId="164" fontId="70" fillId="49" borderId="44" xfId="0" applyNumberFormat="1" applyFont="1" applyFill="1" applyBorder="1" applyAlignment="1">
      <alignment horizontal="center" vertical="center"/>
    </xf>
    <xf numFmtId="164" fontId="68" fillId="49" borderId="26" xfId="0" applyNumberFormat="1" applyFont="1" applyFill="1" applyBorder="1" applyAlignment="1">
      <alignment horizontal="center" vertical="center"/>
    </xf>
    <xf numFmtId="164" fontId="68" fillId="49" borderId="96" xfId="0" applyNumberFormat="1" applyFont="1" applyFill="1" applyBorder="1" applyAlignment="1">
      <alignment horizontal="center" vertical="center"/>
    </xf>
    <xf numFmtId="164" fontId="68" fillId="49" borderId="97" xfId="0" applyNumberFormat="1" applyFont="1" applyFill="1" applyBorder="1" applyAlignment="1">
      <alignment horizontal="center" vertical="center"/>
    </xf>
    <xf numFmtId="3" fontId="68" fillId="49" borderId="26" xfId="0" applyNumberFormat="1" applyFont="1" applyFill="1" applyBorder="1" applyAlignment="1">
      <alignment horizontal="center" vertical="center"/>
    </xf>
    <xf numFmtId="3" fontId="68" fillId="49" borderId="96" xfId="0" applyNumberFormat="1" applyFont="1" applyFill="1" applyBorder="1" applyAlignment="1">
      <alignment horizontal="center" vertical="center"/>
    </xf>
    <xf numFmtId="0" fontId="68" fillId="49" borderId="96" xfId="0" applyFont="1" applyFill="1" applyBorder="1" applyAlignment="1">
      <alignment horizontal="left"/>
    </xf>
    <xf numFmtId="164" fontId="68" fillId="49" borderId="42" xfId="0" applyNumberFormat="1" applyFont="1" applyFill="1" applyBorder="1" applyAlignment="1">
      <alignment horizontal="center" vertical="center"/>
    </xf>
    <xf numFmtId="164" fontId="68" fillId="49" borderId="0" xfId="0" applyNumberFormat="1" applyFont="1" applyFill="1" applyAlignment="1">
      <alignment horizontal="center" vertical="center"/>
    </xf>
    <xf numFmtId="164" fontId="70" fillId="49" borderId="0" xfId="0" applyNumberFormat="1" applyFont="1" applyFill="1" applyAlignment="1">
      <alignment horizontal="center" vertical="center"/>
    </xf>
    <xf numFmtId="164" fontId="68" fillId="49" borderId="79" xfId="0" applyNumberFormat="1" applyFont="1" applyFill="1" applyBorder="1" applyAlignment="1">
      <alignment horizontal="center" vertical="center"/>
    </xf>
    <xf numFmtId="3" fontId="68" fillId="49" borderId="0" xfId="0" applyNumberFormat="1" applyFont="1" applyFill="1" applyAlignment="1">
      <alignment horizontal="center" vertical="center"/>
    </xf>
    <xf numFmtId="180" fontId="0" fillId="0" borderId="0" xfId="0" applyNumberFormat="1"/>
    <xf numFmtId="3" fontId="0" fillId="0" borderId="0" xfId="0" applyNumberFormat="1"/>
    <xf numFmtId="164" fontId="68" fillId="49" borderId="45" xfId="0" applyNumberFormat="1" applyFont="1" applyFill="1" applyBorder="1" applyAlignment="1">
      <alignment horizontal="center" vertical="center"/>
    </xf>
    <xf numFmtId="180" fontId="68" fillId="49" borderId="51" xfId="0" applyNumberFormat="1" applyFont="1" applyFill="1" applyBorder="1" applyAlignment="1">
      <alignment horizontal="center" vertical="center"/>
    </xf>
    <xf numFmtId="164" fontId="68" fillId="49" borderId="98" xfId="0" applyNumberFormat="1" applyFont="1" applyFill="1" applyBorder="1" applyAlignment="1">
      <alignment horizontal="center" vertical="center"/>
    </xf>
    <xf numFmtId="164" fontId="68" fillId="49" borderId="80" xfId="0" applyNumberFormat="1" applyFont="1" applyFill="1" applyBorder="1" applyAlignment="1">
      <alignment horizontal="center" vertical="center"/>
    </xf>
    <xf numFmtId="3" fontId="68" fillId="49" borderId="51" xfId="0" applyNumberFormat="1" applyFont="1" applyFill="1" applyBorder="1" applyAlignment="1">
      <alignment horizontal="center" vertical="center"/>
    </xf>
    <xf numFmtId="3" fontId="68" fillId="49" borderId="80" xfId="0" applyNumberFormat="1" applyFont="1" applyFill="1" applyBorder="1" applyAlignment="1">
      <alignment horizontal="center" vertical="center"/>
    </xf>
    <xf numFmtId="0" fontId="68" fillId="49" borderId="99" xfId="0" applyFont="1" applyFill="1" applyBorder="1" applyAlignment="1">
      <alignment horizontal="left"/>
    </xf>
    <xf numFmtId="180" fontId="68" fillId="49" borderId="0" xfId="0" applyNumberFormat="1" applyFont="1" applyFill="1" applyAlignment="1">
      <alignment horizontal="center" vertical="center"/>
    </xf>
    <xf numFmtId="164" fontId="68" fillId="49" borderId="54" xfId="0" applyNumberFormat="1" applyFont="1" applyFill="1" applyBorder="1" applyAlignment="1">
      <alignment horizontal="center"/>
    </xf>
    <xf numFmtId="164" fontId="70" fillId="49" borderId="95" xfId="0" applyNumberFormat="1" applyFont="1" applyFill="1" applyBorder="1" applyAlignment="1">
      <alignment horizontal="center" vertical="center"/>
    </xf>
    <xf numFmtId="3" fontId="68" fillId="49" borderId="95" xfId="0" applyNumberFormat="1" applyFont="1" applyFill="1" applyBorder="1" applyAlignment="1">
      <alignment horizontal="center" vertical="center"/>
    </xf>
    <xf numFmtId="164" fontId="68" fillId="27" borderId="98" xfId="0" applyNumberFormat="1" applyFont="1" applyFill="1" applyBorder="1" applyAlignment="1">
      <alignment horizontal="center" vertical="center"/>
    </xf>
    <xf numFmtId="164" fontId="68" fillId="49" borderId="41" xfId="0" applyNumberFormat="1" applyFont="1" applyFill="1" applyBorder="1" applyAlignment="1">
      <alignment horizontal="center" vertical="center"/>
    </xf>
    <xf numFmtId="0" fontId="73" fillId="48" borderId="0" xfId="0" applyFont="1" applyFill="1" applyAlignment="1">
      <alignment horizontal="center" vertical="top" wrapText="1"/>
    </xf>
    <xf numFmtId="0" fontId="73" fillId="48" borderId="0" xfId="0" applyFont="1" applyFill="1" applyAlignment="1">
      <alignment horizontal="center" wrapText="1"/>
    </xf>
    <xf numFmtId="0" fontId="95" fillId="48" borderId="0" xfId="0" applyFont="1" applyFill="1" applyAlignment="1">
      <alignment horizontal="center" wrapText="1"/>
    </xf>
    <xf numFmtId="2" fontId="96" fillId="27" borderId="0" xfId="0" applyNumberFormat="1" applyFont="1" applyFill="1" applyAlignment="1">
      <alignment horizontal="center" wrapText="1"/>
    </xf>
    <xf numFmtId="0" fontId="68" fillId="49" borderId="77" xfId="0" applyFont="1" applyFill="1" applyBorder="1" applyAlignment="1" applyProtection="1">
      <alignment horizontal="left"/>
      <protection locked="0"/>
    </xf>
    <xf numFmtId="0" fontId="68" fillId="49" borderId="26" xfId="0" applyFont="1" applyFill="1" applyBorder="1" applyAlignment="1" applyProtection="1">
      <alignment horizontal="left"/>
      <protection locked="0"/>
    </xf>
    <xf numFmtId="0" fontId="68" fillId="27" borderId="44" xfId="0" applyFont="1" applyFill="1" applyBorder="1" applyAlignment="1">
      <alignment horizontal="left"/>
    </xf>
    <xf numFmtId="3" fontId="68" fillId="49" borderId="0" xfId="0" applyNumberFormat="1" applyFont="1" applyFill="1" applyAlignment="1">
      <alignment horizontal="center"/>
    </xf>
    <xf numFmtId="180" fontId="68" fillId="27" borderId="0" xfId="0" applyNumberFormat="1" applyFont="1" applyFill="1" applyAlignment="1">
      <alignment horizontal="center"/>
    </xf>
    <xf numFmtId="164" fontId="68" fillId="27" borderId="44" xfId="0" applyNumberFormat="1" applyFont="1" applyFill="1" applyBorder="1" applyAlignment="1">
      <alignment horizontal="center"/>
    </xf>
    <xf numFmtId="3" fontId="68" fillId="27" borderId="44" xfId="0" applyNumberFormat="1" applyFont="1" applyFill="1" applyBorder="1" applyAlignment="1">
      <alignment horizontal="center"/>
    </xf>
    <xf numFmtId="180" fontId="68" fillId="49" borderId="0" xfId="0" applyNumberFormat="1" applyFont="1" applyFill="1" applyAlignment="1">
      <alignment horizontal="center"/>
    </xf>
    <xf numFmtId="0" fontId="69" fillId="27" borderId="0" xfId="0" applyFont="1" applyFill="1"/>
    <xf numFmtId="164" fontId="68" fillId="0" borderId="89" xfId="0" applyNumberFormat="1" applyFont="1" applyBorder="1" applyAlignment="1">
      <alignment horizontal="center" vertical="center"/>
    </xf>
    <xf numFmtId="164" fontId="68" fillId="0" borderId="0" xfId="0" applyNumberFormat="1" applyFont="1" applyAlignment="1">
      <alignment horizontal="center" vertical="center"/>
    </xf>
    <xf numFmtId="164" fontId="68" fillId="27" borderId="0" xfId="0" applyNumberFormat="1" applyFont="1" applyFill="1" applyAlignment="1" applyProtection="1">
      <alignment horizontal="center"/>
      <protection locked="0"/>
    </xf>
    <xf numFmtId="2" fontId="68" fillId="47" borderId="0" xfId="0" applyNumberFormat="1" applyFont="1" applyFill="1" applyAlignment="1">
      <alignment horizontal="center"/>
    </xf>
    <xf numFmtId="164" fontId="68" fillId="47" borderId="0" xfId="0" applyNumberFormat="1" applyFont="1" applyFill="1" applyAlignment="1">
      <alignment horizontal="center"/>
    </xf>
    <xf numFmtId="2" fontId="68" fillId="49" borderId="0" xfId="0" applyNumberFormat="1" applyFont="1" applyFill="1" applyAlignment="1">
      <alignment horizontal="center"/>
    </xf>
    <xf numFmtId="2" fontId="69" fillId="47" borderId="0" xfId="0" applyNumberFormat="1" applyFont="1" applyFill="1"/>
    <xf numFmtId="0" fontId="68" fillId="27" borderId="52" xfId="0" applyFont="1" applyFill="1" applyBorder="1" applyAlignment="1">
      <alignment horizontal="left"/>
    </xf>
    <xf numFmtId="0" fontId="0" fillId="49" borderId="24" xfId="0" applyFill="1" applyBorder="1"/>
    <xf numFmtId="2" fontId="73" fillId="48" borderId="23" xfId="127" applyNumberFormat="1" applyFont="1" applyFill="1" applyBorder="1" applyAlignment="1">
      <alignment horizontal="center" vertical="center"/>
    </xf>
    <xf numFmtId="2" fontId="73" fillId="48" borderId="40" xfId="127" applyNumberFormat="1" applyFont="1" applyFill="1" applyBorder="1" applyAlignment="1">
      <alignment horizontal="center" vertical="center"/>
    </xf>
    <xf numFmtId="17" fontId="70" fillId="49" borderId="23" xfId="127" quotePrefix="1" applyNumberFormat="1" applyFont="1" applyFill="1" applyBorder="1" applyAlignment="1">
      <alignment horizontal="left" wrapText="1"/>
    </xf>
    <xf numFmtId="164" fontId="70" fillId="49" borderId="24" xfId="127" applyNumberFormat="1" applyFont="1" applyFill="1" applyBorder="1" applyAlignment="1">
      <alignment horizontal="center" vertical="center"/>
    </xf>
    <xf numFmtId="17" fontId="70" fillId="49" borderId="76" xfId="127" quotePrefix="1" applyNumberFormat="1" applyFont="1" applyFill="1" applyBorder="1" applyAlignment="1">
      <alignment horizontal="left" wrapText="1"/>
    </xf>
    <xf numFmtId="164" fontId="68" fillId="47" borderId="45" xfId="0" applyNumberFormat="1" applyFont="1" applyFill="1" applyBorder="1" applyAlignment="1">
      <alignment horizontal="center"/>
    </xf>
    <xf numFmtId="17" fontId="102" fillId="49" borderId="23" xfId="127" applyNumberFormat="1" applyFont="1" applyFill="1" applyBorder="1" applyAlignment="1">
      <alignment horizontal="left" wrapText="1"/>
    </xf>
    <xf numFmtId="2" fontId="70" fillId="49" borderId="0" xfId="127" applyNumberFormat="1" applyFont="1" applyFill="1" applyAlignment="1">
      <alignment horizontal="right" vertical="top" wrapText="1" indent="2"/>
    </xf>
    <xf numFmtId="164" fontId="84" fillId="49" borderId="91" xfId="0" applyNumberFormat="1" applyFont="1" applyFill="1" applyBorder="1" applyAlignment="1">
      <alignment horizontal="center"/>
    </xf>
    <xf numFmtId="0" fontId="1" fillId="47" borderId="42" xfId="0" applyFont="1" applyFill="1" applyBorder="1"/>
    <xf numFmtId="0" fontId="36" fillId="47" borderId="0" xfId="0" applyFont="1" applyFill="1"/>
    <xf numFmtId="0" fontId="0" fillId="49" borderId="0" xfId="0" applyFill="1"/>
    <xf numFmtId="164" fontId="68" fillId="47" borderId="48" xfId="0" applyNumberFormat="1" applyFont="1" applyFill="1" applyBorder="1" applyAlignment="1">
      <alignment horizontal="center"/>
    </xf>
    <xf numFmtId="164" fontId="68" fillId="27" borderId="51" xfId="0" applyNumberFormat="1" applyFont="1" applyFill="1" applyBorder="1" applyAlignment="1">
      <alignment horizontal="center" vertical="center"/>
    </xf>
    <xf numFmtId="164" fontId="68" fillId="0" borderId="44" xfId="0" applyNumberFormat="1" applyFont="1" applyBorder="1" applyAlignment="1">
      <alignment horizontal="center" vertical="center"/>
    </xf>
    <xf numFmtId="164" fontId="68" fillId="27" borderId="101" xfId="0" applyNumberFormat="1" applyFont="1" applyFill="1" applyBorder="1" applyAlignment="1">
      <alignment horizontal="center" vertical="center"/>
    </xf>
    <xf numFmtId="164" fontId="68" fillId="0" borderId="101" xfId="0" applyNumberFormat="1" applyFont="1" applyBorder="1" applyAlignment="1">
      <alignment horizontal="center" vertical="center"/>
    </xf>
    <xf numFmtId="164" fontId="68" fillId="49" borderId="100" xfId="0" applyNumberFormat="1" applyFont="1" applyFill="1" applyBorder="1" applyAlignment="1">
      <alignment horizontal="center"/>
    </xf>
    <xf numFmtId="0" fontId="79" fillId="47" borderId="102" xfId="80" applyFont="1" applyFill="1" applyBorder="1" applyAlignment="1" applyProtection="1">
      <alignment horizontal="left" indent="2"/>
    </xf>
    <xf numFmtId="0" fontId="69" fillId="50" borderId="0" xfId="0" applyFont="1" applyFill="1" applyAlignment="1">
      <alignment horizontal="center" vertical="center" wrapText="1"/>
    </xf>
    <xf numFmtId="0" fontId="68" fillId="27" borderId="23" xfId="0" applyNumberFormat="1" applyFont="1" applyFill="1" applyBorder="1" applyAlignment="1">
      <alignment horizontal="left"/>
    </xf>
    <xf numFmtId="0" fontId="69" fillId="48" borderId="23" xfId="0" applyFont="1" applyFill="1" applyBorder="1" applyAlignment="1">
      <alignment vertical="center"/>
    </xf>
    <xf numFmtId="0" fontId="69" fillId="48" borderId="23" xfId="0" applyFont="1" applyFill="1" applyBorder="1" applyAlignment="1">
      <alignment horizontal="center" vertical="center" wrapText="1"/>
    </xf>
    <xf numFmtId="0" fontId="69" fillId="48" borderId="24" xfId="0" applyFont="1" applyFill="1" applyBorder="1" applyAlignment="1">
      <alignment horizontal="center" vertical="center" wrapText="1"/>
    </xf>
    <xf numFmtId="0" fontId="69" fillId="48" borderId="24" xfId="183" applyFont="1" applyFill="1" applyBorder="1" applyAlignment="1">
      <alignment horizontal="center" vertical="center" wrapText="1"/>
    </xf>
    <xf numFmtId="164" fontId="84" fillId="54" borderId="0" xfId="0" applyNumberFormat="1" applyFont="1" applyFill="1" applyAlignment="1">
      <alignment horizontal="center"/>
    </xf>
    <xf numFmtId="164" fontId="84" fillId="54" borderId="42" xfId="0" applyNumberFormat="1" applyFont="1" applyFill="1" applyBorder="1" applyAlignment="1">
      <alignment horizontal="center"/>
    </xf>
    <xf numFmtId="0" fontId="85" fillId="54" borderId="0" xfId="0" applyFont="1" applyFill="1"/>
    <xf numFmtId="0" fontId="116" fillId="54" borderId="0" xfId="0" applyFont="1" applyFill="1"/>
    <xf numFmtId="0" fontId="66" fillId="49" borderId="23" xfId="0" applyFont="1" applyFill="1" applyBorder="1"/>
    <xf numFmtId="0" fontId="66" fillId="49" borderId="0" xfId="0" applyFont="1" applyFill="1"/>
    <xf numFmtId="0" fontId="66" fillId="49" borderId="42" xfId="0" applyFont="1" applyFill="1" applyBorder="1"/>
    <xf numFmtId="0" fontId="66" fillId="49" borderId="34" xfId="0" applyFont="1" applyFill="1" applyBorder="1"/>
    <xf numFmtId="0" fontId="66" fillId="49" borderId="28" xfId="0" applyFont="1" applyFill="1" applyBorder="1"/>
    <xf numFmtId="0" fontId="66" fillId="49" borderId="75" xfId="0" applyFont="1" applyFill="1" applyBorder="1"/>
    <xf numFmtId="0" fontId="66" fillId="49" borderId="23" xfId="0" applyFont="1" applyFill="1" applyBorder="1" applyProtection="1">
      <protection locked="0"/>
    </xf>
    <xf numFmtId="0" fontId="66" fillId="49" borderId="0" xfId="0" applyFont="1" applyFill="1" applyProtection="1">
      <protection locked="0"/>
    </xf>
    <xf numFmtId="0" fontId="66" fillId="49" borderId="42" xfId="0" applyFont="1" applyFill="1" applyBorder="1" applyProtection="1">
      <protection locked="0"/>
    </xf>
    <xf numFmtId="0" fontId="69" fillId="50" borderId="0" xfId="0" applyFont="1" applyFill="1" applyAlignment="1">
      <alignment horizontal="center" vertical="center" wrapText="1"/>
    </xf>
    <xf numFmtId="0" fontId="69" fillId="48" borderId="74" xfId="0" applyFont="1" applyFill="1" applyBorder="1" applyAlignment="1">
      <alignment horizontal="center" vertical="center" wrapText="1"/>
    </xf>
    <xf numFmtId="0" fontId="69" fillId="48" borderId="42" xfId="0" applyFont="1" applyFill="1" applyBorder="1" applyAlignment="1">
      <alignment horizontal="center" vertical="center" wrapText="1"/>
    </xf>
    <xf numFmtId="0" fontId="97" fillId="47" borderId="24" xfId="0" applyFont="1" applyFill="1" applyBorder="1" applyAlignment="1">
      <alignment horizontal="center" wrapText="1"/>
    </xf>
    <xf numFmtId="0" fontId="66" fillId="49" borderId="33" xfId="0" applyFont="1" applyFill="1" applyBorder="1" applyProtection="1">
      <protection locked="0"/>
    </xf>
    <xf numFmtId="0" fontId="66" fillId="49" borderId="29" xfId="0" applyFont="1" applyFill="1" applyBorder="1" applyProtection="1">
      <protection locked="0"/>
    </xf>
    <xf numFmtId="0" fontId="66" fillId="49" borderId="60" xfId="0" applyFont="1" applyFill="1" applyBorder="1" applyProtection="1">
      <protection locked="0"/>
    </xf>
    <xf numFmtId="0" fontId="71" fillId="48" borderId="37" xfId="0" applyFont="1" applyFill="1" applyBorder="1" applyAlignment="1">
      <alignment horizontal="center" vertical="center"/>
    </xf>
    <xf numFmtId="0" fontId="71" fillId="48" borderId="38" xfId="0" applyFont="1" applyFill="1" applyBorder="1" applyAlignment="1">
      <alignment horizontal="center" vertical="center"/>
    </xf>
    <xf numFmtId="0" fontId="87" fillId="0" borderId="73" xfId="0" applyFont="1" applyBorder="1" applyAlignment="1">
      <alignment vertical="center"/>
    </xf>
    <xf numFmtId="0" fontId="73" fillId="50" borderId="0" xfId="0" applyFont="1" applyFill="1" applyAlignment="1">
      <alignment horizontal="center" vertical="center" wrapText="1"/>
    </xf>
    <xf numFmtId="0" fontId="66" fillId="49" borderId="35" xfId="0" applyFont="1" applyFill="1" applyBorder="1"/>
    <xf numFmtId="0" fontId="66" fillId="49" borderId="24" xfId="0" applyFont="1" applyFill="1" applyBorder="1"/>
    <xf numFmtId="0" fontId="66" fillId="49" borderId="24" xfId="0" applyFont="1" applyFill="1" applyBorder="1" applyProtection="1">
      <protection locked="0"/>
    </xf>
    <xf numFmtId="0" fontId="71" fillId="48" borderId="37" xfId="0" applyFont="1" applyFill="1" applyBorder="1" applyAlignment="1">
      <alignment horizontal="center"/>
    </xf>
    <xf numFmtId="0" fontId="71" fillId="48" borderId="38" xfId="0" applyFont="1" applyFill="1" applyBorder="1" applyAlignment="1">
      <alignment horizontal="center"/>
    </xf>
    <xf numFmtId="0" fontId="71" fillId="48" borderId="39" xfId="0" applyFont="1" applyFill="1" applyBorder="1"/>
    <xf numFmtId="0" fontId="101" fillId="48" borderId="27" xfId="0" applyFont="1" applyFill="1" applyBorder="1" applyAlignment="1">
      <alignment horizontal="center" vertical="top" wrapText="1"/>
    </xf>
    <xf numFmtId="0" fontId="101" fillId="48" borderId="23" xfId="0" applyFont="1" applyFill="1" applyBorder="1" applyAlignment="1">
      <alignment horizontal="center" vertical="top" wrapText="1"/>
    </xf>
    <xf numFmtId="0" fontId="73" fillId="48" borderId="74" xfId="0" applyFont="1" applyFill="1" applyBorder="1" applyAlignment="1">
      <alignment horizontal="center" vertical="center" wrapText="1"/>
    </xf>
    <xf numFmtId="0" fontId="73" fillId="48" borderId="24" xfId="0" applyFont="1" applyFill="1" applyBorder="1" applyAlignment="1">
      <alignment horizontal="center" vertical="center" wrapText="1"/>
    </xf>
    <xf numFmtId="0" fontId="66" fillId="49" borderId="30" xfId="0" applyFont="1" applyFill="1" applyBorder="1" applyProtection="1">
      <protection locked="0"/>
    </xf>
    <xf numFmtId="0" fontId="66" fillId="49" borderId="61" xfId="0" applyFont="1" applyFill="1" applyBorder="1" applyProtection="1">
      <protection locked="0"/>
    </xf>
    <xf numFmtId="0" fontId="66" fillId="49" borderId="47" xfId="0" applyFont="1" applyFill="1" applyBorder="1" applyProtection="1">
      <protection locked="0"/>
    </xf>
    <xf numFmtId="0" fontId="66" fillId="49" borderId="62" xfId="0" applyFont="1" applyFill="1" applyBorder="1" applyProtection="1">
      <protection locked="0"/>
    </xf>
    <xf numFmtId="0" fontId="71" fillId="48" borderId="39" xfId="0" applyFont="1" applyFill="1" applyBorder="1" applyAlignment="1">
      <alignment horizontal="center"/>
    </xf>
    <xf numFmtId="0" fontId="66" fillId="49" borderId="23" xfId="0" applyFont="1" applyFill="1" applyBorder="1" applyAlignment="1" applyProtection="1">
      <alignment wrapText="1"/>
      <protection locked="0"/>
    </xf>
    <xf numFmtId="0" fontId="66" fillId="49" borderId="0" xfId="0" applyFont="1" applyFill="1" applyAlignment="1" applyProtection="1">
      <alignment wrapText="1"/>
      <protection locked="0"/>
    </xf>
    <xf numFmtId="0" fontId="66" fillId="49" borderId="24" xfId="0" applyFont="1" applyFill="1" applyBorder="1" applyAlignment="1" applyProtection="1">
      <alignment wrapText="1"/>
      <protection locked="0"/>
    </xf>
    <xf numFmtId="0" fontId="87" fillId="50" borderId="63" xfId="0" applyFont="1" applyFill="1" applyBorder="1" applyAlignment="1">
      <alignment horizontal="center" vertical="center" wrapText="1"/>
    </xf>
    <xf numFmtId="0" fontId="87" fillId="50" borderId="64" xfId="0" applyFont="1" applyFill="1" applyBorder="1" applyAlignment="1">
      <alignment horizontal="center" vertical="center" wrapText="1"/>
    </xf>
    <xf numFmtId="0" fontId="88" fillId="50" borderId="52" xfId="0" applyFont="1" applyFill="1" applyBorder="1" applyAlignment="1">
      <alignment horizontal="center"/>
    </xf>
    <xf numFmtId="0" fontId="88" fillId="50" borderId="49" xfId="0" applyFont="1" applyFill="1" applyBorder="1" applyAlignment="1">
      <alignment horizontal="center"/>
    </xf>
    <xf numFmtId="0" fontId="89" fillId="49" borderId="52" xfId="0" applyFont="1" applyFill="1" applyBorder="1"/>
    <xf numFmtId="0" fontId="89" fillId="49" borderId="49" xfId="0" applyFont="1" applyFill="1" applyBorder="1"/>
    <xf numFmtId="0" fontId="89" fillId="49" borderId="65" xfId="0" applyFont="1" applyFill="1" applyBorder="1"/>
    <xf numFmtId="0" fontId="89" fillId="49" borderId="58" xfId="0" applyFont="1" applyFill="1" applyBorder="1"/>
    <xf numFmtId="0" fontId="89" fillId="49" borderId="41" xfId="0" applyFont="1" applyFill="1" applyBorder="1" applyAlignment="1">
      <alignment vertical="center" wrapText="1"/>
    </xf>
    <xf numFmtId="0" fontId="85" fillId="49" borderId="0" xfId="0" applyFont="1" applyFill="1" applyAlignment="1">
      <alignment vertical="center" wrapText="1"/>
    </xf>
    <xf numFmtId="0" fontId="85" fillId="49" borderId="42" xfId="0" applyFont="1" applyFill="1" applyBorder="1" applyAlignment="1">
      <alignment vertical="center" wrapText="1"/>
    </xf>
    <xf numFmtId="0" fontId="89" fillId="49" borderId="0" xfId="0" applyFont="1" applyFill="1" applyAlignment="1">
      <alignment vertical="center" wrapText="1"/>
    </xf>
    <xf numFmtId="0" fontId="89" fillId="49" borderId="42" xfId="0" applyFont="1" applyFill="1" applyBorder="1" applyAlignment="1">
      <alignment vertical="center" wrapText="1"/>
    </xf>
    <xf numFmtId="0" fontId="89" fillId="49" borderId="65" xfId="0" applyFont="1" applyFill="1" applyBorder="1" applyAlignment="1">
      <alignment vertical="center" wrapText="1"/>
    </xf>
    <xf numFmtId="0" fontId="85" fillId="49" borderId="47" xfId="0" applyFont="1" applyFill="1" applyBorder="1" applyAlignment="1">
      <alignment vertical="center" wrapText="1"/>
    </xf>
    <xf numFmtId="0" fontId="85" fillId="49" borderId="58" xfId="0" applyFont="1" applyFill="1" applyBorder="1" applyAlignment="1">
      <alignment vertical="center" wrapText="1"/>
    </xf>
    <xf numFmtId="0" fontId="89" fillId="49" borderId="47" xfId="0" applyFont="1" applyFill="1" applyBorder="1" applyAlignment="1">
      <alignment vertical="center" wrapText="1"/>
    </xf>
    <xf numFmtId="0" fontId="89" fillId="49" borderId="58" xfId="0" applyFont="1" applyFill="1" applyBorder="1" applyAlignment="1">
      <alignment vertical="center" wrapText="1"/>
    </xf>
    <xf numFmtId="0" fontId="84" fillId="50" borderId="48" xfId="0" applyFont="1" applyFill="1" applyBorder="1" applyAlignment="1">
      <alignment horizontal="center"/>
    </xf>
    <xf numFmtId="0" fontId="84" fillId="50" borderId="49" xfId="0" applyFont="1" applyFill="1" applyBorder="1" applyAlignment="1">
      <alignment horizontal="center"/>
    </xf>
    <xf numFmtId="0" fontId="84" fillId="50" borderId="52" xfId="0" applyFont="1" applyFill="1" applyBorder="1" applyAlignment="1">
      <alignment horizontal="center"/>
    </xf>
    <xf numFmtId="0" fontId="87" fillId="50" borderId="63" xfId="0" applyFont="1" applyFill="1" applyBorder="1" applyAlignment="1">
      <alignment horizontal="center"/>
    </xf>
    <xf numFmtId="0" fontId="87" fillId="50" borderId="66" xfId="0" applyFont="1" applyFill="1" applyBorder="1" applyAlignment="1">
      <alignment horizontal="center"/>
    </xf>
    <xf numFmtId="0" fontId="87" fillId="50" borderId="64" xfId="0" applyFont="1" applyFill="1" applyBorder="1" applyAlignment="1">
      <alignment horizontal="center"/>
    </xf>
    <xf numFmtId="0" fontId="88" fillId="50" borderId="50" xfId="0" applyFont="1" applyFill="1" applyBorder="1" applyAlignment="1">
      <alignment horizontal="center" vertical="center"/>
    </xf>
    <xf numFmtId="0" fontId="88" fillId="50" borderId="56" xfId="0" applyFont="1" applyFill="1" applyBorder="1" applyAlignment="1">
      <alignment horizontal="center" vertical="center"/>
    </xf>
    <xf numFmtId="0" fontId="66" fillId="49" borderId="23" xfId="0" applyFont="1" applyFill="1" applyBorder="1" applyAlignment="1">
      <alignment horizontal="left"/>
    </xf>
    <xf numFmtId="0" fontId="66" fillId="49" borderId="0" xfId="0" applyFont="1" applyFill="1" applyAlignment="1">
      <alignment horizontal="left"/>
    </xf>
    <xf numFmtId="0" fontId="66" fillId="49" borderId="42" xfId="0" applyFont="1" applyFill="1" applyBorder="1" applyAlignment="1">
      <alignment horizontal="left"/>
    </xf>
    <xf numFmtId="0" fontId="66" fillId="49" borderId="61" xfId="0" applyFont="1" applyFill="1" applyBorder="1" applyAlignment="1">
      <alignment horizontal="left" wrapText="1"/>
    </xf>
    <xf numFmtId="0" fontId="66" fillId="49" borderId="47" xfId="0" applyFont="1" applyFill="1" applyBorder="1" applyAlignment="1">
      <alignment horizontal="left" wrapText="1"/>
    </xf>
    <xf numFmtId="0" fontId="66" fillId="49" borderId="58" xfId="0" applyFont="1" applyFill="1" applyBorder="1" applyAlignment="1">
      <alignment horizontal="left" wrapText="1"/>
    </xf>
    <xf numFmtId="0" fontId="71" fillId="48" borderId="63" xfId="0" applyFont="1" applyFill="1" applyBorder="1" applyAlignment="1">
      <alignment horizontal="center"/>
    </xf>
    <xf numFmtId="0" fontId="71" fillId="48" borderId="66" xfId="0" applyFont="1" applyFill="1" applyBorder="1" applyAlignment="1">
      <alignment horizontal="center"/>
    </xf>
    <xf numFmtId="0" fontId="71" fillId="48" borderId="64" xfId="0" applyFont="1" applyFill="1" applyBorder="1" applyAlignment="1">
      <alignment horizontal="center"/>
    </xf>
    <xf numFmtId="0" fontId="66" fillId="49" borderId="52" xfId="0" applyFont="1" applyFill="1" applyBorder="1"/>
    <xf numFmtId="0" fontId="66" fillId="49" borderId="48" xfId="0" applyFont="1" applyFill="1" applyBorder="1"/>
    <xf numFmtId="0" fontId="66" fillId="49" borderId="49" xfId="0" applyFont="1" applyFill="1" applyBorder="1"/>
    <xf numFmtId="0" fontId="66" fillId="0" borderId="23" xfId="0" applyFont="1" applyBorder="1" applyAlignment="1">
      <alignment vertical="center" wrapText="1"/>
    </xf>
    <xf numFmtId="0" fontId="66" fillId="0" borderId="0" xfId="0" applyFont="1" applyAlignment="1">
      <alignment vertical="center" wrapText="1"/>
    </xf>
    <xf numFmtId="0" fontId="66" fillId="0" borderId="42" xfId="0" applyFont="1" applyBorder="1" applyAlignment="1">
      <alignment vertical="center" wrapText="1"/>
    </xf>
    <xf numFmtId="0" fontId="66" fillId="0" borderId="23" xfId="0" applyFont="1" applyBorder="1" applyAlignment="1">
      <alignment horizontal="left" vertical="center" wrapText="1"/>
    </xf>
    <xf numFmtId="0" fontId="66" fillId="0" borderId="0" xfId="0" applyFont="1" applyAlignment="1">
      <alignment horizontal="left" vertical="center" wrapText="1"/>
    </xf>
    <xf numFmtId="0" fontId="66" fillId="0" borderId="42" xfId="0" applyFont="1" applyBorder="1" applyAlignment="1">
      <alignment horizontal="left" vertical="center" wrapText="1"/>
    </xf>
    <xf numFmtId="0" fontId="66" fillId="0" borderId="61" xfId="0" applyFont="1" applyBorder="1" applyAlignment="1">
      <alignment vertical="center" wrapText="1"/>
    </xf>
    <xf numFmtId="0" fontId="66" fillId="0" borderId="47" xfId="0" applyFont="1" applyBorder="1" applyAlignment="1">
      <alignment vertical="center" wrapText="1"/>
    </xf>
    <xf numFmtId="0" fontId="66" fillId="0" borderId="58" xfId="0" applyFont="1" applyBorder="1" applyAlignment="1">
      <alignment vertical="center" wrapText="1"/>
    </xf>
    <xf numFmtId="0" fontId="69" fillId="50" borderId="40" xfId="0" applyFont="1" applyFill="1" applyBorder="1" applyAlignment="1">
      <alignment horizontal="center" vertical="center"/>
    </xf>
    <xf numFmtId="0" fontId="69" fillId="50" borderId="57" xfId="0" applyFont="1" applyFill="1" applyBorder="1" applyAlignment="1">
      <alignment horizontal="center" vertical="center"/>
    </xf>
    <xf numFmtId="0" fontId="66" fillId="0" borderId="33" xfId="0" applyFont="1" applyBorder="1" applyAlignment="1">
      <alignment vertical="center"/>
    </xf>
    <xf numFmtId="0" fontId="66" fillId="0" borderId="29" xfId="0" applyFont="1" applyBorder="1" applyAlignment="1">
      <alignment vertical="center"/>
    </xf>
    <xf numFmtId="0" fontId="66" fillId="0" borderId="60" xfId="0" applyFont="1" applyBorder="1" applyAlignment="1">
      <alignment vertical="center"/>
    </xf>
    <xf numFmtId="0" fontId="66" fillId="0" borderId="23" xfId="0" applyFont="1" applyBorder="1" applyAlignment="1">
      <alignment horizontal="left" vertical="center"/>
    </xf>
    <xf numFmtId="0" fontId="66" fillId="0" borderId="0" xfId="0" applyFont="1" applyAlignment="1">
      <alignment horizontal="left" vertical="center"/>
    </xf>
    <xf numFmtId="0" fontId="66" fillId="0" borderId="42" xfId="0" applyFont="1" applyBorder="1" applyAlignment="1">
      <alignment horizontal="left" vertical="center"/>
    </xf>
    <xf numFmtId="0" fontId="66" fillId="0" borderId="23" xfId="0" quotePrefix="1" applyFont="1" applyBorder="1" applyAlignment="1">
      <alignment horizontal="left" vertical="center"/>
    </xf>
    <xf numFmtId="0" fontId="66" fillId="0" borderId="23" xfId="0" applyFont="1" applyBorder="1" applyAlignment="1">
      <alignment vertical="center"/>
    </xf>
    <xf numFmtId="0" fontId="66" fillId="0" borderId="0" xfId="0" applyFont="1" applyAlignment="1">
      <alignment vertical="center"/>
    </xf>
    <xf numFmtId="0" fontId="66" fillId="0" borderId="42" xfId="0" applyFont="1" applyBorder="1" applyAlignment="1">
      <alignment vertical="center"/>
    </xf>
    <xf numFmtId="0" fontId="66" fillId="49" borderId="34" xfId="0" applyFont="1" applyFill="1" applyBorder="1" applyProtection="1">
      <protection locked="0"/>
    </xf>
    <xf numFmtId="0" fontId="66" fillId="49" borderId="28" xfId="0" applyFont="1" applyFill="1" applyBorder="1" applyProtection="1">
      <protection locked="0"/>
    </xf>
    <xf numFmtId="0" fontId="66" fillId="49" borderId="35" xfId="0" applyFont="1" applyFill="1" applyBorder="1" applyProtection="1">
      <protection locked="0"/>
    </xf>
    <xf numFmtId="0" fontId="71" fillId="48" borderId="67" xfId="0" applyFont="1" applyFill="1" applyBorder="1" applyAlignment="1">
      <alignment horizontal="center"/>
    </xf>
    <xf numFmtId="0" fontId="66" fillId="49" borderId="0" xfId="0" applyFont="1" applyFill="1" applyAlignment="1">
      <alignment wrapText="1"/>
    </xf>
    <xf numFmtId="0" fontId="0" fillId="49" borderId="0" xfId="0" applyFill="1"/>
    <xf numFmtId="0" fontId="66" fillId="49" borderId="23" xfId="0" applyFont="1" applyFill="1" applyBorder="1" applyAlignment="1">
      <alignment wrapText="1"/>
    </xf>
    <xf numFmtId="0" fontId="66" fillId="49" borderId="23" xfId="0" applyFont="1" applyFill="1" applyBorder="1" applyAlignment="1">
      <alignment horizontal="left" wrapText="1"/>
    </xf>
    <xf numFmtId="0" fontId="66" fillId="49" borderId="0" xfId="0" applyFont="1" applyFill="1" applyAlignment="1">
      <alignment horizontal="left" wrapText="1"/>
    </xf>
    <xf numFmtId="0" fontId="66" fillId="49" borderId="34" xfId="0" applyFont="1" applyFill="1" applyBorder="1" applyAlignment="1">
      <alignment horizontal="left" wrapText="1"/>
    </xf>
    <xf numFmtId="0" fontId="66" fillId="49" borderId="28" xfId="0" applyFont="1" applyFill="1" applyBorder="1" applyAlignment="1">
      <alignment horizontal="left" wrapText="1"/>
    </xf>
    <xf numFmtId="0" fontId="71" fillId="48" borderId="68" xfId="0" applyFont="1" applyFill="1" applyBorder="1" applyAlignment="1">
      <alignment horizontal="center"/>
    </xf>
    <xf numFmtId="0" fontId="85" fillId="0" borderId="66" xfId="0" applyFont="1" applyBorder="1" applyAlignment="1">
      <alignment horizontal="center"/>
    </xf>
    <xf numFmtId="0" fontId="85" fillId="0" borderId="64" xfId="0" applyFont="1" applyBorder="1" applyAlignment="1">
      <alignment horizontal="center"/>
    </xf>
    <xf numFmtId="0" fontId="69" fillId="48" borderId="50" xfId="0" applyFont="1" applyFill="1" applyBorder="1" applyAlignment="1">
      <alignment horizontal="center"/>
    </xf>
    <xf numFmtId="0" fontId="85" fillId="0" borderId="50" xfId="0" applyFont="1" applyBorder="1" applyAlignment="1">
      <alignment horizontal="center"/>
    </xf>
    <xf numFmtId="0" fontId="85" fillId="0" borderId="56" xfId="0" applyFont="1" applyBorder="1" applyAlignment="1">
      <alignment horizontal="center"/>
    </xf>
    <xf numFmtId="0" fontId="66" fillId="49" borderId="23" xfId="0" applyFont="1" applyFill="1" applyBorder="1" applyAlignment="1" applyProtection="1">
      <alignment horizontal="left" wrapText="1"/>
      <protection locked="0"/>
    </xf>
    <xf numFmtId="0" fontId="66" fillId="49" borderId="0" xfId="0" applyFont="1" applyFill="1" applyAlignment="1" applyProtection="1">
      <alignment horizontal="left" wrapText="1"/>
      <protection locked="0"/>
    </xf>
    <xf numFmtId="0" fontId="1" fillId="27" borderId="28" xfId="0" applyFont="1" applyFill="1" applyBorder="1" applyAlignment="1">
      <alignment vertical="center" wrapText="1"/>
    </xf>
    <xf numFmtId="0" fontId="71" fillId="47" borderId="38" xfId="0" applyFont="1" applyFill="1" applyBorder="1" applyAlignment="1">
      <alignment horizontal="center" vertical="center"/>
    </xf>
    <xf numFmtId="0" fontId="71" fillId="47" borderId="38" xfId="0" applyFont="1" applyFill="1" applyBorder="1" applyAlignment="1">
      <alignment vertical="center"/>
    </xf>
    <xf numFmtId="0" fontId="71" fillId="47" borderId="39" xfId="0" applyFont="1" applyFill="1" applyBorder="1" applyAlignment="1">
      <alignment vertical="center"/>
    </xf>
    <xf numFmtId="0" fontId="71" fillId="48" borderId="70" xfId="0" applyFont="1" applyFill="1" applyBorder="1" applyAlignment="1">
      <alignment horizontal="center" wrapText="1"/>
    </xf>
    <xf numFmtId="0" fontId="71" fillId="48" borderId="71" xfId="0" applyFont="1" applyFill="1" applyBorder="1" applyAlignment="1">
      <alignment horizontal="center" wrapText="1"/>
    </xf>
    <xf numFmtId="0" fontId="71" fillId="48" borderId="46" xfId="0" applyFont="1" applyFill="1" applyBorder="1" applyAlignment="1">
      <alignment horizontal="center" wrapText="1"/>
    </xf>
    <xf numFmtId="0" fontId="66" fillId="27" borderId="42" xfId="0" applyFont="1" applyFill="1" applyBorder="1" applyAlignment="1">
      <alignment wrapText="1"/>
    </xf>
    <xf numFmtId="0" fontId="66" fillId="49" borderId="0" xfId="0" applyFont="1" applyFill="1" applyAlignment="1">
      <alignment vertical="top" wrapText="1"/>
    </xf>
    <xf numFmtId="0" fontId="66" fillId="49" borderId="24" xfId="0" applyFont="1" applyFill="1" applyBorder="1" applyAlignment="1">
      <alignment vertical="top" wrapText="1"/>
    </xf>
    <xf numFmtId="0" fontId="66" fillId="49" borderId="23" xfId="0" applyFont="1" applyFill="1" applyBorder="1" applyAlignment="1">
      <alignment vertical="top" wrapText="1"/>
    </xf>
    <xf numFmtId="0" fontId="66" fillId="27" borderId="23" xfId="0" applyFont="1" applyFill="1" applyBorder="1" applyAlignment="1">
      <alignment wrapText="1"/>
    </xf>
    <xf numFmtId="0" fontId="0" fillId="0" borderId="0" xfId="0" applyAlignment="1">
      <alignment wrapText="1"/>
    </xf>
    <xf numFmtId="0" fontId="0" fillId="0" borderId="24" xfId="0" applyBorder="1" applyAlignment="1">
      <alignment wrapText="1"/>
    </xf>
    <xf numFmtId="0" fontId="0" fillId="0" borderId="23" xfId="0" applyBorder="1" applyAlignment="1">
      <alignment wrapText="1"/>
    </xf>
    <xf numFmtId="0" fontId="66" fillId="27" borderId="0" xfId="0" applyFont="1" applyFill="1" applyAlignment="1">
      <alignment vertical="top" wrapText="1"/>
    </xf>
    <xf numFmtId="0" fontId="66" fillId="0" borderId="61" xfId="0" applyFont="1" applyBorder="1" applyAlignment="1">
      <alignment wrapText="1"/>
    </xf>
    <xf numFmtId="0" fontId="66" fillId="0" borderId="47" xfId="0" applyFont="1" applyBorder="1" applyAlignment="1">
      <alignment wrapText="1"/>
    </xf>
    <xf numFmtId="0" fontId="66" fillId="0" borderId="62" xfId="0" applyFont="1" applyBorder="1" applyAlignment="1">
      <alignment wrapText="1"/>
    </xf>
    <xf numFmtId="0" fontId="71" fillId="48" borderId="39" xfId="0" applyFont="1" applyFill="1" applyBorder="1" applyAlignment="1">
      <alignment horizontal="center" vertical="center"/>
    </xf>
    <xf numFmtId="0" fontId="66" fillId="49" borderId="27" xfId="0" applyFont="1" applyFill="1" applyBorder="1" applyAlignment="1">
      <alignment horizontal="left" vertical="center" wrapText="1"/>
    </xf>
    <xf numFmtId="0" fontId="66" fillId="49" borderId="22" xfId="0" applyFont="1" applyFill="1" applyBorder="1" applyAlignment="1">
      <alignment horizontal="left" vertical="center" wrapText="1"/>
    </xf>
    <xf numFmtId="0" fontId="66" fillId="49" borderId="25" xfId="0" applyFont="1" applyFill="1" applyBorder="1" applyAlignment="1">
      <alignment horizontal="left" vertical="center" wrapText="1"/>
    </xf>
    <xf numFmtId="0" fontId="37" fillId="0" borderId="23" xfId="0" applyFont="1" applyBorder="1" applyAlignment="1">
      <alignment wrapText="1"/>
    </xf>
    <xf numFmtId="0" fontId="37" fillId="0" borderId="0" xfId="0" applyFont="1" applyAlignment="1">
      <alignment wrapText="1"/>
    </xf>
    <xf numFmtId="0" fontId="37" fillId="0" borderId="24" xfId="0" applyFont="1" applyBorder="1" applyAlignment="1">
      <alignment wrapText="1"/>
    </xf>
    <xf numFmtId="0" fontId="66" fillId="0" borderId="23" xfId="0" applyFont="1" applyBorder="1" applyAlignment="1">
      <alignment wrapText="1"/>
    </xf>
    <xf numFmtId="0" fontId="66" fillId="0" borderId="0" xfId="0" applyFont="1" applyAlignment="1">
      <alignment wrapText="1"/>
    </xf>
    <xf numFmtId="0" fontId="66" fillId="0" borderId="24" xfId="0" applyFont="1" applyBorder="1" applyAlignment="1">
      <alignment wrapText="1"/>
    </xf>
    <xf numFmtId="0" fontId="66" fillId="47" borderId="0" xfId="0" applyFont="1" applyFill="1" applyAlignment="1">
      <alignment wrapText="1"/>
    </xf>
    <xf numFmtId="0" fontId="66" fillId="47" borderId="24" xfId="0" applyFont="1" applyFill="1" applyBorder="1" applyAlignment="1">
      <alignment wrapText="1"/>
    </xf>
    <xf numFmtId="0" fontId="98" fillId="50" borderId="63" xfId="80" applyFont="1" applyFill="1" applyBorder="1" applyAlignment="1" applyProtection="1">
      <alignment horizontal="center" vertical="center" wrapText="1"/>
    </xf>
    <xf numFmtId="0" fontId="98" fillId="50" borderId="66" xfId="80" applyFont="1" applyFill="1" applyBorder="1" applyAlignment="1" applyProtection="1">
      <alignment horizontal="center" vertical="center" wrapText="1"/>
    </xf>
    <xf numFmtId="0" fontId="98" fillId="50" borderId="64" xfId="80" applyFont="1" applyFill="1" applyBorder="1" applyAlignment="1" applyProtection="1">
      <alignment horizontal="center" vertical="center" wrapText="1"/>
    </xf>
    <xf numFmtId="0" fontId="89" fillId="49" borderId="48" xfId="0" applyFont="1" applyFill="1" applyBorder="1"/>
    <xf numFmtId="0" fontId="89" fillId="49" borderId="41" xfId="0" applyFont="1" applyFill="1" applyBorder="1" applyAlignment="1">
      <alignment wrapText="1"/>
    </xf>
    <xf numFmtId="0" fontId="89" fillId="49" borderId="0" xfId="0" applyFont="1" applyFill="1" applyAlignment="1">
      <alignment wrapText="1"/>
    </xf>
    <xf numFmtId="0" fontId="89" fillId="49" borderId="42" xfId="0" applyFont="1" applyFill="1" applyBorder="1" applyAlignment="1">
      <alignment wrapText="1"/>
    </xf>
    <xf numFmtId="0" fontId="89" fillId="49" borderId="41" xfId="0" applyFont="1" applyFill="1" applyBorder="1" applyAlignment="1">
      <alignment horizontal="left" wrapText="1"/>
    </xf>
    <xf numFmtId="0" fontId="89" fillId="49" borderId="0" xfId="0" applyFont="1" applyFill="1" applyAlignment="1">
      <alignment horizontal="left" wrapText="1"/>
    </xf>
    <xf numFmtId="0" fontId="89" fillId="49" borderId="42" xfId="0" applyFont="1" applyFill="1" applyBorder="1" applyAlignment="1">
      <alignment horizontal="left" wrapText="1"/>
    </xf>
    <xf numFmtId="0" fontId="89" fillId="49" borderId="47" xfId="0" applyFont="1" applyFill="1" applyBorder="1"/>
    <xf numFmtId="0" fontId="89" fillId="49" borderId="52" xfId="0" applyFont="1" applyFill="1" applyBorder="1" applyAlignment="1">
      <alignment horizontal="left" vertical="center"/>
    </xf>
    <xf numFmtId="0" fontId="89" fillId="49" borderId="48" xfId="0" applyFont="1" applyFill="1" applyBorder="1" applyAlignment="1">
      <alignment horizontal="left" vertical="center"/>
    </xf>
    <xf numFmtId="0" fontId="89" fillId="49" borderId="94" xfId="0" applyFont="1" applyFill="1" applyBorder="1" applyAlignment="1">
      <alignment horizontal="left" vertical="center"/>
    </xf>
    <xf numFmtId="0" fontId="66" fillId="49" borderId="41" xfId="0" applyFont="1" applyFill="1" applyBorder="1" applyAlignment="1">
      <alignment horizontal="left" vertical="center"/>
    </xf>
    <xf numFmtId="0" fontId="89" fillId="49" borderId="0" xfId="0" applyFont="1" applyFill="1" applyAlignment="1">
      <alignment horizontal="left" vertical="center"/>
    </xf>
    <xf numFmtId="0" fontId="89" fillId="49" borderId="43" xfId="0" applyFont="1" applyFill="1" applyBorder="1" applyAlignment="1">
      <alignment horizontal="left" vertical="center"/>
    </xf>
    <xf numFmtId="0" fontId="66" fillId="0" borderId="51" xfId="0" applyFont="1" applyBorder="1" applyAlignment="1">
      <alignment horizontal="left" vertical="center"/>
    </xf>
    <xf numFmtId="0" fontId="89" fillId="0" borderId="44" xfId="0" applyFont="1" applyBorder="1" applyAlignment="1">
      <alignment horizontal="left" vertical="center"/>
    </xf>
    <xf numFmtId="0" fontId="89" fillId="0" borderId="55" xfId="0" applyFont="1" applyBorder="1" applyAlignment="1">
      <alignment horizontal="left" vertical="center"/>
    </xf>
    <xf numFmtId="0" fontId="87" fillId="50" borderId="66" xfId="0" applyFont="1" applyFill="1" applyBorder="1" applyAlignment="1">
      <alignment horizontal="center" vertical="center" wrapText="1"/>
    </xf>
    <xf numFmtId="0" fontId="87" fillId="50" borderId="78" xfId="0" applyFont="1" applyFill="1" applyBorder="1" applyAlignment="1">
      <alignment horizontal="center" vertical="center" wrapText="1"/>
    </xf>
    <xf numFmtId="0" fontId="87" fillId="50" borderId="79" xfId="0" applyFont="1" applyFill="1" applyBorder="1" applyAlignment="1">
      <alignment horizontal="center" vertical="center" wrapText="1"/>
    </xf>
    <xf numFmtId="0" fontId="88" fillId="50" borderId="50" xfId="0" applyFont="1" applyFill="1" applyBorder="1" applyAlignment="1">
      <alignment horizontal="center" vertical="center" wrapText="1"/>
    </xf>
    <xf numFmtId="0" fontId="88" fillId="50" borderId="40" xfId="0" applyFont="1" applyFill="1" applyBorder="1" applyAlignment="1">
      <alignment horizontal="center" vertical="center" wrapText="1"/>
    </xf>
    <xf numFmtId="0" fontId="88" fillId="50" borderId="0" xfId="0" applyFont="1" applyFill="1" applyAlignment="1">
      <alignment horizontal="center" vertical="center" wrapText="1"/>
    </xf>
    <xf numFmtId="0" fontId="104" fillId="50" borderId="50" xfId="0" applyFont="1" applyFill="1" applyBorder="1" applyAlignment="1">
      <alignment horizontal="center" vertical="center" wrapText="1"/>
    </xf>
    <xf numFmtId="0" fontId="104" fillId="50" borderId="56" xfId="0" applyFont="1" applyFill="1" applyBorder="1" applyAlignment="1">
      <alignment horizontal="center" vertical="center" wrapText="1"/>
    </xf>
    <xf numFmtId="0" fontId="89" fillId="0" borderId="85" xfId="0" applyFont="1" applyBorder="1" applyAlignment="1">
      <alignment horizontal="left" vertical="top" wrapText="1"/>
    </xf>
    <xf numFmtId="0" fontId="89" fillId="0" borderId="86" xfId="0" applyFont="1" applyBorder="1" applyAlignment="1">
      <alignment horizontal="left" vertical="top" wrapText="1"/>
    </xf>
    <xf numFmtId="0" fontId="89" fillId="0" borderId="87" xfId="0" applyFont="1" applyBorder="1" applyAlignment="1">
      <alignment horizontal="left" vertical="top" wrapText="1"/>
    </xf>
    <xf numFmtId="0" fontId="89" fillId="49" borderId="40" xfId="0" applyFont="1" applyFill="1" applyBorder="1" applyAlignment="1">
      <alignment horizontal="left" wrapText="1"/>
    </xf>
    <xf numFmtId="164" fontId="68" fillId="47" borderId="81" xfId="0" applyNumberFormat="1" applyFont="1" applyFill="1" applyBorder="1" applyAlignment="1">
      <alignment horizontal="left" vertical="center" wrapText="1"/>
    </xf>
    <xf numFmtId="164" fontId="68" fillId="47" borderId="82" xfId="0" applyNumberFormat="1" applyFont="1" applyFill="1" applyBorder="1" applyAlignment="1">
      <alignment horizontal="left" vertical="center" wrapText="1"/>
    </xf>
    <xf numFmtId="0" fontId="104" fillId="51" borderId="40" xfId="0" applyFont="1" applyFill="1" applyBorder="1" applyAlignment="1">
      <alignment horizontal="center" vertical="center"/>
    </xf>
    <xf numFmtId="0" fontId="104" fillId="51" borderId="57" xfId="0" applyFont="1" applyFill="1" applyBorder="1" applyAlignment="1">
      <alignment horizontal="center" vertical="center"/>
    </xf>
    <xf numFmtId="0" fontId="104" fillId="51" borderId="83" xfId="0" applyFont="1" applyFill="1" applyBorder="1" applyAlignment="1">
      <alignment horizontal="center" vertical="center"/>
    </xf>
    <xf numFmtId="0" fontId="104" fillId="51" borderId="50" xfId="0" applyFont="1" applyFill="1" applyBorder="1" applyAlignment="1">
      <alignment horizontal="center" vertical="center"/>
    </xf>
    <xf numFmtId="0" fontId="104" fillId="51" borderId="56" xfId="0" applyFont="1" applyFill="1" applyBorder="1" applyAlignment="1">
      <alignment horizontal="center" vertical="center"/>
    </xf>
    <xf numFmtId="0" fontId="89" fillId="49" borderId="65" xfId="0" applyFont="1" applyFill="1" applyBorder="1" applyAlignment="1">
      <alignment horizontal="left" vertical="center" wrapText="1"/>
    </xf>
    <xf numFmtId="0" fontId="89" fillId="49" borderId="47" xfId="0" applyFont="1" applyFill="1" applyBorder="1" applyAlignment="1">
      <alignment horizontal="left" vertical="center" wrapText="1"/>
    </xf>
    <xf numFmtId="0" fontId="89" fillId="49" borderId="58" xfId="0" applyFont="1" applyFill="1" applyBorder="1" applyAlignment="1">
      <alignment horizontal="left" vertical="center" wrapText="1"/>
    </xf>
    <xf numFmtId="0" fontId="89" fillId="49" borderId="41" xfId="0" applyFont="1" applyFill="1" applyBorder="1" applyAlignment="1">
      <alignment horizontal="left" vertical="center"/>
    </xf>
    <xf numFmtId="0" fontId="89" fillId="49" borderId="42" xfId="0" applyFont="1" applyFill="1" applyBorder="1" applyAlignment="1">
      <alignment horizontal="left" vertical="center"/>
    </xf>
    <xf numFmtId="0" fontId="89" fillId="49" borderId="41" xfId="0" applyFont="1" applyFill="1" applyBorder="1" applyAlignment="1">
      <alignment horizontal="left" vertical="center" wrapText="1"/>
    </xf>
    <xf numFmtId="0" fontId="89" fillId="49" borderId="0" xfId="0" applyFont="1" applyFill="1" applyAlignment="1">
      <alignment horizontal="left" vertical="center" wrapText="1"/>
    </xf>
    <xf numFmtId="0" fontId="89" fillId="49" borderId="42" xfId="0" applyFont="1" applyFill="1" applyBorder="1" applyAlignment="1">
      <alignment horizontal="left" vertical="center" wrapText="1"/>
    </xf>
    <xf numFmtId="0" fontId="88" fillId="50" borderId="66" xfId="0" applyFont="1" applyFill="1" applyBorder="1" applyAlignment="1">
      <alignment horizontal="center"/>
    </xf>
    <xf numFmtId="0" fontId="88" fillId="50" borderId="64" xfId="0" applyFont="1" applyFill="1" applyBorder="1" applyAlignment="1">
      <alignment horizontal="center"/>
    </xf>
    <xf numFmtId="0" fontId="89" fillId="49" borderId="53" xfId="0" applyFont="1" applyFill="1" applyBorder="1" applyAlignment="1">
      <alignment horizontal="left" vertical="center"/>
    </xf>
    <xf numFmtId="0" fontId="89" fillId="49" borderId="40" xfId="0" applyFont="1" applyFill="1" applyBorder="1" applyAlignment="1">
      <alignment horizontal="left" vertical="center"/>
    </xf>
    <xf numFmtId="0" fontId="89" fillId="49" borderId="57" xfId="0" applyFont="1" applyFill="1" applyBorder="1" applyAlignment="1">
      <alignment horizontal="left" vertical="center"/>
    </xf>
    <xf numFmtId="0" fontId="89" fillId="0" borderId="65" xfId="0" applyFont="1" applyBorder="1" applyAlignment="1">
      <alignment vertical="center" wrapText="1"/>
    </xf>
    <xf numFmtId="0" fontId="91" fillId="0" borderId="47" xfId="0" applyFont="1" applyBorder="1"/>
    <xf numFmtId="0" fontId="91" fillId="0" borderId="58" xfId="0" applyFont="1" applyBorder="1"/>
    <xf numFmtId="0" fontId="71" fillId="48" borderId="63" xfId="0" applyFont="1" applyFill="1" applyBorder="1" applyAlignment="1">
      <alignment horizontal="center" vertical="center"/>
    </xf>
    <xf numFmtId="0" fontId="71" fillId="48" borderId="66" xfId="0" applyFont="1" applyFill="1" applyBorder="1" applyAlignment="1">
      <alignment horizontal="center" vertical="center"/>
    </xf>
    <xf numFmtId="0" fontId="71" fillId="48" borderId="64" xfId="0" applyFont="1" applyFill="1" applyBorder="1" applyAlignment="1">
      <alignment horizontal="center" vertical="center"/>
    </xf>
    <xf numFmtId="0" fontId="66" fillId="49" borderId="52" xfId="0" applyFont="1" applyFill="1" applyBorder="1" applyAlignment="1">
      <alignment horizontal="left" vertical="center" wrapText="1"/>
    </xf>
    <xf numFmtId="0" fontId="66" fillId="49" borderId="48" xfId="0" applyFont="1" applyFill="1" applyBorder="1" applyAlignment="1">
      <alignment horizontal="left" vertical="center" wrapText="1"/>
    </xf>
    <xf numFmtId="0" fontId="66" fillId="49" borderId="49" xfId="0" applyFont="1" applyFill="1" applyBorder="1" applyAlignment="1">
      <alignment horizontal="left" vertical="center" wrapText="1"/>
    </xf>
    <xf numFmtId="0" fontId="66" fillId="49" borderId="41" xfId="0" applyFont="1" applyFill="1" applyBorder="1" applyAlignment="1">
      <alignment wrapText="1"/>
    </xf>
    <xf numFmtId="0" fontId="66" fillId="49" borderId="42" xfId="0" applyFont="1" applyFill="1" applyBorder="1" applyAlignment="1">
      <alignment wrapText="1"/>
    </xf>
    <xf numFmtId="0" fontId="66" fillId="49" borderId="65" xfId="0" applyFont="1" applyFill="1" applyBorder="1" applyAlignment="1">
      <alignment wrapText="1"/>
    </xf>
    <xf numFmtId="0" fontId="66" fillId="49" borderId="47" xfId="0" applyFont="1" applyFill="1" applyBorder="1" applyAlignment="1">
      <alignment wrapText="1"/>
    </xf>
    <xf numFmtId="0" fontId="66" fillId="49" borderId="58" xfId="0" applyFont="1" applyFill="1" applyBorder="1" applyAlignment="1">
      <alignment wrapText="1"/>
    </xf>
  </cellXfs>
  <cellStyles count="319">
    <cellStyle name="%" xfId="1" xr:uid="{00000000-0005-0000-0000-000000000000}"/>
    <cellStyle name="% 2" xfId="2" xr:uid="{00000000-0005-0000-0000-000001000000}"/>
    <cellStyle name="%_PEF FSBR2011" xfId="3" xr:uid="{00000000-0005-0000-0000-000002000000}"/>
    <cellStyle name="]_x000d__x000a_Zoomed=1_x000d__x000a_Row=0_x000d__x000a_Column=0_x000d__x000a_Height=0_x000d__x000a_Width=0_x000d__x000a_FontName=FoxFont_x000d__x000a_FontStyle=0_x000d__x000a_FontSize=9_x000d__x000a_PrtFontName=FoxPrin" xfId="4" xr:uid="{00000000-0005-0000-0000-000003000000}"/>
    <cellStyle name="_TableHead" xfId="5" xr:uid="{00000000-0005-0000-0000-000004000000}"/>
    <cellStyle name="1dp" xfId="6" xr:uid="{00000000-0005-0000-0000-000005000000}"/>
    <cellStyle name="1dp 2" xfId="7" xr:uid="{00000000-0005-0000-0000-000006000000}"/>
    <cellStyle name="20% - Accent1 2" xfId="8" xr:uid="{00000000-0005-0000-0000-000007000000}"/>
    <cellStyle name="20% - Accent2 2" xfId="9" xr:uid="{00000000-0005-0000-0000-000008000000}"/>
    <cellStyle name="20% - Accent3 2" xfId="10" xr:uid="{00000000-0005-0000-0000-000009000000}"/>
    <cellStyle name="20% - Accent4 2" xfId="11" xr:uid="{00000000-0005-0000-0000-00000A000000}"/>
    <cellStyle name="20% - Accent5 2" xfId="12" xr:uid="{00000000-0005-0000-0000-00000B000000}"/>
    <cellStyle name="20% - Accent6 2" xfId="13" xr:uid="{00000000-0005-0000-0000-00000C000000}"/>
    <cellStyle name="3dp" xfId="14" xr:uid="{00000000-0005-0000-0000-00000D000000}"/>
    <cellStyle name="3dp 2" xfId="15" xr:uid="{00000000-0005-0000-0000-00000E000000}"/>
    <cellStyle name="40% - Accent1 2" xfId="16" xr:uid="{00000000-0005-0000-0000-00000F000000}"/>
    <cellStyle name="40% - Accent2 2" xfId="17" xr:uid="{00000000-0005-0000-0000-000010000000}"/>
    <cellStyle name="40% - Accent3 2" xfId="18" xr:uid="{00000000-0005-0000-0000-000011000000}"/>
    <cellStyle name="40% - Accent4 2" xfId="19" xr:uid="{00000000-0005-0000-0000-000012000000}"/>
    <cellStyle name="40% - Accent5 2" xfId="20" xr:uid="{00000000-0005-0000-0000-000013000000}"/>
    <cellStyle name="40% - Accent6 2" xfId="21" xr:uid="{00000000-0005-0000-0000-000014000000}"/>
    <cellStyle name="4dp" xfId="22" xr:uid="{00000000-0005-0000-0000-000015000000}"/>
    <cellStyle name="4dp 2" xfId="23" xr:uid="{00000000-0005-0000-0000-000016000000}"/>
    <cellStyle name="60% - Accent1 2" xfId="24" xr:uid="{00000000-0005-0000-0000-000017000000}"/>
    <cellStyle name="60% - Accent2 2" xfId="25" xr:uid="{00000000-0005-0000-0000-000018000000}"/>
    <cellStyle name="60% - Accent3 2" xfId="26" xr:uid="{00000000-0005-0000-0000-000019000000}"/>
    <cellStyle name="60% - Accent4 2" xfId="27" xr:uid="{00000000-0005-0000-0000-00001A000000}"/>
    <cellStyle name="60% - Accent5 2" xfId="28" xr:uid="{00000000-0005-0000-0000-00001B000000}"/>
    <cellStyle name="60% - Accent6 2" xfId="29" xr:uid="{00000000-0005-0000-0000-00001C000000}"/>
    <cellStyle name="Accent1 2" xfId="30" xr:uid="{00000000-0005-0000-0000-00001D000000}"/>
    <cellStyle name="Accent2 2" xfId="31" xr:uid="{00000000-0005-0000-0000-00001E000000}"/>
    <cellStyle name="Accent3 2" xfId="32" xr:uid="{00000000-0005-0000-0000-00001F000000}"/>
    <cellStyle name="Accent4 2" xfId="33" xr:uid="{00000000-0005-0000-0000-000020000000}"/>
    <cellStyle name="Accent5 2" xfId="34" xr:uid="{00000000-0005-0000-0000-000021000000}"/>
    <cellStyle name="Accent6 2" xfId="35" xr:uid="{00000000-0005-0000-0000-000022000000}"/>
    <cellStyle name="Bad 2" xfId="36" xr:uid="{00000000-0005-0000-0000-000023000000}"/>
    <cellStyle name="Bid £m format" xfId="37" xr:uid="{00000000-0005-0000-0000-000024000000}"/>
    <cellStyle name="Calculation 2" xfId="38" xr:uid="{00000000-0005-0000-0000-000025000000}"/>
    <cellStyle name="Check Cell 2" xfId="39" xr:uid="{00000000-0005-0000-0000-000026000000}"/>
    <cellStyle name="CIL" xfId="40" xr:uid="{00000000-0005-0000-0000-000027000000}"/>
    <cellStyle name="CIU" xfId="41" xr:uid="{00000000-0005-0000-0000-000028000000}"/>
    <cellStyle name="Comma 2" xfId="42" xr:uid="{00000000-0005-0000-0000-000029000000}"/>
    <cellStyle name="Comma 2 2" xfId="43" xr:uid="{00000000-0005-0000-0000-00002A000000}"/>
    <cellStyle name="Comma 2 3" xfId="313" xr:uid="{00000000-0005-0000-0000-00002B000000}"/>
    <cellStyle name="Comma 3" xfId="44" xr:uid="{00000000-0005-0000-0000-00002C000000}"/>
    <cellStyle name="Comma 3 2" xfId="45" xr:uid="{00000000-0005-0000-0000-00002D000000}"/>
    <cellStyle name="Comma 3 2 2" xfId="46" xr:uid="{00000000-0005-0000-0000-00002E000000}"/>
    <cellStyle name="Comma 3 2 3" xfId="315" xr:uid="{00000000-0005-0000-0000-00002F000000}"/>
    <cellStyle name="Comma 3 3" xfId="47" xr:uid="{00000000-0005-0000-0000-000030000000}"/>
    <cellStyle name="Comma 3 4" xfId="314" xr:uid="{00000000-0005-0000-0000-000031000000}"/>
    <cellStyle name="Comma 4" xfId="48" xr:uid="{00000000-0005-0000-0000-000032000000}"/>
    <cellStyle name="Comma 4 2" xfId="49" xr:uid="{00000000-0005-0000-0000-000033000000}"/>
    <cellStyle name="Comma 4 3" xfId="316" xr:uid="{00000000-0005-0000-0000-000034000000}"/>
    <cellStyle name="Comma 5" xfId="50" xr:uid="{00000000-0005-0000-0000-000035000000}"/>
    <cellStyle name="Currency 2" xfId="51" xr:uid="{00000000-0005-0000-0000-000036000000}"/>
    <cellStyle name="Currency 2 2" xfId="52" xr:uid="{00000000-0005-0000-0000-000037000000}"/>
    <cellStyle name="Currency 2 3" xfId="317" xr:uid="{00000000-0005-0000-0000-000038000000}"/>
    <cellStyle name="Description" xfId="53" xr:uid="{00000000-0005-0000-0000-000039000000}"/>
    <cellStyle name="Euro" xfId="54" xr:uid="{00000000-0005-0000-0000-00003A000000}"/>
    <cellStyle name="Explanatory Text 2" xfId="55" xr:uid="{00000000-0005-0000-0000-00003B000000}"/>
    <cellStyle name="Flash" xfId="56" xr:uid="{00000000-0005-0000-0000-00003C000000}"/>
    <cellStyle name="footnote ref" xfId="57" xr:uid="{00000000-0005-0000-0000-00003D000000}"/>
    <cellStyle name="footnote text" xfId="58" xr:uid="{00000000-0005-0000-0000-00003E000000}"/>
    <cellStyle name="General" xfId="59" xr:uid="{00000000-0005-0000-0000-00003F000000}"/>
    <cellStyle name="General 2" xfId="60" xr:uid="{00000000-0005-0000-0000-000040000000}"/>
    <cellStyle name="Good 2" xfId="61" xr:uid="{00000000-0005-0000-0000-000041000000}"/>
    <cellStyle name="Grey" xfId="62" xr:uid="{00000000-0005-0000-0000-000042000000}"/>
    <cellStyle name="HeaderLabel" xfId="63" xr:uid="{00000000-0005-0000-0000-000043000000}"/>
    <cellStyle name="HeaderText" xfId="64" xr:uid="{00000000-0005-0000-0000-000044000000}"/>
    <cellStyle name="Heading 1 2" xfId="65" xr:uid="{00000000-0005-0000-0000-000045000000}"/>
    <cellStyle name="Heading 1 2 2" xfId="66" xr:uid="{00000000-0005-0000-0000-000046000000}"/>
    <cellStyle name="Heading 1 2_asset sales" xfId="67" xr:uid="{00000000-0005-0000-0000-000047000000}"/>
    <cellStyle name="Heading 1 3" xfId="68" xr:uid="{00000000-0005-0000-0000-000048000000}"/>
    <cellStyle name="Heading 1 4" xfId="69" xr:uid="{00000000-0005-0000-0000-000049000000}"/>
    <cellStyle name="Heading 2 2" xfId="70" xr:uid="{00000000-0005-0000-0000-00004A000000}"/>
    <cellStyle name="Heading 2 3" xfId="71" xr:uid="{00000000-0005-0000-0000-00004B000000}"/>
    <cellStyle name="Heading 3 2" xfId="72" xr:uid="{00000000-0005-0000-0000-00004C000000}"/>
    <cellStyle name="Heading 3 3" xfId="73" xr:uid="{00000000-0005-0000-0000-00004D000000}"/>
    <cellStyle name="Heading 4 2" xfId="74" xr:uid="{00000000-0005-0000-0000-00004E000000}"/>
    <cellStyle name="Heading 4 3" xfId="75" xr:uid="{00000000-0005-0000-0000-00004F000000}"/>
    <cellStyle name="Heading 5" xfId="76" xr:uid="{00000000-0005-0000-0000-000050000000}"/>
    <cellStyle name="Heading 6" xfId="77" xr:uid="{00000000-0005-0000-0000-000051000000}"/>
    <cellStyle name="Heading 7" xfId="78" xr:uid="{00000000-0005-0000-0000-000052000000}"/>
    <cellStyle name="Heading 8" xfId="79" xr:uid="{00000000-0005-0000-0000-000053000000}"/>
    <cellStyle name="Hyperlink" xfId="80" builtinId="8"/>
    <cellStyle name="Hyperlink 2" xfId="81" xr:uid="{00000000-0005-0000-0000-000055000000}"/>
    <cellStyle name="Information" xfId="82" xr:uid="{00000000-0005-0000-0000-000056000000}"/>
    <cellStyle name="Input [yellow]" xfId="83" xr:uid="{00000000-0005-0000-0000-000057000000}"/>
    <cellStyle name="Input 10" xfId="84" xr:uid="{00000000-0005-0000-0000-000058000000}"/>
    <cellStyle name="Input 11" xfId="85" xr:uid="{00000000-0005-0000-0000-000059000000}"/>
    <cellStyle name="Input 12" xfId="86" xr:uid="{00000000-0005-0000-0000-00005A000000}"/>
    <cellStyle name="Input 13" xfId="87" xr:uid="{00000000-0005-0000-0000-00005B000000}"/>
    <cellStyle name="Input 14" xfId="88" xr:uid="{00000000-0005-0000-0000-00005C000000}"/>
    <cellStyle name="Input 15" xfId="89" xr:uid="{00000000-0005-0000-0000-00005D000000}"/>
    <cellStyle name="Input 16" xfId="90" xr:uid="{00000000-0005-0000-0000-00005E000000}"/>
    <cellStyle name="Input 17" xfId="91" xr:uid="{00000000-0005-0000-0000-00005F000000}"/>
    <cellStyle name="Input 18" xfId="92" xr:uid="{00000000-0005-0000-0000-000060000000}"/>
    <cellStyle name="Input 19" xfId="93" xr:uid="{00000000-0005-0000-0000-000061000000}"/>
    <cellStyle name="Input 2" xfId="94" xr:uid="{00000000-0005-0000-0000-000062000000}"/>
    <cellStyle name="Input 3" xfId="95" xr:uid="{00000000-0005-0000-0000-000063000000}"/>
    <cellStyle name="Input 4" xfId="96" xr:uid="{00000000-0005-0000-0000-000064000000}"/>
    <cellStyle name="Input 5" xfId="97" xr:uid="{00000000-0005-0000-0000-000065000000}"/>
    <cellStyle name="Input 6" xfId="98" xr:uid="{00000000-0005-0000-0000-000066000000}"/>
    <cellStyle name="Input 7" xfId="99" xr:uid="{00000000-0005-0000-0000-000067000000}"/>
    <cellStyle name="Input 8" xfId="100" xr:uid="{00000000-0005-0000-0000-000068000000}"/>
    <cellStyle name="Input 9" xfId="101" xr:uid="{00000000-0005-0000-0000-000069000000}"/>
    <cellStyle name="LabelIntersect" xfId="102" xr:uid="{00000000-0005-0000-0000-00006A000000}"/>
    <cellStyle name="LabelLeft" xfId="103" xr:uid="{00000000-0005-0000-0000-00006B000000}"/>
    <cellStyle name="LabelTop" xfId="104" xr:uid="{00000000-0005-0000-0000-00006C000000}"/>
    <cellStyle name="Linked Cell 2" xfId="105" xr:uid="{00000000-0005-0000-0000-00006D000000}"/>
    <cellStyle name="Mik" xfId="106" xr:uid="{00000000-0005-0000-0000-00006E000000}"/>
    <cellStyle name="Mik 2" xfId="107" xr:uid="{00000000-0005-0000-0000-00006F000000}"/>
    <cellStyle name="Mik_For fiscal tables" xfId="108" xr:uid="{00000000-0005-0000-0000-000070000000}"/>
    <cellStyle name="N" xfId="109" xr:uid="{00000000-0005-0000-0000-000071000000}"/>
    <cellStyle name="N 2" xfId="110" xr:uid="{00000000-0005-0000-0000-000072000000}"/>
    <cellStyle name="Neutral 2" xfId="111" xr:uid="{00000000-0005-0000-0000-000073000000}"/>
    <cellStyle name="Normal" xfId="0" builtinId="0"/>
    <cellStyle name="Normal - Style1" xfId="112" xr:uid="{00000000-0005-0000-0000-000075000000}"/>
    <cellStyle name="Normal - Style2" xfId="113" xr:uid="{00000000-0005-0000-0000-000076000000}"/>
    <cellStyle name="Normal - Style3" xfId="114" xr:uid="{00000000-0005-0000-0000-000077000000}"/>
    <cellStyle name="Normal - Style4" xfId="115" xr:uid="{00000000-0005-0000-0000-000078000000}"/>
    <cellStyle name="Normal - Style5" xfId="116" xr:uid="{00000000-0005-0000-0000-000079000000}"/>
    <cellStyle name="Normal 10" xfId="117" xr:uid="{00000000-0005-0000-0000-00007A000000}"/>
    <cellStyle name="Normal 10 4" xfId="318" xr:uid="{5A9F7424-DD9A-4C54-94A0-A2B597E56DE1}"/>
    <cellStyle name="Normal 11" xfId="118" xr:uid="{00000000-0005-0000-0000-00007B000000}"/>
    <cellStyle name="Normal 12" xfId="119" xr:uid="{00000000-0005-0000-0000-00007C000000}"/>
    <cellStyle name="Normal 13" xfId="120" xr:uid="{00000000-0005-0000-0000-00007D000000}"/>
    <cellStyle name="Normal 14" xfId="121" xr:uid="{00000000-0005-0000-0000-00007E000000}"/>
    <cellStyle name="Normal 15" xfId="122" xr:uid="{00000000-0005-0000-0000-00007F000000}"/>
    <cellStyle name="Normal 16" xfId="123" xr:uid="{00000000-0005-0000-0000-000080000000}"/>
    <cellStyle name="Normal 17" xfId="124" xr:uid="{00000000-0005-0000-0000-000081000000}"/>
    <cellStyle name="Normal 18" xfId="125" xr:uid="{00000000-0005-0000-0000-000082000000}"/>
    <cellStyle name="Normal 19" xfId="126" xr:uid="{00000000-0005-0000-0000-000083000000}"/>
    <cellStyle name="Normal 2" xfId="127" xr:uid="{00000000-0005-0000-0000-000084000000}"/>
    <cellStyle name="Normal 2 2" xfId="128" xr:uid="{00000000-0005-0000-0000-000085000000}"/>
    <cellStyle name="Normal 20" xfId="129" xr:uid="{00000000-0005-0000-0000-000086000000}"/>
    <cellStyle name="Normal 21" xfId="130" xr:uid="{00000000-0005-0000-0000-000087000000}"/>
    <cellStyle name="Normal 21 2" xfId="131" xr:uid="{00000000-0005-0000-0000-000088000000}"/>
    <cellStyle name="Normal 21_Copy of Fiscal Tables" xfId="132" xr:uid="{00000000-0005-0000-0000-000089000000}"/>
    <cellStyle name="Normal 22" xfId="133" xr:uid="{00000000-0005-0000-0000-00008A000000}"/>
    <cellStyle name="Normal 22 2" xfId="134" xr:uid="{00000000-0005-0000-0000-00008B000000}"/>
    <cellStyle name="Normal 22_Copy of Fiscal Tables" xfId="135" xr:uid="{00000000-0005-0000-0000-00008C000000}"/>
    <cellStyle name="Normal 23" xfId="136" xr:uid="{00000000-0005-0000-0000-00008D000000}"/>
    <cellStyle name="Normal 24" xfId="137" xr:uid="{00000000-0005-0000-0000-00008E000000}"/>
    <cellStyle name="Normal 24 2" xfId="138" xr:uid="{00000000-0005-0000-0000-00008F000000}"/>
    <cellStyle name="Normal 25" xfId="139" xr:uid="{00000000-0005-0000-0000-000090000000}"/>
    <cellStyle name="Normal 25 2" xfId="140" xr:uid="{00000000-0005-0000-0000-000091000000}"/>
    <cellStyle name="Normal 26" xfId="141" xr:uid="{00000000-0005-0000-0000-000092000000}"/>
    <cellStyle name="Normal 26 2" xfId="142" xr:uid="{00000000-0005-0000-0000-000093000000}"/>
    <cellStyle name="Normal 27" xfId="143" xr:uid="{00000000-0005-0000-0000-000094000000}"/>
    <cellStyle name="Normal 27 2" xfId="144" xr:uid="{00000000-0005-0000-0000-000095000000}"/>
    <cellStyle name="Normal 28" xfId="145" xr:uid="{00000000-0005-0000-0000-000096000000}"/>
    <cellStyle name="Normal 28 2" xfId="146" xr:uid="{00000000-0005-0000-0000-000097000000}"/>
    <cellStyle name="Normal 29" xfId="147" xr:uid="{00000000-0005-0000-0000-000098000000}"/>
    <cellStyle name="Normal 29 2" xfId="148" xr:uid="{00000000-0005-0000-0000-000099000000}"/>
    <cellStyle name="Normal 3" xfId="149" xr:uid="{00000000-0005-0000-0000-00009A000000}"/>
    <cellStyle name="Normal 3 2" xfId="150" xr:uid="{00000000-0005-0000-0000-00009B000000}"/>
    <cellStyle name="Normal 3_asset sales" xfId="151" xr:uid="{00000000-0005-0000-0000-00009C000000}"/>
    <cellStyle name="Normal 30" xfId="152" xr:uid="{00000000-0005-0000-0000-00009D000000}"/>
    <cellStyle name="Normal 30 2" xfId="153" xr:uid="{00000000-0005-0000-0000-00009E000000}"/>
    <cellStyle name="Normal 31" xfId="154" xr:uid="{00000000-0005-0000-0000-00009F000000}"/>
    <cellStyle name="Normal 31 2" xfId="155" xr:uid="{00000000-0005-0000-0000-0000A0000000}"/>
    <cellStyle name="Normal 32" xfId="156" xr:uid="{00000000-0005-0000-0000-0000A1000000}"/>
    <cellStyle name="Normal 32 2" xfId="157" xr:uid="{00000000-0005-0000-0000-0000A2000000}"/>
    <cellStyle name="Normal 33" xfId="158" xr:uid="{00000000-0005-0000-0000-0000A3000000}"/>
    <cellStyle name="Normal 33 2" xfId="159" xr:uid="{00000000-0005-0000-0000-0000A4000000}"/>
    <cellStyle name="Normal 34" xfId="160" xr:uid="{00000000-0005-0000-0000-0000A5000000}"/>
    <cellStyle name="Normal 34 2" xfId="161" xr:uid="{00000000-0005-0000-0000-0000A6000000}"/>
    <cellStyle name="Normal 35" xfId="162" xr:uid="{00000000-0005-0000-0000-0000A7000000}"/>
    <cellStyle name="Normal 35 2" xfId="163" xr:uid="{00000000-0005-0000-0000-0000A8000000}"/>
    <cellStyle name="Normal 36" xfId="164" xr:uid="{00000000-0005-0000-0000-0000A9000000}"/>
    <cellStyle name="Normal 37" xfId="165" xr:uid="{00000000-0005-0000-0000-0000AA000000}"/>
    <cellStyle name="Normal 38" xfId="166" xr:uid="{00000000-0005-0000-0000-0000AB000000}"/>
    <cellStyle name="Normal 39" xfId="167" xr:uid="{00000000-0005-0000-0000-0000AC000000}"/>
    <cellStyle name="Normal 4" xfId="168" xr:uid="{00000000-0005-0000-0000-0000AD000000}"/>
    <cellStyle name="Normal 40" xfId="169" xr:uid="{00000000-0005-0000-0000-0000AE000000}"/>
    <cellStyle name="Normal 41" xfId="170" xr:uid="{00000000-0005-0000-0000-0000AF000000}"/>
    <cellStyle name="Normal 42" xfId="171" xr:uid="{00000000-0005-0000-0000-0000B0000000}"/>
    <cellStyle name="Normal 43" xfId="172" xr:uid="{00000000-0005-0000-0000-0000B1000000}"/>
    <cellStyle name="Normal 44" xfId="173" xr:uid="{00000000-0005-0000-0000-0000B2000000}"/>
    <cellStyle name="Normal 45" xfId="174" xr:uid="{00000000-0005-0000-0000-0000B3000000}"/>
    <cellStyle name="Normal 46" xfId="175" xr:uid="{00000000-0005-0000-0000-0000B4000000}"/>
    <cellStyle name="Normal 47" xfId="176" xr:uid="{00000000-0005-0000-0000-0000B5000000}"/>
    <cellStyle name="Normal 5" xfId="177" xr:uid="{00000000-0005-0000-0000-0000B6000000}"/>
    <cellStyle name="Normal 6" xfId="178" xr:uid="{00000000-0005-0000-0000-0000B7000000}"/>
    <cellStyle name="Normal 7" xfId="179" xr:uid="{00000000-0005-0000-0000-0000B8000000}"/>
    <cellStyle name="Normal 8" xfId="180" xr:uid="{00000000-0005-0000-0000-0000B9000000}"/>
    <cellStyle name="Normal 9" xfId="181" xr:uid="{00000000-0005-0000-0000-0000BA000000}"/>
    <cellStyle name="Normal_Firms 2" xfId="182" xr:uid="{00000000-0005-0000-0000-0000BB000000}"/>
    <cellStyle name="Normal_Linked Economy Supplementary Tables AS11" xfId="183" xr:uid="{00000000-0005-0000-0000-0000BC000000}"/>
    <cellStyle name="Note 2" xfId="184" xr:uid="{00000000-0005-0000-0000-0000BD000000}"/>
    <cellStyle name="Output 2" xfId="185" xr:uid="{00000000-0005-0000-0000-0000BE000000}"/>
    <cellStyle name="Output Amounts" xfId="186" xr:uid="{00000000-0005-0000-0000-0000BF000000}"/>
    <cellStyle name="Output Column Headings" xfId="187" xr:uid="{00000000-0005-0000-0000-0000C0000000}"/>
    <cellStyle name="Output Line Items" xfId="188" xr:uid="{00000000-0005-0000-0000-0000C1000000}"/>
    <cellStyle name="Output Report Heading" xfId="189" xr:uid="{00000000-0005-0000-0000-0000C2000000}"/>
    <cellStyle name="Output Report Title" xfId="190" xr:uid="{00000000-0005-0000-0000-0000C3000000}"/>
    <cellStyle name="P" xfId="191" xr:uid="{00000000-0005-0000-0000-0000C4000000}"/>
    <cellStyle name="P 2" xfId="192" xr:uid="{00000000-0005-0000-0000-0000C5000000}"/>
    <cellStyle name="Percent [2]" xfId="193" xr:uid="{00000000-0005-0000-0000-0000C6000000}"/>
    <cellStyle name="Percent 2" xfId="194" xr:uid="{00000000-0005-0000-0000-0000C7000000}"/>
    <cellStyle name="Percent 3" xfId="195" xr:uid="{00000000-0005-0000-0000-0000C8000000}"/>
    <cellStyle name="Percent 3 2" xfId="196" xr:uid="{00000000-0005-0000-0000-0000C9000000}"/>
    <cellStyle name="Percent 4" xfId="197" xr:uid="{00000000-0005-0000-0000-0000CA000000}"/>
    <cellStyle name="Percent 4 2" xfId="198" xr:uid="{00000000-0005-0000-0000-0000CB000000}"/>
    <cellStyle name="Percent 5" xfId="199" xr:uid="{00000000-0005-0000-0000-0000CC000000}"/>
    <cellStyle name="Percent 6" xfId="200" xr:uid="{00000000-0005-0000-0000-0000CD000000}"/>
    <cellStyle name="Percent 7" xfId="201" xr:uid="{00000000-0005-0000-0000-0000CE000000}"/>
    <cellStyle name="Refdb standard" xfId="202" xr:uid="{00000000-0005-0000-0000-0000CF000000}"/>
    <cellStyle name="ReportData" xfId="203" xr:uid="{00000000-0005-0000-0000-0000D0000000}"/>
    <cellStyle name="ReportElements" xfId="204" xr:uid="{00000000-0005-0000-0000-0000D1000000}"/>
    <cellStyle name="ReportHeader" xfId="205" xr:uid="{00000000-0005-0000-0000-0000D2000000}"/>
    <cellStyle name="SAPBEXaggData" xfId="206" xr:uid="{00000000-0005-0000-0000-0000D3000000}"/>
    <cellStyle name="SAPBEXaggDataEmph" xfId="207" xr:uid="{00000000-0005-0000-0000-0000D4000000}"/>
    <cellStyle name="SAPBEXaggItem" xfId="208" xr:uid="{00000000-0005-0000-0000-0000D5000000}"/>
    <cellStyle name="SAPBEXaggItemX" xfId="209" xr:uid="{00000000-0005-0000-0000-0000D6000000}"/>
    <cellStyle name="SAPBEXchaText" xfId="210" xr:uid="{00000000-0005-0000-0000-0000D7000000}"/>
    <cellStyle name="SAPBEXexcBad7" xfId="211" xr:uid="{00000000-0005-0000-0000-0000D8000000}"/>
    <cellStyle name="SAPBEXexcBad8" xfId="212" xr:uid="{00000000-0005-0000-0000-0000D9000000}"/>
    <cellStyle name="SAPBEXexcBad9" xfId="213" xr:uid="{00000000-0005-0000-0000-0000DA000000}"/>
    <cellStyle name="SAPBEXexcCritical4" xfId="214" xr:uid="{00000000-0005-0000-0000-0000DB000000}"/>
    <cellStyle name="SAPBEXexcCritical5" xfId="215" xr:uid="{00000000-0005-0000-0000-0000DC000000}"/>
    <cellStyle name="SAPBEXexcCritical6" xfId="216" xr:uid="{00000000-0005-0000-0000-0000DD000000}"/>
    <cellStyle name="SAPBEXexcGood1" xfId="217" xr:uid="{00000000-0005-0000-0000-0000DE000000}"/>
    <cellStyle name="SAPBEXexcGood2" xfId="218" xr:uid="{00000000-0005-0000-0000-0000DF000000}"/>
    <cellStyle name="SAPBEXexcGood3" xfId="219" xr:uid="{00000000-0005-0000-0000-0000E0000000}"/>
    <cellStyle name="SAPBEXfilterDrill" xfId="220" xr:uid="{00000000-0005-0000-0000-0000E1000000}"/>
    <cellStyle name="SAPBEXfilterItem" xfId="221" xr:uid="{00000000-0005-0000-0000-0000E2000000}"/>
    <cellStyle name="SAPBEXfilterText" xfId="222" xr:uid="{00000000-0005-0000-0000-0000E3000000}"/>
    <cellStyle name="SAPBEXformats" xfId="223" xr:uid="{00000000-0005-0000-0000-0000E4000000}"/>
    <cellStyle name="SAPBEXheaderItem" xfId="224" xr:uid="{00000000-0005-0000-0000-0000E5000000}"/>
    <cellStyle name="SAPBEXheaderText" xfId="225" xr:uid="{00000000-0005-0000-0000-0000E6000000}"/>
    <cellStyle name="SAPBEXHLevel0" xfId="226" xr:uid="{00000000-0005-0000-0000-0000E7000000}"/>
    <cellStyle name="SAPBEXHLevel0X" xfId="227" xr:uid="{00000000-0005-0000-0000-0000E8000000}"/>
    <cellStyle name="SAPBEXHLevel1" xfId="228" xr:uid="{00000000-0005-0000-0000-0000E9000000}"/>
    <cellStyle name="SAPBEXHLevel1X" xfId="229" xr:uid="{00000000-0005-0000-0000-0000EA000000}"/>
    <cellStyle name="SAPBEXHLevel2" xfId="230" xr:uid="{00000000-0005-0000-0000-0000EB000000}"/>
    <cellStyle name="SAPBEXHLevel2X" xfId="231" xr:uid="{00000000-0005-0000-0000-0000EC000000}"/>
    <cellStyle name="SAPBEXHLevel3" xfId="232" xr:uid="{00000000-0005-0000-0000-0000ED000000}"/>
    <cellStyle name="SAPBEXHLevel3X" xfId="233" xr:uid="{00000000-0005-0000-0000-0000EE000000}"/>
    <cellStyle name="SAPBEXresData" xfId="234" xr:uid="{00000000-0005-0000-0000-0000EF000000}"/>
    <cellStyle name="SAPBEXresDataEmph" xfId="235" xr:uid="{00000000-0005-0000-0000-0000F0000000}"/>
    <cellStyle name="SAPBEXresItem" xfId="236" xr:uid="{00000000-0005-0000-0000-0000F1000000}"/>
    <cellStyle name="SAPBEXresItemX" xfId="237" xr:uid="{00000000-0005-0000-0000-0000F2000000}"/>
    <cellStyle name="SAPBEXstdData" xfId="238" xr:uid="{00000000-0005-0000-0000-0000F3000000}"/>
    <cellStyle name="SAPBEXstdDataEmph" xfId="239" xr:uid="{00000000-0005-0000-0000-0000F4000000}"/>
    <cellStyle name="SAPBEXstdItem" xfId="240" xr:uid="{00000000-0005-0000-0000-0000F5000000}"/>
    <cellStyle name="SAPBEXstdItemX" xfId="241" xr:uid="{00000000-0005-0000-0000-0000F6000000}"/>
    <cellStyle name="SAPBEXtitle" xfId="242" xr:uid="{00000000-0005-0000-0000-0000F7000000}"/>
    <cellStyle name="SAPBEXundefined" xfId="243" xr:uid="{00000000-0005-0000-0000-0000F8000000}"/>
    <cellStyle name="Style 1" xfId="244" xr:uid="{00000000-0005-0000-0000-0000F9000000}"/>
    <cellStyle name="Style1" xfId="245" xr:uid="{00000000-0005-0000-0000-0000FA000000}"/>
    <cellStyle name="Style2" xfId="246" xr:uid="{00000000-0005-0000-0000-0000FB000000}"/>
    <cellStyle name="Style3" xfId="247" xr:uid="{00000000-0005-0000-0000-0000FC000000}"/>
    <cellStyle name="Style4" xfId="248" xr:uid="{00000000-0005-0000-0000-0000FD000000}"/>
    <cellStyle name="Style5" xfId="249" xr:uid="{00000000-0005-0000-0000-0000FE000000}"/>
    <cellStyle name="Style6" xfId="250" xr:uid="{00000000-0005-0000-0000-0000FF000000}"/>
    <cellStyle name="Table Footnote" xfId="251" xr:uid="{00000000-0005-0000-0000-000000010000}"/>
    <cellStyle name="Table Footnote 2" xfId="252" xr:uid="{00000000-0005-0000-0000-000001010000}"/>
    <cellStyle name="Table Footnote 2 2" xfId="253" xr:uid="{00000000-0005-0000-0000-000002010000}"/>
    <cellStyle name="Table Footnote_Table 5.6 sales of assets 23Feb2010" xfId="254" xr:uid="{00000000-0005-0000-0000-000003010000}"/>
    <cellStyle name="Table Header" xfId="255" xr:uid="{00000000-0005-0000-0000-000004010000}"/>
    <cellStyle name="Table Header 2" xfId="256" xr:uid="{00000000-0005-0000-0000-000005010000}"/>
    <cellStyle name="Table Header 2 2" xfId="257" xr:uid="{00000000-0005-0000-0000-000006010000}"/>
    <cellStyle name="Table Header_Table 5.6 sales of assets 23Feb2010" xfId="258" xr:uid="{00000000-0005-0000-0000-000007010000}"/>
    <cellStyle name="Table Heading 1" xfId="259" xr:uid="{00000000-0005-0000-0000-000008010000}"/>
    <cellStyle name="Table Heading 1 2" xfId="260" xr:uid="{00000000-0005-0000-0000-000009010000}"/>
    <cellStyle name="Table Heading 1 2 2" xfId="261" xr:uid="{00000000-0005-0000-0000-00000A010000}"/>
    <cellStyle name="Table Heading 1_Table 5.6 sales of assets 23Feb2010" xfId="262" xr:uid="{00000000-0005-0000-0000-00000B010000}"/>
    <cellStyle name="Table Heading 2" xfId="263" xr:uid="{00000000-0005-0000-0000-00000C010000}"/>
    <cellStyle name="Table Heading 2 2" xfId="264" xr:uid="{00000000-0005-0000-0000-00000D010000}"/>
    <cellStyle name="Table Heading 2_Table 5.6 sales of assets 23Feb2010" xfId="265" xr:uid="{00000000-0005-0000-0000-00000E010000}"/>
    <cellStyle name="Table Of Which" xfId="266" xr:uid="{00000000-0005-0000-0000-00000F010000}"/>
    <cellStyle name="Table Of Which 2" xfId="267" xr:uid="{00000000-0005-0000-0000-000010010000}"/>
    <cellStyle name="Table Of Which_Table 5.6 sales of assets 23Feb2010" xfId="268" xr:uid="{00000000-0005-0000-0000-000011010000}"/>
    <cellStyle name="Table Row Billions" xfId="269" xr:uid="{00000000-0005-0000-0000-000012010000}"/>
    <cellStyle name="Table Row Billions 2" xfId="270" xr:uid="{00000000-0005-0000-0000-000013010000}"/>
    <cellStyle name="Table Row Billions Check" xfId="271" xr:uid="{00000000-0005-0000-0000-000014010000}"/>
    <cellStyle name="Table Row Billions Check 2" xfId="272" xr:uid="{00000000-0005-0000-0000-000015010000}"/>
    <cellStyle name="Table Row Billions Check 3" xfId="273" xr:uid="{00000000-0005-0000-0000-000016010000}"/>
    <cellStyle name="Table Row Billions Check_asset sales" xfId="274" xr:uid="{00000000-0005-0000-0000-000017010000}"/>
    <cellStyle name="Table Row Billions_Table 5.6 sales of assets 23Feb2010" xfId="275" xr:uid="{00000000-0005-0000-0000-000018010000}"/>
    <cellStyle name="Table Row Millions" xfId="276" xr:uid="{00000000-0005-0000-0000-000019010000}"/>
    <cellStyle name="Table Row Millions 2" xfId="277" xr:uid="{00000000-0005-0000-0000-00001A010000}"/>
    <cellStyle name="Table Row Millions 2 2" xfId="278" xr:uid="{00000000-0005-0000-0000-00001B010000}"/>
    <cellStyle name="Table Row Millions Check" xfId="279" xr:uid="{00000000-0005-0000-0000-00001C010000}"/>
    <cellStyle name="Table Row Millions Check 2" xfId="280" xr:uid="{00000000-0005-0000-0000-00001D010000}"/>
    <cellStyle name="Table Row Millions Check 3" xfId="281" xr:uid="{00000000-0005-0000-0000-00001E010000}"/>
    <cellStyle name="Table Row Millions Check 4" xfId="282" xr:uid="{00000000-0005-0000-0000-00001F010000}"/>
    <cellStyle name="Table Row Millions Check_asset sales" xfId="283" xr:uid="{00000000-0005-0000-0000-000020010000}"/>
    <cellStyle name="Table Row Millions_Table 5.6 sales of assets 23Feb2010" xfId="284" xr:uid="{00000000-0005-0000-0000-000021010000}"/>
    <cellStyle name="Table Row Percentage" xfId="285" xr:uid="{00000000-0005-0000-0000-000022010000}"/>
    <cellStyle name="Table Row Percentage 2" xfId="286" xr:uid="{00000000-0005-0000-0000-000023010000}"/>
    <cellStyle name="Table Row Percentage Check" xfId="287" xr:uid="{00000000-0005-0000-0000-000024010000}"/>
    <cellStyle name="Table Row Percentage Check 2" xfId="288" xr:uid="{00000000-0005-0000-0000-000025010000}"/>
    <cellStyle name="Table Row Percentage Check 3" xfId="289" xr:uid="{00000000-0005-0000-0000-000026010000}"/>
    <cellStyle name="Table Row Percentage Check_asset sales" xfId="290" xr:uid="{00000000-0005-0000-0000-000027010000}"/>
    <cellStyle name="Table Row Percentage_Table 5.6 sales of assets 23Feb2010" xfId="291" xr:uid="{00000000-0005-0000-0000-000028010000}"/>
    <cellStyle name="Table Total Billions" xfId="292" xr:uid="{00000000-0005-0000-0000-000029010000}"/>
    <cellStyle name="Table Total Billions 2" xfId="293" xr:uid="{00000000-0005-0000-0000-00002A010000}"/>
    <cellStyle name="Table Total Billions_Table 5.6 sales of assets 23Feb2010" xfId="294" xr:uid="{00000000-0005-0000-0000-00002B010000}"/>
    <cellStyle name="Table Total Millions" xfId="295" xr:uid="{00000000-0005-0000-0000-00002C010000}"/>
    <cellStyle name="Table Total Millions 2" xfId="296" xr:uid="{00000000-0005-0000-0000-00002D010000}"/>
    <cellStyle name="Table Total Millions 2 2" xfId="297" xr:uid="{00000000-0005-0000-0000-00002E010000}"/>
    <cellStyle name="Table Total Millions_Table 5.6 sales of assets 23Feb2010" xfId="298" xr:uid="{00000000-0005-0000-0000-00002F010000}"/>
    <cellStyle name="Table Total Percentage" xfId="299" xr:uid="{00000000-0005-0000-0000-000030010000}"/>
    <cellStyle name="Table Total Percentage 2" xfId="300" xr:uid="{00000000-0005-0000-0000-000031010000}"/>
    <cellStyle name="Table Total Percentage_Table 5.6 sales of assets 23Feb2010" xfId="301" xr:uid="{00000000-0005-0000-0000-000032010000}"/>
    <cellStyle name="Table Units" xfId="302" xr:uid="{00000000-0005-0000-0000-000033010000}"/>
    <cellStyle name="Table Units 2" xfId="303" xr:uid="{00000000-0005-0000-0000-000034010000}"/>
    <cellStyle name="Table Units 2 2" xfId="304" xr:uid="{00000000-0005-0000-0000-000035010000}"/>
    <cellStyle name="Table Units_Table 5.6 sales of assets 23Feb2010" xfId="305" xr:uid="{00000000-0005-0000-0000-000036010000}"/>
    <cellStyle name="Times New Roman" xfId="306" xr:uid="{00000000-0005-0000-0000-000037010000}"/>
    <cellStyle name="Title 2" xfId="307" xr:uid="{00000000-0005-0000-0000-000038010000}"/>
    <cellStyle name="Title 3" xfId="308" xr:uid="{00000000-0005-0000-0000-000039010000}"/>
    <cellStyle name="Title 4" xfId="309" xr:uid="{00000000-0005-0000-0000-00003A010000}"/>
    <cellStyle name="Total 2" xfId="310" xr:uid="{00000000-0005-0000-0000-00003B010000}"/>
    <cellStyle name="Warning Text 2" xfId="311" xr:uid="{00000000-0005-0000-0000-00003C010000}"/>
    <cellStyle name="whole number" xfId="312" xr:uid="{00000000-0005-0000-0000-00003D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responsibility.org.uk/forecast/hist20/CHSPD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org.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A1:N33"/>
  <sheetViews>
    <sheetView tabSelected="1" zoomScaleNormal="100" zoomScaleSheetLayoutView="100" workbookViewId="0"/>
  </sheetViews>
  <sheetFormatPr defaultColWidth="8.921875" defaultRowHeight="14"/>
  <cols>
    <col min="1" max="1" width="9.3828125" style="1" customWidth="1"/>
    <col min="2" max="2" width="105.3828125" style="1" customWidth="1"/>
    <col min="3" max="16384" width="8.921875" style="1"/>
  </cols>
  <sheetData>
    <row r="1" spans="1:14" ht="33.75" customHeight="1" thickBot="1">
      <c r="A1" s="32"/>
      <c r="B1" s="51"/>
      <c r="C1" s="17"/>
      <c r="D1" s="17"/>
      <c r="E1" s="17"/>
      <c r="F1" s="17"/>
      <c r="G1" s="17"/>
      <c r="H1" s="17"/>
      <c r="I1" s="17"/>
      <c r="J1" s="17"/>
      <c r="K1" s="17"/>
      <c r="L1" s="17"/>
      <c r="M1" s="17"/>
      <c r="N1" s="17"/>
    </row>
    <row r="2" spans="1:14" ht="33" customHeight="1">
      <c r="A2" s="17"/>
      <c r="B2" s="52" t="s">
        <v>659</v>
      </c>
      <c r="C2" s="17"/>
      <c r="D2" s="17"/>
      <c r="E2" s="17"/>
      <c r="F2" s="17"/>
      <c r="G2" s="17"/>
      <c r="H2" s="17"/>
      <c r="I2" s="17"/>
      <c r="J2" s="17"/>
      <c r="K2" s="17"/>
      <c r="L2" s="17"/>
      <c r="M2" s="17"/>
      <c r="N2" s="17"/>
    </row>
    <row r="3" spans="1:14" ht="15.75" customHeight="1">
      <c r="A3" s="17"/>
      <c r="B3" s="112"/>
      <c r="C3" s="17"/>
      <c r="D3" s="17"/>
      <c r="E3" s="17"/>
      <c r="F3" s="17"/>
      <c r="G3" s="17"/>
      <c r="H3" s="17"/>
      <c r="I3" s="17"/>
      <c r="J3" s="17"/>
      <c r="K3" s="17"/>
      <c r="L3" s="17"/>
      <c r="M3" s="17"/>
      <c r="N3" s="17"/>
    </row>
    <row r="4" spans="1:14" ht="15.75" customHeight="1">
      <c r="A4" s="53"/>
      <c r="B4" s="54" t="s">
        <v>75</v>
      </c>
      <c r="C4" s="17"/>
      <c r="E4" s="17"/>
      <c r="F4" s="17"/>
      <c r="G4" s="17"/>
      <c r="H4" s="17"/>
      <c r="I4" s="17"/>
      <c r="J4" s="17"/>
      <c r="K4" s="17"/>
      <c r="L4" s="17"/>
      <c r="M4" s="17"/>
      <c r="N4" s="17"/>
    </row>
    <row r="5" spans="1:14" ht="15.75" customHeight="1">
      <c r="A5" s="53"/>
      <c r="B5" s="54" t="s">
        <v>74</v>
      </c>
      <c r="C5" s="17"/>
      <c r="D5" s="17"/>
      <c r="E5" s="17"/>
      <c r="F5" s="17"/>
      <c r="G5" s="17"/>
      <c r="H5" s="17"/>
      <c r="I5" s="17"/>
      <c r="J5" s="17"/>
      <c r="K5" s="17"/>
      <c r="L5" s="17"/>
      <c r="M5" s="17"/>
      <c r="N5" s="17"/>
    </row>
    <row r="6" spans="1:14" ht="15.75" customHeight="1">
      <c r="A6" s="53"/>
      <c r="B6" s="54" t="s">
        <v>73</v>
      </c>
      <c r="C6" s="17"/>
      <c r="D6" s="17"/>
      <c r="E6" s="17"/>
      <c r="F6" s="17"/>
      <c r="G6" s="17"/>
      <c r="H6" s="17"/>
      <c r="I6" s="17"/>
      <c r="J6" s="17"/>
      <c r="K6" s="17"/>
      <c r="L6" s="17"/>
      <c r="M6" s="17"/>
      <c r="N6" s="17"/>
    </row>
    <row r="7" spans="1:14" ht="15.75" customHeight="1">
      <c r="A7" s="53"/>
      <c r="B7" s="54" t="s">
        <v>97</v>
      </c>
      <c r="C7" s="17"/>
      <c r="D7" s="17"/>
      <c r="E7" s="17"/>
      <c r="F7" s="17"/>
      <c r="G7" s="17"/>
      <c r="H7" s="17"/>
      <c r="I7" s="17"/>
      <c r="J7" s="17"/>
      <c r="K7" s="17"/>
      <c r="L7" s="17"/>
      <c r="M7" s="17"/>
      <c r="N7" s="17"/>
    </row>
    <row r="8" spans="1:14" ht="15.75" customHeight="1">
      <c r="A8" s="53"/>
      <c r="B8" s="54" t="s">
        <v>103</v>
      </c>
      <c r="C8" s="17"/>
      <c r="D8" s="17"/>
      <c r="E8" s="17"/>
      <c r="F8" s="17"/>
      <c r="G8" s="17"/>
      <c r="H8" s="17"/>
      <c r="I8" s="17"/>
      <c r="J8" s="17"/>
      <c r="K8" s="17"/>
      <c r="L8" s="17"/>
      <c r="M8" s="17"/>
      <c r="N8" s="17"/>
    </row>
    <row r="9" spans="1:14" ht="15.75" customHeight="1">
      <c r="A9" s="53"/>
      <c r="B9" s="54" t="s">
        <v>102</v>
      </c>
      <c r="C9" s="17"/>
      <c r="D9" s="17"/>
      <c r="E9" s="17"/>
      <c r="F9" s="17"/>
      <c r="G9" s="17"/>
      <c r="H9" s="17"/>
      <c r="I9" s="17"/>
      <c r="J9" s="17"/>
      <c r="K9" s="17"/>
      <c r="L9" s="17"/>
      <c r="M9" s="17"/>
      <c r="N9" s="17"/>
    </row>
    <row r="10" spans="1:14" ht="15.75" customHeight="1">
      <c r="A10" s="53"/>
      <c r="B10" s="54" t="s">
        <v>104</v>
      </c>
      <c r="C10" s="17"/>
      <c r="D10" s="17"/>
      <c r="E10" s="17"/>
      <c r="F10" s="17"/>
      <c r="G10" s="17"/>
      <c r="H10" s="17"/>
      <c r="I10" s="17"/>
      <c r="J10" s="17"/>
      <c r="K10" s="17"/>
      <c r="L10" s="17"/>
      <c r="M10" s="17"/>
      <c r="N10" s="17"/>
    </row>
    <row r="11" spans="1:14" ht="15.75" customHeight="1">
      <c r="A11" s="53"/>
      <c r="B11" s="54" t="s">
        <v>105</v>
      </c>
      <c r="C11" s="17"/>
      <c r="D11" s="17"/>
      <c r="E11" s="17"/>
      <c r="F11" s="17"/>
      <c r="G11" s="17"/>
      <c r="H11" s="17"/>
      <c r="I11" s="17"/>
      <c r="J11" s="17"/>
      <c r="K11" s="17"/>
      <c r="L11" s="17"/>
      <c r="M11" s="17"/>
      <c r="N11" s="17"/>
    </row>
    <row r="12" spans="1:14" ht="15.75" customHeight="1">
      <c r="A12" s="53"/>
      <c r="B12" s="54" t="s">
        <v>146</v>
      </c>
      <c r="C12" s="17"/>
      <c r="D12" s="17"/>
      <c r="E12" s="17"/>
      <c r="F12" s="17"/>
      <c r="G12" s="17"/>
      <c r="H12" s="17"/>
      <c r="I12" s="17"/>
      <c r="J12" s="17"/>
      <c r="K12" s="17"/>
      <c r="L12" s="17"/>
      <c r="M12" s="17"/>
      <c r="N12" s="17"/>
    </row>
    <row r="13" spans="1:14" ht="15.75" customHeight="1">
      <c r="A13" s="55"/>
      <c r="B13" s="54" t="s">
        <v>106</v>
      </c>
      <c r="C13" s="17"/>
      <c r="D13" s="17"/>
      <c r="E13" s="17"/>
      <c r="F13" s="17"/>
      <c r="G13" s="17"/>
      <c r="H13" s="17"/>
      <c r="I13" s="17"/>
      <c r="J13" s="17"/>
      <c r="K13" s="17"/>
      <c r="L13" s="17"/>
      <c r="M13" s="17"/>
      <c r="N13" s="17"/>
    </row>
    <row r="14" spans="1:14" ht="15.75" customHeight="1">
      <c r="A14" s="53"/>
      <c r="B14" s="54" t="s">
        <v>675</v>
      </c>
      <c r="C14" s="17"/>
      <c r="D14" s="17"/>
      <c r="E14" s="17"/>
      <c r="F14" s="17"/>
      <c r="G14" s="17"/>
      <c r="H14" s="17"/>
      <c r="I14" s="17"/>
      <c r="J14" s="17"/>
      <c r="K14" s="17"/>
      <c r="L14" s="17"/>
      <c r="M14" s="17"/>
      <c r="N14" s="17"/>
    </row>
    <row r="15" spans="1:14" ht="15.75" customHeight="1">
      <c r="A15" s="56"/>
      <c r="B15" s="54" t="s">
        <v>674</v>
      </c>
      <c r="C15" s="17"/>
      <c r="D15" s="17"/>
      <c r="E15" s="17"/>
      <c r="F15" s="17"/>
      <c r="G15" s="17"/>
      <c r="H15" s="17"/>
      <c r="I15" s="17"/>
      <c r="J15" s="17"/>
      <c r="K15" s="17"/>
      <c r="L15" s="17"/>
      <c r="M15" s="17"/>
      <c r="N15" s="17"/>
    </row>
    <row r="16" spans="1:14" ht="15.75" customHeight="1">
      <c r="A16" s="56"/>
      <c r="B16" s="54" t="s">
        <v>673</v>
      </c>
      <c r="C16" s="17"/>
      <c r="D16" s="17"/>
      <c r="E16" s="17"/>
      <c r="F16" s="17"/>
      <c r="G16" s="17"/>
      <c r="H16" s="17"/>
      <c r="I16" s="17"/>
      <c r="J16" s="17"/>
      <c r="K16" s="17"/>
      <c r="L16" s="17"/>
      <c r="M16" s="17"/>
      <c r="N16" s="17"/>
    </row>
    <row r="17" spans="1:14" ht="15.75" customHeight="1">
      <c r="A17" s="57"/>
      <c r="B17" s="54" t="s">
        <v>672</v>
      </c>
      <c r="C17" s="17"/>
      <c r="D17" s="17"/>
      <c r="E17" s="17"/>
      <c r="F17" s="17"/>
      <c r="G17" s="17"/>
      <c r="H17" s="17"/>
      <c r="I17" s="17"/>
      <c r="J17" s="17"/>
      <c r="K17" s="17"/>
      <c r="L17" s="17"/>
      <c r="M17" s="17"/>
      <c r="N17" s="17"/>
    </row>
    <row r="18" spans="1:14" ht="15.75" customHeight="1">
      <c r="A18" s="57"/>
      <c r="B18" s="54" t="s">
        <v>112</v>
      </c>
      <c r="C18" s="17"/>
      <c r="E18" s="17"/>
      <c r="F18" s="17"/>
      <c r="G18" s="17"/>
      <c r="H18" s="17"/>
      <c r="I18" s="17"/>
      <c r="J18" s="17"/>
      <c r="K18" s="17"/>
      <c r="L18" s="17"/>
      <c r="M18" s="17"/>
      <c r="N18" s="17"/>
    </row>
    <row r="19" spans="1:14" ht="15.75" customHeight="1">
      <c r="A19" s="57"/>
      <c r="B19" s="292" t="s">
        <v>583</v>
      </c>
      <c r="C19" s="17"/>
      <c r="D19" s="290"/>
      <c r="E19" s="17"/>
      <c r="F19" s="17"/>
      <c r="G19" s="17"/>
      <c r="H19" s="17"/>
      <c r="I19" s="17"/>
      <c r="J19" s="17"/>
      <c r="K19" s="17"/>
      <c r="L19" s="17"/>
      <c r="M19" s="17"/>
      <c r="N19" s="17"/>
    </row>
    <row r="20" spans="1:14" ht="15.75" customHeight="1">
      <c r="A20" s="57"/>
      <c r="B20" s="292" t="s">
        <v>584</v>
      </c>
      <c r="C20" s="17"/>
      <c r="D20" s="290"/>
      <c r="E20" s="17"/>
      <c r="F20" s="17"/>
      <c r="G20" s="17"/>
      <c r="H20" s="17"/>
      <c r="I20" s="17"/>
      <c r="J20" s="17"/>
      <c r="K20" s="17"/>
      <c r="L20" s="17"/>
      <c r="M20" s="17"/>
      <c r="N20" s="17"/>
    </row>
    <row r="21" spans="1:14" ht="15.75" customHeight="1">
      <c r="A21" s="57"/>
      <c r="B21" s="292" t="s">
        <v>585</v>
      </c>
      <c r="C21" s="289"/>
      <c r="D21" s="290"/>
      <c r="E21" s="17"/>
      <c r="F21" s="17"/>
      <c r="G21" s="17"/>
      <c r="H21" s="17"/>
      <c r="I21" s="17"/>
      <c r="J21" s="17"/>
      <c r="K21" s="17"/>
      <c r="L21" s="17"/>
      <c r="M21" s="17"/>
      <c r="N21" s="17"/>
    </row>
    <row r="22" spans="1:14" ht="15.75" customHeight="1">
      <c r="A22" s="17"/>
      <c r="B22" s="54" t="s">
        <v>600</v>
      </c>
      <c r="C22" s="17"/>
      <c r="D22" s="290"/>
      <c r="E22" s="17"/>
      <c r="F22" s="17"/>
      <c r="G22" s="17"/>
      <c r="H22" s="17"/>
      <c r="I22" s="17"/>
      <c r="J22" s="17"/>
      <c r="K22" s="17"/>
      <c r="L22" s="17"/>
      <c r="M22" s="17"/>
      <c r="N22" s="17"/>
    </row>
    <row r="23" spans="1:14" ht="14.5">
      <c r="A23" s="17"/>
      <c r="B23" s="292" t="s">
        <v>586</v>
      </c>
      <c r="C23" s="17"/>
      <c r="D23" s="291"/>
      <c r="E23" s="17"/>
      <c r="F23" s="17"/>
      <c r="G23" s="17"/>
      <c r="H23" s="17"/>
      <c r="I23" s="17"/>
      <c r="J23" s="17"/>
      <c r="K23" s="17"/>
      <c r="L23" s="17"/>
      <c r="M23" s="17"/>
      <c r="N23" s="17"/>
    </row>
    <row r="24" spans="1:14" ht="14.5">
      <c r="A24" s="17"/>
      <c r="B24" s="292" t="s">
        <v>671</v>
      </c>
      <c r="C24" s="17"/>
      <c r="D24" s="291"/>
      <c r="E24" s="17"/>
      <c r="F24" s="17"/>
      <c r="G24" s="17"/>
      <c r="H24" s="17"/>
      <c r="I24" s="17"/>
      <c r="J24" s="17"/>
      <c r="K24" s="17"/>
      <c r="L24" s="17"/>
      <c r="M24" s="17"/>
      <c r="N24" s="17"/>
    </row>
    <row r="25" spans="1:14" ht="14.5">
      <c r="A25" s="17"/>
      <c r="B25" s="292" t="s">
        <v>587</v>
      </c>
      <c r="C25" s="17"/>
      <c r="D25" s="291"/>
      <c r="E25" s="17"/>
      <c r="F25" s="17"/>
      <c r="G25" s="17"/>
      <c r="H25" s="17"/>
      <c r="I25" s="17"/>
      <c r="J25" s="17"/>
      <c r="K25" s="17"/>
      <c r="L25" s="17"/>
      <c r="M25" s="17"/>
      <c r="N25" s="17"/>
    </row>
    <row r="26" spans="1:14" ht="15" thickBot="1">
      <c r="A26" s="17"/>
      <c r="B26" s="493" t="s">
        <v>661</v>
      </c>
      <c r="C26" s="17"/>
      <c r="D26" s="17"/>
      <c r="E26" s="17"/>
      <c r="F26" s="17"/>
      <c r="G26" s="17"/>
      <c r="H26" s="17"/>
      <c r="I26" s="17"/>
      <c r="J26" s="17"/>
      <c r="K26" s="17"/>
      <c r="L26" s="17"/>
      <c r="M26" s="17"/>
      <c r="N26" s="17"/>
    </row>
    <row r="27" spans="1:14" ht="14.5">
      <c r="A27" s="17"/>
      <c r="B27" s="17"/>
      <c r="C27" s="17"/>
      <c r="D27" s="17"/>
      <c r="E27" s="17"/>
      <c r="F27" s="17"/>
      <c r="G27" s="17"/>
      <c r="H27" s="17"/>
      <c r="I27" s="17"/>
      <c r="J27" s="17"/>
      <c r="K27" s="17"/>
      <c r="L27" s="17"/>
      <c r="M27" s="17"/>
      <c r="N27" s="17"/>
    </row>
    <row r="28" spans="1:14" ht="14.5">
      <c r="A28" s="17"/>
      <c r="B28" s="17"/>
      <c r="C28" s="17"/>
      <c r="D28" s="17"/>
      <c r="E28" s="17"/>
      <c r="F28" s="17"/>
      <c r="G28" s="17"/>
      <c r="H28" s="17"/>
      <c r="I28" s="17"/>
      <c r="J28" s="17"/>
      <c r="K28" s="17"/>
      <c r="L28" s="17"/>
      <c r="M28" s="17"/>
      <c r="N28" s="17"/>
    </row>
    <row r="29" spans="1:14" ht="14.5">
      <c r="A29" s="17"/>
      <c r="B29" s="17"/>
      <c r="C29" s="17"/>
      <c r="D29" s="17"/>
      <c r="E29" s="17"/>
      <c r="F29" s="17"/>
      <c r="G29" s="17"/>
      <c r="H29" s="17"/>
      <c r="I29" s="17"/>
      <c r="J29" s="17"/>
      <c r="K29" s="17"/>
      <c r="L29" s="17"/>
      <c r="M29" s="17"/>
      <c r="N29" s="17"/>
    </row>
    <row r="30" spans="1:14" ht="14.5">
      <c r="A30" s="17"/>
      <c r="B30" s="17"/>
      <c r="C30" s="17"/>
      <c r="D30" s="17"/>
      <c r="E30" s="17"/>
      <c r="F30" s="17"/>
      <c r="G30" s="17"/>
      <c r="H30" s="17"/>
      <c r="I30" s="17"/>
      <c r="J30" s="17"/>
      <c r="K30" s="17"/>
      <c r="L30" s="17"/>
      <c r="M30" s="17"/>
      <c r="N30" s="17"/>
    </row>
    <row r="31" spans="1:14" ht="14.5">
      <c r="A31" s="17"/>
      <c r="B31" s="17"/>
      <c r="C31" s="17"/>
      <c r="D31" s="17"/>
      <c r="E31" s="17"/>
      <c r="F31" s="17"/>
      <c r="G31" s="17"/>
      <c r="H31" s="17"/>
      <c r="I31" s="17"/>
      <c r="J31" s="17"/>
      <c r="K31" s="17"/>
      <c r="L31" s="17"/>
      <c r="M31" s="17"/>
      <c r="N31" s="17"/>
    </row>
    <row r="32" spans="1:14" ht="14.5">
      <c r="A32" s="17"/>
      <c r="B32" s="17"/>
      <c r="C32" s="17"/>
      <c r="D32" s="17"/>
      <c r="E32" s="17"/>
      <c r="F32" s="17"/>
      <c r="G32" s="17"/>
      <c r="H32" s="17"/>
      <c r="I32" s="17"/>
      <c r="J32" s="17"/>
      <c r="K32" s="17"/>
      <c r="L32" s="17"/>
      <c r="M32" s="17"/>
      <c r="N32" s="17"/>
    </row>
    <row r="33" spans="1:14" ht="14.5">
      <c r="A33" s="17"/>
      <c r="B33" s="17"/>
      <c r="C33" s="17"/>
      <c r="D33" s="17"/>
      <c r="E33" s="17"/>
      <c r="F33" s="17"/>
      <c r="G33" s="17"/>
      <c r="H33" s="17"/>
      <c r="I33" s="17"/>
      <c r="J33" s="17"/>
      <c r="K33" s="17"/>
      <c r="L33" s="17"/>
      <c r="M33" s="17"/>
      <c r="N33" s="17"/>
    </row>
  </sheetData>
  <phoneticPr fontId="37" type="noConversion"/>
  <hyperlinks>
    <hyperlink ref="B4" location="1.1!A1" display="1.1!A1" xr:uid="{00000000-0004-0000-0000-000000000000}"/>
    <hyperlink ref="B5" location="1.2!A1" display="1.2!A1" xr:uid="{00000000-0004-0000-0000-000001000000}"/>
    <hyperlink ref="B6" location="1.3!A1" display="1.3!A1" xr:uid="{00000000-0004-0000-0000-000002000000}"/>
    <hyperlink ref="B9" location="1.6!A1" display="1.6!A1" xr:uid="{00000000-0004-0000-0000-000003000000}"/>
    <hyperlink ref="B10" location="1.7!A1" display="1.7!A1" xr:uid="{00000000-0004-0000-0000-000004000000}"/>
    <hyperlink ref="B11" location="1.8!A1" display="1.8!A1" xr:uid="{00000000-0004-0000-0000-000005000000}"/>
    <hyperlink ref="B12" location="1.9!A1" display="1.9!A1" xr:uid="{00000000-0004-0000-0000-000006000000}"/>
    <hyperlink ref="B13" location="1.10!A1" display="1.10!A1" xr:uid="{00000000-0004-0000-0000-000007000000}"/>
    <hyperlink ref="B14" location="1.11!A1" display="1.11!A1" xr:uid="{00000000-0004-0000-0000-000008000000}"/>
    <hyperlink ref="B15" location="1.12!A1" display="1.12!A1" xr:uid="{00000000-0004-0000-0000-000009000000}"/>
    <hyperlink ref="B16" location="1.13!A1" display="1.13!A1" xr:uid="{00000000-0004-0000-0000-00000A000000}"/>
    <hyperlink ref="B17" location="1.14!A1" display="1.14!A1" xr:uid="{00000000-0004-0000-0000-00000B000000}"/>
    <hyperlink ref="B7" location="1.4!A1" display="1.4!A1" xr:uid="{00000000-0004-0000-0000-00000C000000}"/>
    <hyperlink ref="B8" location="'1.5 '!A1" display="Table 1.5: Per capita (age +16)" xr:uid="{00000000-0004-0000-0000-00000D000000}"/>
    <hyperlink ref="B18" location="1.15!A1" display="1.15!A1" xr:uid="{00000000-0004-0000-0000-00000E000000}"/>
    <hyperlink ref="B19" location="'1.16'!A1" display="Table 1.16: Output gap model estimates" xr:uid="{00000000-0004-0000-0000-00000F000000}"/>
    <hyperlink ref="B20" location="'1.17'!A1" display="Table 1.17: National Minimum Wage and National Living Wage" xr:uid="{00000000-0004-0000-0000-000010000000}"/>
    <hyperlink ref="B22" location="'1.19'!Print_Area" display="Table 1.19: Cumulative potential output growth from 2020 Q3" xr:uid="{00000000-0004-0000-0000-000011000000}"/>
    <hyperlink ref="B23" location="'1.20'!A1" display="Table 1.20: Potential output forecast" xr:uid="{00000000-0004-0000-0000-000012000000}"/>
    <hyperlink ref="B24" location="'1.21'!A1" display="Table 1.21: Housing forecast" xr:uid="{00000000-0004-0000-0000-000013000000}"/>
    <hyperlink ref="B25" location="'1.22'!A1" display="Table 1.22: Household debt servicing costs" xr:uid="{00000000-0004-0000-0000-000014000000}"/>
    <hyperlink ref="B21" location="'1.18'!A1" display="Table 1.18: OBR central estimate of the output gap" xr:uid="{00000000-0004-0000-0000-000015000000}"/>
    <hyperlink ref="B26" location="'1.23'!Print_Area" display="Table 1.23: Eligible rent growth assumptions" xr:uid="{32F3ACDD-4CC1-4EC8-85BC-22C5C8A786DF}"/>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6EFB7-F9BE-4597-8CF3-E8F8AC24B4D2}">
  <sheetPr>
    <tabColor theme="6"/>
  </sheetPr>
  <dimension ref="A1:M125"/>
  <sheetViews>
    <sheetView zoomScaleNormal="100" zoomScaleSheetLayoutView="100" workbookViewId="0"/>
  </sheetViews>
  <sheetFormatPr defaultColWidth="8.921875" defaultRowHeight="15.5"/>
  <cols>
    <col min="1" max="1" width="9.3828125" style="26" customWidth="1"/>
    <col min="2" max="2" width="14.3828125" style="26" customWidth="1"/>
    <col min="3" max="11" width="16.84375" style="26" customWidth="1"/>
    <col min="12" max="16384" width="8.921875" style="26"/>
  </cols>
  <sheetData>
    <row r="1" spans="1:13" ht="33.75" customHeight="1" thickBot="1">
      <c r="A1" s="32" t="s">
        <v>82</v>
      </c>
      <c r="B1" s="123"/>
      <c r="C1" s="123"/>
      <c r="D1" s="123"/>
      <c r="E1" s="123"/>
      <c r="F1" s="123"/>
      <c r="G1" s="123"/>
    </row>
    <row r="2" spans="1:13" s="40" customFormat="1" ht="19" thickBot="1">
      <c r="B2" s="527" t="s">
        <v>157</v>
      </c>
      <c r="C2" s="528"/>
      <c r="D2" s="528"/>
      <c r="E2" s="528"/>
      <c r="F2" s="528"/>
      <c r="G2" s="528"/>
      <c r="H2" s="528"/>
      <c r="I2" s="528"/>
      <c r="J2" s="528"/>
      <c r="K2" s="538"/>
      <c r="L2" s="26"/>
      <c r="M2" s="44"/>
    </row>
    <row r="3" spans="1:13" s="40" customFormat="1" ht="33.75" customHeight="1">
      <c r="B3" s="45"/>
      <c r="C3" s="124" t="s">
        <v>158</v>
      </c>
      <c r="D3" s="36" t="s">
        <v>159</v>
      </c>
      <c r="E3" s="36" t="s">
        <v>160</v>
      </c>
      <c r="F3" s="361" t="s">
        <v>161</v>
      </c>
      <c r="G3" s="36" t="s">
        <v>162</v>
      </c>
      <c r="H3" s="36" t="s">
        <v>163</v>
      </c>
      <c r="I3" s="36" t="s">
        <v>164</v>
      </c>
      <c r="J3" s="260" t="s">
        <v>165</v>
      </c>
      <c r="K3" s="125" t="s">
        <v>166</v>
      </c>
      <c r="L3" s="26"/>
      <c r="M3" s="44"/>
    </row>
    <row r="4" spans="1:13" ht="15.75" customHeight="1">
      <c r="A4" s="126"/>
      <c r="B4" s="23" t="s">
        <v>107</v>
      </c>
      <c r="C4" s="468">
        <v>5.3548</v>
      </c>
      <c r="D4" s="302">
        <v>5.7188800000000004</v>
      </c>
      <c r="E4" s="302">
        <v>4.5370999999999997</v>
      </c>
      <c r="F4" s="302">
        <v>5.8566666666666665</v>
      </c>
      <c r="G4" s="302">
        <v>95.872399999999999</v>
      </c>
      <c r="H4" s="469">
        <v>1.9789000000000001</v>
      </c>
      <c r="I4" s="469">
        <v>1.3211999999999999</v>
      </c>
      <c r="J4" s="470">
        <v>96.65</v>
      </c>
      <c r="K4" s="127">
        <v>2927.05</v>
      </c>
    </row>
    <row r="5" spans="1:13" ht="15.75" customHeight="1">
      <c r="A5" s="126"/>
      <c r="B5" s="23" t="s">
        <v>108</v>
      </c>
      <c r="C5" s="468">
        <v>5.0278</v>
      </c>
      <c r="D5" s="302">
        <v>5.8926400000000001</v>
      </c>
      <c r="E5" s="302">
        <v>4.8685999999999998</v>
      </c>
      <c r="F5" s="302">
        <v>5.7633333333333328</v>
      </c>
      <c r="G5" s="302">
        <v>93.050399999999996</v>
      </c>
      <c r="H5" s="469">
        <v>1.9704999999999999</v>
      </c>
      <c r="I5" s="469">
        <v>1.2615000000000001</v>
      </c>
      <c r="J5" s="470">
        <v>122.24</v>
      </c>
      <c r="K5" s="127">
        <v>2855.69</v>
      </c>
    </row>
    <row r="6" spans="1:13" ht="15.75" customHeight="1">
      <c r="A6" s="126"/>
      <c r="B6" s="23" t="s">
        <v>109</v>
      </c>
      <c r="C6" s="468">
        <v>5</v>
      </c>
      <c r="D6" s="302">
        <v>5.8385400000000001</v>
      </c>
      <c r="E6" s="302">
        <v>4.7851999999999988</v>
      </c>
      <c r="F6" s="302">
        <v>5.796666666666666</v>
      </c>
      <c r="G6" s="302">
        <v>91.651700000000005</v>
      </c>
      <c r="H6" s="469">
        <v>1.8917999999999999</v>
      </c>
      <c r="I6" s="469">
        <v>1.2585999999999999</v>
      </c>
      <c r="J6" s="470">
        <v>115.6</v>
      </c>
      <c r="K6" s="127">
        <v>2483.67</v>
      </c>
    </row>
    <row r="7" spans="1:13" ht="15.75" customHeight="1">
      <c r="A7" s="126"/>
      <c r="B7" s="23" t="s">
        <v>121</v>
      </c>
      <c r="C7" s="468">
        <v>3.3672</v>
      </c>
      <c r="D7" s="302">
        <v>4.6440400000000004</v>
      </c>
      <c r="E7" s="302">
        <v>4.5358999999999998</v>
      </c>
      <c r="F7" s="302">
        <v>5.3866666666666676</v>
      </c>
      <c r="G7" s="302">
        <v>83.968699999999998</v>
      </c>
      <c r="H7" s="469">
        <v>1.5699000000000001</v>
      </c>
      <c r="I7" s="469">
        <v>1.1957</v>
      </c>
      <c r="J7" s="470">
        <v>55.78</v>
      </c>
      <c r="K7" s="127">
        <v>2209.29</v>
      </c>
    </row>
    <row r="8" spans="1:13" ht="15.75" customHeight="1">
      <c r="A8" s="126"/>
      <c r="B8" s="23" t="s">
        <v>2</v>
      </c>
      <c r="C8" s="468">
        <v>1.0713999999999999</v>
      </c>
      <c r="D8" s="302">
        <v>2.07728</v>
      </c>
      <c r="E8" s="302">
        <v>4.2020999999999997</v>
      </c>
      <c r="F8" s="302">
        <v>4.083333333333333</v>
      </c>
      <c r="G8" s="302">
        <v>77.896500000000003</v>
      </c>
      <c r="H8" s="469">
        <v>1.4346000000000001</v>
      </c>
      <c r="I8" s="469">
        <v>1.101</v>
      </c>
      <c r="J8" s="470">
        <v>44.93</v>
      </c>
      <c r="K8" s="127">
        <v>1984.2</v>
      </c>
    </row>
    <row r="9" spans="1:13" ht="15.75" customHeight="1">
      <c r="A9" s="126"/>
      <c r="B9" s="23" t="s">
        <v>3</v>
      </c>
      <c r="C9" s="468">
        <v>0.5</v>
      </c>
      <c r="D9" s="302">
        <v>1.37226</v>
      </c>
      <c r="E9" s="302">
        <v>4.3659999999999988</v>
      </c>
      <c r="F9" s="302">
        <v>3.6</v>
      </c>
      <c r="G9" s="302">
        <v>81.321200000000005</v>
      </c>
      <c r="H9" s="469">
        <v>1.5503</v>
      </c>
      <c r="I9" s="469">
        <v>1.1389</v>
      </c>
      <c r="J9" s="470">
        <v>59.18</v>
      </c>
      <c r="K9" s="127">
        <v>2172.1</v>
      </c>
    </row>
    <row r="10" spans="1:13" ht="15.75" customHeight="1">
      <c r="A10" s="126"/>
      <c r="B10" s="23" t="s">
        <v>4</v>
      </c>
      <c r="C10" s="468">
        <v>0.5</v>
      </c>
      <c r="D10" s="302">
        <v>0.79856000000000005</v>
      </c>
      <c r="E10" s="302">
        <v>4.2522000000000002</v>
      </c>
      <c r="F10" s="302">
        <v>3.5766666666666667</v>
      </c>
      <c r="G10" s="302">
        <v>82.926900000000003</v>
      </c>
      <c r="H10" s="469">
        <v>1.6411</v>
      </c>
      <c r="I10" s="469">
        <v>1.1475</v>
      </c>
      <c r="J10" s="470">
        <v>68.37</v>
      </c>
      <c r="K10" s="127">
        <v>2634.8</v>
      </c>
    </row>
    <row r="11" spans="1:13" ht="15.75" customHeight="1">
      <c r="A11" s="126"/>
      <c r="B11" s="23" t="s">
        <v>5</v>
      </c>
      <c r="C11" s="468">
        <v>0.5</v>
      </c>
      <c r="D11" s="302">
        <v>0.59492</v>
      </c>
      <c r="E11" s="302">
        <v>4.1970999999999998</v>
      </c>
      <c r="F11" s="302">
        <v>3.5733333333333324</v>
      </c>
      <c r="G11" s="302">
        <v>80.388599999999997</v>
      </c>
      <c r="H11" s="469">
        <v>1.6345000000000001</v>
      </c>
      <c r="I11" s="469">
        <v>1.1057999999999999</v>
      </c>
      <c r="J11" s="470">
        <v>74.98</v>
      </c>
      <c r="K11" s="127">
        <v>2760.8</v>
      </c>
    </row>
    <row r="12" spans="1:13" ht="15.75" customHeight="1">
      <c r="A12" s="126"/>
      <c r="B12" s="23" t="s">
        <v>6</v>
      </c>
      <c r="C12" s="468">
        <v>0.5</v>
      </c>
      <c r="D12" s="302">
        <v>0.63124999999999998</v>
      </c>
      <c r="E12" s="302">
        <v>4.5056000000000003</v>
      </c>
      <c r="F12" s="302">
        <v>3.6666666666666665</v>
      </c>
      <c r="G12" s="302">
        <v>79.619399999999999</v>
      </c>
      <c r="H12" s="469">
        <v>1.5609999999999999</v>
      </c>
      <c r="I12" s="469">
        <v>1.1269</v>
      </c>
      <c r="J12" s="470">
        <v>76.67</v>
      </c>
      <c r="K12" s="127">
        <v>2910.2</v>
      </c>
    </row>
    <row r="13" spans="1:13" ht="15.75" customHeight="1">
      <c r="A13" s="126"/>
      <c r="B13" s="23" t="s">
        <v>7</v>
      </c>
      <c r="C13" s="468">
        <v>0.5</v>
      </c>
      <c r="D13" s="302">
        <v>0.69528999999999996</v>
      </c>
      <c r="E13" s="302">
        <v>4.3617999999999988</v>
      </c>
      <c r="F13" s="302">
        <v>3.66</v>
      </c>
      <c r="G13" s="302">
        <v>79.898099999999999</v>
      </c>
      <c r="H13" s="469">
        <v>1.4908999999999999</v>
      </c>
      <c r="I13" s="469">
        <v>1.1747000000000001</v>
      </c>
      <c r="J13" s="470">
        <v>78.67</v>
      </c>
      <c r="K13" s="127">
        <v>2543.5</v>
      </c>
    </row>
    <row r="14" spans="1:13" ht="15.75" customHeight="1">
      <c r="A14" s="126"/>
      <c r="B14" s="23" t="s">
        <v>8</v>
      </c>
      <c r="C14" s="468">
        <v>0.5</v>
      </c>
      <c r="D14" s="302">
        <v>0.73263</v>
      </c>
      <c r="E14" s="302">
        <v>4.0317999999999996</v>
      </c>
      <c r="F14" s="302">
        <v>3.57</v>
      </c>
      <c r="G14" s="302">
        <v>81.763800000000003</v>
      </c>
      <c r="H14" s="469">
        <v>1.5511999999999999</v>
      </c>
      <c r="I14" s="469">
        <v>1.1995</v>
      </c>
      <c r="J14" s="470">
        <v>76.41</v>
      </c>
      <c r="K14" s="127">
        <v>2867.6</v>
      </c>
    </row>
    <row r="15" spans="1:13" ht="15.75" customHeight="1">
      <c r="A15" s="126"/>
      <c r="B15" s="23" t="s">
        <v>9</v>
      </c>
      <c r="C15" s="468">
        <v>0.5</v>
      </c>
      <c r="D15" s="302">
        <v>0.74214000000000002</v>
      </c>
      <c r="E15" s="302">
        <v>4.0978000000000012</v>
      </c>
      <c r="F15" s="302">
        <v>3.5066666666666664</v>
      </c>
      <c r="G15" s="302">
        <v>80.296499999999995</v>
      </c>
      <c r="H15" s="469">
        <v>1.5809</v>
      </c>
      <c r="I15" s="469">
        <v>1.1638999999999999</v>
      </c>
      <c r="J15" s="470">
        <v>86.79000000000002</v>
      </c>
      <c r="K15" s="127">
        <v>3062.9</v>
      </c>
    </row>
    <row r="16" spans="1:13" ht="15.75" customHeight="1">
      <c r="A16" s="126"/>
      <c r="B16" s="23" t="s">
        <v>10</v>
      </c>
      <c r="C16" s="468">
        <v>0.5</v>
      </c>
      <c r="D16" s="302">
        <v>0.79344000000000003</v>
      </c>
      <c r="E16" s="302">
        <v>4.3441000000000001</v>
      </c>
      <c r="F16" s="302">
        <v>3.4966666666666666</v>
      </c>
      <c r="G16" s="302">
        <v>80.819199999999995</v>
      </c>
      <c r="H16" s="469">
        <v>1.6028</v>
      </c>
      <c r="I16" s="469">
        <v>1.171</v>
      </c>
      <c r="J16" s="470">
        <v>104.9</v>
      </c>
      <c r="K16" s="127">
        <v>3067.7</v>
      </c>
    </row>
    <row r="17" spans="1:11" ht="15.75" customHeight="1">
      <c r="A17" s="126"/>
      <c r="B17" s="23" t="s">
        <v>11</v>
      </c>
      <c r="C17" s="468">
        <v>0.5</v>
      </c>
      <c r="D17" s="302">
        <v>0.82333000000000001</v>
      </c>
      <c r="E17" s="302">
        <v>4.181</v>
      </c>
      <c r="F17" s="302">
        <v>3.47</v>
      </c>
      <c r="G17" s="302">
        <v>79.436400000000006</v>
      </c>
      <c r="H17" s="469">
        <v>1.629</v>
      </c>
      <c r="I17" s="469">
        <v>1.1329</v>
      </c>
      <c r="J17" s="470">
        <v>117.12</v>
      </c>
      <c r="K17" s="127">
        <v>3096.72</v>
      </c>
    </row>
    <row r="18" spans="1:11" ht="15.75" customHeight="1">
      <c r="A18" s="126"/>
      <c r="B18" s="23" t="s">
        <v>12</v>
      </c>
      <c r="C18" s="468">
        <v>0.5</v>
      </c>
      <c r="D18" s="302">
        <v>0.86850000000000005</v>
      </c>
      <c r="E18" s="302">
        <v>3.7444999999999999</v>
      </c>
      <c r="F18" s="302">
        <v>3.4</v>
      </c>
      <c r="G18" s="302">
        <v>79.217200000000005</v>
      </c>
      <c r="H18" s="469">
        <v>1.6092</v>
      </c>
      <c r="I18" s="469">
        <v>1.1402000000000001</v>
      </c>
      <c r="J18" s="470">
        <v>113</v>
      </c>
      <c r="K18" s="127">
        <v>2654.38</v>
      </c>
    </row>
    <row r="19" spans="1:11" ht="15.75" customHeight="1">
      <c r="A19" s="126"/>
      <c r="B19" s="23" t="s">
        <v>13</v>
      </c>
      <c r="C19" s="468">
        <v>0.5</v>
      </c>
      <c r="D19" s="302">
        <v>1.01311</v>
      </c>
      <c r="E19" s="302">
        <v>3.0827</v>
      </c>
      <c r="F19" s="302">
        <v>3.3666666666666667</v>
      </c>
      <c r="G19" s="302">
        <v>80.302999999999997</v>
      </c>
      <c r="H19" s="469">
        <v>1.5716000000000001</v>
      </c>
      <c r="I19" s="469">
        <v>1.1659999999999999</v>
      </c>
      <c r="J19" s="470">
        <v>109.31</v>
      </c>
      <c r="K19" s="127">
        <v>2857.88</v>
      </c>
    </row>
    <row r="20" spans="1:11" ht="15.75" customHeight="1">
      <c r="A20" s="126"/>
      <c r="B20" s="23" t="s">
        <v>14</v>
      </c>
      <c r="C20" s="468">
        <v>0.5</v>
      </c>
      <c r="D20" s="302">
        <v>1.0653879687500003</v>
      </c>
      <c r="E20" s="302">
        <v>3.0634999999999999</v>
      </c>
      <c r="F20" s="302">
        <v>3.3666666666666667</v>
      </c>
      <c r="G20" s="302">
        <v>81.172899999999998</v>
      </c>
      <c r="H20" s="469">
        <v>1.5712999999999999</v>
      </c>
      <c r="I20" s="469">
        <v>1.1984999999999999</v>
      </c>
      <c r="J20" s="470">
        <v>118.54</v>
      </c>
      <c r="K20" s="127">
        <v>3002.78</v>
      </c>
    </row>
    <row r="21" spans="1:11" ht="15.75" customHeight="1">
      <c r="A21" s="126"/>
      <c r="B21" s="23" t="s">
        <v>15</v>
      </c>
      <c r="C21" s="468">
        <v>0.5</v>
      </c>
      <c r="D21" s="302">
        <v>0.98999816666666651</v>
      </c>
      <c r="E21" s="302">
        <v>2.9333999999999998</v>
      </c>
      <c r="F21" s="302">
        <v>3.3800000000000008</v>
      </c>
      <c r="G21" s="302">
        <v>83.154600000000002</v>
      </c>
      <c r="H21" s="469">
        <v>1.5833999999999999</v>
      </c>
      <c r="I21" s="469">
        <v>1.2343999999999999</v>
      </c>
      <c r="J21" s="470">
        <v>108.90000000000002</v>
      </c>
      <c r="K21" s="127">
        <v>2891.45</v>
      </c>
    </row>
    <row r="22" spans="1:11" ht="15.75" customHeight="1">
      <c r="A22" s="126"/>
      <c r="B22" s="23" t="s">
        <v>16</v>
      </c>
      <c r="C22" s="468">
        <v>0.5</v>
      </c>
      <c r="D22" s="302">
        <v>0.72597515624999998</v>
      </c>
      <c r="E22" s="302">
        <v>2.6823999999999999</v>
      </c>
      <c r="F22" s="302">
        <v>3.3733333333333335</v>
      </c>
      <c r="G22" s="302">
        <v>84.080799999999996</v>
      </c>
      <c r="H22" s="469">
        <v>1.5798000000000001</v>
      </c>
      <c r="I22" s="469">
        <v>1.2633000000000001</v>
      </c>
      <c r="J22" s="470">
        <v>109.95333333333332</v>
      </c>
      <c r="K22" s="127">
        <v>2998.86</v>
      </c>
    </row>
    <row r="23" spans="1:11" ht="15.75" customHeight="1">
      <c r="A23" s="126"/>
      <c r="B23" s="23" t="s">
        <v>17</v>
      </c>
      <c r="C23" s="468">
        <v>0.5</v>
      </c>
      <c r="D23" s="302">
        <v>0.52978749999999997</v>
      </c>
      <c r="E23" s="302">
        <v>2.8077000000000001</v>
      </c>
      <c r="F23" s="302">
        <v>3.3800000000000008</v>
      </c>
      <c r="G23" s="302">
        <v>83.626800000000003</v>
      </c>
      <c r="H23" s="469">
        <v>1.6057999999999999</v>
      </c>
      <c r="I23" s="469">
        <v>1.2383999999999999</v>
      </c>
      <c r="J23" s="470">
        <v>110.44</v>
      </c>
      <c r="K23" s="127">
        <v>3093.41</v>
      </c>
    </row>
    <row r="24" spans="1:11" ht="15.75" customHeight="1">
      <c r="A24" s="126"/>
      <c r="B24" s="23" t="s">
        <v>18</v>
      </c>
      <c r="C24" s="468">
        <v>0.5</v>
      </c>
      <c r="D24" s="302">
        <v>0.50971983870967741</v>
      </c>
      <c r="E24" s="302">
        <v>3.1360999999999999</v>
      </c>
      <c r="F24" s="302">
        <v>3.3666666666666667</v>
      </c>
      <c r="G24" s="302">
        <v>80.322900000000004</v>
      </c>
      <c r="H24" s="469">
        <v>1.5519000000000001</v>
      </c>
      <c r="I24" s="469">
        <v>1.1751</v>
      </c>
      <c r="J24" s="470">
        <v>112.87666666666668</v>
      </c>
      <c r="K24" s="127">
        <v>3280.64</v>
      </c>
    </row>
    <row r="25" spans="1:11" ht="15.75" customHeight="1">
      <c r="A25" s="126"/>
      <c r="B25" s="23" t="s">
        <v>19</v>
      </c>
      <c r="C25" s="468">
        <v>0.5</v>
      </c>
      <c r="D25" s="302">
        <v>0.50633451612903224</v>
      </c>
      <c r="E25" s="302">
        <v>2.9567000000000001</v>
      </c>
      <c r="F25" s="302">
        <v>3.3433333333333337</v>
      </c>
      <c r="G25" s="302">
        <v>80.518100000000004</v>
      </c>
      <c r="H25" s="469">
        <v>1.5358000000000001</v>
      </c>
      <c r="I25" s="469">
        <v>1.1756</v>
      </c>
      <c r="J25" s="470">
        <v>103.00666666666666</v>
      </c>
      <c r="K25" s="127">
        <v>3289.71</v>
      </c>
    </row>
    <row r="26" spans="1:11" ht="15.75" customHeight="1">
      <c r="A26" s="126"/>
      <c r="B26" s="23" t="s">
        <v>20</v>
      </c>
      <c r="C26" s="468">
        <v>0.5</v>
      </c>
      <c r="D26" s="302">
        <v>0.51285169230769234</v>
      </c>
      <c r="E26" s="302">
        <v>3.4946000000000002</v>
      </c>
      <c r="F26" s="302">
        <v>3.3166666666666664</v>
      </c>
      <c r="G26" s="302">
        <v>81.232799999999997</v>
      </c>
      <c r="H26" s="469">
        <v>1.5504</v>
      </c>
      <c r="I26" s="469">
        <v>1.1708000000000001</v>
      </c>
      <c r="J26" s="470">
        <v>110.10333333333334</v>
      </c>
      <c r="K26" s="127">
        <v>3443.85</v>
      </c>
    </row>
    <row r="27" spans="1:11" ht="15.75" customHeight="1">
      <c r="A27" s="126"/>
      <c r="B27" s="23" t="s">
        <v>21</v>
      </c>
      <c r="C27" s="468">
        <v>0.5</v>
      </c>
      <c r="D27" s="302">
        <v>0.52130687499999995</v>
      </c>
      <c r="E27" s="302">
        <v>3.4674999999999998</v>
      </c>
      <c r="F27" s="302">
        <v>3.28</v>
      </c>
      <c r="G27" s="302">
        <v>83.549899999999994</v>
      </c>
      <c r="H27" s="469">
        <v>1.6185</v>
      </c>
      <c r="I27" s="469">
        <v>1.1890000000000001</v>
      </c>
      <c r="J27" s="470">
        <v>109.39666666666666</v>
      </c>
      <c r="K27" s="127">
        <v>3609.63</v>
      </c>
    </row>
    <row r="28" spans="1:11" ht="15.75" customHeight="1">
      <c r="A28" s="126"/>
      <c r="B28" s="23" t="s">
        <v>22</v>
      </c>
      <c r="C28" s="468">
        <v>0.5</v>
      </c>
      <c r="D28" s="302">
        <v>0.52126587301587302</v>
      </c>
      <c r="E28" s="302">
        <v>3.5133999999999999</v>
      </c>
      <c r="F28" s="302">
        <v>3.25</v>
      </c>
      <c r="G28" s="302">
        <v>85.562299999999979</v>
      </c>
      <c r="H28" s="469">
        <v>1.6551</v>
      </c>
      <c r="I28" s="469">
        <v>1.2079</v>
      </c>
      <c r="J28" s="470">
        <v>107.93</v>
      </c>
      <c r="K28" s="127">
        <v>3555.59</v>
      </c>
    </row>
    <row r="29" spans="1:11" ht="15.75" customHeight="1">
      <c r="A29" s="126"/>
      <c r="B29" s="23" t="s">
        <v>23</v>
      </c>
      <c r="C29" s="468">
        <v>0.5</v>
      </c>
      <c r="D29" s="302">
        <v>0.5328909836065574</v>
      </c>
      <c r="E29" s="302">
        <v>3.3633999999999999</v>
      </c>
      <c r="F29" s="302">
        <v>3.2333333333333334</v>
      </c>
      <c r="G29" s="302">
        <v>86.896900000000002</v>
      </c>
      <c r="H29" s="469">
        <v>1.6832</v>
      </c>
      <c r="I29" s="469">
        <v>1.2278</v>
      </c>
      <c r="J29" s="470">
        <v>109.81</v>
      </c>
      <c r="K29" s="127">
        <v>3600.19</v>
      </c>
    </row>
    <row r="30" spans="1:11" ht="15.75" customHeight="1">
      <c r="A30" s="126"/>
      <c r="B30" s="23" t="s">
        <v>24</v>
      </c>
      <c r="C30" s="468">
        <v>0.5</v>
      </c>
      <c r="D30" s="302">
        <v>0.56003676923076928</v>
      </c>
      <c r="E30" s="302">
        <v>3.1278999999999999</v>
      </c>
      <c r="F30" s="302">
        <v>3.2133333333333338</v>
      </c>
      <c r="G30" s="302">
        <v>88.002399999999994</v>
      </c>
      <c r="H30" s="469">
        <v>1.67</v>
      </c>
      <c r="I30" s="469">
        <v>1.2599</v>
      </c>
      <c r="J30" s="470">
        <v>102.08</v>
      </c>
      <c r="K30" s="127">
        <v>3533.93</v>
      </c>
    </row>
    <row r="31" spans="1:11" ht="15.75" customHeight="1">
      <c r="A31" s="126"/>
      <c r="B31" s="23" t="s">
        <v>25</v>
      </c>
      <c r="C31" s="468">
        <v>0.5</v>
      </c>
      <c r="D31" s="302">
        <v>0.55760515624999996</v>
      </c>
      <c r="E31" s="302">
        <v>2.6732999999999998</v>
      </c>
      <c r="F31" s="302">
        <v>3.186666666666667</v>
      </c>
      <c r="G31" s="302">
        <v>87.28</v>
      </c>
      <c r="H31" s="469">
        <v>1.5838000000000001</v>
      </c>
      <c r="I31" s="469">
        <v>1.2670999999999999</v>
      </c>
      <c r="J31" s="470">
        <v>75.956666666666649</v>
      </c>
      <c r="K31" s="127">
        <v>3521.22</v>
      </c>
    </row>
    <row r="32" spans="1:11" ht="15.75" customHeight="1">
      <c r="A32" s="126"/>
      <c r="B32" s="23" t="s">
        <v>26</v>
      </c>
      <c r="C32" s="468">
        <v>0.5</v>
      </c>
      <c r="D32" s="302">
        <v>0.56351777777777778</v>
      </c>
      <c r="E32" s="302">
        <v>2.2162000000000006</v>
      </c>
      <c r="F32" s="302">
        <v>3.1533333333333338</v>
      </c>
      <c r="G32" s="302">
        <v>89.435900000000004</v>
      </c>
      <c r="H32" s="469">
        <v>1.5139</v>
      </c>
      <c r="I32" s="469">
        <v>1.3463000000000001</v>
      </c>
      <c r="J32" s="470">
        <v>54.046666666666667</v>
      </c>
      <c r="K32" s="127">
        <v>3663.58</v>
      </c>
    </row>
    <row r="33" spans="1:11" ht="15.75" customHeight="1">
      <c r="A33" s="126"/>
      <c r="B33" s="23" t="s">
        <v>27</v>
      </c>
      <c r="C33" s="468">
        <v>0.5</v>
      </c>
      <c r="D33" s="302">
        <v>0.56986491803278705</v>
      </c>
      <c r="E33" s="302">
        <v>2.4468999999999999</v>
      </c>
      <c r="F33" s="302">
        <v>3.1066666666666669</v>
      </c>
      <c r="G33" s="302">
        <v>91.240499999999997</v>
      </c>
      <c r="H33" s="469">
        <v>1.534</v>
      </c>
      <c r="I33" s="469">
        <v>1.3863000000000003</v>
      </c>
      <c r="J33" s="470">
        <v>62.1</v>
      </c>
      <c r="K33" s="127">
        <v>3570.58</v>
      </c>
    </row>
    <row r="34" spans="1:11" ht="15.75" customHeight="1">
      <c r="A34" s="126"/>
      <c r="B34" s="23" t="s">
        <v>28</v>
      </c>
      <c r="C34" s="468">
        <v>0.5</v>
      </c>
      <c r="D34" s="302">
        <v>0.58430446153846149</v>
      </c>
      <c r="E34" s="302">
        <v>2.4849999999999999</v>
      </c>
      <c r="F34" s="302">
        <v>3.0566666666666662</v>
      </c>
      <c r="G34" s="302">
        <v>92.903099999999995</v>
      </c>
      <c r="H34" s="469">
        <v>1.5488</v>
      </c>
      <c r="I34" s="469">
        <v>1.3936999999999999</v>
      </c>
      <c r="J34" s="470">
        <v>50.03</v>
      </c>
      <c r="K34" s="127">
        <v>3335.92</v>
      </c>
    </row>
    <row r="35" spans="1:11" ht="15.75" customHeight="1">
      <c r="A35" s="126"/>
      <c r="B35" s="23" t="s">
        <v>29</v>
      </c>
      <c r="C35" s="468">
        <v>0.5</v>
      </c>
      <c r="D35" s="302">
        <v>0.57870343749999997</v>
      </c>
      <c r="E35" s="302">
        <v>2.4842</v>
      </c>
      <c r="F35" s="302">
        <v>3.01</v>
      </c>
      <c r="G35" s="302">
        <v>92.207599999999999</v>
      </c>
      <c r="H35" s="469">
        <v>1.5173000000000001</v>
      </c>
      <c r="I35" s="469">
        <v>1.3862000000000001</v>
      </c>
      <c r="J35" s="470">
        <v>43.419999999999995</v>
      </c>
      <c r="K35" s="127">
        <v>3444.26</v>
      </c>
    </row>
    <row r="36" spans="1:11" ht="15.75" customHeight="1">
      <c r="A36" s="126"/>
      <c r="B36" s="23" t="s">
        <v>30</v>
      </c>
      <c r="C36" s="468">
        <v>0.5</v>
      </c>
      <c r="D36" s="302">
        <v>0.58956854838709682</v>
      </c>
      <c r="E36" s="302">
        <v>2.2665000000000002</v>
      </c>
      <c r="F36" s="302">
        <v>2.95</v>
      </c>
      <c r="G36" s="302">
        <v>87.021500000000003</v>
      </c>
      <c r="H36" s="469">
        <v>1.4307000000000001</v>
      </c>
      <c r="I36" s="469">
        <v>1.2981</v>
      </c>
      <c r="J36" s="470">
        <v>34.356666666666662</v>
      </c>
      <c r="K36" s="127">
        <v>3295.940461538461</v>
      </c>
    </row>
    <row r="37" spans="1:11" ht="15.75" customHeight="1">
      <c r="A37" s="126"/>
      <c r="B37" s="23" t="s">
        <v>44</v>
      </c>
      <c r="C37" s="468">
        <v>0.5</v>
      </c>
      <c r="D37" s="302">
        <v>0.58404079365079364</v>
      </c>
      <c r="E37" s="302">
        <v>2.1267999999999998</v>
      </c>
      <c r="F37" s="302">
        <v>2.9033333333333338</v>
      </c>
      <c r="G37" s="302">
        <v>85.540300000000002</v>
      </c>
      <c r="H37" s="469">
        <v>1.4341999999999999</v>
      </c>
      <c r="I37" s="469">
        <v>1.2702</v>
      </c>
      <c r="J37" s="470">
        <v>45.953333333333326</v>
      </c>
      <c r="K37" s="127">
        <v>3404.6781538461537</v>
      </c>
    </row>
    <row r="38" spans="1:11" ht="15.75" customHeight="1">
      <c r="A38" s="126"/>
      <c r="B38" s="23" t="s">
        <v>45</v>
      </c>
      <c r="C38" s="468">
        <v>0.34229999999999999</v>
      </c>
      <c r="D38" s="302">
        <v>0.43194661538461537</v>
      </c>
      <c r="E38" s="302">
        <v>1.3861000000000001</v>
      </c>
      <c r="F38" s="302">
        <v>2.82</v>
      </c>
      <c r="G38" s="302">
        <v>78.844399999999979</v>
      </c>
      <c r="H38" s="469">
        <v>1.3127</v>
      </c>
      <c r="I38" s="469">
        <v>1.1762999999999999</v>
      </c>
      <c r="J38" s="470">
        <v>45.8</v>
      </c>
      <c r="K38" s="127">
        <v>3678.2363636363634</v>
      </c>
    </row>
    <row r="39" spans="1:11" ht="15.75" customHeight="1">
      <c r="A39" s="126"/>
      <c r="B39" s="23" t="s">
        <v>46</v>
      </c>
      <c r="C39" s="468">
        <v>0.25</v>
      </c>
      <c r="D39" s="302">
        <v>0.38988857142857142</v>
      </c>
      <c r="E39" s="302">
        <v>1.8673</v>
      </c>
      <c r="F39" s="302">
        <v>2.686666666666667</v>
      </c>
      <c r="G39" s="302">
        <v>76.603899999999996</v>
      </c>
      <c r="H39" s="469">
        <v>1.2415</v>
      </c>
      <c r="I39" s="469">
        <v>1.1515</v>
      </c>
      <c r="J39" s="470">
        <v>50.079999999999991</v>
      </c>
      <c r="K39" s="127">
        <v>3763.1824615384617</v>
      </c>
    </row>
    <row r="40" spans="1:11" ht="15.75" customHeight="1">
      <c r="A40" s="126"/>
      <c r="B40" s="23" t="s">
        <v>47</v>
      </c>
      <c r="C40" s="468">
        <v>0.25</v>
      </c>
      <c r="D40" s="302">
        <v>0.35445015624999998</v>
      </c>
      <c r="E40" s="302">
        <v>1.9011</v>
      </c>
      <c r="F40" s="302">
        <v>2.6266666666666665</v>
      </c>
      <c r="G40" s="302">
        <v>77.113399999999999</v>
      </c>
      <c r="H40" s="469">
        <v>1.2393000000000001</v>
      </c>
      <c r="I40" s="469">
        <v>1.1627000000000001</v>
      </c>
      <c r="J40" s="470">
        <v>54.116666666666674</v>
      </c>
      <c r="K40" s="127">
        <v>3952.038</v>
      </c>
    </row>
    <row r="41" spans="1:11" ht="15.75" customHeight="1">
      <c r="A41" s="126"/>
      <c r="B41" s="23" t="s">
        <v>76</v>
      </c>
      <c r="C41" s="468">
        <v>0.25</v>
      </c>
      <c r="D41" s="302">
        <v>0.31188918032786878</v>
      </c>
      <c r="E41" s="302">
        <v>1.7194</v>
      </c>
      <c r="F41" s="302">
        <v>2.5866666666666664</v>
      </c>
      <c r="G41" s="302">
        <v>77.986999999999995</v>
      </c>
      <c r="H41" s="469">
        <v>1.2806999999999999</v>
      </c>
      <c r="I41" s="469">
        <v>1.1620999999999999</v>
      </c>
      <c r="J41" s="470">
        <v>50.273333333333326</v>
      </c>
      <c r="K41" s="127">
        <v>4045.2069999999999</v>
      </c>
    </row>
    <row r="42" spans="1:11" ht="15.75" customHeight="1">
      <c r="A42" s="126"/>
      <c r="B42" s="23" t="s">
        <v>77</v>
      </c>
      <c r="C42" s="468">
        <v>0.25</v>
      </c>
      <c r="D42" s="302">
        <v>0.29427187500000002</v>
      </c>
      <c r="E42" s="302">
        <v>1.8158000000000001</v>
      </c>
      <c r="F42" s="302">
        <v>2.5333333333333332</v>
      </c>
      <c r="G42" s="302">
        <v>76.506900000000002</v>
      </c>
      <c r="H42" s="469">
        <v>1.3089</v>
      </c>
      <c r="I42" s="469">
        <v>1.1144000000000001</v>
      </c>
      <c r="J42" s="470">
        <v>51.74</v>
      </c>
      <c r="K42" s="127">
        <v>4044.1219999999998</v>
      </c>
    </row>
    <row r="43" spans="1:11" ht="15.75" customHeight="1">
      <c r="A43" s="126"/>
      <c r="B43" s="23" t="s">
        <v>78</v>
      </c>
      <c r="C43" s="468">
        <v>0.40870000000000001</v>
      </c>
      <c r="D43" s="302">
        <v>0.4709861904761905</v>
      </c>
      <c r="E43" s="302">
        <v>1.8541000000000001</v>
      </c>
      <c r="F43" s="302">
        <v>2.5166666666666666</v>
      </c>
      <c r="G43" s="302">
        <v>77.681200000000004</v>
      </c>
      <c r="H43" s="469">
        <v>1.3267</v>
      </c>
      <c r="I43" s="469">
        <v>1.1269</v>
      </c>
      <c r="J43" s="470">
        <v>61.469999999999985</v>
      </c>
      <c r="K43" s="127">
        <v>4108.1390000000001</v>
      </c>
    </row>
    <row r="44" spans="1:11" ht="15.75" customHeight="1">
      <c r="A44" s="126"/>
      <c r="B44" s="23" t="s">
        <v>79</v>
      </c>
      <c r="C44" s="468">
        <v>0.5</v>
      </c>
      <c r="D44" s="302">
        <v>0.56423142857142861</v>
      </c>
      <c r="E44" s="302">
        <v>1.8807</v>
      </c>
      <c r="F44" s="302">
        <v>2.52</v>
      </c>
      <c r="G44" s="302">
        <v>78.957800000000006</v>
      </c>
      <c r="H44" s="469">
        <v>1.3918999999999997</v>
      </c>
      <c r="I44" s="469">
        <v>1.1324000000000001</v>
      </c>
      <c r="J44" s="470">
        <v>66.953333333333333</v>
      </c>
      <c r="K44" s="127">
        <v>4048.9406199999999</v>
      </c>
    </row>
    <row r="45" spans="1:11" ht="15.75" customHeight="1">
      <c r="A45" s="126"/>
      <c r="B45" s="23" t="s">
        <v>88</v>
      </c>
      <c r="C45" s="468">
        <v>0.5</v>
      </c>
      <c r="D45" s="302">
        <v>0.67904500000000001</v>
      </c>
      <c r="E45" s="302">
        <v>1.8263</v>
      </c>
      <c r="F45" s="302">
        <v>2.4833333333333334</v>
      </c>
      <c r="G45" s="302">
        <v>79.132999999999996</v>
      </c>
      <c r="H45" s="469">
        <v>1.3602000000000001</v>
      </c>
      <c r="I45" s="469">
        <v>1.1416999999999999</v>
      </c>
      <c r="J45" s="470">
        <v>74.489999999999995</v>
      </c>
      <c r="K45" s="127">
        <v>4152.93354</v>
      </c>
    </row>
    <row r="46" spans="1:11" ht="15.75" customHeight="1">
      <c r="A46" s="126"/>
      <c r="B46" s="23" t="s">
        <v>89</v>
      </c>
      <c r="C46" s="468">
        <v>0.66020000000000001</v>
      </c>
      <c r="D46" s="302">
        <v>0.78357265625000005</v>
      </c>
      <c r="E46" s="302">
        <v>1.7793000000000001</v>
      </c>
      <c r="F46" s="302">
        <v>2.48</v>
      </c>
      <c r="G46" s="302">
        <v>77.882499999999979</v>
      </c>
      <c r="H46" s="469">
        <v>1.3036000000000001</v>
      </c>
      <c r="I46" s="469">
        <v>1.1207</v>
      </c>
      <c r="J46" s="470">
        <v>75.476666666666674</v>
      </c>
      <c r="K46" s="127">
        <v>4157.7259999999987</v>
      </c>
    </row>
    <row r="47" spans="1:11" ht="15.75" customHeight="1">
      <c r="A47" s="126"/>
      <c r="B47" s="23" t="s">
        <v>90</v>
      </c>
      <c r="C47" s="468">
        <v>0.75</v>
      </c>
      <c r="D47" s="302">
        <v>0.85886750000000001</v>
      </c>
      <c r="E47" s="302">
        <v>1.8591</v>
      </c>
      <c r="F47" s="302">
        <v>2.4933333333333336</v>
      </c>
      <c r="G47" s="302">
        <v>77.889899999999997</v>
      </c>
      <c r="H47" s="469">
        <v>1.2866</v>
      </c>
      <c r="I47" s="469">
        <v>1.1274999999999999</v>
      </c>
      <c r="J47" s="470">
        <v>67.36666666666666</v>
      </c>
      <c r="K47" s="127">
        <v>3831.6674200000002</v>
      </c>
    </row>
    <row r="48" spans="1:11" ht="15.75" customHeight="1">
      <c r="A48" s="126"/>
      <c r="B48" s="23" t="s">
        <v>91</v>
      </c>
      <c r="C48" s="468">
        <v>0.75</v>
      </c>
      <c r="D48" s="302">
        <v>0.87944698412698397</v>
      </c>
      <c r="E48" s="302">
        <v>1.6561999999999999</v>
      </c>
      <c r="F48" s="302">
        <v>2.4633333333333338</v>
      </c>
      <c r="G48" s="302">
        <v>78.868799999999979</v>
      </c>
      <c r="H48" s="469">
        <v>1.3026</v>
      </c>
      <c r="I48" s="469">
        <v>1.1472</v>
      </c>
      <c r="J48" s="470">
        <v>63.27</v>
      </c>
      <c r="K48" s="127">
        <v>3871.4335900000001</v>
      </c>
    </row>
    <row r="49" spans="1:11" ht="15.75" customHeight="1">
      <c r="A49" s="126"/>
      <c r="B49" s="23" t="s">
        <v>113</v>
      </c>
      <c r="C49" s="468">
        <v>0.75</v>
      </c>
      <c r="D49" s="302">
        <v>0.80393868852459005</v>
      </c>
      <c r="E49" s="302">
        <v>1.4927999999999999</v>
      </c>
      <c r="F49" s="302">
        <v>2.436666666666667</v>
      </c>
      <c r="G49" s="302">
        <v>78.492699999999999</v>
      </c>
      <c r="H49" s="469">
        <v>1.2851999999999999</v>
      </c>
      <c r="I49" s="469">
        <v>1.1435999999999999</v>
      </c>
      <c r="J49" s="470">
        <v>68.343333333333348</v>
      </c>
      <c r="K49" s="127">
        <v>4026.0932299999999</v>
      </c>
    </row>
    <row r="50" spans="1:11" ht="15.75" customHeight="1">
      <c r="A50" s="126"/>
      <c r="B50" s="23" t="s">
        <v>114</v>
      </c>
      <c r="C50" s="468">
        <v>0.75</v>
      </c>
      <c r="D50" s="302">
        <v>0.76905215384615389</v>
      </c>
      <c r="E50" s="302">
        <v>1.0258</v>
      </c>
      <c r="F50" s="302">
        <v>2.4133333333333336</v>
      </c>
      <c r="G50" s="302">
        <v>75.865700000000004</v>
      </c>
      <c r="H50" s="469">
        <v>1.2330000000000001</v>
      </c>
      <c r="I50" s="469">
        <v>1.1089</v>
      </c>
      <c r="J50" s="470">
        <v>61.859999999999985</v>
      </c>
      <c r="K50" s="127">
        <v>4027.8431799999998</v>
      </c>
    </row>
    <row r="51" spans="1:11" ht="15.75" customHeight="1">
      <c r="A51" s="126"/>
      <c r="B51" s="23" t="s">
        <v>115</v>
      </c>
      <c r="C51" s="468">
        <v>0.75</v>
      </c>
      <c r="D51" s="302">
        <v>0.78915734375000002</v>
      </c>
      <c r="E51" s="302">
        <v>1.0774999999999999</v>
      </c>
      <c r="F51" s="302">
        <v>2.3866666666666667</v>
      </c>
      <c r="G51" s="302">
        <v>79.478899999999996</v>
      </c>
      <c r="H51" s="469">
        <v>1.2869999999999997</v>
      </c>
      <c r="I51" s="469">
        <v>1.1624000000000001</v>
      </c>
      <c r="J51" s="470">
        <v>62.653333333333329</v>
      </c>
      <c r="K51" s="127">
        <v>4050.4454500000002</v>
      </c>
    </row>
    <row r="52" spans="1:11" ht="15.75" customHeight="1">
      <c r="A52" s="126"/>
      <c r="B52" s="23" t="s">
        <v>116</v>
      </c>
      <c r="C52" s="468">
        <v>0.61170000000000002</v>
      </c>
      <c r="D52" s="302">
        <v>0.66957453124999999</v>
      </c>
      <c r="E52" s="302">
        <v>0.9083</v>
      </c>
      <c r="F52" s="302">
        <v>2.3566666666666669</v>
      </c>
      <c r="G52" s="302">
        <v>79.329300000000003</v>
      </c>
      <c r="H52" s="469">
        <v>1.2791999999999999</v>
      </c>
      <c r="I52" s="469">
        <v>1.161</v>
      </c>
      <c r="J52" s="470">
        <v>50.526666666666664</v>
      </c>
      <c r="K52" s="127">
        <v>3812.1215400000001</v>
      </c>
    </row>
    <row r="53" spans="1:11" ht="15.75" customHeight="1">
      <c r="A53" s="126"/>
      <c r="B53" s="23" t="s">
        <v>123</v>
      </c>
      <c r="C53" s="468">
        <v>0.1</v>
      </c>
      <c r="D53" s="302">
        <v>0.38022114754098357</v>
      </c>
      <c r="E53" s="302">
        <v>0.6169</v>
      </c>
      <c r="F53" s="302">
        <v>2.1833333333333331</v>
      </c>
      <c r="G53" s="302">
        <v>77.491900000000001</v>
      </c>
      <c r="H53" s="469">
        <v>1.2418</v>
      </c>
      <c r="I53" s="469">
        <v>1.1267</v>
      </c>
      <c r="J53" s="470">
        <v>31.429999999999993</v>
      </c>
      <c r="K53" s="127">
        <v>3300.6983100000002</v>
      </c>
    </row>
    <row r="54" spans="1:11" ht="15.75" customHeight="1">
      <c r="A54" s="126"/>
      <c r="B54" s="23" t="s">
        <v>124</v>
      </c>
      <c r="C54" s="468">
        <v>0.1</v>
      </c>
      <c r="D54" s="302">
        <v>7.6079999999999995E-2</v>
      </c>
      <c r="E54" s="302">
        <v>0.66</v>
      </c>
      <c r="F54" s="302">
        <v>2.1433333333333335</v>
      </c>
      <c r="G54" s="302">
        <v>77.464100000000002</v>
      </c>
      <c r="H54" s="469">
        <v>1.2914000000000001</v>
      </c>
      <c r="I54" s="469">
        <v>1.1049</v>
      </c>
      <c r="J54" s="470">
        <v>42.72</v>
      </c>
      <c r="K54" s="127">
        <v>3372.6581799999999</v>
      </c>
    </row>
    <row r="55" spans="1:11" ht="15.75" customHeight="1">
      <c r="A55" s="126"/>
      <c r="B55" s="23" t="s">
        <v>125</v>
      </c>
      <c r="C55" s="468">
        <v>0.1</v>
      </c>
      <c r="D55" s="302">
        <v>4.3040000000000002E-2</v>
      </c>
      <c r="E55" s="302">
        <v>0.76749999999999996</v>
      </c>
      <c r="F55" s="302">
        <v>2.12</v>
      </c>
      <c r="G55" s="302">
        <v>77.948099999999997</v>
      </c>
      <c r="H55" s="469">
        <v>1.3204</v>
      </c>
      <c r="I55" s="469">
        <v>1.1076999999999999</v>
      </c>
      <c r="J55" s="470">
        <v>44.513333333333328</v>
      </c>
      <c r="K55" s="127">
        <v>3498.0328800000002</v>
      </c>
    </row>
    <row r="56" spans="1:11" ht="15.75" customHeight="1">
      <c r="A56" s="126"/>
      <c r="B56" s="23" t="s">
        <v>126</v>
      </c>
      <c r="C56" s="468">
        <v>0.1</v>
      </c>
      <c r="D56" s="302">
        <v>3.6278000000000005E-2</v>
      </c>
      <c r="E56" s="302">
        <v>1.0658730715686129</v>
      </c>
      <c r="F56" s="302">
        <v>2.0078895075191845</v>
      </c>
      <c r="G56" s="302">
        <v>79.489490000000004</v>
      </c>
      <c r="H56" s="469">
        <v>1.3677699999999999</v>
      </c>
      <c r="I56" s="469">
        <v>1.12774</v>
      </c>
      <c r="J56" s="470">
        <v>55.502666666666663</v>
      </c>
      <c r="K56" s="127">
        <v>3765.3013599999999</v>
      </c>
    </row>
    <row r="57" spans="1:11" ht="15.75" customHeight="1">
      <c r="A57" s="126"/>
      <c r="B57" s="23" t="s">
        <v>131</v>
      </c>
      <c r="C57" s="468">
        <v>4.7899999999999998E-2</v>
      </c>
      <c r="D57" s="302">
        <v>3.9682269082666442E-2</v>
      </c>
      <c r="E57" s="302">
        <v>1.0860668045203521</v>
      </c>
      <c r="F57" s="302">
        <v>1.9261831832769751</v>
      </c>
      <c r="G57" s="302">
        <v>79.489490000000004</v>
      </c>
      <c r="H57" s="469">
        <v>1.3677699999999999</v>
      </c>
      <c r="I57" s="469">
        <v>1.12774</v>
      </c>
      <c r="J57" s="470">
        <v>54.780666666666662</v>
      </c>
      <c r="K57" s="127">
        <v>3858.30744</v>
      </c>
    </row>
    <row r="58" spans="1:11" ht="15.75" customHeight="1">
      <c r="A58" s="126"/>
      <c r="B58" s="23" t="s">
        <v>132</v>
      </c>
      <c r="C58" s="468">
        <v>4.009999999999999E-2</v>
      </c>
      <c r="D58" s="302">
        <v>3.6831075555227598E-2</v>
      </c>
      <c r="E58" s="302">
        <v>1.1062113833705447</v>
      </c>
      <c r="F58" s="302">
        <v>1.8720246586659053</v>
      </c>
      <c r="G58" s="302">
        <v>79.489490000000004</v>
      </c>
      <c r="H58" s="469">
        <v>1.3677699999999999</v>
      </c>
      <c r="I58" s="469">
        <v>1.12774</v>
      </c>
      <c r="J58" s="470">
        <v>53.921999999999997</v>
      </c>
      <c r="K58" s="127">
        <v>3908.5537199999999</v>
      </c>
    </row>
    <row r="59" spans="1:11" ht="15.75" customHeight="1">
      <c r="A59" s="126"/>
      <c r="B59" s="23" t="s">
        <v>133</v>
      </c>
      <c r="C59" s="468">
        <v>2.8400000000000002E-2</v>
      </c>
      <c r="D59" s="302">
        <v>3.0005860297016289E-2</v>
      </c>
      <c r="E59" s="302">
        <v>1.1262548539314805</v>
      </c>
      <c r="F59" s="302">
        <v>1.8343839475719721</v>
      </c>
      <c r="G59" s="302">
        <v>79.489490000000004</v>
      </c>
      <c r="H59" s="469">
        <v>1.3677699999999999</v>
      </c>
      <c r="I59" s="469">
        <v>1.12774</v>
      </c>
      <c r="J59" s="470">
        <v>53.163666666666664</v>
      </c>
      <c r="K59" s="127">
        <v>4012.7011400000001</v>
      </c>
    </row>
    <row r="60" spans="1:11" ht="15.75" customHeight="1">
      <c r="A60" s="126"/>
      <c r="B60" s="23" t="s">
        <v>134</v>
      </c>
      <c r="C60" s="468">
        <v>1.9900000000000001E-2</v>
      </c>
      <c r="D60" s="302">
        <v>2.6449642312856528E-2</v>
      </c>
      <c r="E60" s="302">
        <v>1.1461027779358377</v>
      </c>
      <c r="F60" s="302">
        <v>1.7966666666666673</v>
      </c>
      <c r="G60" s="302">
        <v>79.489490000000004</v>
      </c>
      <c r="H60" s="469">
        <v>1.3677699999999999</v>
      </c>
      <c r="I60" s="469">
        <v>1.12774</v>
      </c>
      <c r="J60" s="470">
        <v>52.631</v>
      </c>
      <c r="K60" s="127">
        <v>4050.9197199999999</v>
      </c>
    </row>
    <row r="61" spans="1:11" ht="15.75" customHeight="1">
      <c r="A61" s="126"/>
      <c r="B61" s="23" t="s">
        <v>135</v>
      </c>
      <c r="C61" s="468">
        <v>2.1499999999999995E-2</v>
      </c>
      <c r="D61" s="302">
        <v>3.3063850765670054E-2</v>
      </c>
      <c r="E61" s="302">
        <v>1.1657472201026615</v>
      </c>
      <c r="F61" s="302">
        <v>1.7966666666666673</v>
      </c>
      <c r="G61" s="302">
        <v>79.489490000000004</v>
      </c>
      <c r="H61" s="469">
        <v>1.3677699999999999</v>
      </c>
      <c r="I61" s="469">
        <v>1.12774</v>
      </c>
      <c r="J61" s="470">
        <v>52.198</v>
      </c>
      <c r="K61" s="127">
        <v>4108.7618300000004</v>
      </c>
    </row>
    <row r="62" spans="1:11" ht="15.75" customHeight="1">
      <c r="A62" s="126"/>
      <c r="B62" s="23" t="s">
        <v>136</v>
      </c>
      <c r="C62" s="468">
        <v>3.4599999999999999E-2</v>
      </c>
      <c r="D62" s="302">
        <v>5.1056849355972184E-2</v>
      </c>
      <c r="E62" s="302">
        <v>1.1851686971943141</v>
      </c>
      <c r="F62" s="302">
        <v>1.7966666666666673</v>
      </c>
      <c r="G62" s="302">
        <v>79.489490000000004</v>
      </c>
      <c r="H62" s="469">
        <v>1.3677699999999999</v>
      </c>
      <c r="I62" s="469">
        <v>1.12774</v>
      </c>
      <c r="J62" s="470">
        <v>51.804333333333339</v>
      </c>
      <c r="K62" s="127">
        <v>4132.3422499999997</v>
      </c>
    </row>
    <row r="63" spans="1:11" ht="15.75" customHeight="1">
      <c r="A63" s="126"/>
      <c r="B63" s="23" t="s">
        <v>137</v>
      </c>
      <c r="C63" s="468">
        <v>5.7500000000000002E-2</v>
      </c>
      <c r="D63" s="302">
        <v>7.8901857973616235E-2</v>
      </c>
      <c r="E63" s="302">
        <v>1.204322694679431</v>
      </c>
      <c r="F63" s="302">
        <v>1.7966666666666673</v>
      </c>
      <c r="G63" s="302">
        <v>79.489490000000004</v>
      </c>
      <c r="H63" s="469">
        <v>1.3677699999999999</v>
      </c>
      <c r="I63" s="469">
        <v>1.12774</v>
      </c>
      <c r="J63" s="470">
        <v>51.431666666666665</v>
      </c>
      <c r="K63" s="127">
        <v>4159.9515199999996</v>
      </c>
    </row>
    <row r="64" spans="1:11" ht="15.75" customHeight="1">
      <c r="A64" s="126"/>
      <c r="B64" s="23" t="s">
        <v>138</v>
      </c>
      <c r="C64" s="468">
        <v>8.72E-2</v>
      </c>
      <c r="D64" s="302">
        <v>0.1135341871927657</v>
      </c>
      <c r="E64" s="302">
        <v>1.2231569585985227</v>
      </c>
      <c r="F64" s="302">
        <v>1.7966666666666673</v>
      </c>
      <c r="G64" s="302">
        <v>79.489490000000004</v>
      </c>
      <c r="H64" s="469">
        <v>1.3677699999999999</v>
      </c>
      <c r="I64" s="469">
        <v>1.12774</v>
      </c>
      <c r="J64" s="470">
        <v>51.236333333333334</v>
      </c>
      <c r="K64" s="127">
        <v>4197.52063</v>
      </c>
    </row>
    <row r="65" spans="1:12" ht="15.75" customHeight="1">
      <c r="A65" s="126"/>
      <c r="B65" s="23" t="s">
        <v>147</v>
      </c>
      <c r="C65" s="468">
        <v>0.1206</v>
      </c>
      <c r="D65" s="302">
        <v>0.15190496003351672</v>
      </c>
      <c r="E65" s="302">
        <v>1.2416066302747264</v>
      </c>
      <c r="F65" s="302">
        <v>1.7966666666666673</v>
      </c>
      <c r="G65" s="302">
        <v>79.489490000000004</v>
      </c>
      <c r="H65" s="469">
        <v>1.3677699999999999</v>
      </c>
      <c r="I65" s="469">
        <v>1.12774</v>
      </c>
      <c r="J65" s="470">
        <v>51.077333333333335</v>
      </c>
      <c r="K65" s="127">
        <v>4241.19434</v>
      </c>
    </row>
    <row r="66" spans="1:12" ht="15.75" customHeight="1">
      <c r="A66" s="126"/>
      <c r="B66" s="23" t="s">
        <v>148</v>
      </c>
      <c r="C66" s="468">
        <v>0.15629999999999999</v>
      </c>
      <c r="D66" s="302">
        <v>0.19250357932108833</v>
      </c>
      <c r="E66" s="302">
        <v>1.2596109290511563</v>
      </c>
      <c r="F66" s="302">
        <v>1.8051852443488097</v>
      </c>
      <c r="G66" s="302">
        <v>79.489490000000004</v>
      </c>
      <c r="H66" s="469">
        <v>1.3677699999999999</v>
      </c>
      <c r="I66" s="469">
        <v>1.12774</v>
      </c>
      <c r="J66" s="470">
        <v>51.327329437567606</v>
      </c>
      <c r="K66" s="127">
        <v>4276.2088199999998</v>
      </c>
    </row>
    <row r="67" spans="1:12" ht="15.75" customHeight="1">
      <c r="A67" s="126"/>
      <c r="B67" s="23" t="s">
        <v>149</v>
      </c>
      <c r="C67" s="468">
        <v>0.19320000000000001</v>
      </c>
      <c r="D67" s="302">
        <v>0.23433102958419791</v>
      </c>
      <c r="E67" s="302">
        <v>1.2771062788622725</v>
      </c>
      <c r="F67" s="302">
        <v>1.8156707421070744</v>
      </c>
      <c r="G67" s="302">
        <v>79.489490000000004</v>
      </c>
      <c r="H67" s="469">
        <v>1.3677699999999999</v>
      </c>
      <c r="I67" s="469">
        <v>1.12774</v>
      </c>
      <c r="J67" s="470">
        <v>51.578569298444222</v>
      </c>
      <c r="K67" s="127">
        <v>4315.4339099999997</v>
      </c>
    </row>
    <row r="68" spans="1:12" ht="15.75" customHeight="1">
      <c r="A68" s="126"/>
      <c r="B68" s="23" t="s">
        <v>150</v>
      </c>
      <c r="C68" s="468">
        <v>0.2303</v>
      </c>
      <c r="D68" s="302">
        <v>0.27639562943782559</v>
      </c>
      <c r="E68" s="302">
        <v>1.294037656760004</v>
      </c>
      <c r="F68" s="302">
        <v>1.8279751119124223</v>
      </c>
      <c r="G68" s="302">
        <v>79.489490000000004</v>
      </c>
      <c r="H68" s="469">
        <v>1.3677699999999999</v>
      </c>
      <c r="I68" s="469">
        <v>1.12774</v>
      </c>
      <c r="J68" s="470">
        <v>51.831059658909638</v>
      </c>
      <c r="K68" s="127">
        <v>4356.8003500000004</v>
      </c>
    </row>
    <row r="69" spans="1:12" ht="15.75" customHeight="1">
      <c r="A69" s="126"/>
      <c r="B69" s="23" t="s">
        <v>573</v>
      </c>
      <c r="C69" s="468">
        <v>0.26679999999999998</v>
      </c>
      <c r="D69" s="302">
        <v>0.31785305349571424</v>
      </c>
      <c r="E69" s="302">
        <v>1.3103495680501425</v>
      </c>
      <c r="F69" s="302">
        <v>1.8428415813114307</v>
      </c>
      <c r="G69" s="302">
        <v>79.489490000000004</v>
      </c>
      <c r="H69" s="469">
        <v>1.3677699999999999</v>
      </c>
      <c r="I69" s="469">
        <v>1.12774</v>
      </c>
      <c r="J69" s="470">
        <v>52.084808444058602</v>
      </c>
      <c r="K69" s="127">
        <v>4396.3284400000002</v>
      </c>
    </row>
    <row r="70" spans="1:12" ht="15.75" customHeight="1">
      <c r="A70" s="126"/>
      <c r="B70" s="23" t="s">
        <v>574</v>
      </c>
      <c r="C70" s="468">
        <v>0.30230000000000001</v>
      </c>
      <c r="D70" s="302">
        <v>0.35831500440987762</v>
      </c>
      <c r="E70" s="302">
        <v>1.3259961315987354</v>
      </c>
      <c r="F70" s="302">
        <v>1.8626484703415136</v>
      </c>
      <c r="G70" s="302">
        <v>79.489490000000004</v>
      </c>
      <c r="H70" s="469">
        <v>1.3677699999999999</v>
      </c>
      <c r="I70" s="469">
        <v>1.12774</v>
      </c>
      <c r="J70" s="470">
        <v>52.339823724943933</v>
      </c>
      <c r="K70" s="127">
        <v>4437.0910599999997</v>
      </c>
    </row>
    <row r="71" spans="1:12" ht="15.75" customHeight="1">
      <c r="A71" s="126"/>
      <c r="B71" s="23" t="s">
        <v>575</v>
      </c>
      <c r="C71" s="468">
        <v>0.33660000000000001</v>
      </c>
      <c r="D71" s="302">
        <v>0.39754054083109081</v>
      </c>
      <c r="E71" s="302">
        <v>1.3409329862995305</v>
      </c>
      <c r="F71" s="302">
        <v>1.881567711987568</v>
      </c>
      <c r="G71" s="302">
        <v>79.489490000000004</v>
      </c>
      <c r="H71" s="469">
        <v>1.3677699999999999</v>
      </c>
      <c r="I71" s="469">
        <v>1.12774</v>
      </c>
      <c r="J71" s="470">
        <v>52.596113724467202</v>
      </c>
      <c r="K71" s="127">
        <v>4478.6594599999999</v>
      </c>
    </row>
    <row r="72" spans="1:12" ht="15.75" customHeight="1">
      <c r="A72" s="126"/>
      <c r="B72" s="23" t="s">
        <v>576</v>
      </c>
      <c r="C72" s="302">
        <v>0.36940000000000001</v>
      </c>
      <c r="D72" s="302">
        <v>0.43529098992733417</v>
      </c>
      <c r="E72" s="302">
        <v>1.3551254907812289</v>
      </c>
      <c r="F72" s="302">
        <v>1.902745548451656</v>
      </c>
      <c r="G72" s="302">
        <v>79.489490000000004</v>
      </c>
      <c r="H72" s="471">
        <v>1.3677699999999999</v>
      </c>
      <c r="I72" s="471">
        <v>1.12774</v>
      </c>
      <c r="J72" s="302">
        <v>52.853686829850773</v>
      </c>
      <c r="K72" s="127">
        <v>4524.5715899999996</v>
      </c>
    </row>
    <row r="73" spans="1:12" ht="15.75" customHeight="1">
      <c r="A73" s="126"/>
      <c r="B73" s="23" t="s">
        <v>588</v>
      </c>
      <c r="C73" s="302">
        <v>0.40060000000000001</v>
      </c>
      <c r="D73" s="302">
        <v>0.4714010787654736</v>
      </c>
      <c r="E73" s="302">
        <v>1.3685409019943533</v>
      </c>
      <c r="F73" s="302">
        <v>1.9272980328107381</v>
      </c>
      <c r="G73" s="302">
        <v>79.489490000000004</v>
      </c>
      <c r="H73" s="471">
        <v>1.3677699999999999</v>
      </c>
      <c r="I73" s="471">
        <v>1.12774</v>
      </c>
      <c r="J73" s="302">
        <v>53.11254136152435</v>
      </c>
      <c r="K73" s="284">
        <v>4568.7811799999999</v>
      </c>
    </row>
    <row r="74" spans="1:12" ht="15.75" customHeight="1">
      <c r="A74" s="126"/>
      <c r="B74" s="23" t="s">
        <v>589</v>
      </c>
      <c r="C74" s="302">
        <v>0.43020000000000003</v>
      </c>
      <c r="D74" s="302">
        <v>0.50593866900471129</v>
      </c>
      <c r="E74" s="302">
        <v>1.3811551554705683</v>
      </c>
      <c r="F74" s="302">
        <v>1.9541830138344776</v>
      </c>
      <c r="G74" s="302">
        <v>79.489490000000004</v>
      </c>
      <c r="H74" s="471">
        <v>1.3677699999999999</v>
      </c>
      <c r="I74" s="471">
        <v>1.12774</v>
      </c>
      <c r="J74" s="302">
        <v>53.372675041841504</v>
      </c>
      <c r="K74" s="127">
        <v>4609.8003900000012</v>
      </c>
    </row>
    <row r="75" spans="1:12" ht="15.75" customHeight="1">
      <c r="A75" s="126"/>
      <c r="B75" s="23" t="s">
        <v>590</v>
      </c>
      <c r="C75" s="302">
        <v>0.45829999999999999</v>
      </c>
      <c r="D75" s="302">
        <v>0.53904893311093904</v>
      </c>
      <c r="E75" s="302">
        <v>1.392946533000784</v>
      </c>
      <c r="F75" s="302">
        <v>1.9806091843051701</v>
      </c>
      <c r="G75" s="302">
        <v>79.489490000000004</v>
      </c>
      <c r="H75" s="471">
        <v>1.3677699999999999</v>
      </c>
      <c r="I75" s="471">
        <v>1.12774</v>
      </c>
      <c r="J75" s="302">
        <v>53.634085069292382</v>
      </c>
      <c r="K75" s="127">
        <v>4656.2713599999997</v>
      </c>
    </row>
    <row r="76" spans="1:12" ht="15.75" customHeight="1">
      <c r="A76" s="126"/>
      <c r="B76" s="271" t="s">
        <v>591</v>
      </c>
      <c r="C76" s="249">
        <v>0.48089999999999999</v>
      </c>
      <c r="D76" s="249">
        <v>0.56650612675287615</v>
      </c>
      <c r="E76" s="302">
        <v>1.4039148483689845</v>
      </c>
      <c r="F76" s="249">
        <v>2.0030632882886006</v>
      </c>
      <c r="G76" s="249">
        <v>79.489490000000004</v>
      </c>
      <c r="H76" s="272">
        <v>1.3677699999999999</v>
      </c>
      <c r="I76" s="272">
        <v>1.12774</v>
      </c>
      <c r="J76" s="249">
        <v>53.896768206127589</v>
      </c>
      <c r="K76" s="273">
        <v>4700.7721700000002</v>
      </c>
    </row>
    <row r="77" spans="1:12" ht="15.75" customHeight="1">
      <c r="A77" s="126"/>
      <c r="B77" s="31">
        <v>2008</v>
      </c>
      <c r="C77" s="321">
        <v>4.6874500000000001</v>
      </c>
      <c r="D77" s="302">
        <v>5.5235250000000002</v>
      </c>
      <c r="E77" s="487">
        <v>4.6816999999999993</v>
      </c>
      <c r="F77" s="302">
        <v>5.7008333333333328</v>
      </c>
      <c r="G77" s="302">
        <v>91.135800000000003</v>
      </c>
      <c r="H77" s="469">
        <v>1.8527749999999998</v>
      </c>
      <c r="I77" s="469">
        <v>1.25925</v>
      </c>
      <c r="J77" s="470">
        <v>97.567499999999995</v>
      </c>
      <c r="K77" s="127">
        <v>2618.9250000000002</v>
      </c>
      <c r="L77" s="472"/>
    </row>
    <row r="78" spans="1:12" ht="15.75" customHeight="1">
      <c r="B78" s="31">
        <v>2009</v>
      </c>
      <c r="C78" s="321">
        <v>0.64284999999999992</v>
      </c>
      <c r="D78" s="302">
        <v>1.210755</v>
      </c>
      <c r="E78" s="302">
        <v>4.2543499999999996</v>
      </c>
      <c r="F78" s="302">
        <v>3.708333333333333</v>
      </c>
      <c r="G78" s="302">
        <v>80.633300000000006</v>
      </c>
      <c r="H78" s="469">
        <v>1.5651250000000001</v>
      </c>
      <c r="I78" s="469">
        <v>1.1233</v>
      </c>
      <c r="J78" s="470">
        <v>61.865000000000009</v>
      </c>
      <c r="K78" s="127">
        <v>2387.9750000000004</v>
      </c>
      <c r="L78" s="472"/>
    </row>
    <row r="79" spans="1:12" ht="15.75" customHeight="1">
      <c r="B79" s="31">
        <v>2010</v>
      </c>
      <c r="C79" s="321">
        <v>0.5</v>
      </c>
      <c r="D79" s="302">
        <v>0.70032749999999999</v>
      </c>
      <c r="E79" s="302">
        <v>4.24925</v>
      </c>
      <c r="F79" s="302">
        <v>3.6008333333333331</v>
      </c>
      <c r="G79" s="302">
        <v>80.394449999999992</v>
      </c>
      <c r="H79" s="469">
        <v>1.5459999999999998</v>
      </c>
      <c r="I79" s="469">
        <v>1.16625</v>
      </c>
      <c r="J79" s="470">
        <v>79.635000000000005</v>
      </c>
      <c r="K79" s="127">
        <v>2846.0499999999997</v>
      </c>
      <c r="L79" s="472"/>
    </row>
    <row r="80" spans="1:12" ht="15.75" customHeight="1">
      <c r="B80" s="31">
        <v>2011</v>
      </c>
      <c r="C80" s="321">
        <v>0.5</v>
      </c>
      <c r="D80" s="302">
        <v>0.87459500000000001</v>
      </c>
      <c r="E80" s="302">
        <v>3.8380749999999999</v>
      </c>
      <c r="F80" s="302">
        <v>3.4333333333333336</v>
      </c>
      <c r="G80" s="302">
        <v>79.943950000000001</v>
      </c>
      <c r="H80" s="469">
        <v>1.6031499999999999</v>
      </c>
      <c r="I80" s="469">
        <v>1.152525</v>
      </c>
      <c r="J80" s="470">
        <v>111.0825</v>
      </c>
      <c r="K80" s="127">
        <v>2919.17</v>
      </c>
    </row>
    <row r="81" spans="1:12" ht="15.75" customHeight="1">
      <c r="B81" s="31">
        <v>2012</v>
      </c>
      <c r="C81" s="321">
        <v>0.5</v>
      </c>
      <c r="D81" s="302">
        <v>0.82778719791666666</v>
      </c>
      <c r="E81" s="302">
        <v>2.87175</v>
      </c>
      <c r="F81" s="302">
        <v>3.3750000000000004</v>
      </c>
      <c r="G81" s="302">
        <v>83.008775</v>
      </c>
      <c r="H81" s="469">
        <v>1.5850750000000002</v>
      </c>
      <c r="I81" s="469">
        <v>1.2336499999999999</v>
      </c>
      <c r="J81" s="470">
        <v>111.95833333333333</v>
      </c>
      <c r="K81" s="127">
        <v>2996.625</v>
      </c>
    </row>
    <row r="82" spans="1:12" ht="15.75" customHeight="1">
      <c r="B82" s="31">
        <v>2013</v>
      </c>
      <c r="C82" s="321">
        <v>0.5</v>
      </c>
      <c r="D82" s="302">
        <v>0.51255323053660051</v>
      </c>
      <c r="E82" s="302">
        <v>3.263725</v>
      </c>
      <c r="F82" s="302">
        <v>3.3266666666666667</v>
      </c>
      <c r="G82" s="302">
        <v>81.405924999999996</v>
      </c>
      <c r="H82" s="469">
        <v>1.5641499999999999</v>
      </c>
      <c r="I82" s="469">
        <v>1.1776249999999999</v>
      </c>
      <c r="J82" s="470">
        <v>108.84583333333333</v>
      </c>
      <c r="K82" s="127">
        <v>3405.9575000000004</v>
      </c>
    </row>
    <row r="83" spans="1:12" ht="15.75" customHeight="1">
      <c r="B83" s="31">
        <v>2014</v>
      </c>
      <c r="C83" s="321">
        <v>0.5</v>
      </c>
      <c r="D83" s="302">
        <v>0.54294969552579997</v>
      </c>
      <c r="E83" s="302">
        <v>3.1694999999999998</v>
      </c>
      <c r="F83" s="302">
        <v>3.2208333333333337</v>
      </c>
      <c r="G83" s="302">
        <v>86.935399999999987</v>
      </c>
      <c r="H83" s="469">
        <v>1.6480250000000001</v>
      </c>
      <c r="I83" s="469">
        <v>1.240675</v>
      </c>
      <c r="J83" s="470">
        <v>98.944166666666661</v>
      </c>
      <c r="K83" s="127">
        <v>3552.7325000000001</v>
      </c>
    </row>
    <row r="84" spans="1:12" ht="15.75" customHeight="1">
      <c r="B84" s="31">
        <v>2015</v>
      </c>
      <c r="C84" s="321">
        <v>0.5</v>
      </c>
      <c r="D84" s="302">
        <v>0.57409764871225666</v>
      </c>
      <c r="E84" s="302">
        <v>2.4080749999999997</v>
      </c>
      <c r="F84" s="302">
        <v>3.0816666666666666</v>
      </c>
      <c r="G84" s="302">
        <v>91.446775000000002</v>
      </c>
      <c r="H84" s="469">
        <v>1.5285000000000002</v>
      </c>
      <c r="I84" s="469">
        <v>1.3781250000000003</v>
      </c>
      <c r="J84" s="470">
        <v>52.399166666666666</v>
      </c>
      <c r="K84" s="127">
        <v>3503.585</v>
      </c>
    </row>
    <row r="85" spans="1:12" ht="15.75" customHeight="1">
      <c r="B85" s="31">
        <v>2016</v>
      </c>
      <c r="C85" s="321">
        <v>0.39807500000000001</v>
      </c>
      <c r="D85" s="302">
        <v>0.49886113221276929</v>
      </c>
      <c r="E85" s="302">
        <v>1.911675</v>
      </c>
      <c r="F85" s="302">
        <v>2.8400000000000003</v>
      </c>
      <c r="G85" s="302">
        <v>82.002524999999991</v>
      </c>
      <c r="H85" s="469">
        <v>1.3547750000000001</v>
      </c>
      <c r="I85" s="469">
        <v>1.2240249999999999</v>
      </c>
      <c r="J85" s="470">
        <v>44.047499999999992</v>
      </c>
      <c r="K85" s="127">
        <v>3535.5093601398598</v>
      </c>
    </row>
    <row r="86" spans="1:12" ht="15.75" customHeight="1">
      <c r="B86" s="31">
        <v>2017</v>
      </c>
      <c r="C86" s="321">
        <v>0.28967500000000002</v>
      </c>
      <c r="D86" s="302">
        <v>0.35789935051351479</v>
      </c>
      <c r="E86" s="302">
        <v>1.8226</v>
      </c>
      <c r="F86" s="302">
        <v>2.565833333333333</v>
      </c>
      <c r="G86" s="302">
        <v>77.322125</v>
      </c>
      <c r="H86" s="469">
        <v>1.2888999999999999</v>
      </c>
      <c r="I86" s="469">
        <v>1.1415249999999999</v>
      </c>
      <c r="J86" s="470">
        <v>54.399999999999991</v>
      </c>
      <c r="K86" s="127">
        <v>4037.3765000000003</v>
      </c>
    </row>
    <row r="87" spans="1:12" ht="15.75" customHeight="1">
      <c r="B87" s="31">
        <v>2018</v>
      </c>
      <c r="C87" s="321">
        <v>0.60255000000000003</v>
      </c>
      <c r="D87" s="302">
        <v>0.72142914620535714</v>
      </c>
      <c r="E87" s="302">
        <v>1.8363499999999999</v>
      </c>
      <c r="F87" s="302">
        <v>2.4941666666666671</v>
      </c>
      <c r="G87" s="302">
        <v>78.465800000000002</v>
      </c>
      <c r="H87" s="469">
        <v>1.335575</v>
      </c>
      <c r="I87" s="469">
        <v>1.1305749999999999</v>
      </c>
      <c r="J87" s="470">
        <v>71.071666666666673</v>
      </c>
      <c r="K87" s="127">
        <v>4047.8168949999995</v>
      </c>
    </row>
    <row r="88" spans="1:12" ht="15.75" customHeight="1">
      <c r="B88" s="31">
        <v>2019</v>
      </c>
      <c r="C88" s="321">
        <v>0.75</v>
      </c>
      <c r="D88" s="302">
        <v>0.81039879256193192</v>
      </c>
      <c r="E88" s="302">
        <v>1.313075</v>
      </c>
      <c r="F88" s="302">
        <v>2.4250000000000003</v>
      </c>
      <c r="G88" s="302">
        <v>78.176524999999998</v>
      </c>
      <c r="H88" s="469">
        <v>1.2769499999999998</v>
      </c>
      <c r="I88" s="469">
        <v>1.140525</v>
      </c>
      <c r="J88" s="470">
        <v>64.031666666666666</v>
      </c>
      <c r="K88" s="127">
        <v>3993.9538624999996</v>
      </c>
    </row>
    <row r="89" spans="1:12" ht="15.75" customHeight="1">
      <c r="B89" s="31">
        <v>2020</v>
      </c>
      <c r="C89" s="321">
        <v>0.22792499999999999</v>
      </c>
      <c r="D89" s="302">
        <v>0.29222891969774584</v>
      </c>
      <c r="E89" s="302">
        <v>0.73817500000000003</v>
      </c>
      <c r="F89" s="302">
        <v>2.2008333333333336</v>
      </c>
      <c r="G89" s="302">
        <v>78.058350000000004</v>
      </c>
      <c r="H89" s="469">
        <v>1.2832000000000001</v>
      </c>
      <c r="I89" s="469">
        <v>1.1250749999999998</v>
      </c>
      <c r="J89" s="470">
        <v>42.297499999999992</v>
      </c>
      <c r="K89" s="127">
        <v>3495.8777275000002</v>
      </c>
    </row>
    <row r="90" spans="1:12" ht="15.75" customHeight="1">
      <c r="B90" s="31">
        <v>2021</v>
      </c>
      <c r="C90" s="321">
        <v>5.4100000000000002E-2</v>
      </c>
      <c r="D90" s="302">
        <v>3.5699301233727589E-2</v>
      </c>
      <c r="E90" s="302">
        <v>1.0961015283477475</v>
      </c>
      <c r="F90" s="302">
        <v>1.9101203242585092</v>
      </c>
      <c r="G90" s="302">
        <v>79.489490000000004</v>
      </c>
      <c r="H90" s="469">
        <v>1.3677699999999999</v>
      </c>
      <c r="I90" s="469">
        <v>1.12774</v>
      </c>
      <c r="J90" s="470">
        <v>54.34225</v>
      </c>
      <c r="K90" s="127">
        <v>3886.2159149999998</v>
      </c>
    </row>
    <row r="91" spans="1:12" ht="15.75" customHeight="1">
      <c r="B91" s="216">
        <v>2022</v>
      </c>
      <c r="C91" s="321">
        <v>3.3374999999999995E-2</v>
      </c>
      <c r="D91" s="302">
        <v>4.7368050102028748E-2</v>
      </c>
      <c r="E91" s="302">
        <v>1.175335347478061</v>
      </c>
      <c r="F91" s="470">
        <v>1.7966666666666673</v>
      </c>
      <c r="G91" s="470">
        <v>79.489490000000004</v>
      </c>
      <c r="H91" s="469">
        <v>1.3677699999999999</v>
      </c>
      <c r="I91" s="469">
        <v>1.12774</v>
      </c>
      <c r="J91" s="470">
        <v>52.016250000000007</v>
      </c>
      <c r="K91" s="127">
        <v>4112.9938299999994</v>
      </c>
    </row>
    <row r="92" spans="1:12" ht="15.75" customHeight="1">
      <c r="B92" s="31">
        <v>2023</v>
      </c>
      <c r="C92" s="321">
        <v>0.139325</v>
      </c>
      <c r="D92" s="302">
        <v>0.17306843903289218</v>
      </c>
      <c r="E92" s="302">
        <v>1.2503701991966696</v>
      </c>
      <c r="F92" s="470">
        <v>1.8035473299473046</v>
      </c>
      <c r="G92" s="470">
        <v>79.489490000000004</v>
      </c>
      <c r="H92" s="469">
        <v>1.3677699999999999</v>
      </c>
      <c r="I92" s="469">
        <v>1.12774</v>
      </c>
      <c r="J92" s="470">
        <v>51.304891350669628</v>
      </c>
      <c r="K92" s="127">
        <v>4257.5894250000001</v>
      </c>
    </row>
    <row r="93" spans="1:12" ht="15.75" customHeight="1">
      <c r="B93" s="31">
        <v>2024</v>
      </c>
      <c r="C93" s="321">
        <v>0.28400000000000003</v>
      </c>
      <c r="D93" s="302">
        <v>0.33752605704362704</v>
      </c>
      <c r="E93" s="302">
        <v>1.3178290856771031</v>
      </c>
      <c r="F93" s="470">
        <v>1.8537582188882336</v>
      </c>
      <c r="G93" s="470">
        <v>79.489490000000004</v>
      </c>
      <c r="H93" s="469">
        <v>1.3677699999999999</v>
      </c>
      <c r="I93" s="469">
        <v>1.12774</v>
      </c>
      <c r="J93" s="470">
        <v>52.212951388094837</v>
      </c>
      <c r="K93" s="127">
        <v>4417.2198275000001</v>
      </c>
    </row>
    <row r="94" spans="1:12" ht="15.75" customHeight="1">
      <c r="A94" s="285"/>
      <c r="B94" s="31">
        <v>2025</v>
      </c>
      <c r="C94" s="462">
        <v>0.41462500000000002</v>
      </c>
      <c r="D94" s="249">
        <v>0.48791991770211451</v>
      </c>
      <c r="E94" s="249">
        <v>1.3744420203117338</v>
      </c>
      <c r="F94" s="278">
        <v>1.9412089448505103</v>
      </c>
      <c r="G94" s="278">
        <v>79.489490000000004</v>
      </c>
      <c r="H94" s="274">
        <v>1.3677699999999999</v>
      </c>
      <c r="I94" s="274">
        <v>1.12774</v>
      </c>
      <c r="J94" s="278">
        <v>53.243247075627252</v>
      </c>
      <c r="K94" s="273">
        <v>4589.8561300000001</v>
      </c>
    </row>
    <row r="95" spans="1:12" ht="15.75" customHeight="1">
      <c r="B95" s="473" t="s">
        <v>544</v>
      </c>
      <c r="C95" s="321">
        <v>3.6166</v>
      </c>
      <c r="D95" s="302">
        <v>4.6131250000000001</v>
      </c>
      <c r="E95" s="302">
        <v>4.5979499999999991</v>
      </c>
      <c r="F95" s="470">
        <v>5.2574999999999994</v>
      </c>
      <c r="G95" s="302">
        <v>86.641824999999997</v>
      </c>
      <c r="H95" s="469">
        <v>1.7166999999999999</v>
      </c>
      <c r="I95" s="471">
        <v>1.2042000000000002</v>
      </c>
      <c r="J95" s="302">
        <v>84.637500000000003</v>
      </c>
      <c r="K95" s="89">
        <v>2383.2125000000001</v>
      </c>
      <c r="L95" s="472"/>
    </row>
    <row r="96" spans="1:12" ht="15.75" customHeight="1">
      <c r="B96" s="216" t="s">
        <v>545</v>
      </c>
      <c r="C96" s="321">
        <v>0.5</v>
      </c>
      <c r="D96" s="302">
        <v>0.84924750000000004</v>
      </c>
      <c r="E96" s="302">
        <v>4.3302249999999995</v>
      </c>
      <c r="F96" s="470">
        <v>3.6041666666666665</v>
      </c>
      <c r="G96" s="302">
        <v>81.064025000000001</v>
      </c>
      <c r="H96" s="469">
        <v>1.5967249999999999</v>
      </c>
      <c r="I96" s="471">
        <v>1.129775</v>
      </c>
      <c r="J96" s="302">
        <v>69.800000000000011</v>
      </c>
      <c r="K96" s="89">
        <v>2619.4749999999999</v>
      </c>
      <c r="L96" s="472"/>
    </row>
    <row r="97" spans="2:12" ht="15.75" customHeight="1">
      <c r="B97" s="216" t="s">
        <v>546</v>
      </c>
      <c r="C97" s="321">
        <v>0.5</v>
      </c>
      <c r="D97" s="302">
        <v>0.74087499999999995</v>
      </c>
      <c r="E97" s="302">
        <v>4.2088749999999999</v>
      </c>
      <c r="F97" s="470">
        <v>3.5583333333333331</v>
      </c>
      <c r="G97" s="302">
        <v>80.694400000000002</v>
      </c>
      <c r="H97" s="469">
        <v>1.5564499999999999</v>
      </c>
      <c r="I97" s="471">
        <v>1.1772750000000001</v>
      </c>
      <c r="J97" s="302">
        <v>86.692499999999995</v>
      </c>
      <c r="K97" s="89">
        <v>2885.4250000000002</v>
      </c>
      <c r="L97" s="126"/>
    </row>
    <row r="98" spans="2:12" ht="15.75" customHeight="1">
      <c r="B98" s="216" t="s">
        <v>255</v>
      </c>
      <c r="C98" s="321">
        <v>0.5</v>
      </c>
      <c r="D98" s="302">
        <v>0.94258199218750005</v>
      </c>
      <c r="E98" s="302">
        <v>3.5179249999999995</v>
      </c>
      <c r="F98" s="470">
        <v>3.4008333333333334</v>
      </c>
      <c r="G98" s="302">
        <v>80.032375000000002</v>
      </c>
      <c r="H98" s="469">
        <v>1.595275</v>
      </c>
      <c r="I98" s="471">
        <v>1.1594</v>
      </c>
      <c r="J98" s="302">
        <v>114.49250000000001</v>
      </c>
      <c r="K98" s="89">
        <v>2902.94</v>
      </c>
    </row>
    <row r="99" spans="2:12" ht="15.75" customHeight="1">
      <c r="B99" s="216" t="s">
        <v>256</v>
      </c>
      <c r="C99" s="321">
        <v>0.5</v>
      </c>
      <c r="D99" s="302">
        <v>0.68887016540658597</v>
      </c>
      <c r="E99" s="302">
        <v>2.8898999999999999</v>
      </c>
      <c r="F99" s="470">
        <v>3.3750000000000004</v>
      </c>
      <c r="G99" s="302">
        <v>82.796275000000009</v>
      </c>
      <c r="H99" s="469">
        <v>1.580225</v>
      </c>
      <c r="I99" s="471">
        <v>1.2278</v>
      </c>
      <c r="J99" s="302">
        <v>110.5425</v>
      </c>
      <c r="K99" s="89">
        <v>3066.0899999999997</v>
      </c>
    </row>
    <row r="100" spans="2:12" ht="15.75" customHeight="1">
      <c r="B100" s="21" t="s">
        <v>257</v>
      </c>
      <c r="C100" s="321">
        <v>0.5</v>
      </c>
      <c r="D100" s="302">
        <v>0.51543973911314944</v>
      </c>
      <c r="E100" s="302">
        <v>3.3580499999999995</v>
      </c>
      <c r="F100" s="302">
        <v>3.2974999999999999</v>
      </c>
      <c r="G100" s="302">
        <v>82.715774999999994</v>
      </c>
      <c r="H100" s="469">
        <v>1.58995</v>
      </c>
      <c r="I100" s="471">
        <v>1.1858249999999999</v>
      </c>
      <c r="J100" s="302">
        <v>107.60916666666667</v>
      </c>
      <c r="K100" s="89">
        <v>3474.6949999999997</v>
      </c>
    </row>
    <row r="101" spans="2:12" ht="15.75" customHeight="1">
      <c r="B101" s="21" t="s">
        <v>258</v>
      </c>
      <c r="C101" s="321">
        <v>0.5</v>
      </c>
      <c r="D101" s="302">
        <v>0.55351267171627616</v>
      </c>
      <c r="E101" s="302">
        <v>2.8452000000000002</v>
      </c>
      <c r="F101" s="302">
        <v>3.1966666666666672</v>
      </c>
      <c r="G101" s="302">
        <v>87.903800000000004</v>
      </c>
      <c r="H101" s="469">
        <v>1.6127250000000002</v>
      </c>
      <c r="I101" s="471">
        <v>1.2752750000000002</v>
      </c>
      <c r="J101" s="302">
        <v>85.473333333333329</v>
      </c>
      <c r="K101" s="89">
        <v>3579.73</v>
      </c>
    </row>
    <row r="102" spans="2:12" ht="15.75" customHeight="1">
      <c r="B102" s="21" t="s">
        <v>259</v>
      </c>
      <c r="C102" s="321">
        <v>0.5</v>
      </c>
      <c r="D102" s="302">
        <v>0.58061034136458634</v>
      </c>
      <c r="E102" s="302">
        <v>2.4206500000000002</v>
      </c>
      <c r="F102" s="302">
        <v>3.0308333333333328</v>
      </c>
      <c r="G102" s="302">
        <v>90.843175000000002</v>
      </c>
      <c r="H102" s="469">
        <v>1.5076999999999998</v>
      </c>
      <c r="I102" s="471">
        <v>1.3660749999999999</v>
      </c>
      <c r="J102" s="302">
        <v>47.476666666666659</v>
      </c>
      <c r="K102" s="89">
        <v>3411.6751153846153</v>
      </c>
    </row>
    <row r="103" spans="2:12" ht="15.75" customHeight="1">
      <c r="B103" s="21" t="s">
        <v>260</v>
      </c>
      <c r="C103" s="321">
        <v>0.33557500000000001</v>
      </c>
      <c r="D103" s="302">
        <v>0.4400815341784951</v>
      </c>
      <c r="E103" s="302">
        <v>1.820325</v>
      </c>
      <c r="F103" s="302">
        <v>2.7591666666666668</v>
      </c>
      <c r="G103" s="302">
        <v>79.525499999999994</v>
      </c>
      <c r="H103" s="469">
        <v>1.3069250000000001</v>
      </c>
      <c r="I103" s="471">
        <v>1.190175</v>
      </c>
      <c r="J103" s="302">
        <v>48.987499999999997</v>
      </c>
      <c r="K103" s="89">
        <v>3699.5337447552447</v>
      </c>
    </row>
    <row r="104" spans="2:12" ht="15.75" customHeight="1">
      <c r="B104" s="21" t="s">
        <v>261</v>
      </c>
      <c r="C104" s="321">
        <v>0.35217500000000002</v>
      </c>
      <c r="D104" s="302">
        <v>0.41034466859387198</v>
      </c>
      <c r="E104" s="302">
        <v>1.8175000000000001</v>
      </c>
      <c r="F104" s="302">
        <v>2.5391666666666666</v>
      </c>
      <c r="G104" s="302">
        <v>77.783225000000002</v>
      </c>
      <c r="H104" s="469">
        <v>1.3270499999999998</v>
      </c>
      <c r="I104" s="471">
        <v>1.13395</v>
      </c>
      <c r="J104" s="302">
        <v>57.609166666666653</v>
      </c>
      <c r="K104" s="89">
        <v>4061.602155</v>
      </c>
    </row>
    <row r="105" spans="2:12" ht="15.75" customHeight="1">
      <c r="B105" s="21" t="s">
        <v>262</v>
      </c>
      <c r="C105" s="321">
        <v>0.66505000000000003</v>
      </c>
      <c r="D105" s="302">
        <v>0.80023303509424604</v>
      </c>
      <c r="E105" s="302">
        <v>1.7802249999999999</v>
      </c>
      <c r="F105" s="302">
        <v>2.4800000000000004</v>
      </c>
      <c r="G105" s="302">
        <v>78.443549999999988</v>
      </c>
      <c r="H105" s="469">
        <v>1.31325</v>
      </c>
      <c r="I105" s="471">
        <v>1.1342749999999999</v>
      </c>
      <c r="J105" s="302">
        <v>70.150833333333324</v>
      </c>
      <c r="K105" s="89">
        <v>4003.4401374999998</v>
      </c>
    </row>
    <row r="106" spans="2:12" ht="15.75" customHeight="1">
      <c r="B106" s="21" t="s">
        <v>263</v>
      </c>
      <c r="C106" s="321">
        <v>0.71542499999999998</v>
      </c>
      <c r="D106" s="302">
        <v>0.75793067934268599</v>
      </c>
      <c r="E106" s="302">
        <v>1.1260999999999999</v>
      </c>
      <c r="F106" s="302">
        <v>2.3983333333333334</v>
      </c>
      <c r="G106" s="302">
        <v>78.291650000000004</v>
      </c>
      <c r="H106" s="469">
        <v>1.2711000000000001</v>
      </c>
      <c r="I106" s="471">
        <v>1.1439750000000002</v>
      </c>
      <c r="J106" s="302">
        <v>60.845833333333331</v>
      </c>
      <c r="K106" s="89">
        <v>3979.1258500000004</v>
      </c>
    </row>
    <row r="107" spans="2:12" ht="15.75" customHeight="1">
      <c r="B107" s="21" t="s">
        <v>264</v>
      </c>
      <c r="C107" s="321">
        <v>0.1</v>
      </c>
      <c r="D107" s="302">
        <v>0.1339047868852459</v>
      </c>
      <c r="E107" s="302">
        <v>0.77756826789215316</v>
      </c>
      <c r="F107" s="302">
        <v>2.1136390435464625</v>
      </c>
      <c r="G107" s="302">
        <v>78.098397500000004</v>
      </c>
      <c r="H107" s="469">
        <v>1.3053425000000001</v>
      </c>
      <c r="I107" s="471">
        <v>1.11676</v>
      </c>
      <c r="J107" s="302">
        <v>43.541499999999999</v>
      </c>
      <c r="K107" s="89">
        <v>3484.1726825000001</v>
      </c>
    </row>
    <row r="108" spans="2:12" ht="15.75" customHeight="1">
      <c r="B108" s="21" t="s">
        <v>265</v>
      </c>
      <c r="C108" s="321">
        <v>3.4075000000000001E-2</v>
      </c>
      <c r="D108" s="302">
        <v>3.3242211811941716E-2</v>
      </c>
      <c r="E108" s="302">
        <v>1.1161589549395536</v>
      </c>
      <c r="F108" s="302">
        <v>1.85731461404538</v>
      </c>
      <c r="G108" s="302">
        <v>79.489490000000004</v>
      </c>
      <c r="H108" s="469">
        <v>1.3677699999999999</v>
      </c>
      <c r="I108" s="471">
        <v>1.12774</v>
      </c>
      <c r="J108" s="302">
        <v>53.624333333333333</v>
      </c>
      <c r="K108" s="89">
        <v>3957.6205050000003</v>
      </c>
    </row>
    <row r="109" spans="2:12" ht="15.75" customHeight="1">
      <c r="B109" s="21" t="s">
        <v>266</v>
      </c>
      <c r="C109" s="321">
        <v>5.0200000000000002E-2</v>
      </c>
      <c r="D109" s="302">
        <v>6.9139186322006052E-2</v>
      </c>
      <c r="E109" s="302">
        <v>1.1945988926437323</v>
      </c>
      <c r="F109" s="302">
        <v>1.7966666666666673</v>
      </c>
      <c r="G109" s="302">
        <v>79.489490000000004</v>
      </c>
      <c r="H109" s="469">
        <v>1.3677699999999999</v>
      </c>
      <c r="I109" s="471">
        <v>1.12774</v>
      </c>
      <c r="J109" s="302">
        <v>51.667583333333333</v>
      </c>
      <c r="K109" s="89">
        <v>4149.6440574999997</v>
      </c>
    </row>
    <row r="110" spans="2:12" ht="15.75" customHeight="1">
      <c r="B110" s="21" t="s">
        <v>267</v>
      </c>
      <c r="C110" s="321">
        <v>0.17509999999999998</v>
      </c>
      <c r="D110" s="302">
        <v>0.21378379959415714</v>
      </c>
      <c r="E110" s="302">
        <v>1.2680903737370399</v>
      </c>
      <c r="F110" s="302">
        <v>1.8113744412587436</v>
      </c>
      <c r="G110" s="302">
        <v>79.489490000000004</v>
      </c>
      <c r="H110" s="469">
        <v>1.3677699999999999</v>
      </c>
      <c r="I110" s="471">
        <v>1.12774</v>
      </c>
      <c r="J110" s="302">
        <v>51.453572932063693</v>
      </c>
      <c r="K110" s="89">
        <v>4297.4093549999998</v>
      </c>
    </row>
    <row r="111" spans="2:12" ht="15.75" customHeight="1">
      <c r="B111" s="21" t="s">
        <v>577</v>
      </c>
      <c r="C111" s="321">
        <v>0.31877499999999998</v>
      </c>
      <c r="D111" s="302">
        <v>0.37724989716600421</v>
      </c>
      <c r="E111" s="302">
        <v>1.3331010441824094</v>
      </c>
      <c r="F111" s="302">
        <v>1.8724508280230421</v>
      </c>
      <c r="G111" s="302">
        <v>79.489490000000004</v>
      </c>
      <c r="H111" s="469">
        <v>1.3677699999999999</v>
      </c>
      <c r="I111" s="471">
        <v>1.12774</v>
      </c>
      <c r="J111" s="321">
        <v>52.468608180830124</v>
      </c>
      <c r="K111" s="267">
        <v>4459.1626374999996</v>
      </c>
    </row>
    <row r="112" spans="2:12" ht="15.75" customHeight="1">
      <c r="B112" s="281" t="s">
        <v>592</v>
      </c>
      <c r="C112" s="462">
        <v>0.4425</v>
      </c>
      <c r="D112" s="249">
        <v>0.52072370190850004</v>
      </c>
      <c r="E112" s="249">
        <v>1.3866393597086726</v>
      </c>
      <c r="F112" s="249">
        <v>1.9662883798097468</v>
      </c>
      <c r="G112" s="249">
        <v>79.489490000000004</v>
      </c>
      <c r="H112" s="274">
        <v>1.3677699999999999</v>
      </c>
      <c r="I112" s="272">
        <v>1.12774</v>
      </c>
      <c r="J112" s="462">
        <v>53.504017419696453</v>
      </c>
      <c r="K112" s="275">
        <v>4633.9062750000003</v>
      </c>
    </row>
    <row r="113" spans="2:11">
      <c r="B113" s="504" t="s">
        <v>39</v>
      </c>
      <c r="C113" s="505"/>
      <c r="D113" s="505"/>
      <c r="E113" s="505"/>
      <c r="F113" s="606"/>
      <c r="G113" s="606"/>
      <c r="H113" s="606"/>
      <c r="I113" s="606"/>
      <c r="J113" s="14"/>
      <c r="K113" s="474"/>
    </row>
    <row r="114" spans="2:11">
      <c r="B114" s="607" t="s">
        <v>648</v>
      </c>
      <c r="C114" s="605"/>
      <c r="D114" s="605"/>
      <c r="E114" s="605"/>
      <c r="F114" s="605"/>
      <c r="G114" s="605"/>
      <c r="H114" s="606"/>
      <c r="I114" s="606"/>
      <c r="J114" s="14"/>
      <c r="K114" s="474"/>
    </row>
    <row r="115" spans="2:11">
      <c r="B115" s="504" t="s">
        <v>31</v>
      </c>
      <c r="C115" s="505"/>
      <c r="D115" s="505"/>
      <c r="E115" s="505"/>
      <c r="F115" s="505"/>
      <c r="G115" s="505"/>
      <c r="H115" s="606"/>
      <c r="I115" s="606"/>
      <c r="J115" s="14"/>
      <c r="K115" s="474"/>
    </row>
    <row r="116" spans="2:11" ht="15.75" customHeight="1">
      <c r="B116" s="607" t="s">
        <v>167</v>
      </c>
      <c r="C116" s="605"/>
      <c r="D116" s="605"/>
      <c r="E116" s="605"/>
      <c r="F116" s="605"/>
      <c r="G116" s="605"/>
      <c r="H116" s="606"/>
      <c r="I116" s="606"/>
      <c r="J116" s="14"/>
      <c r="K116" s="474"/>
    </row>
    <row r="117" spans="2:11">
      <c r="B117" s="607" t="s">
        <v>168</v>
      </c>
      <c r="C117" s="605"/>
      <c r="D117" s="605"/>
      <c r="E117" s="605"/>
      <c r="F117" s="605"/>
      <c r="G117" s="605"/>
      <c r="H117" s="606"/>
      <c r="I117" s="606"/>
      <c r="J117" s="14"/>
      <c r="K117" s="474"/>
    </row>
    <row r="118" spans="2:11" ht="15.75" customHeight="1">
      <c r="B118" s="607" t="s">
        <v>169</v>
      </c>
      <c r="C118" s="605"/>
      <c r="D118" s="605"/>
      <c r="E118" s="605"/>
      <c r="F118" s="605"/>
      <c r="G118" s="605"/>
      <c r="H118" s="606"/>
      <c r="I118" s="606"/>
      <c r="J118" s="14"/>
      <c r="K118" s="474"/>
    </row>
    <row r="119" spans="2:11">
      <c r="B119" s="607" t="s">
        <v>170</v>
      </c>
      <c r="C119" s="605"/>
      <c r="D119" s="605"/>
      <c r="E119" s="605"/>
      <c r="F119" s="605"/>
      <c r="G119" s="605"/>
      <c r="H119" s="606"/>
      <c r="I119" s="606"/>
      <c r="J119" s="14"/>
      <c r="K119" s="474"/>
    </row>
    <row r="120" spans="2:11">
      <c r="B120" s="607" t="s">
        <v>171</v>
      </c>
      <c r="C120" s="605"/>
      <c r="D120" s="605"/>
      <c r="E120" s="605"/>
      <c r="F120" s="605"/>
      <c r="G120" s="605"/>
      <c r="H120" s="606"/>
      <c r="I120" s="606"/>
      <c r="J120" s="14"/>
      <c r="K120" s="474"/>
    </row>
    <row r="121" spans="2:11">
      <c r="B121" s="607" t="s">
        <v>172</v>
      </c>
      <c r="C121" s="605"/>
      <c r="D121" s="605"/>
      <c r="E121" s="605"/>
      <c r="F121" s="605"/>
      <c r="G121" s="605"/>
      <c r="H121" s="606"/>
      <c r="I121" s="606"/>
      <c r="J121" s="14"/>
      <c r="K121" s="474"/>
    </row>
    <row r="122" spans="2:11">
      <c r="B122" s="607" t="s">
        <v>173</v>
      </c>
      <c r="C122" s="605"/>
      <c r="D122" s="605"/>
      <c r="E122" s="605"/>
      <c r="F122" s="605"/>
      <c r="G122" s="605"/>
      <c r="H122" s="606"/>
      <c r="I122" s="606"/>
      <c r="J122" s="14"/>
      <c r="K122" s="474"/>
    </row>
    <row r="123" spans="2:11" ht="16" thickBot="1">
      <c r="B123" s="128" t="s">
        <v>174</v>
      </c>
      <c r="C123" s="129"/>
      <c r="D123" s="130"/>
      <c r="E123" s="130"/>
      <c r="F123" s="130"/>
      <c r="G123" s="130"/>
      <c r="H123" s="131"/>
      <c r="I123" s="131"/>
      <c r="J123" s="131"/>
      <c r="K123" s="132"/>
    </row>
    <row r="125" spans="2:11">
      <c r="B125" s="605"/>
      <c r="C125" s="605"/>
      <c r="D125" s="605"/>
      <c r="E125" s="605"/>
      <c r="F125" s="605"/>
      <c r="G125" s="605"/>
      <c r="H125" s="606"/>
      <c r="I125" s="606"/>
    </row>
  </sheetData>
  <mergeCells count="12">
    <mergeCell ref="B125:I125"/>
    <mergeCell ref="B2:K2"/>
    <mergeCell ref="B113:I113"/>
    <mergeCell ref="B114:I114"/>
    <mergeCell ref="B115:I115"/>
    <mergeCell ref="B116:I116"/>
    <mergeCell ref="B117:I117"/>
    <mergeCell ref="B118:I118"/>
    <mergeCell ref="B119:I119"/>
    <mergeCell ref="B120:I120"/>
    <mergeCell ref="B121:I121"/>
    <mergeCell ref="B122:I122"/>
  </mergeCells>
  <hyperlinks>
    <hyperlink ref="A1" location="Contents!A1" display="Back to contents" xr:uid="{3885AEF0-9AE4-4F5F-ACF2-83C1A03F7E66}"/>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EC597-40D8-4EFB-B6FC-93E8DAC34D84}">
  <sheetPr>
    <tabColor theme="6"/>
    <pageSetUpPr fitToPage="1"/>
  </sheetPr>
  <dimension ref="A1:T122"/>
  <sheetViews>
    <sheetView zoomScaleNormal="100" zoomScaleSheetLayoutView="100" workbookViewId="0"/>
  </sheetViews>
  <sheetFormatPr defaultColWidth="8.921875" defaultRowHeight="15.5"/>
  <cols>
    <col min="1" max="1" width="9.3828125" style="2" customWidth="1"/>
    <col min="2" max="2" width="7.07421875" style="2" customWidth="1"/>
    <col min="3" max="7" width="11.4609375" style="2" customWidth="1"/>
    <col min="8" max="8" width="12.3828125" style="2" customWidth="1"/>
    <col min="9" max="9" width="11.07421875" style="2" customWidth="1"/>
    <col min="10" max="11" width="11.3828125" style="2" customWidth="1"/>
    <col min="12" max="12" width="12.4609375" style="2" customWidth="1"/>
    <col min="13" max="13" width="14.3828125" style="2" customWidth="1"/>
    <col min="14" max="16" width="8.921875" style="2"/>
    <col min="17" max="17" width="13.4609375" style="2" customWidth="1"/>
    <col min="18" max="18" width="7.921875" style="2" customWidth="1"/>
    <col min="19" max="16384" width="8.921875" style="2"/>
  </cols>
  <sheetData>
    <row r="1" spans="1:20" ht="33.75" customHeight="1" thickBot="1">
      <c r="A1" s="32" t="s">
        <v>82</v>
      </c>
      <c r="B1" s="39"/>
      <c r="C1" s="39"/>
      <c r="D1" s="39"/>
      <c r="E1" s="39"/>
      <c r="F1" s="39"/>
      <c r="G1" s="39"/>
      <c r="H1" s="39"/>
      <c r="I1" s="39"/>
      <c r="J1" s="39"/>
      <c r="K1" s="39"/>
      <c r="L1" s="39"/>
      <c r="M1" s="26"/>
      <c r="N1" s="26"/>
      <c r="O1" s="26"/>
      <c r="P1" s="26"/>
    </row>
    <row r="2" spans="1:20" ht="19" thickBot="1">
      <c r="A2" s="26"/>
      <c r="B2" s="612" t="s">
        <v>99</v>
      </c>
      <c r="C2" s="613"/>
      <c r="D2" s="613"/>
      <c r="E2" s="613"/>
      <c r="F2" s="613"/>
      <c r="G2" s="613"/>
      <c r="H2" s="613"/>
      <c r="I2" s="613"/>
      <c r="J2" s="613"/>
      <c r="K2" s="613"/>
      <c r="L2" s="614"/>
      <c r="M2" s="320"/>
      <c r="N2" s="26"/>
      <c r="O2" s="26"/>
      <c r="P2" s="26"/>
    </row>
    <row r="3" spans="1:20" ht="18.5">
      <c r="A3" s="26"/>
      <c r="B3" s="250"/>
      <c r="C3" s="615" t="s">
        <v>93</v>
      </c>
      <c r="D3" s="616"/>
      <c r="E3" s="616"/>
      <c r="F3" s="616"/>
      <c r="G3" s="104"/>
      <c r="H3" s="615" t="s">
        <v>110</v>
      </c>
      <c r="I3" s="616"/>
      <c r="J3" s="616"/>
      <c r="K3" s="616"/>
      <c r="L3" s="617"/>
      <c r="M3" s="320"/>
      <c r="N3" s="26"/>
      <c r="O3" s="26"/>
      <c r="P3" s="26"/>
    </row>
    <row r="4" spans="1:20" s="7" customFormat="1" ht="34.5" customHeight="1">
      <c r="A4" s="40"/>
      <c r="B4" s="41"/>
      <c r="C4" s="310" t="s">
        <v>40</v>
      </c>
      <c r="D4" s="310" t="s">
        <v>41</v>
      </c>
      <c r="E4" s="310" t="s">
        <v>42</v>
      </c>
      <c r="F4" s="310" t="s">
        <v>43</v>
      </c>
      <c r="G4" s="42" t="s">
        <v>139</v>
      </c>
      <c r="H4" s="43" t="s">
        <v>40</v>
      </c>
      <c r="I4" s="43" t="s">
        <v>41</v>
      </c>
      <c r="J4" s="43" t="s">
        <v>42</v>
      </c>
      <c r="K4" s="43" t="s">
        <v>43</v>
      </c>
      <c r="L4" s="113" t="s">
        <v>139</v>
      </c>
      <c r="M4" s="44"/>
      <c r="N4" s="44"/>
      <c r="O4" s="40"/>
      <c r="P4" s="40"/>
    </row>
    <row r="5" spans="1:20">
      <c r="A5" s="26"/>
      <c r="B5" s="23" t="s">
        <v>107</v>
      </c>
      <c r="C5" s="302">
        <v>1.4307890428463044</v>
      </c>
      <c r="D5" s="302">
        <v>-1.3309607475142755</v>
      </c>
      <c r="E5" s="302">
        <v>-3.5501437527452779</v>
      </c>
      <c r="F5" s="321">
        <v>3.4503154574132493</v>
      </c>
      <c r="G5" s="24">
        <f>0-SUM(C5:F5)</f>
        <v>0</v>
      </c>
      <c r="H5" s="322">
        <v>5.7329999999999997</v>
      </c>
      <c r="I5" s="322">
        <v>-5.3330000000000002</v>
      </c>
      <c r="J5" s="322">
        <v>-14.225</v>
      </c>
      <c r="K5" s="322">
        <v>13.824999999999999</v>
      </c>
      <c r="L5" s="95">
        <f>0-SUM(H5:K5)</f>
        <v>0</v>
      </c>
      <c r="M5" s="25"/>
      <c r="N5" s="25"/>
      <c r="O5" s="25"/>
      <c r="P5" s="25"/>
      <c r="T5" s="8"/>
    </row>
    <row r="6" spans="1:20">
      <c r="A6" s="26"/>
      <c r="B6" s="23" t="s">
        <v>108</v>
      </c>
      <c r="C6" s="302">
        <v>1.7261822694057631</v>
      </c>
      <c r="D6" s="302">
        <v>-1.4993168970833386</v>
      </c>
      <c r="E6" s="302">
        <v>-4.3976787034831979</v>
      </c>
      <c r="F6" s="321">
        <v>4.1705626511913563</v>
      </c>
      <c r="G6" s="24">
        <f t="shared" ref="G6:G65" si="0">0-SUM(C6:F6)</f>
        <v>2.5067996941707804E-4</v>
      </c>
      <c r="H6" s="322">
        <v>6.8860000000000001</v>
      </c>
      <c r="I6" s="322">
        <v>-5.9809999999999999</v>
      </c>
      <c r="J6" s="322">
        <v>-17.542999999999999</v>
      </c>
      <c r="K6" s="322">
        <v>16.637</v>
      </c>
      <c r="L6" s="95">
        <f t="shared" ref="L6:L72" si="1">0-SUM(H6:K6)</f>
        <v>9.9999999999766942E-4</v>
      </c>
      <c r="M6" s="25"/>
      <c r="N6" s="25"/>
      <c r="O6" s="25"/>
      <c r="P6" s="25"/>
      <c r="T6" s="8"/>
    </row>
    <row r="7" spans="1:20">
      <c r="A7" s="26"/>
      <c r="B7" s="23" t="s">
        <v>109</v>
      </c>
      <c r="C7" s="302">
        <v>1.4018550409377928</v>
      </c>
      <c r="D7" s="302">
        <v>1.2097545746598588</v>
      </c>
      <c r="E7" s="302">
        <v>-6.1180096075410138</v>
      </c>
      <c r="F7" s="321">
        <v>3.5066517618860589</v>
      </c>
      <c r="G7" s="24">
        <f t="shared" si="0"/>
        <v>-2.5176994269671127E-4</v>
      </c>
      <c r="H7" s="322">
        <v>5.5679999999999996</v>
      </c>
      <c r="I7" s="322">
        <v>4.8049999999999997</v>
      </c>
      <c r="J7" s="322">
        <v>-24.3</v>
      </c>
      <c r="K7" s="322">
        <v>13.928000000000001</v>
      </c>
      <c r="L7" s="95">
        <f t="shared" si="1"/>
        <v>-9.9999999999944578E-4</v>
      </c>
      <c r="M7" s="25"/>
      <c r="N7" s="25"/>
      <c r="O7" s="25"/>
      <c r="P7" s="25"/>
      <c r="T7" s="8"/>
    </row>
    <row r="8" spans="1:20">
      <c r="A8" s="26"/>
      <c r="B8" s="23" t="s">
        <v>121</v>
      </c>
      <c r="C8" s="302">
        <v>3.3077856029026571</v>
      </c>
      <c r="D8" s="302">
        <v>-2.522498649571428E-2</v>
      </c>
      <c r="E8" s="302">
        <v>-7.955553064198865</v>
      </c>
      <c r="F8" s="321">
        <v>4.6729924477919216</v>
      </c>
      <c r="G8" s="24">
        <f t="shared" si="0"/>
        <v>0</v>
      </c>
      <c r="H8" s="322">
        <v>12.981999999999999</v>
      </c>
      <c r="I8" s="322">
        <v>-9.9000000000000005E-2</v>
      </c>
      <c r="J8" s="322">
        <v>-31.222999999999999</v>
      </c>
      <c r="K8" s="322">
        <v>18.34</v>
      </c>
      <c r="L8" s="95">
        <f t="shared" si="1"/>
        <v>0</v>
      </c>
      <c r="M8" s="25"/>
      <c r="N8" s="25"/>
      <c r="O8" s="25"/>
      <c r="P8" s="25"/>
      <c r="T8" s="8"/>
    </row>
    <row r="9" spans="1:20">
      <c r="A9" s="26"/>
      <c r="B9" s="23" t="s">
        <v>2</v>
      </c>
      <c r="C9" s="302">
        <v>4.0336488563914878</v>
      </c>
      <c r="D9" s="302">
        <v>2.8886096956360015</v>
      </c>
      <c r="E9" s="302">
        <v>-11.151516097398561</v>
      </c>
      <c r="F9" s="321">
        <v>4.2292575453710715</v>
      </c>
      <c r="G9" s="24">
        <f t="shared" si="0"/>
        <v>0</v>
      </c>
      <c r="H9" s="322">
        <v>15.507</v>
      </c>
      <c r="I9" s="322">
        <v>11.105</v>
      </c>
      <c r="J9" s="322">
        <v>-42.871000000000002</v>
      </c>
      <c r="K9" s="322">
        <v>16.259</v>
      </c>
      <c r="L9" s="95">
        <f t="shared" si="1"/>
        <v>0</v>
      </c>
      <c r="M9" s="25"/>
      <c r="N9" s="25"/>
      <c r="O9" s="25"/>
      <c r="P9" s="25"/>
      <c r="T9" s="8"/>
    </row>
    <row r="10" spans="1:20">
      <c r="A10" s="26"/>
      <c r="B10" s="23" t="s">
        <v>3</v>
      </c>
      <c r="C10" s="302">
        <v>5.5609293110557312</v>
      </c>
      <c r="D10" s="302">
        <v>4.927143112761545E-3</v>
      </c>
      <c r="E10" s="302">
        <v>-9.7770078756492804</v>
      </c>
      <c r="F10" s="321">
        <v>4.2108920981590634</v>
      </c>
      <c r="G10" s="24">
        <f t="shared" si="0"/>
        <v>2.5932332172384776E-4</v>
      </c>
      <c r="H10" s="322">
        <v>21.443999999999999</v>
      </c>
      <c r="I10" s="322">
        <v>1.9E-2</v>
      </c>
      <c r="J10" s="322">
        <v>-37.701999999999998</v>
      </c>
      <c r="K10" s="322">
        <v>16.238</v>
      </c>
      <c r="L10" s="95">
        <f t="shared" si="1"/>
        <v>1.0000000000012221E-3</v>
      </c>
      <c r="M10" s="25"/>
      <c r="N10" s="25"/>
      <c r="O10" s="25"/>
      <c r="P10" s="25"/>
      <c r="T10" s="8"/>
    </row>
    <row r="11" spans="1:20">
      <c r="A11" s="26"/>
      <c r="B11" s="23" t="s">
        <v>4</v>
      </c>
      <c r="C11" s="302">
        <v>5.5082919420385039</v>
      </c>
      <c r="D11" s="302">
        <v>2.1666290382168221</v>
      </c>
      <c r="E11" s="302">
        <v>-9.6917203727269001</v>
      </c>
      <c r="F11" s="321">
        <v>2.0167993924715732</v>
      </c>
      <c r="G11" s="24">
        <f t="shared" si="0"/>
        <v>0</v>
      </c>
      <c r="H11" s="322">
        <v>21.47</v>
      </c>
      <c r="I11" s="322">
        <v>8.4450000000000003</v>
      </c>
      <c r="J11" s="322">
        <v>-37.776000000000003</v>
      </c>
      <c r="K11" s="322">
        <v>7.8609999999999998</v>
      </c>
      <c r="L11" s="95">
        <f t="shared" si="1"/>
        <v>0</v>
      </c>
      <c r="M11" s="25"/>
      <c r="N11" s="25"/>
      <c r="O11" s="25"/>
      <c r="P11" s="25"/>
      <c r="T11" s="8"/>
    </row>
    <row r="12" spans="1:20">
      <c r="A12" s="26"/>
      <c r="B12" s="23" t="s">
        <v>5</v>
      </c>
      <c r="C12" s="302">
        <v>6.0600447157922899</v>
      </c>
      <c r="D12" s="302">
        <v>2.3093725638512184</v>
      </c>
      <c r="E12" s="302">
        <v>-11.200045281814978</v>
      </c>
      <c r="F12" s="321">
        <v>2.8308852852111137</v>
      </c>
      <c r="G12" s="24">
        <f t="shared" si="0"/>
        <v>-2.5728303964456245E-4</v>
      </c>
      <c r="H12" s="322">
        <v>23.553999999999998</v>
      </c>
      <c r="I12" s="322">
        <v>8.9760000000000009</v>
      </c>
      <c r="J12" s="322">
        <v>-43.531999999999996</v>
      </c>
      <c r="K12" s="322">
        <v>11.003</v>
      </c>
      <c r="L12" s="95">
        <f t="shared" si="1"/>
        <v>-1.0000000000047748E-3</v>
      </c>
      <c r="M12" s="25"/>
      <c r="N12" s="25"/>
      <c r="O12" s="25"/>
      <c r="P12" s="25"/>
      <c r="T12" s="8"/>
    </row>
    <row r="13" spans="1:20">
      <c r="A13" s="26"/>
      <c r="B13" s="23" t="s">
        <v>6</v>
      </c>
      <c r="C13" s="302">
        <v>7.0358439821919685</v>
      </c>
      <c r="D13" s="302">
        <v>0.26337248466615004</v>
      </c>
      <c r="E13" s="302">
        <v>-9.9582655908913633</v>
      </c>
      <c r="F13" s="321">
        <v>2.6590491240332459</v>
      </c>
      <c r="G13" s="24">
        <f t="shared" si="0"/>
        <v>0</v>
      </c>
      <c r="H13" s="322">
        <v>27.783000000000001</v>
      </c>
      <c r="I13" s="322">
        <v>1.04</v>
      </c>
      <c r="J13" s="322">
        <v>-39.323</v>
      </c>
      <c r="K13" s="322">
        <v>10.5</v>
      </c>
      <c r="L13" s="95">
        <f t="shared" si="1"/>
        <v>0</v>
      </c>
      <c r="M13" s="25"/>
      <c r="N13" s="25"/>
      <c r="O13" s="25"/>
      <c r="P13" s="25"/>
      <c r="T13" s="8"/>
    </row>
    <row r="14" spans="1:20">
      <c r="A14" s="26"/>
      <c r="B14" s="23" t="s">
        <v>7</v>
      </c>
      <c r="C14" s="302">
        <v>5.653057362271781</v>
      </c>
      <c r="D14" s="302">
        <v>-1.3695628355429035E-2</v>
      </c>
      <c r="E14" s="302">
        <v>-8.263693138241182</v>
      </c>
      <c r="F14" s="321">
        <v>2.6245804157494748</v>
      </c>
      <c r="G14" s="24">
        <f t="shared" si="0"/>
        <v>-2.4901142464450743E-4</v>
      </c>
      <c r="H14" s="322">
        <v>22.702000000000002</v>
      </c>
      <c r="I14" s="322">
        <v>-5.5E-2</v>
      </c>
      <c r="J14" s="322">
        <v>-33.186</v>
      </c>
      <c r="K14" s="322">
        <v>10.54</v>
      </c>
      <c r="L14" s="95">
        <f t="shared" si="1"/>
        <v>-1.0000000000012221E-3</v>
      </c>
      <c r="M14" s="25"/>
      <c r="N14" s="25"/>
      <c r="O14" s="25"/>
      <c r="P14" s="25"/>
      <c r="T14" s="8"/>
    </row>
    <row r="15" spans="1:20">
      <c r="A15" s="26"/>
      <c r="B15" s="23" t="s">
        <v>8</v>
      </c>
      <c r="C15" s="302">
        <v>4.8590783019499266</v>
      </c>
      <c r="D15" s="302">
        <v>1.139171795335741</v>
      </c>
      <c r="E15" s="302">
        <v>-9.7228659738109453</v>
      </c>
      <c r="F15" s="321">
        <v>3.7246158765252781</v>
      </c>
      <c r="G15" s="24">
        <f t="shared" si="0"/>
        <v>0</v>
      </c>
      <c r="H15" s="322">
        <v>19.603999999999999</v>
      </c>
      <c r="I15" s="322">
        <v>4.5960000000000001</v>
      </c>
      <c r="J15" s="322">
        <v>-39.226999999999997</v>
      </c>
      <c r="K15" s="322">
        <v>15.026999999999999</v>
      </c>
      <c r="L15" s="95">
        <f t="shared" si="1"/>
        <v>0</v>
      </c>
      <c r="M15" s="25"/>
      <c r="N15" s="25"/>
      <c r="O15" s="25"/>
      <c r="P15" s="25"/>
      <c r="T15" s="8"/>
    </row>
    <row r="16" spans="1:20">
      <c r="A16" s="26"/>
      <c r="B16" s="23" t="s">
        <v>9</v>
      </c>
      <c r="C16" s="302">
        <v>4.5674817167762427</v>
      </c>
      <c r="D16" s="302">
        <v>1.8435891753465805</v>
      </c>
      <c r="E16" s="302">
        <v>-10.005417251483589</v>
      </c>
      <c r="F16" s="321">
        <v>3.5941001206569649</v>
      </c>
      <c r="G16" s="24">
        <f t="shared" si="0"/>
        <v>2.4623870380091617E-4</v>
      </c>
      <c r="H16" s="322">
        <v>18.548999999999999</v>
      </c>
      <c r="I16" s="322">
        <v>7.4870000000000001</v>
      </c>
      <c r="J16" s="322">
        <v>-40.633000000000003</v>
      </c>
      <c r="K16" s="322">
        <v>14.596</v>
      </c>
      <c r="L16" s="95">
        <f t="shared" si="1"/>
        <v>1.0000000000012221E-3</v>
      </c>
      <c r="M16" s="25"/>
      <c r="N16" s="25"/>
      <c r="O16" s="25"/>
      <c r="P16" s="25"/>
      <c r="T16" s="8"/>
    </row>
    <row r="17" spans="1:20">
      <c r="A17" s="26"/>
      <c r="B17" s="23" t="s">
        <v>10</v>
      </c>
      <c r="C17" s="302">
        <v>3.9305526721095396</v>
      </c>
      <c r="D17" s="302">
        <v>2.7206319011592255</v>
      </c>
      <c r="E17" s="302">
        <v>-8.3036003109293599</v>
      </c>
      <c r="F17" s="321">
        <v>1.6528985472260176</v>
      </c>
      <c r="G17" s="24">
        <f t="shared" si="0"/>
        <v>-4.8280956542234854E-4</v>
      </c>
      <c r="H17" s="322">
        <v>16.282</v>
      </c>
      <c r="I17" s="322">
        <v>11.27</v>
      </c>
      <c r="J17" s="322">
        <v>-34.396999999999998</v>
      </c>
      <c r="K17" s="322">
        <v>6.8470000000000004</v>
      </c>
      <c r="L17" s="95">
        <f t="shared" si="1"/>
        <v>-2.0000000000015561E-3</v>
      </c>
      <c r="M17" s="25"/>
      <c r="N17" s="25"/>
      <c r="O17" s="25"/>
      <c r="P17" s="25"/>
      <c r="T17" s="8"/>
    </row>
    <row r="18" spans="1:20">
      <c r="A18" s="26"/>
      <c r="B18" s="23" t="s">
        <v>11</v>
      </c>
      <c r="C18" s="302">
        <v>4.0589276737120503</v>
      </c>
      <c r="D18" s="302">
        <v>2.5230778197926456</v>
      </c>
      <c r="E18" s="302">
        <v>-7.1626849686345651</v>
      </c>
      <c r="F18" s="321">
        <v>0.58116519614628948</v>
      </c>
      <c r="G18" s="24">
        <f t="shared" si="0"/>
        <v>-4.8572101641985999E-4</v>
      </c>
      <c r="H18" s="322">
        <v>16.713000000000001</v>
      </c>
      <c r="I18" s="322">
        <v>10.388999999999999</v>
      </c>
      <c r="J18" s="322">
        <v>-29.492999999999999</v>
      </c>
      <c r="K18" s="322">
        <v>2.3929999999999998</v>
      </c>
      <c r="L18" s="95">
        <f t="shared" si="1"/>
        <v>-2.0000000000015561E-3</v>
      </c>
      <c r="M18" s="25"/>
      <c r="N18" s="25"/>
      <c r="O18" s="25"/>
      <c r="P18" s="25"/>
      <c r="T18" s="8"/>
    </row>
    <row r="19" spans="1:20">
      <c r="A19" s="26"/>
      <c r="B19" s="23" t="s">
        <v>12</v>
      </c>
      <c r="C19" s="302">
        <v>3.7658124108141462</v>
      </c>
      <c r="D19" s="302">
        <v>0.9916502757530179</v>
      </c>
      <c r="E19" s="302">
        <v>-7.4783543522696592</v>
      </c>
      <c r="F19" s="321">
        <v>2.7206506228547185</v>
      </c>
      <c r="G19" s="24">
        <f t="shared" si="0"/>
        <v>2.4104284777637375E-4</v>
      </c>
      <c r="H19" s="322">
        <v>15.622999999999999</v>
      </c>
      <c r="I19" s="322">
        <v>4.1139999999999999</v>
      </c>
      <c r="J19" s="322">
        <v>-31.024999999999999</v>
      </c>
      <c r="K19" s="322">
        <v>11.287000000000001</v>
      </c>
      <c r="L19" s="95">
        <f t="shared" si="1"/>
        <v>9.9999999999944578E-4</v>
      </c>
      <c r="M19" s="25"/>
      <c r="N19" s="25"/>
      <c r="O19" s="25"/>
      <c r="P19" s="25"/>
      <c r="T19" s="8"/>
    </row>
    <row r="20" spans="1:20">
      <c r="A20" s="26"/>
      <c r="B20" s="23" t="s">
        <v>13</v>
      </c>
      <c r="C20" s="302">
        <v>3.3660405079231817</v>
      </c>
      <c r="D20" s="302">
        <v>1.7678092712199125</v>
      </c>
      <c r="E20" s="302">
        <v>-7.5904654690466424</v>
      </c>
      <c r="F20" s="321">
        <v>2.4568541962812085</v>
      </c>
      <c r="G20" s="24">
        <f t="shared" si="0"/>
        <v>-2.3850637766065219E-4</v>
      </c>
      <c r="H20" s="322">
        <v>14.113</v>
      </c>
      <c r="I20" s="322">
        <v>7.4119999999999999</v>
      </c>
      <c r="J20" s="322">
        <v>-31.824999999999999</v>
      </c>
      <c r="K20" s="322">
        <v>10.301</v>
      </c>
      <c r="L20" s="95">
        <f t="shared" si="1"/>
        <v>-9.9999999999944578E-4</v>
      </c>
      <c r="M20" s="25"/>
      <c r="N20" s="25"/>
      <c r="O20" s="25"/>
      <c r="P20" s="25"/>
      <c r="T20" s="8"/>
    </row>
    <row r="21" spans="1:20">
      <c r="A21" s="26"/>
      <c r="B21" s="23" t="s">
        <v>14</v>
      </c>
      <c r="C21" s="302">
        <v>4.8136539114052299</v>
      </c>
      <c r="D21" s="302">
        <v>0.90023182037124494</v>
      </c>
      <c r="E21" s="302">
        <v>-8.3756676402964079</v>
      </c>
      <c r="F21" s="321">
        <v>2.6617819085199326</v>
      </c>
      <c r="G21" s="24">
        <f t="shared" si="0"/>
        <v>0</v>
      </c>
      <c r="H21" s="322">
        <v>20.286999999999999</v>
      </c>
      <c r="I21" s="322">
        <v>3.794</v>
      </c>
      <c r="J21" s="322">
        <v>-35.298999999999999</v>
      </c>
      <c r="K21" s="322">
        <v>11.218</v>
      </c>
      <c r="L21" s="95">
        <f t="shared" si="1"/>
        <v>0</v>
      </c>
      <c r="M21" s="25"/>
      <c r="N21" s="25"/>
      <c r="O21" s="25"/>
      <c r="P21" s="25"/>
      <c r="T21" s="8"/>
    </row>
    <row r="22" spans="1:20">
      <c r="A22" s="26"/>
      <c r="B22" s="23" t="s">
        <v>15</v>
      </c>
      <c r="C22" s="302">
        <v>4.1055282430604887</v>
      </c>
      <c r="D22" s="302">
        <v>1.3247674635411626</v>
      </c>
      <c r="E22" s="302">
        <v>-9.483900051215846</v>
      </c>
      <c r="F22" s="321">
        <v>4.0536043446141941</v>
      </c>
      <c r="G22" s="24">
        <f t="shared" si="0"/>
        <v>0</v>
      </c>
      <c r="H22" s="322">
        <v>17.395</v>
      </c>
      <c r="I22" s="322">
        <v>5.6130000000000004</v>
      </c>
      <c r="J22" s="322">
        <v>-40.183</v>
      </c>
      <c r="K22" s="322">
        <v>17.175000000000001</v>
      </c>
      <c r="L22" s="95">
        <f t="shared" si="1"/>
        <v>0</v>
      </c>
      <c r="M22" s="25"/>
      <c r="N22" s="25"/>
      <c r="O22" s="25"/>
      <c r="P22" s="25"/>
      <c r="T22" s="8"/>
    </row>
    <row r="23" spans="1:20">
      <c r="A23" s="26"/>
      <c r="B23" s="23" t="s">
        <v>16</v>
      </c>
      <c r="C23" s="302">
        <v>3.5601353600355043</v>
      </c>
      <c r="D23" s="302">
        <v>0.39456895595251301</v>
      </c>
      <c r="E23" s="302">
        <v>-6.9931395391841411</v>
      </c>
      <c r="F23" s="321">
        <v>3.038435223196124</v>
      </c>
      <c r="G23" s="24">
        <f t="shared" si="0"/>
        <v>0</v>
      </c>
      <c r="H23" s="322">
        <v>15.401999999999999</v>
      </c>
      <c r="I23" s="322">
        <v>1.7070000000000001</v>
      </c>
      <c r="J23" s="322">
        <v>-30.254000000000001</v>
      </c>
      <c r="K23" s="322">
        <v>13.145</v>
      </c>
      <c r="L23" s="95">
        <f t="shared" si="1"/>
        <v>0</v>
      </c>
      <c r="M23" s="25"/>
      <c r="N23" s="25"/>
      <c r="O23" s="25"/>
      <c r="P23" s="25"/>
      <c r="T23" s="8"/>
    </row>
    <row r="24" spans="1:20">
      <c r="A24" s="26"/>
      <c r="B24" s="23" t="s">
        <v>17</v>
      </c>
      <c r="C24" s="302">
        <v>1.7693466850383177</v>
      </c>
      <c r="D24" s="302">
        <v>1.592388975166013</v>
      </c>
      <c r="E24" s="302">
        <v>-7.720932161602942</v>
      </c>
      <c r="F24" s="321">
        <v>4.3591965013986114</v>
      </c>
      <c r="G24" s="24">
        <f t="shared" si="0"/>
        <v>0</v>
      </c>
      <c r="H24" s="322">
        <v>7.6790000000000003</v>
      </c>
      <c r="I24" s="322">
        <v>6.9109999999999996</v>
      </c>
      <c r="J24" s="322">
        <v>-33.509</v>
      </c>
      <c r="K24" s="322">
        <v>18.919</v>
      </c>
      <c r="L24" s="95">
        <f t="shared" si="1"/>
        <v>0</v>
      </c>
      <c r="M24" s="25"/>
      <c r="N24" s="25"/>
      <c r="O24" s="25"/>
      <c r="P24" s="25"/>
      <c r="T24" s="8"/>
    </row>
    <row r="25" spans="1:20">
      <c r="A25" s="26"/>
      <c r="B25" s="23" t="s">
        <v>18</v>
      </c>
      <c r="C25" s="302">
        <v>1.6478035020124531</v>
      </c>
      <c r="D25" s="302">
        <v>-1.3487449401997547</v>
      </c>
      <c r="E25" s="302">
        <v>-5.2456798192805625</v>
      </c>
      <c r="F25" s="321">
        <v>4.9466212574678634</v>
      </c>
      <c r="G25" s="24">
        <f t="shared" si="0"/>
        <v>0</v>
      </c>
      <c r="H25" s="322">
        <v>7.1849999999999996</v>
      </c>
      <c r="I25" s="322">
        <v>-5.8810000000000002</v>
      </c>
      <c r="J25" s="322">
        <v>-22.873000000000001</v>
      </c>
      <c r="K25" s="322">
        <v>21.568999999999999</v>
      </c>
      <c r="L25" s="95">
        <f t="shared" si="1"/>
        <v>0</v>
      </c>
      <c r="M25" s="25"/>
      <c r="N25" s="25"/>
      <c r="O25" s="25"/>
      <c r="P25" s="25"/>
      <c r="T25" s="8"/>
    </row>
    <row r="26" spans="1:20">
      <c r="A26" s="26"/>
      <c r="B26" s="23" t="s">
        <v>19</v>
      </c>
      <c r="C26" s="302">
        <v>2.5124771980200045</v>
      </c>
      <c r="D26" s="302">
        <v>-2.337103563583165</v>
      </c>
      <c r="E26" s="302">
        <v>-3.8102875264366669</v>
      </c>
      <c r="F26" s="321">
        <v>3.6349138919998274</v>
      </c>
      <c r="G26" s="24">
        <f t="shared" si="0"/>
        <v>0</v>
      </c>
      <c r="H26" s="322">
        <v>11.06</v>
      </c>
      <c r="I26" s="322">
        <v>-10.288</v>
      </c>
      <c r="J26" s="322">
        <v>-16.773</v>
      </c>
      <c r="K26" s="322">
        <v>16.001000000000001</v>
      </c>
      <c r="L26" s="95">
        <f t="shared" si="1"/>
        <v>0</v>
      </c>
      <c r="M26" s="25"/>
      <c r="N26" s="25"/>
      <c r="O26" s="25"/>
      <c r="P26" s="25"/>
      <c r="T26" s="8"/>
    </row>
    <row r="27" spans="1:20">
      <c r="A27" s="26"/>
      <c r="B27" s="23" t="s">
        <v>20</v>
      </c>
      <c r="C27" s="302">
        <v>3.015975834796913</v>
      </c>
      <c r="D27" s="302">
        <v>-1.4638022798453392</v>
      </c>
      <c r="E27" s="302">
        <v>-6.4179360298815116</v>
      </c>
      <c r="F27" s="321">
        <v>4.8657624749299373</v>
      </c>
      <c r="G27" s="24">
        <f t="shared" si="0"/>
        <v>0</v>
      </c>
      <c r="H27" s="322">
        <v>13.548999999999999</v>
      </c>
      <c r="I27" s="322">
        <v>-6.5759999999999996</v>
      </c>
      <c r="J27" s="322">
        <v>-28.832000000000001</v>
      </c>
      <c r="K27" s="322">
        <v>21.859000000000002</v>
      </c>
      <c r="L27" s="95">
        <f t="shared" si="1"/>
        <v>0</v>
      </c>
      <c r="M27" s="25"/>
      <c r="N27" s="25"/>
      <c r="O27" s="25"/>
      <c r="P27" s="25"/>
      <c r="T27" s="8"/>
    </row>
    <row r="28" spans="1:20">
      <c r="A28" s="26"/>
      <c r="B28" s="23" t="s">
        <v>21</v>
      </c>
      <c r="C28" s="302">
        <v>2.6984304957382208</v>
      </c>
      <c r="D28" s="302">
        <v>-2.5739957832901332</v>
      </c>
      <c r="E28" s="302">
        <v>-6.4651088144185973</v>
      </c>
      <c r="F28" s="321">
        <v>6.3406741019705093</v>
      </c>
      <c r="G28" s="24">
        <f t="shared" si="0"/>
        <v>0</v>
      </c>
      <c r="H28" s="322">
        <v>12.273999999999999</v>
      </c>
      <c r="I28" s="322">
        <v>-11.708</v>
      </c>
      <c r="J28" s="322">
        <v>-29.407</v>
      </c>
      <c r="K28" s="322">
        <v>28.841000000000001</v>
      </c>
      <c r="L28" s="95">
        <f t="shared" si="1"/>
        <v>0</v>
      </c>
      <c r="M28" s="25"/>
      <c r="N28" s="25"/>
      <c r="O28" s="25"/>
      <c r="P28" s="25"/>
      <c r="T28" s="8"/>
    </row>
    <row r="29" spans="1:20">
      <c r="A29" s="26"/>
      <c r="B29" s="23" t="s">
        <v>22</v>
      </c>
      <c r="C29" s="302">
        <v>3.2404899138581915</v>
      </c>
      <c r="D29" s="302">
        <v>-1.3250912224129716</v>
      </c>
      <c r="E29" s="302">
        <v>-6.232933194949422</v>
      </c>
      <c r="F29" s="321">
        <v>4.317534503504203</v>
      </c>
      <c r="G29" s="24">
        <f t="shared" si="0"/>
        <v>0</v>
      </c>
      <c r="H29" s="322">
        <v>14.893000000000001</v>
      </c>
      <c r="I29" s="322">
        <v>-6.09</v>
      </c>
      <c r="J29" s="322">
        <v>-28.646000000000001</v>
      </c>
      <c r="K29" s="322">
        <v>19.843</v>
      </c>
      <c r="L29" s="95">
        <f t="shared" si="1"/>
        <v>0</v>
      </c>
      <c r="M29" s="25"/>
      <c r="N29" s="25"/>
      <c r="O29" s="25"/>
      <c r="P29" s="25"/>
      <c r="T29" s="8"/>
    </row>
    <row r="30" spans="1:20">
      <c r="A30" s="26"/>
      <c r="B30" s="23" t="s">
        <v>23</v>
      </c>
      <c r="C30" s="302">
        <v>3.1086551879579245</v>
      </c>
      <c r="D30" s="302">
        <v>-2.229958092575937</v>
      </c>
      <c r="E30" s="302">
        <v>-5.3461622246522635</v>
      </c>
      <c r="F30" s="321">
        <v>4.4674651292702761</v>
      </c>
      <c r="G30" s="24">
        <f t="shared" si="0"/>
        <v>0</v>
      </c>
      <c r="H30" s="322">
        <v>14.413</v>
      </c>
      <c r="I30" s="322">
        <v>-10.339</v>
      </c>
      <c r="J30" s="322">
        <v>-24.786999999999999</v>
      </c>
      <c r="K30" s="322">
        <v>20.713000000000001</v>
      </c>
      <c r="L30" s="95">
        <f t="shared" si="1"/>
        <v>0</v>
      </c>
      <c r="M30" s="25"/>
      <c r="N30" s="25"/>
      <c r="O30" s="25"/>
      <c r="P30" s="25"/>
      <c r="T30" s="8"/>
    </row>
    <row r="31" spans="1:20">
      <c r="A31" s="26"/>
      <c r="B31" s="23" t="s">
        <v>24</v>
      </c>
      <c r="C31" s="302">
        <v>2.4827330320987548</v>
      </c>
      <c r="D31" s="302">
        <v>-1.3809309555846032</v>
      </c>
      <c r="E31" s="302">
        <v>-5.9363398506052771</v>
      </c>
      <c r="F31" s="321">
        <v>4.8345377740911255</v>
      </c>
      <c r="G31" s="24">
        <f t="shared" si="0"/>
        <v>0</v>
      </c>
      <c r="H31" s="322">
        <v>11.643000000000001</v>
      </c>
      <c r="I31" s="322">
        <v>-6.476</v>
      </c>
      <c r="J31" s="322">
        <v>-27.838999999999999</v>
      </c>
      <c r="K31" s="322">
        <v>22.672000000000001</v>
      </c>
      <c r="L31" s="95">
        <f t="shared" si="1"/>
        <v>0</v>
      </c>
      <c r="M31" s="8"/>
      <c r="N31" s="8"/>
      <c r="O31" s="8"/>
      <c r="P31" s="8"/>
      <c r="T31" s="8"/>
    </row>
    <row r="32" spans="1:20">
      <c r="A32" s="26"/>
      <c r="B32" s="23" t="s">
        <v>25</v>
      </c>
      <c r="C32" s="302">
        <v>2.0553633364980448</v>
      </c>
      <c r="D32" s="302">
        <v>-3.1940223059065413</v>
      </c>
      <c r="E32" s="302">
        <v>-5.1455236323242364</v>
      </c>
      <c r="F32" s="321">
        <v>6.2841826017327325</v>
      </c>
      <c r="G32" s="24">
        <f t="shared" si="0"/>
        <v>0</v>
      </c>
      <c r="H32" s="322">
        <v>9.6769999999999996</v>
      </c>
      <c r="I32" s="322">
        <v>-15.038</v>
      </c>
      <c r="J32" s="322">
        <v>-24.225999999999999</v>
      </c>
      <c r="K32" s="322">
        <v>29.587</v>
      </c>
      <c r="L32" s="95">
        <f t="shared" si="1"/>
        <v>0</v>
      </c>
      <c r="M32" s="8"/>
      <c r="N32" s="8"/>
      <c r="O32" s="8"/>
      <c r="P32" s="8"/>
      <c r="T32" s="8"/>
    </row>
    <row r="33" spans="1:20">
      <c r="A33" s="26"/>
      <c r="B33" s="23" t="s">
        <v>26</v>
      </c>
      <c r="C33" s="302">
        <v>3.5438272152085735</v>
      </c>
      <c r="D33" s="302">
        <v>-4.5346721875408891</v>
      </c>
      <c r="E33" s="302">
        <v>-4.8041735783115751</v>
      </c>
      <c r="F33" s="321">
        <v>5.7950185506438912</v>
      </c>
      <c r="G33" s="24">
        <f t="shared" si="0"/>
        <v>0</v>
      </c>
      <c r="H33" s="322">
        <v>16.792000000000002</v>
      </c>
      <c r="I33" s="322">
        <v>-21.486999999999998</v>
      </c>
      <c r="J33" s="322">
        <v>-22.763999999999999</v>
      </c>
      <c r="K33" s="322">
        <v>27.459</v>
      </c>
      <c r="L33" s="95">
        <f t="shared" si="1"/>
        <v>0</v>
      </c>
      <c r="M33" s="8"/>
      <c r="N33" s="8"/>
      <c r="O33" s="8"/>
      <c r="P33" s="8"/>
      <c r="T33" s="8"/>
    </row>
    <row r="34" spans="1:20">
      <c r="A34" s="26"/>
      <c r="B34" s="23" t="s">
        <v>27</v>
      </c>
      <c r="C34" s="302">
        <v>3.653024052696364</v>
      </c>
      <c r="D34" s="302">
        <v>-2.8431584550384246</v>
      </c>
      <c r="E34" s="302">
        <v>-4.4880485046076046</v>
      </c>
      <c r="F34" s="321">
        <v>3.6781829069496657</v>
      </c>
      <c r="G34" s="24">
        <f t="shared" si="0"/>
        <v>0</v>
      </c>
      <c r="H34" s="322">
        <v>17.568999999999999</v>
      </c>
      <c r="I34" s="322">
        <v>-13.673999999999999</v>
      </c>
      <c r="J34" s="322">
        <v>-21.585000000000001</v>
      </c>
      <c r="K34" s="322">
        <v>17.690000000000001</v>
      </c>
      <c r="L34" s="95">
        <f t="shared" si="1"/>
        <v>0</v>
      </c>
      <c r="M34" s="8"/>
      <c r="N34" s="8"/>
      <c r="O34" s="8"/>
      <c r="P34" s="8"/>
      <c r="T34" s="8"/>
    </row>
    <row r="35" spans="1:20">
      <c r="A35" s="26"/>
      <c r="B35" s="23" t="s">
        <v>28</v>
      </c>
      <c r="C35" s="302">
        <v>3.8230232524345409</v>
      </c>
      <c r="D35" s="302">
        <v>-2.9810281225543012</v>
      </c>
      <c r="E35" s="302">
        <v>-5.2184599543711716</v>
      </c>
      <c r="F35" s="321">
        <v>4.376464824490931</v>
      </c>
      <c r="G35" s="24">
        <f t="shared" si="0"/>
        <v>0</v>
      </c>
      <c r="H35" s="322">
        <v>18.416</v>
      </c>
      <c r="I35" s="322">
        <v>-14.36</v>
      </c>
      <c r="J35" s="322">
        <v>-25.138000000000002</v>
      </c>
      <c r="K35" s="322">
        <v>21.082000000000001</v>
      </c>
      <c r="L35" s="95">
        <f t="shared" si="1"/>
        <v>0</v>
      </c>
      <c r="M35" s="8"/>
      <c r="N35" s="8"/>
      <c r="O35" s="8"/>
      <c r="P35" s="8"/>
      <c r="T35" s="8"/>
    </row>
    <row r="36" spans="1:20">
      <c r="A36" s="26"/>
      <c r="B36" s="23" t="s">
        <v>29</v>
      </c>
      <c r="C36" s="302">
        <v>3.2273888224263474</v>
      </c>
      <c r="D36" s="302">
        <v>-5.8243263940920551</v>
      </c>
      <c r="E36" s="302">
        <v>-4.0188680026327441</v>
      </c>
      <c r="F36" s="321">
        <v>6.6158055742984523</v>
      </c>
      <c r="G36" s="24">
        <f t="shared" si="0"/>
        <v>0</v>
      </c>
      <c r="H36" s="322">
        <v>15.593</v>
      </c>
      <c r="I36" s="322">
        <v>-28.14</v>
      </c>
      <c r="J36" s="322">
        <v>-19.417000000000002</v>
      </c>
      <c r="K36" s="322">
        <v>31.963999999999999</v>
      </c>
      <c r="L36" s="95">
        <f t="shared" si="1"/>
        <v>0</v>
      </c>
      <c r="M36" s="8"/>
      <c r="N36" s="8"/>
      <c r="O36" s="8"/>
      <c r="P36" s="8"/>
      <c r="T36" s="8"/>
    </row>
    <row r="37" spans="1:20">
      <c r="A37" s="26"/>
      <c r="B37" s="23" t="s">
        <v>30</v>
      </c>
      <c r="C37" s="302">
        <v>3.0763419564285277</v>
      </c>
      <c r="D37" s="302">
        <v>-5.1038242440329133</v>
      </c>
      <c r="E37" s="302">
        <v>-3.9612471159932214</v>
      </c>
      <c r="F37" s="321">
        <v>5.9887294035976071</v>
      </c>
      <c r="G37" s="24">
        <f t="shared" si="0"/>
        <v>0</v>
      </c>
      <c r="H37" s="322">
        <v>15.067</v>
      </c>
      <c r="I37" s="322">
        <v>-24.997</v>
      </c>
      <c r="J37" s="322">
        <v>-19.401</v>
      </c>
      <c r="K37" s="322">
        <v>29.331</v>
      </c>
      <c r="L37" s="95">
        <f t="shared" si="1"/>
        <v>0</v>
      </c>
      <c r="M37" s="8"/>
      <c r="N37" s="8"/>
      <c r="O37" s="8"/>
      <c r="P37" s="8"/>
      <c r="T37" s="8"/>
    </row>
    <row r="38" spans="1:20">
      <c r="A38" s="26"/>
      <c r="B38" s="23" t="s">
        <v>44</v>
      </c>
      <c r="C38" s="302">
        <v>2.2742495097299744</v>
      </c>
      <c r="D38" s="302">
        <v>-4.3646603308694125</v>
      </c>
      <c r="E38" s="302">
        <v>-3.1592497611505004</v>
      </c>
      <c r="F38" s="321">
        <v>5.2496605822899385</v>
      </c>
      <c r="G38" s="24">
        <f t="shared" si="0"/>
        <v>0</v>
      </c>
      <c r="H38" s="322">
        <v>11.307</v>
      </c>
      <c r="I38" s="322">
        <v>-21.7</v>
      </c>
      <c r="J38" s="322">
        <v>-15.707000000000001</v>
      </c>
      <c r="K38" s="322">
        <v>26.1</v>
      </c>
      <c r="L38" s="95">
        <f t="shared" si="1"/>
        <v>0</v>
      </c>
      <c r="M38" s="8"/>
      <c r="N38" s="8"/>
      <c r="O38" s="8"/>
      <c r="P38" s="8"/>
      <c r="T38" s="8"/>
    </row>
    <row r="39" spans="1:20">
      <c r="A39" s="26"/>
      <c r="B39" s="23" t="s">
        <v>45</v>
      </c>
      <c r="C39" s="302">
        <v>1.3299694574451721</v>
      </c>
      <c r="D39" s="302">
        <v>-3.9148004546426085</v>
      </c>
      <c r="E39" s="302">
        <v>-4.104767554977597</v>
      </c>
      <c r="F39" s="321">
        <v>6.6895985521750339</v>
      </c>
      <c r="G39" s="24">
        <f t="shared" si="0"/>
        <v>0</v>
      </c>
      <c r="H39" s="322">
        <v>6.6580000000000004</v>
      </c>
      <c r="I39" s="322">
        <v>-19.597999999999999</v>
      </c>
      <c r="J39" s="322">
        <v>-20.548999999999999</v>
      </c>
      <c r="K39" s="322">
        <v>33.488999999999997</v>
      </c>
      <c r="L39" s="95">
        <f t="shared" si="1"/>
        <v>0</v>
      </c>
      <c r="M39" s="8"/>
      <c r="N39" s="8"/>
      <c r="O39" s="8"/>
      <c r="P39" s="8"/>
      <c r="T39" s="8"/>
    </row>
    <row r="40" spans="1:20">
      <c r="A40" s="26"/>
      <c r="B40" s="23" t="s">
        <v>46</v>
      </c>
      <c r="C40" s="302">
        <v>-0.31844370743403383</v>
      </c>
      <c r="D40" s="302">
        <v>-1.3863639052437722</v>
      </c>
      <c r="E40" s="302">
        <v>-2.4045950539678285</v>
      </c>
      <c r="F40" s="321">
        <v>4.109402666645634</v>
      </c>
      <c r="G40" s="24">
        <f t="shared" si="0"/>
        <v>0</v>
      </c>
      <c r="H40" s="322">
        <v>-1.615</v>
      </c>
      <c r="I40" s="322">
        <v>-7.0309999999999997</v>
      </c>
      <c r="J40" s="322">
        <v>-12.195</v>
      </c>
      <c r="K40" s="322">
        <v>20.841000000000001</v>
      </c>
      <c r="L40" s="95">
        <f t="shared" si="1"/>
        <v>0</v>
      </c>
      <c r="M40" s="8"/>
      <c r="N40" s="8"/>
      <c r="O40" s="8"/>
      <c r="P40" s="8"/>
      <c r="T40" s="8"/>
    </row>
    <row r="41" spans="1:20">
      <c r="A41" s="26"/>
      <c r="B41" s="23" t="s">
        <v>47</v>
      </c>
      <c r="C41" s="302">
        <v>-0.50538484821855745</v>
      </c>
      <c r="D41" s="302">
        <v>-0.96644111817374068</v>
      </c>
      <c r="E41" s="302">
        <v>-2.1396838415497426</v>
      </c>
      <c r="F41" s="321">
        <v>3.6115098079420407</v>
      </c>
      <c r="G41" s="24">
        <f t="shared" si="0"/>
        <v>0</v>
      </c>
      <c r="H41" s="322">
        <v>-2.5880000000000001</v>
      </c>
      <c r="I41" s="322">
        <v>-4.9489999999999998</v>
      </c>
      <c r="J41" s="322">
        <v>-10.957000000000001</v>
      </c>
      <c r="K41" s="322">
        <v>18.494</v>
      </c>
      <c r="L41" s="95">
        <f t="shared" si="1"/>
        <v>0</v>
      </c>
      <c r="M41" s="8"/>
      <c r="N41" s="8"/>
      <c r="O41" s="8"/>
      <c r="P41" s="8"/>
      <c r="T41" s="8"/>
    </row>
    <row r="42" spans="1:20">
      <c r="A42" s="26"/>
      <c r="B42" s="23" t="s">
        <v>76</v>
      </c>
      <c r="C42" s="302">
        <v>0.43622665885791112</v>
      </c>
      <c r="D42" s="302">
        <v>-1.8116442554085685</v>
      </c>
      <c r="E42" s="302">
        <v>-3.5119942874153862</v>
      </c>
      <c r="F42" s="321">
        <v>4.8874118839660436</v>
      </c>
      <c r="G42" s="24">
        <f t="shared" si="0"/>
        <v>0</v>
      </c>
      <c r="H42" s="322">
        <v>2.242</v>
      </c>
      <c r="I42" s="322">
        <v>-9.3109999999999999</v>
      </c>
      <c r="J42" s="322">
        <v>-18.05</v>
      </c>
      <c r="K42" s="322">
        <v>25.119</v>
      </c>
      <c r="L42" s="95">
        <f t="shared" si="1"/>
        <v>0</v>
      </c>
      <c r="M42" s="8"/>
      <c r="N42" s="8"/>
      <c r="O42" s="8"/>
      <c r="P42" s="8"/>
      <c r="T42" s="8"/>
    </row>
    <row r="43" spans="1:20">
      <c r="A43" s="26"/>
      <c r="B43" s="23" t="s">
        <v>77</v>
      </c>
      <c r="C43" s="302">
        <v>9.1404145458199512E-2</v>
      </c>
      <c r="D43" s="302">
        <v>-0.51924511383970839</v>
      </c>
      <c r="E43" s="302">
        <v>-3.0806868644706484</v>
      </c>
      <c r="F43" s="321">
        <v>3.508527832852157</v>
      </c>
      <c r="G43" s="24">
        <f t="shared" si="0"/>
        <v>0</v>
      </c>
      <c r="H43" s="322">
        <v>0.47299999999999998</v>
      </c>
      <c r="I43" s="322">
        <v>-2.6869999999999998</v>
      </c>
      <c r="J43" s="322">
        <v>-15.942</v>
      </c>
      <c r="K43" s="322">
        <v>18.155999999999999</v>
      </c>
      <c r="L43" s="95">
        <f t="shared" si="1"/>
        <v>0</v>
      </c>
      <c r="M43" s="8"/>
      <c r="N43" s="8"/>
      <c r="O43" s="8"/>
      <c r="P43" s="8"/>
      <c r="T43" s="8"/>
    </row>
    <row r="44" spans="1:20">
      <c r="A44" s="26"/>
      <c r="B44" s="23" t="s">
        <v>78</v>
      </c>
      <c r="C44" s="302">
        <v>-0.66903131348324663</v>
      </c>
      <c r="D44" s="302">
        <v>-0.92948516574422591</v>
      </c>
      <c r="E44" s="302">
        <v>-1.7828142343361189</v>
      </c>
      <c r="F44" s="321">
        <v>3.3813307135635915</v>
      </c>
      <c r="G44" s="24">
        <f t="shared" si="0"/>
        <v>0</v>
      </c>
      <c r="H44" s="322">
        <v>-3.5139999999999998</v>
      </c>
      <c r="I44" s="322">
        <v>-4.8819999999999997</v>
      </c>
      <c r="J44" s="322">
        <v>-9.3640000000000008</v>
      </c>
      <c r="K44" s="322">
        <v>17.760000000000002</v>
      </c>
      <c r="L44" s="95">
        <f t="shared" si="1"/>
        <v>0</v>
      </c>
      <c r="M44" s="8"/>
      <c r="N44" s="8"/>
      <c r="O44" s="8"/>
      <c r="P44" s="8"/>
      <c r="T44" s="8"/>
    </row>
    <row r="45" spans="1:20">
      <c r="A45" s="26"/>
      <c r="B45" s="23" t="s">
        <v>79</v>
      </c>
      <c r="C45" s="302">
        <v>5.8726691660241463E-3</v>
      </c>
      <c r="D45" s="302">
        <v>-0.17144405145973718</v>
      </c>
      <c r="E45" s="302">
        <v>-3.2644462925460673</v>
      </c>
      <c r="F45" s="321">
        <v>3.4300176748397804</v>
      </c>
      <c r="G45" s="24">
        <f t="shared" si="0"/>
        <v>0</v>
      </c>
      <c r="H45" s="322">
        <v>3.1E-2</v>
      </c>
      <c r="I45" s="322">
        <v>-0.90500000000000003</v>
      </c>
      <c r="J45" s="322">
        <v>-17.231999999999999</v>
      </c>
      <c r="K45" s="322">
        <v>18.106000000000002</v>
      </c>
      <c r="L45" s="95">
        <f t="shared" si="1"/>
        <v>0</v>
      </c>
      <c r="M45" s="8"/>
      <c r="N45" s="8"/>
      <c r="O45" s="8"/>
      <c r="P45" s="8"/>
      <c r="T45" s="8"/>
    </row>
    <row r="46" spans="1:20">
      <c r="A46" s="26"/>
      <c r="B46" s="23" t="s">
        <v>88</v>
      </c>
      <c r="C46" s="302">
        <v>0.21239628794332097</v>
      </c>
      <c r="D46" s="302">
        <v>-1.8470221364965118</v>
      </c>
      <c r="E46" s="302">
        <v>-1.8806077686006237</v>
      </c>
      <c r="F46" s="321">
        <v>3.5152336171538145</v>
      </c>
      <c r="G46" s="24">
        <f t="shared" si="0"/>
        <v>0</v>
      </c>
      <c r="H46" s="322">
        <v>1.1319999999999999</v>
      </c>
      <c r="I46" s="322">
        <v>-9.8439999999999994</v>
      </c>
      <c r="J46" s="322">
        <v>-10.023</v>
      </c>
      <c r="K46" s="322">
        <v>18.734999999999999</v>
      </c>
      <c r="L46" s="95">
        <f t="shared" si="1"/>
        <v>0</v>
      </c>
      <c r="M46" s="8"/>
      <c r="N46" s="8"/>
      <c r="O46" s="8"/>
      <c r="P46" s="8"/>
      <c r="T46" s="8"/>
    </row>
    <row r="47" spans="1:20">
      <c r="A47" s="26"/>
      <c r="B47" s="23" t="s">
        <v>89</v>
      </c>
      <c r="C47" s="302">
        <v>0.16911217960010161</v>
      </c>
      <c r="D47" s="302">
        <v>-1.3831225303039012</v>
      </c>
      <c r="E47" s="302">
        <v>-2.1660080810403364</v>
      </c>
      <c r="F47" s="321">
        <v>3.3800184317441362</v>
      </c>
      <c r="G47" s="24">
        <f t="shared" si="0"/>
        <v>0</v>
      </c>
      <c r="H47" s="322">
        <v>0.91200000000000003</v>
      </c>
      <c r="I47" s="322">
        <v>-7.4589999999999996</v>
      </c>
      <c r="J47" s="322">
        <v>-11.680999999999999</v>
      </c>
      <c r="K47" s="322">
        <v>18.228000000000002</v>
      </c>
      <c r="L47" s="95">
        <f t="shared" si="1"/>
        <v>0</v>
      </c>
      <c r="M47" s="8"/>
      <c r="N47" s="8"/>
      <c r="O47" s="8"/>
      <c r="P47" s="8"/>
      <c r="T47" s="8"/>
    </row>
    <row r="48" spans="1:20">
      <c r="A48" s="26"/>
      <c r="B48" s="23" t="s">
        <v>90</v>
      </c>
      <c r="C48" s="302">
        <v>0.25550611996233868</v>
      </c>
      <c r="D48" s="302">
        <v>-3.4037329001052301</v>
      </c>
      <c r="E48" s="302">
        <v>-1.8374656155962117</v>
      </c>
      <c r="F48" s="321">
        <v>4.9856923957391031</v>
      </c>
      <c r="G48" s="24">
        <f t="shared" si="0"/>
        <v>0</v>
      </c>
      <c r="H48" s="322">
        <v>1.3839999999999999</v>
      </c>
      <c r="I48" s="322">
        <v>-18.437000000000001</v>
      </c>
      <c r="J48" s="322">
        <v>-9.9529999999999994</v>
      </c>
      <c r="K48" s="322">
        <v>27.006</v>
      </c>
      <c r="L48" s="95">
        <f t="shared" si="1"/>
        <v>0</v>
      </c>
      <c r="M48" s="8"/>
      <c r="N48" s="8"/>
      <c r="O48" s="8"/>
      <c r="P48" s="8"/>
      <c r="T48" s="8"/>
    </row>
    <row r="49" spans="1:20">
      <c r="A49" s="26"/>
      <c r="B49" s="23" t="s">
        <v>91</v>
      </c>
      <c r="C49" s="302">
        <v>-9.8396142871199452E-2</v>
      </c>
      <c r="D49" s="302">
        <v>-3.8365384965798226</v>
      </c>
      <c r="E49" s="302">
        <v>-2.3759024201806844</v>
      </c>
      <c r="F49" s="321">
        <v>6.3024551659797154</v>
      </c>
      <c r="G49" s="24">
        <f t="shared" si="0"/>
        <v>8.3818936519914899E-3</v>
      </c>
      <c r="H49" s="322">
        <v>-0.54</v>
      </c>
      <c r="I49" s="322">
        <v>-21.055</v>
      </c>
      <c r="J49" s="322">
        <v>-13.039</v>
      </c>
      <c r="K49" s="322">
        <v>34.588000000000001</v>
      </c>
      <c r="L49" s="95">
        <f t="shared" si="1"/>
        <v>4.5999999999999375E-2</v>
      </c>
      <c r="M49" s="8"/>
      <c r="N49" s="8"/>
      <c r="O49" s="8"/>
      <c r="P49" s="8"/>
      <c r="T49" s="8"/>
    </row>
    <row r="50" spans="1:20">
      <c r="A50" s="26"/>
      <c r="B50" s="23" t="s">
        <v>113</v>
      </c>
      <c r="C50" s="302">
        <v>0.62304787993419863</v>
      </c>
      <c r="D50" s="302">
        <v>-2.2662709886876682</v>
      </c>
      <c r="E50" s="302">
        <v>-1.8394315571305375</v>
      </c>
      <c r="F50" s="321">
        <v>3.2190505177873918</v>
      </c>
      <c r="G50" s="24">
        <f t="shared" si="0"/>
        <v>0.26360414809661536</v>
      </c>
      <c r="H50" s="322">
        <v>3.4390000000000001</v>
      </c>
      <c r="I50" s="322">
        <v>-12.509</v>
      </c>
      <c r="J50" s="322">
        <v>-10.153</v>
      </c>
      <c r="K50" s="322">
        <v>17.768000000000001</v>
      </c>
      <c r="L50" s="95">
        <f t="shared" si="1"/>
        <v>1.4549999999999983</v>
      </c>
      <c r="M50" s="8"/>
      <c r="N50" s="8"/>
      <c r="O50" s="8"/>
      <c r="P50" s="8"/>
      <c r="T50" s="8"/>
    </row>
    <row r="51" spans="1:20">
      <c r="A51" s="26"/>
      <c r="B51" s="23" t="s">
        <v>114</v>
      </c>
      <c r="C51" s="302">
        <v>0.17858230369380568</v>
      </c>
      <c r="D51" s="302">
        <v>-0.97494832397731623</v>
      </c>
      <c r="E51" s="302">
        <v>-2.5526343128790621</v>
      </c>
      <c r="F51" s="321">
        <v>3.2465438861085536</v>
      </c>
      <c r="G51" s="24">
        <f t="shared" si="0"/>
        <v>0.1024564470540188</v>
      </c>
      <c r="H51" s="322">
        <v>0.997</v>
      </c>
      <c r="I51" s="322">
        <v>-5.4429999999999996</v>
      </c>
      <c r="J51" s="322">
        <v>-14.250999999999999</v>
      </c>
      <c r="K51" s="322">
        <v>18.125</v>
      </c>
      <c r="L51" s="95">
        <f t="shared" si="1"/>
        <v>0.57199999999999918</v>
      </c>
      <c r="M51" s="8"/>
      <c r="N51" s="8"/>
      <c r="O51" s="8"/>
      <c r="P51" s="8"/>
      <c r="T51" s="8"/>
    </row>
    <row r="52" spans="1:20">
      <c r="A52" s="26"/>
      <c r="B52" s="23" t="s">
        <v>115</v>
      </c>
      <c r="C52" s="302">
        <v>0.78049722285287293</v>
      </c>
      <c r="D52" s="302">
        <v>1.5888821156015425</v>
      </c>
      <c r="E52" s="302">
        <v>-2.6534402837391644</v>
      </c>
      <c r="F52" s="321">
        <v>-0.13550547295521706</v>
      </c>
      <c r="G52" s="24">
        <f t="shared" si="0"/>
        <v>0.41956641823996599</v>
      </c>
      <c r="H52" s="322">
        <v>4.3659999999999997</v>
      </c>
      <c r="I52" s="322">
        <v>8.8879999999999999</v>
      </c>
      <c r="J52" s="322">
        <v>-14.843</v>
      </c>
      <c r="K52" s="322">
        <v>-0.75800000000000001</v>
      </c>
      <c r="L52" s="95">
        <f t="shared" si="1"/>
        <v>2.3470000000000004</v>
      </c>
      <c r="M52" s="8"/>
      <c r="N52" s="8"/>
      <c r="O52" s="8"/>
      <c r="P52" s="8"/>
      <c r="T52" s="8"/>
    </row>
    <row r="53" spans="1:20">
      <c r="A53" s="26"/>
      <c r="B53" s="23" t="s">
        <v>116</v>
      </c>
      <c r="C53" s="302">
        <v>2.4791706787106715</v>
      </c>
      <c r="D53" s="302">
        <v>-1.7786223761232209</v>
      </c>
      <c r="E53" s="302">
        <v>-4.9861380094690295</v>
      </c>
      <c r="F53" s="321">
        <v>3.4104493610403579</v>
      </c>
      <c r="G53" s="24">
        <f t="shared" si="0"/>
        <v>0.87514034584122102</v>
      </c>
      <c r="H53" s="322">
        <v>13.646000000000001</v>
      </c>
      <c r="I53" s="322">
        <v>-9.7899999999999991</v>
      </c>
      <c r="J53" s="322">
        <v>-27.445</v>
      </c>
      <c r="K53" s="322">
        <v>18.771999999999998</v>
      </c>
      <c r="L53" s="95">
        <f t="shared" si="1"/>
        <v>4.8170000000000002</v>
      </c>
      <c r="M53" s="8"/>
      <c r="N53" s="8"/>
      <c r="O53" s="8"/>
      <c r="P53" s="8"/>
      <c r="T53" s="8"/>
    </row>
    <row r="54" spans="1:20">
      <c r="A54" s="26"/>
      <c r="B54" s="23" t="s">
        <v>123</v>
      </c>
      <c r="C54" s="302">
        <v>18.143041864682868</v>
      </c>
      <c r="D54" s="302">
        <v>0.12132865371374835</v>
      </c>
      <c r="E54" s="302">
        <v>-21.782271742598532</v>
      </c>
      <c r="F54" s="321">
        <v>2.4796805991704312</v>
      </c>
      <c r="G54" s="24">
        <f t="shared" si="0"/>
        <v>1.0382206250314829</v>
      </c>
      <c r="H54" s="322">
        <v>86.432000000000002</v>
      </c>
      <c r="I54" s="322">
        <v>0.57799999999999996</v>
      </c>
      <c r="J54" s="322">
        <v>-103.76900000000001</v>
      </c>
      <c r="K54" s="322">
        <v>11.813000000000001</v>
      </c>
      <c r="L54" s="95">
        <f t="shared" si="1"/>
        <v>4.9459999999999997</v>
      </c>
      <c r="M54" s="8"/>
      <c r="N54" s="8"/>
      <c r="O54" s="8"/>
      <c r="P54" s="8"/>
      <c r="T54" s="8"/>
    </row>
    <row r="55" spans="1:20">
      <c r="A55" s="26"/>
      <c r="B55" s="23" t="s">
        <v>124</v>
      </c>
      <c r="C55" s="302">
        <v>8.2476752148489325</v>
      </c>
      <c r="D55" s="302">
        <v>0.6805018678078264</v>
      </c>
      <c r="E55" s="302">
        <v>-13.084490235995153</v>
      </c>
      <c r="F55" s="321">
        <v>3.060866596024622</v>
      </c>
      <c r="G55" s="24">
        <f t="shared" si="0"/>
        <v>1.0954465573137715</v>
      </c>
      <c r="H55" s="322">
        <v>44.444000000000003</v>
      </c>
      <c r="I55" s="322">
        <v>3.6669999999999998</v>
      </c>
      <c r="J55" s="322">
        <v>-70.507999999999996</v>
      </c>
      <c r="K55" s="322">
        <v>16.494</v>
      </c>
      <c r="L55" s="95">
        <f t="shared" si="1"/>
        <v>5.9029999999999916</v>
      </c>
      <c r="M55" s="8"/>
      <c r="N55" s="8"/>
      <c r="O55" s="8"/>
      <c r="P55" s="8"/>
      <c r="T55" s="8"/>
    </row>
    <row r="56" spans="1:20">
      <c r="A56" s="26"/>
      <c r="B56" s="23" t="s">
        <v>125</v>
      </c>
      <c r="C56" s="302">
        <v>7.2874507500534387</v>
      </c>
      <c r="D56" s="302">
        <v>1.3578563105519028</v>
      </c>
      <c r="E56" s="302">
        <v>-15.561210974110322</v>
      </c>
      <c r="F56" s="321">
        <v>5.8887938364260508</v>
      </c>
      <c r="G56" s="24">
        <f t="shared" si="0"/>
        <v>1.0271100770789294</v>
      </c>
      <c r="H56" s="322">
        <v>39.888663299999997</v>
      </c>
      <c r="I56" s="322">
        <v>7.4323758799999995</v>
      </c>
      <c r="J56" s="322">
        <v>-85.176000000000002</v>
      </c>
      <c r="K56" s="322">
        <v>32.232960831</v>
      </c>
      <c r="L56" s="95">
        <f t="shared" si="1"/>
        <v>5.6219999890000025</v>
      </c>
      <c r="M56" s="8"/>
      <c r="N56" s="8"/>
      <c r="O56" s="8"/>
      <c r="P56" s="8"/>
      <c r="T56" s="8"/>
    </row>
    <row r="57" spans="1:20">
      <c r="A57" s="26"/>
      <c r="B57" s="23" t="s">
        <v>126</v>
      </c>
      <c r="C57" s="302">
        <v>8.7558669824941795</v>
      </c>
      <c r="D57" s="302">
        <v>2.5032810733184956</v>
      </c>
      <c r="E57" s="302">
        <v>-17.668967480734441</v>
      </c>
      <c r="F57" s="321">
        <v>6.1026475654466665</v>
      </c>
      <c r="G57" s="24">
        <f t="shared" si="0"/>
        <v>0.3071718594750994</v>
      </c>
      <c r="H57" s="322">
        <v>47.164968099999996</v>
      </c>
      <c r="I57" s="322">
        <v>13.484349659999999</v>
      </c>
      <c r="J57" s="322">
        <v>-95.176901299999997</v>
      </c>
      <c r="K57" s="322">
        <v>32.872950026000005</v>
      </c>
      <c r="L57" s="95">
        <f t="shared" si="1"/>
        <v>1.6546335139999968</v>
      </c>
      <c r="M57" s="8"/>
      <c r="N57" s="8"/>
      <c r="O57" s="8"/>
      <c r="P57" s="8"/>
      <c r="T57" s="8"/>
    </row>
    <row r="58" spans="1:20">
      <c r="A58" s="26"/>
      <c r="B58" s="23" t="s">
        <v>131</v>
      </c>
      <c r="C58" s="302">
        <v>8.0848771486367479</v>
      </c>
      <c r="D58" s="302">
        <v>-0.22728376520638105</v>
      </c>
      <c r="E58" s="302">
        <v>-14.493474410977411</v>
      </c>
      <c r="F58" s="321">
        <v>6.3365440793624392</v>
      </c>
      <c r="G58" s="24">
        <f t="shared" si="0"/>
        <v>0.29933694818460488</v>
      </c>
      <c r="H58" s="322">
        <v>44.6263024</v>
      </c>
      <c r="I58" s="322">
        <v>-1.2545439899999993</v>
      </c>
      <c r="J58" s="322">
        <v>-80</v>
      </c>
      <c r="K58" s="322">
        <v>34.975983809999995</v>
      </c>
      <c r="L58" s="95">
        <f t="shared" si="1"/>
        <v>1.6522577800000064</v>
      </c>
      <c r="M58" s="8"/>
      <c r="N58" s="8"/>
      <c r="O58" s="8"/>
      <c r="P58" s="8"/>
      <c r="T58" s="8"/>
    </row>
    <row r="59" spans="1:20">
      <c r="A59" s="26"/>
      <c r="B59" s="23" t="s">
        <v>132</v>
      </c>
      <c r="C59" s="302">
        <v>5.6062532499929922</v>
      </c>
      <c r="D59" s="302">
        <v>-0.70390705181398971</v>
      </c>
      <c r="E59" s="302">
        <v>-11.624562658691712</v>
      </c>
      <c r="F59" s="321">
        <v>6.4272215685154386</v>
      </c>
      <c r="G59" s="24">
        <f t="shared" si="0"/>
        <v>0.29499489199727069</v>
      </c>
      <c r="H59" s="322">
        <v>31.347971699999999</v>
      </c>
      <c r="I59" s="322">
        <v>-3.93597245</v>
      </c>
      <c r="J59" s="322">
        <v>-65</v>
      </c>
      <c r="K59" s="322">
        <v>35.938504890000004</v>
      </c>
      <c r="L59" s="95">
        <f t="shared" si="1"/>
        <v>1.6494958600000018</v>
      </c>
      <c r="M59" s="8"/>
      <c r="N59" s="8"/>
      <c r="O59" s="8"/>
      <c r="P59" s="8"/>
      <c r="T59" s="8"/>
    </row>
    <row r="60" spans="1:20">
      <c r="A60" s="26"/>
      <c r="B60" s="23" t="s">
        <v>133</v>
      </c>
      <c r="C60" s="302">
        <v>3.1229031272700905</v>
      </c>
      <c r="D60" s="302">
        <v>-1.1762548734563625</v>
      </c>
      <c r="E60" s="302">
        <v>-8.535689653779432</v>
      </c>
      <c r="F60" s="321">
        <v>6.3018890177994802</v>
      </c>
      <c r="G60" s="24">
        <f t="shared" si="0"/>
        <v>0.28715238216622385</v>
      </c>
      <c r="H60" s="322">
        <v>17.927345000000003</v>
      </c>
      <c r="I60" s="322">
        <v>-6.7524114789999992</v>
      </c>
      <c r="J60" s="322">
        <v>-49</v>
      </c>
      <c r="K60" s="322">
        <v>36.176638842000003</v>
      </c>
      <c r="L60" s="95">
        <f t="shared" si="1"/>
        <v>1.6484276369999975</v>
      </c>
      <c r="M60" s="8"/>
      <c r="N60" s="8"/>
      <c r="O60" s="8"/>
      <c r="P60" s="8"/>
      <c r="T60" s="8"/>
    </row>
    <row r="61" spans="1:20">
      <c r="A61" s="26"/>
      <c r="B61" s="31" t="s">
        <v>134</v>
      </c>
      <c r="C61" s="322">
        <v>1.1503342561737093</v>
      </c>
      <c r="D61" s="322">
        <v>-0.88830804436884558</v>
      </c>
      <c r="E61" s="322">
        <v>-6.8908403990928377</v>
      </c>
      <c r="F61" s="322">
        <v>6.3444108455777917</v>
      </c>
      <c r="G61" s="24">
        <f t="shared" si="0"/>
        <v>0.28440334171018211</v>
      </c>
      <c r="H61" s="322">
        <v>6.6665069800000003</v>
      </c>
      <c r="I61" s="322">
        <v>-5.1479922</v>
      </c>
      <c r="J61" s="322">
        <v>-39.934336799999997</v>
      </c>
      <c r="K61" s="322">
        <v>36.767625547999998</v>
      </c>
      <c r="L61" s="95">
        <f t="shared" si="1"/>
        <v>1.6481964719999951</v>
      </c>
      <c r="M61" s="8"/>
      <c r="N61" s="8"/>
      <c r="O61" s="8"/>
      <c r="P61" s="8"/>
      <c r="T61" s="8"/>
    </row>
    <row r="62" spans="1:20">
      <c r="A62" s="26"/>
      <c r="B62" s="31" t="s">
        <v>135</v>
      </c>
      <c r="C62" s="322">
        <v>0.33789818038178165</v>
      </c>
      <c r="D62" s="322">
        <v>-2.2311156915743204</v>
      </c>
      <c r="E62" s="322">
        <v>-4.7411639041078733</v>
      </c>
      <c r="F62" s="322">
        <v>6.3538783758403428</v>
      </c>
      <c r="G62" s="24">
        <f t="shared" si="0"/>
        <v>0.28050303946006938</v>
      </c>
      <c r="H62" s="322">
        <v>1.9861748100000001</v>
      </c>
      <c r="I62" s="322">
        <v>-13.11455948</v>
      </c>
      <c r="J62" s="322">
        <v>-27.868691999999999</v>
      </c>
      <c r="K62" s="322">
        <v>37.348272079000004</v>
      </c>
      <c r="L62" s="95">
        <f t="shared" si="1"/>
        <v>1.648804590999994</v>
      </c>
      <c r="M62" s="8"/>
      <c r="N62" s="8"/>
      <c r="O62" s="8"/>
      <c r="P62" s="8"/>
      <c r="T62" s="8"/>
    </row>
    <row r="63" spans="1:20">
      <c r="A63" s="26"/>
      <c r="B63" s="31" t="s">
        <v>136</v>
      </c>
      <c r="C63" s="322">
        <v>-1.0904586621991253E-2</v>
      </c>
      <c r="D63" s="322">
        <v>-1.8958258817688134</v>
      </c>
      <c r="E63" s="322">
        <v>-4.5406783443393328</v>
      </c>
      <c r="F63" s="322">
        <v>6.1684735738518501</v>
      </c>
      <c r="G63" s="24">
        <f t="shared" si="0"/>
        <v>0.27893523887828753</v>
      </c>
      <c r="H63" s="322">
        <v>-6.4465319399999998E-2</v>
      </c>
      <c r="I63" s="322">
        <v>-11.20767116</v>
      </c>
      <c r="J63" s="322">
        <v>-26.843409100000002</v>
      </c>
      <c r="K63" s="322">
        <v>36.466546869999995</v>
      </c>
      <c r="L63" s="95">
        <f t="shared" si="1"/>
        <v>1.6489987094000114</v>
      </c>
      <c r="M63" s="8"/>
      <c r="N63" s="8"/>
      <c r="O63" s="8"/>
      <c r="P63" s="8"/>
      <c r="T63" s="8"/>
    </row>
    <row r="64" spans="1:20">
      <c r="A64" s="26"/>
      <c r="B64" s="31" t="s">
        <v>137</v>
      </c>
      <c r="C64" s="322">
        <v>0.17859876972068128</v>
      </c>
      <c r="D64" s="322">
        <v>-1.9866432501573548</v>
      </c>
      <c r="E64" s="322">
        <v>-4.4048780346330441</v>
      </c>
      <c r="F64" s="322">
        <v>5.9357642530928167</v>
      </c>
      <c r="G64" s="24">
        <f t="shared" si="0"/>
        <v>0.27715826197690063</v>
      </c>
      <c r="H64" s="322">
        <v>1.0628877000000001</v>
      </c>
      <c r="I64" s="322">
        <v>-11.823030350000002</v>
      </c>
      <c r="J64" s="322">
        <v>-26.214574100000004</v>
      </c>
      <c r="K64" s="322">
        <v>35.325275894000015</v>
      </c>
      <c r="L64" s="95">
        <f t="shared" si="1"/>
        <v>1.6494408559999911</v>
      </c>
      <c r="M64" s="8"/>
      <c r="N64" s="8"/>
      <c r="O64" s="8"/>
      <c r="P64" s="8"/>
      <c r="T64" s="8"/>
    </row>
    <row r="65" spans="1:20">
      <c r="A65" s="26"/>
      <c r="B65" s="31" t="s">
        <v>138</v>
      </c>
      <c r="C65" s="322">
        <v>0.38184873332503705</v>
      </c>
      <c r="D65" s="322">
        <v>-2.0933462189589371</v>
      </c>
      <c r="E65" s="322">
        <v>-4.3286625935243155</v>
      </c>
      <c r="F65" s="322">
        <v>5.7653549997186611</v>
      </c>
      <c r="G65" s="24">
        <f t="shared" si="0"/>
        <v>0.27480507943955423</v>
      </c>
      <c r="H65" s="105">
        <v>2.2930041599999997</v>
      </c>
      <c r="I65" s="322">
        <v>-12.570557839999999</v>
      </c>
      <c r="J65" s="322">
        <v>-25.993647400000004</v>
      </c>
      <c r="K65" s="322">
        <v>34.620994767000006</v>
      </c>
      <c r="L65" s="95">
        <f t="shared" si="1"/>
        <v>1.6502063129999982</v>
      </c>
      <c r="M65" s="8"/>
      <c r="N65" s="8"/>
      <c r="O65" s="8"/>
      <c r="P65" s="8"/>
      <c r="T65" s="8"/>
    </row>
    <row r="66" spans="1:20">
      <c r="A66" s="26"/>
      <c r="B66" s="31" t="s">
        <v>147</v>
      </c>
      <c r="C66" s="322">
        <v>0.47739399023042584</v>
      </c>
      <c r="D66" s="322">
        <v>-2.8598795671988424</v>
      </c>
      <c r="E66" s="322">
        <v>-3.5327222827263172</v>
      </c>
      <c r="F66" s="322">
        <v>5.643040557614488</v>
      </c>
      <c r="G66" s="24">
        <f t="shared" ref="G66:G72" si="2">0-SUM(C66:F66)</f>
        <v>0.27216730208024575</v>
      </c>
      <c r="H66" s="105">
        <v>2.8965816100000001</v>
      </c>
      <c r="I66" s="322">
        <v>-17.352280780000001</v>
      </c>
      <c r="J66" s="322">
        <v>-21.434744900000002</v>
      </c>
      <c r="K66" s="322">
        <v>34.239072628000002</v>
      </c>
      <c r="L66" s="95">
        <f t="shared" si="1"/>
        <v>1.6513714419999985</v>
      </c>
      <c r="M66" s="8"/>
      <c r="N66" s="8"/>
      <c r="O66" s="8"/>
      <c r="P66" s="8"/>
      <c r="T66" s="8"/>
    </row>
    <row r="67" spans="1:20">
      <c r="A67" s="26"/>
      <c r="B67" s="31" t="s">
        <v>148</v>
      </c>
      <c r="C67" s="322">
        <v>0.41423216938380336</v>
      </c>
      <c r="D67" s="322">
        <v>-2.7536354474004021</v>
      </c>
      <c r="E67" s="322">
        <v>-3.5054170632683039</v>
      </c>
      <c r="F67" s="322">
        <v>5.5747383980459686</v>
      </c>
      <c r="G67" s="24">
        <f t="shared" si="2"/>
        <v>0.27008194323893431</v>
      </c>
      <c r="H67" s="105">
        <v>2.5340978300000008</v>
      </c>
      <c r="I67" s="322">
        <v>-16.845581120000002</v>
      </c>
      <c r="J67" s="322">
        <v>-21.444664199999998</v>
      </c>
      <c r="K67" s="322">
        <v>34.103899989999995</v>
      </c>
      <c r="L67" s="95">
        <f t="shared" si="1"/>
        <v>1.6522475000000085</v>
      </c>
      <c r="M67" s="8"/>
      <c r="N67" s="8"/>
      <c r="O67" s="8"/>
      <c r="P67" s="8"/>
      <c r="T67" s="8"/>
    </row>
    <row r="68" spans="1:20">
      <c r="A68" s="26"/>
      <c r="B68" s="31" t="s">
        <v>149</v>
      </c>
      <c r="C68" s="322">
        <v>0.39254357504813725</v>
      </c>
      <c r="D68" s="322">
        <v>-2.6877998965115579</v>
      </c>
      <c r="E68" s="322">
        <v>-3.4566304171715969</v>
      </c>
      <c r="F68" s="322">
        <v>5.4841132008307234</v>
      </c>
      <c r="G68" s="24">
        <f t="shared" si="2"/>
        <v>0.26777353780429358</v>
      </c>
      <c r="H68" s="105">
        <v>2.4234440199999998</v>
      </c>
      <c r="I68" s="322">
        <v>-16.593654820000001</v>
      </c>
      <c r="J68" s="322">
        <v>-21.3401794</v>
      </c>
      <c r="K68" s="322">
        <v>33.857238244000001</v>
      </c>
      <c r="L68" s="95">
        <f t="shared" si="1"/>
        <v>1.6531519560000021</v>
      </c>
      <c r="M68" s="8"/>
      <c r="N68" s="8"/>
      <c r="O68" s="8"/>
      <c r="P68" s="8"/>
      <c r="T68" s="8"/>
    </row>
    <row r="69" spans="1:20">
      <c r="A69" s="26"/>
      <c r="B69" s="31" t="s">
        <v>150</v>
      </c>
      <c r="C69" s="322">
        <v>0.41813870014385762</v>
      </c>
      <c r="D69" s="322">
        <v>-2.6913018586538215</v>
      </c>
      <c r="E69" s="322">
        <v>-3.3886840429369744</v>
      </c>
      <c r="F69" s="322">
        <v>5.3964678345738015</v>
      </c>
      <c r="G69" s="24">
        <f t="shared" si="2"/>
        <v>0.26537936687313746</v>
      </c>
      <c r="H69" s="105">
        <v>2.6062055900000001</v>
      </c>
      <c r="I69" s="322">
        <v>-16.774543819999998</v>
      </c>
      <c r="J69" s="322">
        <v>-21.121238700000006</v>
      </c>
      <c r="K69" s="322">
        <v>33.635500927999999</v>
      </c>
      <c r="L69" s="95">
        <f t="shared" si="1"/>
        <v>1.6540760020000036</v>
      </c>
      <c r="M69" s="8"/>
      <c r="N69" s="8"/>
      <c r="O69" s="8"/>
      <c r="P69" s="8"/>
      <c r="T69" s="8"/>
    </row>
    <row r="70" spans="1:20">
      <c r="A70" s="26"/>
      <c r="B70" s="31" t="s">
        <v>573</v>
      </c>
      <c r="C70" s="322">
        <v>0.26105088441162683</v>
      </c>
      <c r="D70" s="322">
        <v>-2.8818299144893049</v>
      </c>
      <c r="E70" s="322">
        <v>-2.9970728489587928</v>
      </c>
      <c r="F70" s="322">
        <v>5.3547273739179451</v>
      </c>
      <c r="G70" s="24">
        <f t="shared" si="2"/>
        <v>0.26312450511852514</v>
      </c>
      <c r="H70" s="105">
        <v>1.6418593399999999</v>
      </c>
      <c r="I70" s="322">
        <v>-18.125046280000003</v>
      </c>
      <c r="J70" s="322">
        <v>-18.849857800000006</v>
      </c>
      <c r="K70" s="322">
        <v>33.678143522999996</v>
      </c>
      <c r="L70" s="95">
        <f t="shared" si="1"/>
        <v>1.6549012170000097</v>
      </c>
      <c r="M70" s="8"/>
      <c r="N70" s="8"/>
      <c r="O70" s="8"/>
      <c r="P70" s="8"/>
      <c r="T70" s="8"/>
    </row>
    <row r="71" spans="1:20">
      <c r="A71" s="26"/>
      <c r="B71" s="31" t="s">
        <v>574</v>
      </c>
      <c r="C71" s="322">
        <v>0.21021946847976064</v>
      </c>
      <c r="D71" s="322">
        <v>-2.8826773577149996</v>
      </c>
      <c r="E71" s="322">
        <v>-2.9501639037412315</v>
      </c>
      <c r="F71" s="322">
        <v>5.3617785728508567</v>
      </c>
      <c r="G71" s="24">
        <f t="shared" si="2"/>
        <v>0.26084322012561412</v>
      </c>
      <c r="H71" s="105">
        <v>1.3344181000000002</v>
      </c>
      <c r="I71" s="322">
        <v>-18.298480490000003</v>
      </c>
      <c r="J71" s="322">
        <v>-18.7268674</v>
      </c>
      <c r="K71" s="322">
        <v>34.035165380000009</v>
      </c>
      <c r="L71" s="95">
        <f t="shared" si="1"/>
        <v>1.6557644099999891</v>
      </c>
      <c r="M71" s="8"/>
      <c r="N71" s="8"/>
      <c r="O71" s="8"/>
      <c r="P71" s="8"/>
      <c r="T71" s="8"/>
    </row>
    <row r="72" spans="1:20">
      <c r="A72" s="26"/>
      <c r="B72" s="31" t="s">
        <v>575</v>
      </c>
      <c r="C72" s="322">
        <v>0.28844240663751153</v>
      </c>
      <c r="D72" s="322">
        <v>-2.9954626400620628</v>
      </c>
      <c r="E72" s="322">
        <v>-2.8948334085413614</v>
      </c>
      <c r="F72" s="322">
        <v>5.343296121939602</v>
      </c>
      <c r="G72" s="24">
        <f t="shared" si="2"/>
        <v>0.25855752002631061</v>
      </c>
      <c r="H72" s="105">
        <v>1.8481099300000001</v>
      </c>
      <c r="I72" s="322">
        <v>-19.192546320000002</v>
      </c>
      <c r="J72" s="322">
        <v>-18.547794100000001</v>
      </c>
      <c r="K72" s="322">
        <v>34.235599186000002</v>
      </c>
      <c r="L72" s="95">
        <f t="shared" si="1"/>
        <v>1.6566313040000011</v>
      </c>
      <c r="M72" s="8"/>
      <c r="N72" s="8"/>
      <c r="O72" s="8"/>
      <c r="P72" s="8"/>
      <c r="T72" s="8"/>
    </row>
    <row r="73" spans="1:20">
      <c r="A73" s="26"/>
      <c r="B73" s="31" t="s">
        <v>576</v>
      </c>
      <c r="C73" s="322">
        <v>0.32303799217421997</v>
      </c>
      <c r="D73" s="322">
        <v>-3.0638243965989651</v>
      </c>
      <c r="E73" s="322">
        <v>-2.8294554534488108</v>
      </c>
      <c r="F73" s="322">
        <v>5.3141526219446744</v>
      </c>
      <c r="G73" s="280">
        <f>0-SUM(C73:F73)</f>
        <v>0.256089235928882</v>
      </c>
      <c r="H73" s="322">
        <v>2.0909888400000001</v>
      </c>
      <c r="I73" s="322">
        <v>-19.831793089999998</v>
      </c>
      <c r="J73" s="322">
        <v>-18.3147491</v>
      </c>
      <c r="K73" s="322">
        <v>34.397916330999998</v>
      </c>
      <c r="L73" s="95">
        <f>0-SUM(H73:K73)</f>
        <v>1.6576370189999992</v>
      </c>
      <c r="M73" s="8"/>
      <c r="N73" s="8"/>
      <c r="O73" s="8"/>
      <c r="P73" s="8"/>
      <c r="T73" s="8"/>
    </row>
    <row r="74" spans="1:20">
      <c r="A74" s="26"/>
      <c r="B74" s="31" t="s">
        <v>588</v>
      </c>
      <c r="C74" s="322">
        <v>0.34215962608446104</v>
      </c>
      <c r="D74" s="322">
        <v>-3.053210667443861</v>
      </c>
      <c r="E74" s="322">
        <v>-2.854467435876312</v>
      </c>
      <c r="F74" s="322">
        <v>5.3117652085359586</v>
      </c>
      <c r="G74" s="24">
        <f t="shared" ref="G74:G76" si="3">0-SUM(C74:F74)</f>
        <v>0.25375326869975279</v>
      </c>
      <c r="H74" s="322">
        <v>2.2364014699999997</v>
      </c>
      <c r="I74" s="322">
        <v>-19.956196770000002</v>
      </c>
      <c r="J74" s="322">
        <v>-18.6571842</v>
      </c>
      <c r="K74" s="322">
        <v>34.718413906999999</v>
      </c>
      <c r="L74" s="95">
        <f t="shared" ref="L74:L76" si="4">0-SUM(H74:K74)</f>
        <v>1.6585655930000058</v>
      </c>
      <c r="M74" s="8"/>
      <c r="N74" s="8"/>
      <c r="O74" s="8"/>
      <c r="P74" s="8"/>
      <c r="T74" s="8"/>
    </row>
    <row r="75" spans="1:20">
      <c r="A75" s="26"/>
      <c r="B75" s="31" t="s">
        <v>589</v>
      </c>
      <c r="C75" s="322">
        <v>0.41229921500281858</v>
      </c>
      <c r="D75" s="322">
        <v>-3.1867716378029582</v>
      </c>
      <c r="E75" s="322">
        <v>-2.8106087141934792</v>
      </c>
      <c r="F75" s="322">
        <v>5.3334625372662501</v>
      </c>
      <c r="G75" s="24">
        <f t="shared" si="3"/>
        <v>0.25161859972736877</v>
      </c>
      <c r="H75" s="322">
        <v>2.7190379999999998</v>
      </c>
      <c r="I75" s="322">
        <v>-21.01617676</v>
      </c>
      <c r="J75" s="322">
        <v>-18.535451000000002</v>
      </c>
      <c r="K75" s="322">
        <v>35.173211062999989</v>
      </c>
      <c r="L75" s="95">
        <f t="shared" si="4"/>
        <v>1.6593786970000153</v>
      </c>
      <c r="M75" s="8"/>
      <c r="N75" s="8"/>
      <c r="O75" s="8"/>
      <c r="P75" s="8"/>
      <c r="T75" s="8"/>
    </row>
    <row r="76" spans="1:20">
      <c r="A76" s="26"/>
      <c r="B76" s="31" t="s">
        <v>590</v>
      </c>
      <c r="C76" s="322">
        <v>0.45985944588390759</v>
      </c>
      <c r="D76" s="322">
        <v>-3.2682537725130354</v>
      </c>
      <c r="E76" s="322">
        <v>-2.7559501325796201</v>
      </c>
      <c r="F76" s="322">
        <v>5.3150855582741023</v>
      </c>
      <c r="G76" s="24">
        <f t="shared" si="3"/>
        <v>0.24925890093464531</v>
      </c>
      <c r="H76" s="322">
        <v>3.0632612899999998</v>
      </c>
      <c r="I76" s="322">
        <v>-21.770815750000001</v>
      </c>
      <c r="J76" s="322">
        <v>-18.358207999999998</v>
      </c>
      <c r="K76" s="322">
        <v>35.405374379999998</v>
      </c>
      <c r="L76" s="95">
        <f t="shared" si="4"/>
        <v>1.6603880800000042</v>
      </c>
      <c r="M76" s="8"/>
      <c r="N76" s="8"/>
      <c r="O76" s="8"/>
      <c r="P76" s="8"/>
      <c r="T76" s="8"/>
    </row>
    <row r="77" spans="1:20">
      <c r="A77" s="26"/>
      <c r="B77" s="268" t="s">
        <v>591</v>
      </c>
      <c r="C77" s="33">
        <v>0.53753449465454695</v>
      </c>
      <c r="D77" s="33">
        <v>-3.3801464946808486</v>
      </c>
      <c r="E77" s="33">
        <v>-2.6955608669839584</v>
      </c>
      <c r="F77" s="33">
        <v>5.2911323668900412</v>
      </c>
      <c r="G77" s="279">
        <f>0-SUM(C77:F77)</f>
        <v>0.24704050012021916</v>
      </c>
      <c r="H77" s="33">
        <v>3.61489919</v>
      </c>
      <c r="I77" s="33">
        <v>-22.73135761</v>
      </c>
      <c r="J77" s="33">
        <v>-18.127545099999999</v>
      </c>
      <c r="K77" s="33">
        <v>35.582665480000003</v>
      </c>
      <c r="L77" s="276">
        <f>0-SUM(H77:K77)</f>
        <v>1.6613380399999969</v>
      </c>
      <c r="M77" s="8"/>
      <c r="N77" s="8"/>
      <c r="O77" s="8"/>
      <c r="P77" s="8"/>
      <c r="T77" s="8"/>
    </row>
    <row r="78" spans="1:20">
      <c r="A78" s="26"/>
      <c r="B78" s="31">
        <v>2008</v>
      </c>
      <c r="C78" s="322">
        <v>1.9612284718853252</v>
      </c>
      <c r="D78" s="322">
        <v>-0.41579125869351696</v>
      </c>
      <c r="E78" s="322">
        <v>-5.4925597401052944</v>
      </c>
      <c r="F78" s="322">
        <v>3.947122526913486</v>
      </c>
      <c r="G78" s="24">
        <v>0</v>
      </c>
      <c r="H78" s="105">
        <v>31.169</v>
      </c>
      <c r="I78" s="322">
        <v>-6.6079999999999997</v>
      </c>
      <c r="J78" s="322">
        <v>-87.290999999999997</v>
      </c>
      <c r="K78" s="322">
        <v>62.73</v>
      </c>
      <c r="L78" s="95">
        <v>0</v>
      </c>
      <c r="M78" s="8"/>
    </row>
    <row r="79" spans="1:20">
      <c r="A79" s="26"/>
      <c r="B79" s="31">
        <v>2009</v>
      </c>
      <c r="C79" s="322">
        <v>5.2937882988389511</v>
      </c>
      <c r="D79" s="322">
        <v>1.8433813600531608</v>
      </c>
      <c r="E79" s="322">
        <v>-10.45396454534124</v>
      </c>
      <c r="F79" s="322">
        <v>3.316794886449129</v>
      </c>
      <c r="G79" s="24">
        <v>0</v>
      </c>
      <c r="H79" s="105">
        <v>81.974999999999994</v>
      </c>
      <c r="I79" s="322">
        <v>28.545000000000002</v>
      </c>
      <c r="J79" s="322">
        <v>-161.881</v>
      </c>
      <c r="K79" s="322">
        <v>51.360999999999997</v>
      </c>
      <c r="L79" s="95">
        <v>0</v>
      </c>
      <c r="N79" s="8"/>
    </row>
    <row r="80" spans="1:20">
      <c r="A80" s="26"/>
      <c r="B80" s="31">
        <v>2010</v>
      </c>
      <c r="C80" s="322">
        <v>5.5190852955772227</v>
      </c>
      <c r="D80" s="322">
        <v>0.81368495050207756</v>
      </c>
      <c r="E80" s="322">
        <v>-9.4873249328934079</v>
      </c>
      <c r="F80" s="322">
        <v>3.154554686814107</v>
      </c>
      <c r="G80" s="24">
        <v>0</v>
      </c>
      <c r="H80" s="105">
        <v>88.638000000000005</v>
      </c>
      <c r="I80" s="322">
        <v>13.068</v>
      </c>
      <c r="J80" s="322">
        <v>-152.369</v>
      </c>
      <c r="K80" s="322">
        <v>50.662999999999997</v>
      </c>
      <c r="L80" s="95">
        <v>0</v>
      </c>
    </row>
    <row r="81" spans="1:12">
      <c r="A81" s="26"/>
      <c r="B81" s="31">
        <v>2011</v>
      </c>
      <c r="C81" s="322">
        <v>3.7786549455739</v>
      </c>
      <c r="D81" s="322">
        <v>1.9989265971986718</v>
      </c>
      <c r="E81" s="322">
        <v>-7.6342913041723568</v>
      </c>
      <c r="F81" s="322">
        <v>1.8569507047895328</v>
      </c>
      <c r="G81" s="24">
        <v>-2.4094338974745E-4</v>
      </c>
      <c r="H81" s="105">
        <v>62.731000000000002</v>
      </c>
      <c r="I81" s="322">
        <v>33.185000000000002</v>
      </c>
      <c r="J81" s="322">
        <v>-126.74</v>
      </c>
      <c r="K81" s="322">
        <v>30.827999999999999</v>
      </c>
      <c r="L81" s="95">
        <v>-4.0000000000013358E-3</v>
      </c>
    </row>
    <row r="82" spans="1:12">
      <c r="A82" s="26"/>
      <c r="B82" s="31">
        <v>2012</v>
      </c>
      <c r="C82" s="322">
        <v>3.5497175438289021</v>
      </c>
      <c r="D82" s="322">
        <v>1.0530036161400189</v>
      </c>
      <c r="E82" s="322">
        <v>-8.1345624704253492</v>
      </c>
      <c r="F82" s="322">
        <v>3.5318413104564281</v>
      </c>
      <c r="G82" s="24">
        <v>0</v>
      </c>
      <c r="H82" s="105">
        <v>60.762999999999998</v>
      </c>
      <c r="I82" s="322">
        <v>18.024999999999999</v>
      </c>
      <c r="J82" s="322">
        <v>-139.245</v>
      </c>
      <c r="K82" s="322">
        <v>60.457000000000001</v>
      </c>
      <c r="L82" s="95">
        <v>0</v>
      </c>
    </row>
    <row r="83" spans="1:12">
      <c r="A83" s="26"/>
      <c r="B83" s="31">
        <v>2013</v>
      </c>
      <c r="C83" s="322">
        <v>2.4752630964042743</v>
      </c>
      <c r="D83" s="322">
        <v>-1.9351965022332864</v>
      </c>
      <c r="E83" s="322">
        <v>-5.4981194561026685</v>
      </c>
      <c r="F83" s="322">
        <v>4.9580528619316802</v>
      </c>
      <c r="G83" s="24">
        <v>0</v>
      </c>
      <c r="H83" s="105">
        <v>44.067999999999998</v>
      </c>
      <c r="I83" s="322">
        <v>-34.453000000000003</v>
      </c>
      <c r="J83" s="322">
        <v>-97.885000000000005</v>
      </c>
      <c r="K83" s="322">
        <v>88.27</v>
      </c>
      <c r="L83" s="95">
        <v>0</v>
      </c>
    </row>
    <row r="84" spans="1:12">
      <c r="A84" s="26"/>
      <c r="B84" s="31">
        <v>2014</v>
      </c>
      <c r="C84" s="322">
        <v>2.7174333121489549</v>
      </c>
      <c r="D84" s="322">
        <v>-2.0366525532901631</v>
      </c>
      <c r="E84" s="322">
        <v>-5.6627776155550595</v>
      </c>
      <c r="F84" s="322">
        <v>4.9819968566962674</v>
      </c>
      <c r="G84" s="24">
        <v>0</v>
      </c>
      <c r="H84" s="105">
        <v>50.625999999999998</v>
      </c>
      <c r="I84" s="322">
        <v>-37.942999999999998</v>
      </c>
      <c r="J84" s="322">
        <v>-105.498</v>
      </c>
      <c r="K84" s="322">
        <v>92.814999999999998</v>
      </c>
      <c r="L84" s="95">
        <v>0</v>
      </c>
    </row>
    <row r="85" spans="1:12">
      <c r="B85" s="31">
        <v>2015</v>
      </c>
      <c r="C85" s="322">
        <v>3.5616034456442636</v>
      </c>
      <c r="D85" s="322">
        <v>-4.0456001929527448</v>
      </c>
      <c r="E85" s="322">
        <v>-4.6312826200315582</v>
      </c>
      <c r="F85" s="322">
        <v>5.1152793673400394</v>
      </c>
      <c r="G85" s="24">
        <v>0</v>
      </c>
      <c r="H85" s="105">
        <v>68.37</v>
      </c>
      <c r="I85" s="322">
        <v>-77.661000000000001</v>
      </c>
      <c r="J85" s="322">
        <v>-88.903999999999996</v>
      </c>
      <c r="K85" s="322">
        <v>98.194999999999993</v>
      </c>
      <c r="L85" s="95">
        <v>0</v>
      </c>
    </row>
    <row r="86" spans="1:12">
      <c r="B86" s="31">
        <v>2016</v>
      </c>
      <c r="C86" s="322">
        <v>1.5750143379094326</v>
      </c>
      <c r="D86" s="322">
        <v>-3.6760193952811235</v>
      </c>
      <c r="E86" s="322">
        <v>-3.4015938140443334</v>
      </c>
      <c r="F86" s="322">
        <v>5.5025988714160237</v>
      </c>
      <c r="G86" s="24">
        <v>0</v>
      </c>
      <c r="H86" s="105">
        <v>31.417000000000002</v>
      </c>
      <c r="I86" s="322">
        <v>-73.325999999999993</v>
      </c>
      <c r="J86" s="322">
        <v>-67.852000000000004</v>
      </c>
      <c r="K86" s="322">
        <v>109.761</v>
      </c>
      <c r="L86" s="95">
        <v>0</v>
      </c>
    </row>
    <row r="87" spans="1:12">
      <c r="B87" s="31">
        <v>2017</v>
      </c>
      <c r="C87" s="322">
        <v>-0.16372150039854849</v>
      </c>
      <c r="D87" s="322">
        <v>-1.055174677354566</v>
      </c>
      <c r="E87" s="322">
        <v>-2.6253929291840463</v>
      </c>
      <c r="F87" s="322">
        <v>3.8442891069371607</v>
      </c>
      <c r="G87" s="24">
        <v>0</v>
      </c>
      <c r="H87" s="105">
        <v>-3.387</v>
      </c>
      <c r="I87" s="322">
        <v>-21.829000000000001</v>
      </c>
      <c r="J87" s="322">
        <v>-54.313000000000002</v>
      </c>
      <c r="K87" s="322">
        <v>79.528999999999996</v>
      </c>
      <c r="L87" s="95">
        <v>0</v>
      </c>
    </row>
    <row r="88" spans="1:12">
      <c r="B88" s="31">
        <v>2018</v>
      </c>
      <c r="C88" s="322">
        <v>0.16150027640405792</v>
      </c>
      <c r="D88" s="322">
        <v>-1.7109504564402145</v>
      </c>
      <c r="E88" s="322">
        <v>-2.2826212816183831</v>
      </c>
      <c r="F88" s="322">
        <v>3.8320714616545399</v>
      </c>
      <c r="G88" s="24">
        <v>0</v>
      </c>
      <c r="H88" s="105">
        <v>3.4590000000000001</v>
      </c>
      <c r="I88" s="322">
        <v>-36.645000000000003</v>
      </c>
      <c r="J88" s="322">
        <v>-48.889000000000003</v>
      </c>
      <c r="K88" s="322">
        <v>82.075000000000003</v>
      </c>
      <c r="L88" s="95">
        <v>0</v>
      </c>
    </row>
    <row r="89" spans="1:12">
      <c r="B89" s="31">
        <v>2019</v>
      </c>
      <c r="C89" s="322">
        <v>0.3724240332954839</v>
      </c>
      <c r="D89" s="322">
        <v>-1.357666359093038</v>
      </c>
      <c r="E89" s="322">
        <v>-2.3568824745688297</v>
      </c>
      <c r="F89" s="322">
        <v>3.1428856055992522</v>
      </c>
      <c r="G89" s="24">
        <v>0.1992391947671317</v>
      </c>
      <c r="H89" s="105">
        <v>8.2620000000000005</v>
      </c>
      <c r="I89" s="322">
        <v>-30.119</v>
      </c>
      <c r="J89" s="322">
        <v>-52.286000000000001</v>
      </c>
      <c r="K89" s="322">
        <v>69.722999999999999</v>
      </c>
      <c r="L89" s="95">
        <v>4.4200000000000017</v>
      </c>
    </row>
    <row r="90" spans="1:12">
      <c r="B90" s="31">
        <v>2020</v>
      </c>
      <c r="C90" s="322">
        <v>8.727243197734456</v>
      </c>
      <c r="D90" s="322">
        <v>8.9320151099408274E-2</v>
      </c>
      <c r="E90" s="322">
        <v>-13.57746116270067</v>
      </c>
      <c r="F90" s="322">
        <v>3.7534422265771785</v>
      </c>
      <c r="G90" s="24">
        <v>1.0074555872896283</v>
      </c>
      <c r="H90" s="105">
        <v>184.41066330000001</v>
      </c>
      <c r="I90" s="322">
        <v>1.8873758800000013</v>
      </c>
      <c r="J90" s="322">
        <v>-286.89800000000002</v>
      </c>
      <c r="K90" s="322">
        <v>79.311960831000007</v>
      </c>
      <c r="L90" s="95">
        <v>21.287999988999999</v>
      </c>
    </row>
    <row r="91" spans="1:12">
      <c r="B91" s="31">
        <v>2021</v>
      </c>
      <c r="C91" s="322">
        <v>6.3433196076815124</v>
      </c>
      <c r="D91" s="322">
        <v>6.9312875199350366E-2</v>
      </c>
      <c r="E91" s="322">
        <v>-13.003373403399891</v>
      </c>
      <c r="F91" s="322">
        <v>6.2937432260227713</v>
      </c>
      <c r="G91" s="24">
        <v>0.29699769449625713</v>
      </c>
      <c r="H91" s="105">
        <v>141.06658720000001</v>
      </c>
      <c r="I91" s="322">
        <v>1.5414217409999984</v>
      </c>
      <c r="J91" s="322">
        <v>-289.17690130000005</v>
      </c>
      <c r="K91" s="322">
        <v>139.96407756800002</v>
      </c>
      <c r="L91" s="95">
        <v>6.6048147910000239</v>
      </c>
    </row>
    <row r="92" spans="1:12">
      <c r="B92" s="31">
        <v>2022</v>
      </c>
      <c r="C92" s="322">
        <v>0.4100514058024145</v>
      </c>
      <c r="D92" s="322">
        <v>-1.7544475970216233</v>
      </c>
      <c r="E92" s="322">
        <v>-5.135083716977582</v>
      </c>
      <c r="F92" s="322">
        <v>6.1992560442993971</v>
      </c>
      <c r="G92" s="24">
        <v>0.28022386389739395</v>
      </c>
      <c r="H92" s="105">
        <v>9.6511041706</v>
      </c>
      <c r="I92" s="322">
        <v>-41.293253190000001</v>
      </c>
      <c r="J92" s="322">
        <v>-120.86101200000002</v>
      </c>
      <c r="K92" s="322">
        <v>145.907720391</v>
      </c>
      <c r="L92" s="95">
        <v>6.5954406284000129</v>
      </c>
    </row>
    <row r="93" spans="1:12">
      <c r="B93" s="31">
        <v>2023</v>
      </c>
      <c r="C93" s="322">
        <v>0.41648436637378067</v>
      </c>
      <c r="D93" s="322">
        <v>-2.6006683332962606</v>
      </c>
      <c r="E93" s="322">
        <v>-3.7027623776293757</v>
      </c>
      <c r="F93" s="322">
        <v>5.6157658863554154</v>
      </c>
      <c r="G93" s="24">
        <v>0.2711804581964401</v>
      </c>
      <c r="H93" s="105">
        <v>10.147127619999999</v>
      </c>
      <c r="I93" s="322">
        <v>-63.362074560000003</v>
      </c>
      <c r="J93" s="322">
        <v>-90.213235900000001</v>
      </c>
      <c r="K93" s="322">
        <v>136.82120562899996</v>
      </c>
      <c r="L93" s="95">
        <v>6.6069772110000429</v>
      </c>
    </row>
    <row r="94" spans="1:12">
      <c r="B94" s="31">
        <v>2024</v>
      </c>
      <c r="C94" s="322">
        <v>0.29396377710943961</v>
      </c>
      <c r="D94" s="322">
        <v>-2.8638655472989427</v>
      </c>
      <c r="E94" s="322">
        <v>-3.0559411489230217</v>
      </c>
      <c r="F94" s="322">
        <v>5.3638929229933883</v>
      </c>
      <c r="G94" s="24">
        <v>0.26194999611913694</v>
      </c>
      <c r="H94" s="322">
        <v>7.4305929600000002</v>
      </c>
      <c r="I94" s="322">
        <v>-72.390616909999991</v>
      </c>
      <c r="J94" s="322">
        <v>-77.245758000000009</v>
      </c>
      <c r="K94" s="322">
        <v>135.58440901700004</v>
      </c>
      <c r="L94" s="95">
        <v>6.6213729329999751</v>
      </c>
    </row>
    <row r="95" spans="1:12">
      <c r="B95" s="268">
        <v>2025</v>
      </c>
      <c r="C95" s="33">
        <v>0.38490903810941296</v>
      </c>
      <c r="D95" s="33">
        <v>-3.1439003860156536</v>
      </c>
      <c r="E95" s="33">
        <v>-2.8123053433386387</v>
      </c>
      <c r="F95" s="33">
        <v>5.318643573740311</v>
      </c>
      <c r="G95" s="279">
        <v>0.25265311750456831</v>
      </c>
      <c r="H95" s="33">
        <v>10.109689599999999</v>
      </c>
      <c r="I95" s="33">
        <v>-82.574982370000015</v>
      </c>
      <c r="J95" s="33">
        <v>-73.865592300000003</v>
      </c>
      <c r="K95" s="33">
        <v>139.694915681</v>
      </c>
      <c r="L95" s="276">
        <v>6.6359693890000244</v>
      </c>
    </row>
    <row r="96" spans="1:12">
      <c r="B96" s="31" t="s">
        <v>544</v>
      </c>
      <c r="C96" s="322">
        <v>2.6028409192046849</v>
      </c>
      <c r="D96" s="322">
        <v>0.62491576669472326</v>
      </c>
      <c r="E96" s="322">
        <v>-7.3703824255631867</v>
      </c>
      <c r="F96" s="322">
        <v>4.1426257396637789</v>
      </c>
      <c r="G96" s="24">
        <v>0</v>
      </c>
      <c r="H96" s="322">
        <v>40.942999999999998</v>
      </c>
      <c r="I96" s="322">
        <v>9.83</v>
      </c>
      <c r="J96" s="322">
        <v>-115.937</v>
      </c>
      <c r="K96" s="322">
        <v>65.164000000000001</v>
      </c>
      <c r="L96" s="95">
        <v>0</v>
      </c>
    </row>
    <row r="97" spans="2:12">
      <c r="B97" s="211" t="s">
        <v>545</v>
      </c>
      <c r="C97" s="322">
        <v>6.0458000577311655</v>
      </c>
      <c r="D97" s="322">
        <v>1.1854132589242758</v>
      </c>
      <c r="E97" s="322">
        <v>-10.156387311972802</v>
      </c>
      <c r="F97" s="322">
        <v>2.925173995317361</v>
      </c>
      <c r="G97" s="24">
        <v>0</v>
      </c>
      <c r="H97" s="322">
        <v>94.251000000000005</v>
      </c>
      <c r="I97" s="322">
        <v>18.48</v>
      </c>
      <c r="J97" s="322">
        <v>-158.333</v>
      </c>
      <c r="K97" s="322">
        <v>45.601999999999997</v>
      </c>
      <c r="L97" s="95">
        <v>0</v>
      </c>
    </row>
    <row r="98" spans="2:12">
      <c r="B98" s="211" t="s">
        <v>546</v>
      </c>
      <c r="C98" s="322">
        <v>4.7457504071328067</v>
      </c>
      <c r="D98" s="322">
        <v>1.4333781840800153</v>
      </c>
      <c r="E98" s="322">
        <v>-9.0712327064687823</v>
      </c>
      <c r="F98" s="322">
        <v>2.8922271625719596</v>
      </c>
      <c r="G98" s="24">
        <v>-1.2304731599943608E-4</v>
      </c>
      <c r="H98" s="322">
        <v>77.137</v>
      </c>
      <c r="I98" s="322">
        <v>23.297999999999998</v>
      </c>
      <c r="J98" s="322">
        <v>-147.44300000000001</v>
      </c>
      <c r="K98" s="322">
        <v>47.01</v>
      </c>
      <c r="L98" s="95">
        <v>-1.9999999999882334E-3</v>
      </c>
    </row>
    <row r="99" spans="2:12">
      <c r="B99" s="211" t="s">
        <v>255</v>
      </c>
      <c r="C99" s="322">
        <v>4.0025285693551309</v>
      </c>
      <c r="D99" s="322">
        <v>1.5419115168657256</v>
      </c>
      <c r="E99" s="322">
        <v>-7.6553996590989515</v>
      </c>
      <c r="F99" s="322">
        <v>2.1110795239860232</v>
      </c>
      <c r="G99" s="24">
        <v>-1.1995110792772934E-4</v>
      </c>
      <c r="H99" s="322">
        <v>66.736000000000004</v>
      </c>
      <c r="I99" s="322">
        <v>25.709</v>
      </c>
      <c r="J99" s="322">
        <v>-127.642</v>
      </c>
      <c r="K99" s="322">
        <v>35.198999999999998</v>
      </c>
      <c r="L99" s="95">
        <v>-2.0000000000095497E-3</v>
      </c>
    </row>
    <row r="100" spans="2:12">
      <c r="B100" s="211" t="s">
        <v>256</v>
      </c>
      <c r="C100" s="322">
        <v>2.7607831052423659</v>
      </c>
      <c r="D100" s="322">
        <v>0.4836771978929052</v>
      </c>
      <c r="E100" s="322">
        <v>-7.3460429412671067</v>
      </c>
      <c r="F100" s="322">
        <v>4.1015826381318359</v>
      </c>
      <c r="G100" s="24">
        <v>0</v>
      </c>
      <c r="H100" s="322">
        <v>47.661000000000001</v>
      </c>
      <c r="I100" s="322">
        <v>8.35</v>
      </c>
      <c r="J100" s="322">
        <v>-126.819</v>
      </c>
      <c r="K100" s="322">
        <v>70.808000000000007</v>
      </c>
      <c r="L100" s="95">
        <v>0</v>
      </c>
    </row>
    <row r="101" spans="2:12">
      <c r="B101" s="211" t="s">
        <v>257</v>
      </c>
      <c r="C101" s="302">
        <v>2.8702383512981928</v>
      </c>
      <c r="D101" s="302">
        <v>-1.9215119308694757</v>
      </c>
      <c r="E101" s="302">
        <v>-5.7463528858712163</v>
      </c>
      <c r="F101" s="302">
        <v>4.7976264654424989</v>
      </c>
      <c r="G101" s="24">
        <v>0</v>
      </c>
      <c r="H101" s="322">
        <v>51.776000000000003</v>
      </c>
      <c r="I101" s="322">
        <v>-34.661999999999999</v>
      </c>
      <c r="J101" s="322">
        <v>-103.658</v>
      </c>
      <c r="K101" s="322">
        <v>86.543999999999997</v>
      </c>
      <c r="L101" s="95">
        <v>0</v>
      </c>
    </row>
    <row r="102" spans="2:12">
      <c r="B102" s="211" t="s">
        <v>258</v>
      </c>
      <c r="C102" s="302">
        <v>2.7979683101123713</v>
      </c>
      <c r="D102" s="302">
        <v>-2.8413827636629012</v>
      </c>
      <c r="E102" s="302">
        <v>-5.3064714170424372</v>
      </c>
      <c r="F102" s="302">
        <v>5.3498858705929671</v>
      </c>
      <c r="G102" s="24">
        <v>0</v>
      </c>
      <c r="H102" s="322">
        <v>52.524999999999999</v>
      </c>
      <c r="I102" s="322">
        <v>-53.34</v>
      </c>
      <c r="J102" s="322">
        <v>-99.616</v>
      </c>
      <c r="K102" s="322">
        <v>100.431</v>
      </c>
      <c r="L102" s="95">
        <v>0</v>
      </c>
    </row>
    <row r="103" spans="2:12">
      <c r="B103" s="211" t="s">
        <v>259</v>
      </c>
      <c r="C103" s="302">
        <v>3.4431664421853374</v>
      </c>
      <c r="D103" s="302">
        <v>-4.1936418827912973</v>
      </c>
      <c r="E103" s="302">
        <v>-4.4194148192809051</v>
      </c>
      <c r="F103" s="302">
        <v>5.1698902598868655</v>
      </c>
      <c r="G103" s="24">
        <v>0</v>
      </c>
      <c r="H103" s="322">
        <v>66.644999999999996</v>
      </c>
      <c r="I103" s="322">
        <v>-81.171000000000006</v>
      </c>
      <c r="J103" s="322">
        <v>-85.540999999999997</v>
      </c>
      <c r="K103" s="322">
        <v>100.06699999999999</v>
      </c>
      <c r="L103" s="95">
        <v>0</v>
      </c>
    </row>
    <row r="104" spans="2:12">
      <c r="B104" s="211" t="s">
        <v>260</v>
      </c>
      <c r="C104" s="302">
        <v>0.68229131290756151</v>
      </c>
      <c r="D104" s="302">
        <v>-2.6414123360768103</v>
      </c>
      <c r="E104" s="302">
        <v>-2.9453249758183704</v>
      </c>
      <c r="F104" s="302">
        <v>4.9044459989876188</v>
      </c>
      <c r="G104" s="24">
        <v>0</v>
      </c>
      <c r="H104" s="322">
        <v>13.762</v>
      </c>
      <c r="I104" s="322">
        <v>-53.277999999999999</v>
      </c>
      <c r="J104" s="322">
        <v>-59.408000000000001</v>
      </c>
      <c r="K104" s="322">
        <v>98.924000000000007</v>
      </c>
      <c r="L104" s="95">
        <v>0</v>
      </c>
    </row>
    <row r="105" spans="2:12">
      <c r="B105" s="211" t="s">
        <v>261</v>
      </c>
      <c r="C105" s="302">
        <v>-3.6842643056672911E-2</v>
      </c>
      <c r="D105" s="302">
        <v>-0.85318542547256215</v>
      </c>
      <c r="E105" s="302">
        <v>-2.9065391373928362</v>
      </c>
      <c r="F105" s="302">
        <v>3.796567205922071</v>
      </c>
      <c r="G105" s="24">
        <v>0</v>
      </c>
      <c r="H105" s="322">
        <v>-0.76800000000000002</v>
      </c>
      <c r="I105" s="322">
        <v>-17.785</v>
      </c>
      <c r="J105" s="322">
        <v>-60.588000000000001</v>
      </c>
      <c r="K105" s="322">
        <v>79.141000000000005</v>
      </c>
      <c r="L105" s="95">
        <v>0</v>
      </c>
    </row>
    <row r="106" spans="2:12">
      <c r="B106" s="211" t="s">
        <v>262</v>
      </c>
      <c r="C106" s="302">
        <v>0.13353523910806969</v>
      </c>
      <c r="D106" s="302">
        <v>-2.6260851472101168</v>
      </c>
      <c r="E106" s="302">
        <v>-2.0666520246448346</v>
      </c>
      <c r="F106" s="302">
        <v>4.5570749864175983</v>
      </c>
      <c r="G106" s="24">
        <v>2.1269463292838964E-3</v>
      </c>
      <c r="H106" s="322">
        <v>2.8879999999999999</v>
      </c>
      <c r="I106" s="322">
        <v>-56.795000000000002</v>
      </c>
      <c r="J106" s="322">
        <v>-44.695999999999998</v>
      </c>
      <c r="K106" s="322">
        <v>98.557000000000002</v>
      </c>
      <c r="L106" s="95">
        <v>4.600000000000648E-2</v>
      </c>
    </row>
    <row r="107" spans="2:12">
      <c r="B107" s="211" t="s">
        <v>263</v>
      </c>
      <c r="C107" s="302">
        <v>1.0111424765873762</v>
      </c>
      <c r="D107" s="302">
        <v>-0.84925517879447576</v>
      </c>
      <c r="E107" s="302">
        <v>-3.0040588938241841</v>
      </c>
      <c r="F107" s="302">
        <v>2.4281743355931793</v>
      </c>
      <c r="G107" s="24">
        <v>0.41399726043810414</v>
      </c>
      <c r="H107" s="322">
        <v>22.448</v>
      </c>
      <c r="I107" s="322">
        <v>-18.853999999999999</v>
      </c>
      <c r="J107" s="322">
        <v>-66.691999999999993</v>
      </c>
      <c r="K107" s="322">
        <v>53.906999999999996</v>
      </c>
      <c r="L107" s="95">
        <v>9.1909999999999954</v>
      </c>
    </row>
    <row r="108" spans="2:12">
      <c r="B108" s="211" t="s">
        <v>264</v>
      </c>
      <c r="C108" s="302">
        <v>10.371245284956368</v>
      </c>
      <c r="D108" s="302">
        <v>1.1974435311603584</v>
      </c>
      <c r="E108" s="302">
        <v>-16.876794899962224</v>
      </c>
      <c r="F108" s="302">
        <v>4.4455093373764623</v>
      </c>
      <c r="G108" s="24">
        <v>0.86259674646903584</v>
      </c>
      <c r="H108" s="322">
        <v>217.92963140000001</v>
      </c>
      <c r="I108" s="322">
        <v>25.161725540000006</v>
      </c>
      <c r="J108" s="322">
        <v>-354.62990130000003</v>
      </c>
      <c r="K108" s="322">
        <v>93.412910857</v>
      </c>
      <c r="L108" s="95">
        <v>18.125633503000003</v>
      </c>
    </row>
    <row r="109" spans="2:12">
      <c r="B109" s="211" t="s">
        <v>265</v>
      </c>
      <c r="C109" s="302">
        <v>4.4406400399044577</v>
      </c>
      <c r="D109" s="302">
        <v>-0.75465882837338882</v>
      </c>
      <c r="E109" s="302">
        <v>-10.329497259163555</v>
      </c>
      <c r="F109" s="302">
        <v>6.3521611067308754</v>
      </c>
      <c r="G109" s="24">
        <v>0.29135494090161007</v>
      </c>
      <c r="H109" s="322">
        <v>100.56812608</v>
      </c>
      <c r="I109" s="322">
        <v>-17.090920119</v>
      </c>
      <c r="J109" s="322">
        <v>-233.93433679999998</v>
      </c>
      <c r="K109" s="322">
        <v>143.85875308999999</v>
      </c>
      <c r="L109" s="95">
        <v>6.598377749000008</v>
      </c>
    </row>
    <row r="110" spans="2:12">
      <c r="B110" s="211" t="s">
        <v>266</v>
      </c>
      <c r="C110" s="302">
        <v>0.22225170227763869</v>
      </c>
      <c r="D110" s="302">
        <v>-2.051533062758828</v>
      </c>
      <c r="E110" s="302">
        <v>-4.5026560604511534</v>
      </c>
      <c r="F110" s="302">
        <v>6.0541038938983505</v>
      </c>
      <c r="G110" s="24">
        <v>0.27783352703399267</v>
      </c>
      <c r="H110" s="322">
        <v>5.2776013506000004</v>
      </c>
      <c r="I110" s="322">
        <v>-48.715818830000003</v>
      </c>
      <c r="J110" s="322">
        <v>-106.92032260000001</v>
      </c>
      <c r="K110" s="322">
        <v>143.76108961</v>
      </c>
      <c r="L110" s="95">
        <v>6.5974504694000018</v>
      </c>
    </row>
    <row r="111" spans="2:12">
      <c r="B111" s="211" t="s">
        <v>267</v>
      </c>
      <c r="C111" s="302">
        <v>0.4253613067433587</v>
      </c>
      <c r="D111" s="302">
        <v>-2.7475223451785471</v>
      </c>
      <c r="E111" s="302">
        <v>-3.4703196814206501</v>
      </c>
      <c r="F111" s="302">
        <v>5.5236556702208759</v>
      </c>
      <c r="G111" s="24">
        <v>0.26882504963496245</v>
      </c>
      <c r="H111" s="322">
        <v>10.46032905</v>
      </c>
      <c r="I111" s="322">
        <v>-67.566060540000009</v>
      </c>
      <c r="J111" s="322">
        <v>-85.340827200000021</v>
      </c>
      <c r="K111" s="322">
        <v>135.83571179</v>
      </c>
      <c r="L111" s="95">
        <v>6.6108469000000127</v>
      </c>
    </row>
    <row r="112" spans="2:12">
      <c r="B112" s="211" t="s">
        <v>577</v>
      </c>
      <c r="C112" s="302">
        <v>0.27100784269195688</v>
      </c>
      <c r="D112" s="302">
        <v>-2.956739131500302</v>
      </c>
      <c r="E112" s="302">
        <v>-2.9172130232740519</v>
      </c>
      <c r="F112" s="302">
        <v>5.343318660021712</v>
      </c>
      <c r="G112" s="280">
        <v>0.25962565206068433</v>
      </c>
      <c r="H112" s="322">
        <v>6.9153762100000007</v>
      </c>
      <c r="I112" s="322">
        <v>-75.447866179999991</v>
      </c>
      <c r="J112" s="322">
        <v>-74.439268400000003</v>
      </c>
      <c r="K112" s="322">
        <v>136.34682442000002</v>
      </c>
      <c r="L112" s="95">
        <v>6.6249339499999564</v>
      </c>
    </row>
    <row r="113" spans="2:12">
      <c r="B113" s="306" t="s">
        <v>592</v>
      </c>
      <c r="C113" s="249">
        <v>0.43871879470340319</v>
      </c>
      <c r="D113" s="249">
        <v>-3.2233608126949842</v>
      </c>
      <c r="E113" s="249">
        <v>-2.7785117117307556</v>
      </c>
      <c r="F113" s="249">
        <v>5.3127627748998734</v>
      </c>
      <c r="G113" s="279">
        <v>0.25039095482246321</v>
      </c>
      <c r="H113" s="33">
        <v>11.633599950000001</v>
      </c>
      <c r="I113" s="33">
        <v>-85.474546889999999</v>
      </c>
      <c r="J113" s="33">
        <v>-73.678388300000009</v>
      </c>
      <c r="K113" s="33">
        <v>140.87966483</v>
      </c>
      <c r="L113" s="276">
        <v>6.6396704100000079</v>
      </c>
    </row>
    <row r="114" spans="2:12">
      <c r="B114" s="295" t="s">
        <v>39</v>
      </c>
      <c r="C114" s="323"/>
      <c r="D114" s="323"/>
      <c r="E114" s="323"/>
      <c r="F114" s="323"/>
      <c r="G114" s="323"/>
      <c r="H114" s="324"/>
      <c r="I114" s="324"/>
      <c r="J114" s="324"/>
      <c r="K114" s="324"/>
      <c r="L114" s="231"/>
    </row>
    <row r="115" spans="2:12" ht="22.5" customHeight="1">
      <c r="B115" s="539" t="s">
        <v>140</v>
      </c>
      <c r="C115" s="540"/>
      <c r="D115" s="540"/>
      <c r="E115" s="540"/>
      <c r="F115" s="540"/>
      <c r="G115" s="325"/>
      <c r="H115" s="80"/>
      <c r="I115" s="80"/>
      <c r="J115" s="80"/>
      <c r="K115" s="80"/>
      <c r="L115" s="81"/>
    </row>
    <row r="116" spans="2:12">
      <c r="B116" s="295" t="s">
        <v>31</v>
      </c>
      <c r="C116" s="240"/>
      <c r="D116" s="240"/>
      <c r="E116" s="240"/>
      <c r="F116" s="240"/>
      <c r="G116" s="240"/>
      <c r="H116" s="80"/>
      <c r="I116" s="80"/>
      <c r="J116" s="80"/>
      <c r="K116" s="80"/>
      <c r="L116" s="81"/>
    </row>
    <row r="117" spans="2:12" ht="15.75" customHeight="1">
      <c r="B117" s="618" t="s">
        <v>607</v>
      </c>
      <c r="C117" s="619"/>
      <c r="D117" s="619"/>
      <c r="E117" s="619"/>
      <c r="F117" s="619"/>
      <c r="G117" s="326"/>
      <c r="H117" s="80"/>
      <c r="I117" s="80"/>
      <c r="J117" s="80"/>
      <c r="K117" s="80"/>
      <c r="L117" s="81"/>
    </row>
    <row r="118" spans="2:12" ht="15.75" customHeight="1">
      <c r="B118" s="618" t="s">
        <v>608</v>
      </c>
      <c r="C118" s="619"/>
      <c r="D118" s="619"/>
      <c r="E118" s="619"/>
      <c r="F118" s="619"/>
      <c r="G118" s="326"/>
      <c r="H118" s="80"/>
      <c r="I118" s="80"/>
      <c r="J118" s="80"/>
      <c r="K118" s="80"/>
      <c r="L118" s="81"/>
    </row>
    <row r="119" spans="2:12" ht="15.75" customHeight="1">
      <c r="B119" s="608" t="s">
        <v>609</v>
      </c>
      <c r="C119" s="609"/>
      <c r="D119" s="609"/>
      <c r="E119" s="609"/>
      <c r="F119" s="609"/>
      <c r="G119" s="327"/>
      <c r="H119" s="80"/>
      <c r="I119" s="80"/>
      <c r="J119" s="80"/>
      <c r="K119" s="80"/>
      <c r="L119" s="81"/>
    </row>
    <row r="120" spans="2:12" ht="16.5" customHeight="1" thickBot="1">
      <c r="B120" s="610" t="s">
        <v>610</v>
      </c>
      <c r="C120" s="611"/>
      <c r="D120" s="611"/>
      <c r="E120" s="611"/>
      <c r="F120" s="611"/>
      <c r="G120" s="298"/>
      <c r="H120" s="82"/>
      <c r="I120" s="82"/>
      <c r="J120" s="82"/>
      <c r="K120" s="82"/>
      <c r="L120" s="83"/>
    </row>
    <row r="122" spans="2:12">
      <c r="B122" s="13"/>
    </row>
  </sheetData>
  <mergeCells count="8">
    <mergeCell ref="B119:F119"/>
    <mergeCell ref="B120:F120"/>
    <mergeCell ref="B2:L2"/>
    <mergeCell ref="C3:F3"/>
    <mergeCell ref="H3:L3"/>
    <mergeCell ref="B115:F115"/>
    <mergeCell ref="B117:F117"/>
    <mergeCell ref="B118:F118"/>
  </mergeCells>
  <hyperlinks>
    <hyperlink ref="A1" location="Contents!A1" display="Back to contents" xr:uid="{EB2B0652-5F31-46A4-B3F3-C095425AC4ED}"/>
  </hyperlinks>
  <pageMargins left="0.70866141732283472" right="0.70866141732283472" top="0.74803149606299213" bottom="0.74803149606299213" header="0.31496062992125984" footer="0.31496062992125984"/>
  <pageSetup paperSize="9" scale="45" orientation="portrait" r:id="rId1"/>
  <headerFooter>
    <oddHeader>&amp;C&amp;8March 2018 Economic and fiscal outlook: Supplementary economy tables</oddHeader>
  </headerFooter>
  <rowBreaks count="1" manualBreakCount="1">
    <brk id="77" min="1"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13684-36DC-4B7D-ABFC-F72685E484B3}">
  <sheetPr>
    <tabColor theme="6"/>
    <pageSetUpPr fitToPage="1"/>
  </sheetPr>
  <dimension ref="A1:Z98"/>
  <sheetViews>
    <sheetView showGridLines="0" zoomScaleNormal="100" zoomScaleSheetLayoutView="55" workbookViewId="0"/>
  </sheetViews>
  <sheetFormatPr defaultColWidth="8.921875" defaultRowHeight="14"/>
  <cols>
    <col min="1" max="1" width="9.3828125" style="1" customWidth="1"/>
    <col min="2" max="2" width="10.53515625" style="1" customWidth="1"/>
    <col min="3" max="3" width="14.07421875" style="1" customWidth="1"/>
    <col min="4" max="4" width="10.07421875" style="1" customWidth="1"/>
    <col min="5" max="7" width="12.3828125" style="1" customWidth="1"/>
    <col min="8" max="8" width="12.4609375" style="1" customWidth="1"/>
    <col min="9" max="9" width="11.921875" style="1" customWidth="1"/>
    <col min="10" max="10" width="12.84375" style="1" customWidth="1"/>
    <col min="11" max="13" width="11.15234375" style="1" customWidth="1"/>
    <col min="14" max="14" width="12.84375" style="1" customWidth="1"/>
    <col min="15" max="15" width="3.4609375" style="1" customWidth="1"/>
    <col min="16" max="16" width="10.15234375" style="1" customWidth="1"/>
    <col min="17" max="17" width="10.4609375" style="1" customWidth="1"/>
    <col min="18" max="18" width="11.07421875" style="1" customWidth="1"/>
    <col min="19" max="19" width="8.921875" style="1"/>
    <col min="20" max="20" width="11.61328125" style="1" customWidth="1"/>
    <col min="21" max="21" width="12.3828125" style="1" customWidth="1"/>
    <col min="22" max="22" width="4.07421875" style="1" customWidth="1"/>
    <col min="23" max="23" width="18.84375" style="1" customWidth="1"/>
    <col min="24" max="24" width="22.4609375" style="1" customWidth="1"/>
    <col min="25" max="25" width="18.921875" style="1" customWidth="1"/>
    <col min="26" max="16384" width="8.921875" style="1"/>
  </cols>
  <sheetData>
    <row r="1" spans="1:25" ht="33.75" customHeight="1" thickBot="1">
      <c r="A1" s="32" t="s">
        <v>82</v>
      </c>
      <c r="B1" s="17"/>
      <c r="C1" s="30"/>
      <c r="D1" s="17"/>
      <c r="E1" s="17"/>
      <c r="F1" s="17"/>
      <c r="G1" s="17"/>
      <c r="H1" s="17"/>
      <c r="I1" s="17"/>
      <c r="J1" s="17"/>
      <c r="K1" s="17"/>
      <c r="L1" s="17"/>
      <c r="M1" s="17"/>
      <c r="N1" s="17"/>
      <c r="O1" s="17"/>
      <c r="P1" s="17"/>
      <c r="Q1" s="17"/>
      <c r="R1" s="17"/>
      <c r="S1" s="17"/>
      <c r="T1" s="17"/>
      <c r="U1" s="17"/>
      <c r="V1" s="17"/>
      <c r="W1" s="17"/>
      <c r="X1" s="17"/>
    </row>
    <row r="2" spans="1:25" ht="22.5" customHeight="1" thickBot="1">
      <c r="A2" s="17"/>
      <c r="B2" s="520" t="s">
        <v>100</v>
      </c>
      <c r="C2" s="521"/>
      <c r="D2" s="521"/>
      <c r="E2" s="521"/>
      <c r="F2" s="521"/>
      <c r="G2" s="521"/>
      <c r="H2" s="521"/>
      <c r="I2" s="521"/>
      <c r="J2" s="521"/>
      <c r="K2" s="521"/>
      <c r="L2" s="521"/>
      <c r="M2" s="521"/>
      <c r="N2" s="621"/>
      <c r="O2" s="622"/>
      <c r="P2" s="622"/>
      <c r="Q2" s="622"/>
      <c r="R2" s="622"/>
      <c r="S2" s="622"/>
      <c r="T2" s="622"/>
      <c r="U2" s="622"/>
      <c r="V2" s="622"/>
      <c r="W2" s="622"/>
      <c r="X2" s="623"/>
    </row>
    <row r="3" spans="1:25" ht="21" customHeight="1">
      <c r="A3" s="17"/>
      <c r="B3" s="38"/>
      <c r="C3" s="624" t="s">
        <v>86</v>
      </c>
      <c r="D3" s="624"/>
      <c r="E3" s="624"/>
      <c r="F3" s="624"/>
      <c r="G3" s="624"/>
      <c r="H3" s="624"/>
      <c r="I3" s="624"/>
      <c r="J3" s="624"/>
      <c r="K3" s="624"/>
      <c r="L3" s="624"/>
      <c r="M3" s="624"/>
      <c r="N3" s="625"/>
      <c r="O3" s="93"/>
      <c r="P3" s="626" t="s">
        <v>128</v>
      </c>
      <c r="Q3" s="624"/>
      <c r="R3" s="624"/>
      <c r="S3" s="624"/>
      <c r="T3" s="624"/>
      <c r="U3" s="625"/>
      <c r="V3" s="251"/>
      <c r="W3" s="626" t="s">
        <v>87</v>
      </c>
      <c r="X3" s="625"/>
    </row>
    <row r="4" spans="1:25" ht="72.75" customHeight="1">
      <c r="A4" s="17"/>
      <c r="B4" s="177"/>
      <c r="C4" s="311" t="s">
        <v>64</v>
      </c>
      <c r="D4" s="311" t="s">
        <v>65</v>
      </c>
      <c r="E4" s="311" t="s">
        <v>66</v>
      </c>
      <c r="F4" s="494" t="s">
        <v>117</v>
      </c>
      <c r="G4" s="494" t="s">
        <v>118</v>
      </c>
      <c r="H4" s="311" t="s">
        <v>67</v>
      </c>
      <c r="I4" s="311" t="s">
        <v>68</v>
      </c>
      <c r="J4" s="311" t="s">
        <v>663</v>
      </c>
      <c r="K4" s="311" t="s">
        <v>664</v>
      </c>
      <c r="L4" s="494" t="s">
        <v>665</v>
      </c>
      <c r="M4" s="494" t="s">
        <v>666</v>
      </c>
      <c r="N4" s="311" t="s">
        <v>667</v>
      </c>
      <c r="O4" s="496"/>
      <c r="P4" s="497" t="s">
        <v>65</v>
      </c>
      <c r="Q4" s="494" t="s">
        <v>69</v>
      </c>
      <c r="R4" s="494" t="s">
        <v>70</v>
      </c>
      <c r="S4" s="494" t="s">
        <v>71</v>
      </c>
      <c r="T4" s="494" t="s">
        <v>668</v>
      </c>
      <c r="U4" s="498" t="s">
        <v>669</v>
      </c>
      <c r="V4" s="498"/>
      <c r="W4" s="497" t="s">
        <v>72</v>
      </c>
      <c r="X4" s="499" t="s">
        <v>670</v>
      </c>
    </row>
    <row r="5" spans="1:25" ht="14.5">
      <c r="A5" s="17"/>
      <c r="B5" s="21" t="s">
        <v>14</v>
      </c>
      <c r="C5" s="22">
        <v>3965.7488899999998</v>
      </c>
      <c r="D5" s="22">
        <v>5037.067</v>
      </c>
      <c r="E5" s="22">
        <v>1628.5</v>
      </c>
      <c r="F5" s="22">
        <v>1233.3520000000001</v>
      </c>
      <c r="G5" s="22">
        <v>395.14800000000002</v>
      </c>
      <c r="H5" s="22">
        <v>7374.3158899999999</v>
      </c>
      <c r="I5" s="22">
        <v>288.40199999999999</v>
      </c>
      <c r="J5" s="22">
        <v>798.19132247305174</v>
      </c>
      <c r="K5" s="22">
        <v>144.38311129867665</v>
      </c>
      <c r="L5" s="22">
        <v>109.34921650994502</v>
      </c>
      <c r="M5" s="22">
        <v>35.033894788731644</v>
      </c>
      <c r="N5" s="22">
        <v>653.80821117437506</v>
      </c>
      <c r="O5" s="62"/>
      <c r="P5" s="328">
        <v>1787.037</v>
      </c>
      <c r="Q5" s="329">
        <v>347.73599999999999</v>
      </c>
      <c r="R5" s="329">
        <v>3915.598</v>
      </c>
      <c r="S5" s="329">
        <v>58.465000000000003</v>
      </c>
      <c r="T5" s="329">
        <v>745.82936845795564</v>
      </c>
      <c r="U5" s="330">
        <v>1779.3250530041234</v>
      </c>
      <c r="V5" s="19"/>
      <c r="W5" s="331">
        <v>1976.2359999999999</v>
      </c>
      <c r="X5" s="332">
        <v>118.52584886400301</v>
      </c>
      <c r="Y5" s="9"/>
    </row>
    <row r="6" spans="1:25" ht="14.5">
      <c r="A6" s="17"/>
      <c r="B6" s="21" t="s">
        <v>15</v>
      </c>
      <c r="C6" s="22">
        <v>3985.0795480000002</v>
      </c>
      <c r="D6" s="22">
        <v>5125.9210000000003</v>
      </c>
      <c r="E6" s="22">
        <v>1639.3019999999999</v>
      </c>
      <c r="F6" s="22">
        <v>1243.7719999999999</v>
      </c>
      <c r="G6" s="22">
        <v>395.53</v>
      </c>
      <c r="H6" s="22">
        <v>7471.6985480000003</v>
      </c>
      <c r="I6" s="22">
        <v>291.935</v>
      </c>
      <c r="J6" s="22">
        <v>798.03312551130693</v>
      </c>
      <c r="K6" s="22">
        <v>143.58656788843126</v>
      </c>
      <c r="L6" s="22">
        <v>108.9420696831517</v>
      </c>
      <c r="M6" s="22">
        <v>34.644498205279575</v>
      </c>
      <c r="N6" s="22">
        <v>654.44655762287573</v>
      </c>
      <c r="O6" s="62"/>
      <c r="P6" s="328">
        <v>1824.184</v>
      </c>
      <c r="Q6" s="329">
        <v>346.20100000000002</v>
      </c>
      <c r="R6" s="329">
        <v>3954.433</v>
      </c>
      <c r="S6" s="329">
        <v>61.207999999999998</v>
      </c>
      <c r="T6" s="329">
        <v>756.70303231426556</v>
      </c>
      <c r="U6" s="330">
        <v>1783.9772680134402</v>
      </c>
      <c r="V6" s="19"/>
      <c r="W6" s="331">
        <v>1985.5029999999999</v>
      </c>
      <c r="X6" s="332">
        <v>118.23509305156243</v>
      </c>
      <c r="Y6" s="9"/>
    </row>
    <row r="7" spans="1:25" ht="14.5">
      <c r="A7" s="17"/>
      <c r="B7" s="21" t="s">
        <v>16</v>
      </c>
      <c r="C7" s="22">
        <v>4004.5044320000002</v>
      </c>
      <c r="D7" s="22">
        <v>5007.2790000000005</v>
      </c>
      <c r="E7" s="22">
        <v>1638.3119999999999</v>
      </c>
      <c r="F7" s="22">
        <v>1251.3420000000001</v>
      </c>
      <c r="G7" s="22">
        <v>386.97</v>
      </c>
      <c r="H7" s="22">
        <v>7373.4714320000003</v>
      </c>
      <c r="I7" s="22">
        <v>290.48</v>
      </c>
      <c r="J7" s="22">
        <v>782.40462647355548</v>
      </c>
      <c r="K7" s="22">
        <v>142.23853669802031</v>
      </c>
      <c r="L7" s="22">
        <v>108.64173306963151</v>
      </c>
      <c r="M7" s="22">
        <v>33.596803628388813</v>
      </c>
      <c r="N7" s="22">
        <v>640.16608977553517</v>
      </c>
      <c r="O7" s="62"/>
      <c r="P7" s="328">
        <v>1830.133</v>
      </c>
      <c r="Q7" s="329">
        <v>342.87599999999998</v>
      </c>
      <c r="R7" s="329">
        <v>3825.8069999999998</v>
      </c>
      <c r="S7" s="329">
        <v>67.13</v>
      </c>
      <c r="T7" s="329">
        <v>732.68037440048681</v>
      </c>
      <c r="U7" s="330">
        <v>1668.9017799236146</v>
      </c>
      <c r="V7" s="19"/>
      <c r="W7" s="331">
        <v>1981.1879999999999</v>
      </c>
      <c r="X7" s="332">
        <v>116.74346687534323</v>
      </c>
      <c r="Y7" s="9"/>
    </row>
    <row r="8" spans="1:25" ht="14.5">
      <c r="A8" s="17"/>
      <c r="B8" s="21" t="s">
        <v>17</v>
      </c>
      <c r="C8" s="22">
        <v>4024.0239999999999</v>
      </c>
      <c r="D8" s="22">
        <v>5196.9399999999996</v>
      </c>
      <c r="E8" s="22">
        <v>1648.422</v>
      </c>
      <c r="F8" s="22">
        <v>1253.5930000000001</v>
      </c>
      <c r="G8" s="22">
        <v>394.82900000000001</v>
      </c>
      <c r="H8" s="22">
        <v>7572.5420000000004</v>
      </c>
      <c r="I8" s="22">
        <v>291.435</v>
      </c>
      <c r="J8" s="22">
        <v>793.37045666516394</v>
      </c>
      <c r="K8" s="22">
        <v>141.82999900193764</v>
      </c>
      <c r="L8" s="22">
        <v>107.85896690218647</v>
      </c>
      <c r="M8" s="22">
        <v>33.971032099751177</v>
      </c>
      <c r="N8" s="22">
        <v>651.54045766322633</v>
      </c>
      <c r="O8" s="62"/>
      <c r="P8" s="328">
        <v>1832.4749999999999</v>
      </c>
      <c r="Q8" s="329">
        <v>333.89600000000002</v>
      </c>
      <c r="R8" s="329">
        <v>3961.5949999999998</v>
      </c>
      <c r="S8" s="329">
        <v>69.977000000000004</v>
      </c>
      <c r="T8" s="329">
        <v>713.63618661889564</v>
      </c>
      <c r="U8" s="330">
        <v>1672.8292701923826</v>
      </c>
      <c r="V8" s="19"/>
      <c r="W8" s="331">
        <v>1982.318</v>
      </c>
      <c r="X8" s="332">
        <v>115.8051607400527</v>
      </c>
      <c r="Y8" s="9"/>
    </row>
    <row r="9" spans="1:25" ht="18.75" customHeight="1">
      <c r="A9" s="17"/>
      <c r="B9" s="21" t="s">
        <v>18</v>
      </c>
      <c r="C9" s="22">
        <v>4082.7984849999998</v>
      </c>
      <c r="D9" s="22">
        <v>5314.3490000000002</v>
      </c>
      <c r="E9" s="22">
        <v>1663.133</v>
      </c>
      <c r="F9" s="22">
        <v>1261.1010000000001</v>
      </c>
      <c r="G9" s="22">
        <v>402.03199999999998</v>
      </c>
      <c r="H9" s="22">
        <v>7734.0144849999997</v>
      </c>
      <c r="I9" s="22">
        <v>292.69600000000003</v>
      </c>
      <c r="J9" s="22">
        <v>805.55310163508352</v>
      </c>
      <c r="K9" s="22">
        <v>142.56900285115205</v>
      </c>
      <c r="L9" s="22">
        <v>108.10555263144362</v>
      </c>
      <c r="M9" s="22">
        <v>34.463450219708442</v>
      </c>
      <c r="N9" s="22">
        <v>662.98409878393136</v>
      </c>
      <c r="O9" s="62"/>
      <c r="P9" s="328">
        <v>1844.874</v>
      </c>
      <c r="Q9" s="329">
        <v>332.90300000000002</v>
      </c>
      <c r="R9" s="329">
        <v>4050.6469999999999</v>
      </c>
      <c r="S9" s="329">
        <v>66.832999999999998</v>
      </c>
      <c r="T9" s="329">
        <v>695.79027561965393</v>
      </c>
      <c r="U9" s="330">
        <v>1653.2464887534509</v>
      </c>
      <c r="V9" s="19"/>
      <c r="W9" s="331">
        <v>1996.0360000000001</v>
      </c>
      <c r="X9" s="332">
        <v>115.62120950579198</v>
      </c>
      <c r="Y9" s="11"/>
    </row>
    <row r="10" spans="1:25" ht="14.5">
      <c r="A10" s="17"/>
      <c r="B10" s="21" t="s">
        <v>19</v>
      </c>
      <c r="C10" s="22">
        <v>4142.431423</v>
      </c>
      <c r="D10" s="22">
        <v>5199.4579999999996</v>
      </c>
      <c r="E10" s="22">
        <v>1654.8409999999999</v>
      </c>
      <c r="F10" s="22">
        <v>1263.4449999999999</v>
      </c>
      <c r="G10" s="22">
        <v>391.39600000000002</v>
      </c>
      <c r="H10" s="22">
        <v>7687.0484230000002</v>
      </c>
      <c r="I10" s="22">
        <v>300.02999999999997</v>
      </c>
      <c r="J10" s="22">
        <v>795.29740771861361</v>
      </c>
      <c r="K10" s="22">
        <v>140.88057542687508</v>
      </c>
      <c r="L10" s="22">
        <v>107.56009708498169</v>
      </c>
      <c r="M10" s="22">
        <v>33.320478341893391</v>
      </c>
      <c r="N10" s="22">
        <v>654.41683229173839</v>
      </c>
      <c r="O10" s="62"/>
      <c r="P10" s="328">
        <v>1879.4659999999999</v>
      </c>
      <c r="Q10" s="329">
        <v>320.99900000000002</v>
      </c>
      <c r="R10" s="329">
        <v>3934.145</v>
      </c>
      <c r="S10" s="329">
        <v>62.566000000000003</v>
      </c>
      <c r="T10" s="329">
        <v>705.2246478503298</v>
      </c>
      <c r="U10" s="330">
        <v>1596.6409761881537</v>
      </c>
      <c r="V10" s="19"/>
      <c r="W10" s="331">
        <v>1975.84</v>
      </c>
      <c r="X10" s="332">
        <v>113.36742281669711</v>
      </c>
      <c r="Y10" s="11"/>
    </row>
    <row r="11" spans="1:25" ht="14.5">
      <c r="A11" s="17"/>
      <c r="B11" s="21" t="s">
        <v>20</v>
      </c>
      <c r="C11" s="22">
        <v>4202.9353540000002</v>
      </c>
      <c r="D11" s="22">
        <v>5317.0780000000004</v>
      </c>
      <c r="E11" s="22">
        <v>1664.903</v>
      </c>
      <c r="F11" s="22">
        <v>1267.6869999999999</v>
      </c>
      <c r="G11" s="22">
        <v>397.21600000000001</v>
      </c>
      <c r="H11" s="22">
        <v>7855.1103540000004</v>
      </c>
      <c r="I11" s="22">
        <v>306.88400000000001</v>
      </c>
      <c r="J11" s="22">
        <v>799.29921657032276</v>
      </c>
      <c r="K11" s="22">
        <v>139.78506269704334</v>
      </c>
      <c r="L11" s="22">
        <v>106.43485342703254</v>
      </c>
      <c r="M11" s="22">
        <v>33.350209270010787</v>
      </c>
      <c r="N11" s="22">
        <v>659.51415387327938</v>
      </c>
      <c r="O11" s="62"/>
      <c r="P11" s="328">
        <v>1858.0450000000001</v>
      </c>
      <c r="Q11" s="329">
        <v>318.28300000000002</v>
      </c>
      <c r="R11" s="329">
        <v>4098.3090000000002</v>
      </c>
      <c r="S11" s="329">
        <v>68.703000000000003</v>
      </c>
      <c r="T11" s="329">
        <v>693.09606496592426</v>
      </c>
      <c r="U11" s="330">
        <v>1647.4964469428792</v>
      </c>
      <c r="V11" s="19"/>
      <c r="W11" s="331">
        <v>1983.1860000000001</v>
      </c>
      <c r="X11" s="332">
        <v>112.71426062571861</v>
      </c>
      <c r="Y11" s="11"/>
    </row>
    <row r="12" spans="1:25" ht="14.5">
      <c r="A12" s="17"/>
      <c r="B12" s="21" t="s">
        <v>21</v>
      </c>
      <c r="C12" s="22">
        <v>4264.3230000000003</v>
      </c>
      <c r="D12" s="22">
        <v>5271.73</v>
      </c>
      <c r="E12" s="22">
        <v>1664.5250000000001</v>
      </c>
      <c r="F12" s="22">
        <v>1273.1320000000001</v>
      </c>
      <c r="G12" s="22">
        <v>391.39299999999997</v>
      </c>
      <c r="H12" s="22">
        <v>7871.5280000000002</v>
      </c>
      <c r="I12" s="22">
        <v>306.58600000000001</v>
      </c>
      <c r="J12" s="22">
        <v>790.58900875147992</v>
      </c>
      <c r="K12" s="22">
        <v>137.99788757382717</v>
      </c>
      <c r="L12" s="22">
        <v>105.54934687231597</v>
      </c>
      <c r="M12" s="22">
        <v>32.448540701511199</v>
      </c>
      <c r="N12" s="22">
        <v>652.59112117765278</v>
      </c>
      <c r="O12" s="62"/>
      <c r="P12" s="328">
        <v>1897.116</v>
      </c>
      <c r="Q12" s="329">
        <v>317.50900000000001</v>
      </c>
      <c r="R12" s="329">
        <v>4032.5239999999999</v>
      </c>
      <c r="S12" s="329">
        <v>69.674000000000007</v>
      </c>
      <c r="T12" s="329">
        <v>708.47125956022944</v>
      </c>
      <c r="U12" s="330">
        <v>1624.5044365439767</v>
      </c>
      <c r="V12" s="19"/>
      <c r="W12" s="331">
        <v>1982.0340000000001</v>
      </c>
      <c r="X12" s="332">
        <v>111.32920976714509</v>
      </c>
      <c r="Y12" s="11"/>
    </row>
    <row r="13" spans="1:25" ht="18.75" customHeight="1">
      <c r="A13" s="17"/>
      <c r="B13" s="21" t="s">
        <v>22</v>
      </c>
      <c r="C13" s="22">
        <v>4353.0873190000002</v>
      </c>
      <c r="D13" s="22">
        <v>5365.38</v>
      </c>
      <c r="E13" s="22">
        <v>1669.298</v>
      </c>
      <c r="F13" s="22">
        <v>1277.3130000000001</v>
      </c>
      <c r="G13" s="22">
        <v>391.98500000000001</v>
      </c>
      <c r="H13" s="22">
        <v>8049.1693190000005</v>
      </c>
      <c r="I13" s="22">
        <v>307.90600000000001</v>
      </c>
      <c r="J13" s="22">
        <v>795.67869479927231</v>
      </c>
      <c r="K13" s="22">
        <v>136.67019811594179</v>
      </c>
      <c r="L13" s="22">
        <v>104.57726587228163</v>
      </c>
      <c r="M13" s="22">
        <v>32.092932243660179</v>
      </c>
      <c r="N13" s="22">
        <v>659.00849668333058</v>
      </c>
      <c r="O13" s="62"/>
      <c r="P13" s="328">
        <v>1877.693</v>
      </c>
      <c r="Q13" s="329">
        <v>311.36500000000001</v>
      </c>
      <c r="R13" s="329">
        <v>4066.19</v>
      </c>
      <c r="S13" s="329">
        <v>72.182000000000002</v>
      </c>
      <c r="T13" s="329">
        <v>687.48485125858122</v>
      </c>
      <c r="U13" s="330">
        <v>1602.7661327231122</v>
      </c>
      <c r="V13" s="19"/>
      <c r="W13" s="331">
        <v>1980.663</v>
      </c>
      <c r="X13" s="332">
        <v>109.79942258183971</v>
      </c>
      <c r="Y13" s="11"/>
    </row>
    <row r="14" spans="1:25" ht="14.5">
      <c r="A14" s="17"/>
      <c r="B14" s="21" t="s">
        <v>23</v>
      </c>
      <c r="C14" s="22">
        <v>4443.6993190000003</v>
      </c>
      <c r="D14" s="22">
        <v>5445.75</v>
      </c>
      <c r="E14" s="22">
        <v>1677.9059999999999</v>
      </c>
      <c r="F14" s="22">
        <v>1283.5360000000001</v>
      </c>
      <c r="G14" s="22">
        <v>394.37</v>
      </c>
      <c r="H14" s="22">
        <v>8211.5433190000003</v>
      </c>
      <c r="I14" s="22">
        <v>311.68299999999999</v>
      </c>
      <c r="J14" s="22">
        <v>802.02563859474697</v>
      </c>
      <c r="K14" s="22">
        <v>136.0767003038784</v>
      </c>
      <c r="L14" s="22">
        <v>104.09364028809651</v>
      </c>
      <c r="M14" s="22">
        <v>31.983060015781888</v>
      </c>
      <c r="N14" s="22">
        <v>665.94893829086845</v>
      </c>
      <c r="O14" s="62"/>
      <c r="P14" s="328">
        <v>1880.3140000000001</v>
      </c>
      <c r="Q14" s="329">
        <v>307.51900000000001</v>
      </c>
      <c r="R14" s="329">
        <v>4081.134</v>
      </c>
      <c r="S14" s="329">
        <v>73.533000000000001</v>
      </c>
      <c r="T14" s="329">
        <v>661.86798642693202</v>
      </c>
      <c r="U14" s="330">
        <v>1544.7999239682918</v>
      </c>
      <c r="V14" s="19"/>
      <c r="W14" s="331">
        <v>1985.425</v>
      </c>
      <c r="X14" s="332">
        <v>108.6516940016308</v>
      </c>
      <c r="Y14" s="11"/>
    </row>
    <row r="15" spans="1:25" ht="14.5">
      <c r="A15" s="17"/>
      <c r="B15" s="21" t="s">
        <v>24</v>
      </c>
      <c r="C15" s="22">
        <v>4536.197459</v>
      </c>
      <c r="D15" s="22">
        <v>5618.6589999999997</v>
      </c>
      <c r="E15" s="22">
        <v>1692.614</v>
      </c>
      <c r="F15" s="22">
        <v>1289.826</v>
      </c>
      <c r="G15" s="22">
        <v>402.78800000000001</v>
      </c>
      <c r="H15" s="22">
        <v>8462.2424589999991</v>
      </c>
      <c r="I15" s="22">
        <v>311.68700000000001</v>
      </c>
      <c r="J15" s="22">
        <v>820.35448692988382</v>
      </c>
      <c r="K15" s="22">
        <v>136.73688989564263</v>
      </c>
      <c r="L15" s="22">
        <v>104.1978831242901</v>
      </c>
      <c r="M15" s="22">
        <v>32.53900677135254</v>
      </c>
      <c r="N15" s="22">
        <v>683.61759703424116</v>
      </c>
      <c r="O15" s="62"/>
      <c r="P15" s="328">
        <v>1925.817</v>
      </c>
      <c r="Q15" s="329">
        <v>305.84399999999999</v>
      </c>
      <c r="R15" s="329">
        <v>4212.3329999999996</v>
      </c>
      <c r="S15" s="329">
        <v>77.665000000000006</v>
      </c>
      <c r="T15" s="329">
        <v>657.15431285701607</v>
      </c>
      <c r="U15" s="330">
        <v>1541.7557856231274</v>
      </c>
      <c r="V15" s="19"/>
      <c r="W15" s="331">
        <v>1998.4580000000001</v>
      </c>
      <c r="X15" s="332">
        <v>108.19740472364552</v>
      </c>
      <c r="Y15" s="11"/>
    </row>
    <row r="16" spans="1:25" ht="14.5">
      <c r="A16" s="17"/>
      <c r="B16" s="21" t="s">
        <v>25</v>
      </c>
      <c r="C16" s="22">
        <v>4630.6210000000001</v>
      </c>
      <c r="D16" s="22">
        <v>5871.7579999999998</v>
      </c>
      <c r="E16" s="22">
        <v>1714.8979999999999</v>
      </c>
      <c r="F16" s="22">
        <v>1295.1199999999999</v>
      </c>
      <c r="G16" s="22">
        <v>419.77800000000002</v>
      </c>
      <c r="H16" s="22">
        <v>8787.4809999999998</v>
      </c>
      <c r="I16" s="22">
        <v>316.52300000000002</v>
      </c>
      <c r="J16" s="22">
        <v>841.67233665037406</v>
      </c>
      <c r="K16" s="22">
        <v>137.43383349401626</v>
      </c>
      <c r="L16" s="22">
        <v>103.79235758323256</v>
      </c>
      <c r="M16" s="22">
        <v>33.641475910783711</v>
      </c>
      <c r="N16" s="22">
        <v>704.23850315635775</v>
      </c>
      <c r="O16" s="62"/>
      <c r="P16" s="328">
        <v>1906.903</v>
      </c>
      <c r="Q16" s="329">
        <v>296.42599999999999</v>
      </c>
      <c r="R16" s="329">
        <v>4381.3829999999998</v>
      </c>
      <c r="S16" s="329">
        <v>74.361000000000004</v>
      </c>
      <c r="T16" s="329">
        <v>640.45697435019031</v>
      </c>
      <c r="U16" s="330">
        <v>1571.1000500434943</v>
      </c>
      <c r="V16" s="19"/>
      <c r="W16" s="331">
        <v>2011.3239999999998</v>
      </c>
      <c r="X16" s="332">
        <v>107.9611037633762</v>
      </c>
      <c r="Y16" s="11"/>
    </row>
    <row r="17" spans="1:25" ht="18.75" customHeight="1">
      <c r="A17" s="17"/>
      <c r="B17" s="21" t="s">
        <v>26</v>
      </c>
      <c r="C17" s="22">
        <v>4722.300459</v>
      </c>
      <c r="D17" s="22">
        <v>5977.8239999999996</v>
      </c>
      <c r="E17" s="22">
        <v>1740.4570000000001</v>
      </c>
      <c r="F17" s="22">
        <v>1300.8240000000001</v>
      </c>
      <c r="G17" s="22">
        <v>439.63299999999998</v>
      </c>
      <c r="H17" s="22">
        <v>8959.6674589999984</v>
      </c>
      <c r="I17" s="22">
        <v>323.57799999999997</v>
      </c>
      <c r="J17" s="22">
        <v>846.88326514815128</v>
      </c>
      <c r="K17" s="22">
        <v>137.75203388126835</v>
      </c>
      <c r="L17" s="22">
        <v>102.95637968738501</v>
      </c>
      <c r="M17" s="22">
        <v>34.795654193883358</v>
      </c>
      <c r="N17" s="22">
        <v>709.13123126688288</v>
      </c>
      <c r="O17" s="62"/>
      <c r="P17" s="328">
        <v>2012.944</v>
      </c>
      <c r="Q17" s="329">
        <v>299.59300000000002</v>
      </c>
      <c r="R17" s="329">
        <v>4511.4750000000004</v>
      </c>
      <c r="S17" s="329">
        <v>75.007999999999996</v>
      </c>
      <c r="T17" s="329">
        <v>669.71557090432418</v>
      </c>
      <c r="U17" s="330">
        <v>1600.6640782254874</v>
      </c>
      <c r="V17" s="19"/>
      <c r="W17" s="331">
        <v>2040.0500000000002</v>
      </c>
      <c r="X17" s="332">
        <v>108.67197051013315</v>
      </c>
      <c r="Y17" s="11"/>
    </row>
    <row r="18" spans="1:25" ht="14.5">
      <c r="A18" s="17"/>
      <c r="B18" s="21" t="s">
        <v>27</v>
      </c>
      <c r="C18" s="22">
        <v>4815.7950350000001</v>
      </c>
      <c r="D18" s="22">
        <v>5898.5739999999996</v>
      </c>
      <c r="E18" s="22">
        <v>1740.951</v>
      </c>
      <c r="F18" s="22">
        <v>1304.7380000000001</v>
      </c>
      <c r="G18" s="22">
        <v>436.21300000000002</v>
      </c>
      <c r="H18" s="22">
        <v>8973.4180350000006</v>
      </c>
      <c r="I18" s="22">
        <v>328.77800000000002</v>
      </c>
      <c r="J18" s="22">
        <v>836.69010695270686</v>
      </c>
      <c r="K18" s="22">
        <v>135.95168074117225</v>
      </c>
      <c r="L18" s="22">
        <v>101.88760282562555</v>
      </c>
      <c r="M18" s="22">
        <v>34.064077915546719</v>
      </c>
      <c r="N18" s="22">
        <v>700.7384262115346</v>
      </c>
      <c r="O18" s="62"/>
      <c r="P18" s="328">
        <v>1966.779</v>
      </c>
      <c r="Q18" s="329">
        <v>288.76100000000002</v>
      </c>
      <c r="R18" s="329">
        <v>4343.0410000000002</v>
      </c>
      <c r="S18" s="329">
        <v>81.117999999999995</v>
      </c>
      <c r="T18" s="329">
        <v>638.24963005270126</v>
      </c>
      <c r="U18" s="330">
        <v>1503.0900334899663</v>
      </c>
      <c r="V18" s="19"/>
      <c r="W18" s="331">
        <v>2029.712</v>
      </c>
      <c r="X18" s="332">
        <v>107.13380112933993</v>
      </c>
      <c r="Y18" s="11"/>
    </row>
    <row r="19" spans="1:25" ht="14.5">
      <c r="A19" s="86"/>
      <c r="B19" s="21" t="s">
        <v>28</v>
      </c>
      <c r="C19" s="22">
        <v>4911.1406660000002</v>
      </c>
      <c r="D19" s="22">
        <v>6001.2209999999995</v>
      </c>
      <c r="E19" s="22">
        <v>1759.501</v>
      </c>
      <c r="F19" s="22">
        <v>1310.2719999999999</v>
      </c>
      <c r="G19" s="22">
        <v>449.22899999999998</v>
      </c>
      <c r="H19" s="22">
        <v>9152.8606660000005</v>
      </c>
      <c r="I19" s="22">
        <v>335.73599999999999</v>
      </c>
      <c r="J19" s="22">
        <v>836.44306297260118</v>
      </c>
      <c r="K19" s="22">
        <v>134.86745131705521</v>
      </c>
      <c r="L19" s="22">
        <v>100.43361451462691</v>
      </c>
      <c r="M19" s="22">
        <v>34.433836802428303</v>
      </c>
      <c r="N19" s="22">
        <v>701.57561165554591</v>
      </c>
      <c r="O19" s="62"/>
      <c r="P19" s="328">
        <v>1998.9010000000001</v>
      </c>
      <c r="Q19" s="329">
        <v>291.214</v>
      </c>
      <c r="R19" s="329">
        <v>4389.0020000000004</v>
      </c>
      <c r="S19" s="329">
        <v>81.346999999999994</v>
      </c>
      <c r="T19" s="329">
        <v>641.01444999583111</v>
      </c>
      <c r="U19" s="330">
        <v>1500.8677693901243</v>
      </c>
      <c r="V19" s="19"/>
      <c r="W19" s="331">
        <v>2050.7150000000001</v>
      </c>
      <c r="X19" s="332">
        <v>107.51859160955316</v>
      </c>
      <c r="Y19" s="11"/>
    </row>
    <row r="20" spans="1:25" ht="14.5">
      <c r="A20" s="86"/>
      <c r="B20" s="21" t="s">
        <v>29</v>
      </c>
      <c r="C20" s="22">
        <v>5008.3739999999998</v>
      </c>
      <c r="D20" s="22">
        <v>5964.4639999999999</v>
      </c>
      <c r="E20" s="22">
        <v>1766.2639999999999</v>
      </c>
      <c r="F20" s="22">
        <v>1316.163</v>
      </c>
      <c r="G20" s="22">
        <v>450.101</v>
      </c>
      <c r="H20" s="22">
        <v>9206.5740000000005</v>
      </c>
      <c r="I20" s="22">
        <v>334.036</v>
      </c>
      <c r="J20" s="22">
        <v>829.93764597678899</v>
      </c>
      <c r="K20" s="22">
        <v>133.59251146636331</v>
      </c>
      <c r="L20" s="22">
        <v>99.548833395858807</v>
      </c>
      <c r="M20" s="22">
        <v>34.043678070504527</v>
      </c>
      <c r="N20" s="22">
        <v>696.34513451042574</v>
      </c>
      <c r="O20" s="62"/>
      <c r="P20" s="328">
        <v>1978.915</v>
      </c>
      <c r="Q20" s="329">
        <v>290.50799999999998</v>
      </c>
      <c r="R20" s="329">
        <v>4354.665</v>
      </c>
      <c r="S20" s="329">
        <v>79.13</v>
      </c>
      <c r="T20" s="329">
        <v>625.04619349785071</v>
      </c>
      <c r="U20" s="330">
        <v>1467.1917195983615</v>
      </c>
      <c r="V20" s="19"/>
      <c r="W20" s="331">
        <v>2056.7719999999999</v>
      </c>
      <c r="X20" s="332">
        <v>107.14357528308678</v>
      </c>
      <c r="Y20" s="11"/>
    </row>
    <row r="21" spans="1:25" ht="18.75" customHeight="1">
      <c r="A21" s="86"/>
      <c r="B21" s="21" t="s">
        <v>30</v>
      </c>
      <c r="C21" s="22">
        <v>5077.718476</v>
      </c>
      <c r="D21" s="22">
        <v>6118.7380000000003</v>
      </c>
      <c r="E21" s="22">
        <v>1792.9059999999999</v>
      </c>
      <c r="F21" s="22">
        <v>1325.854</v>
      </c>
      <c r="G21" s="22">
        <v>467.05200000000002</v>
      </c>
      <c r="H21" s="22">
        <v>9403.5504760000003</v>
      </c>
      <c r="I21" s="22">
        <v>334.33</v>
      </c>
      <c r="J21" s="22">
        <v>840.01984244643177</v>
      </c>
      <c r="K21" s="22">
        <v>134.51368465278196</v>
      </c>
      <c r="L21" s="22">
        <v>99.472870776063871</v>
      </c>
      <c r="M21" s="22">
        <v>35.04081387671809</v>
      </c>
      <c r="N21" s="22">
        <v>705.50615779364989</v>
      </c>
      <c r="O21" s="62"/>
      <c r="P21" s="328">
        <v>2026.47</v>
      </c>
      <c r="Q21" s="329">
        <v>297.58199999999999</v>
      </c>
      <c r="R21" s="329">
        <v>4397.049</v>
      </c>
      <c r="S21" s="329">
        <v>80.271000000000001</v>
      </c>
      <c r="T21" s="329">
        <v>629.60051698532936</v>
      </c>
      <c r="U21" s="330">
        <v>1458.5669191526911</v>
      </c>
      <c r="V21" s="19"/>
      <c r="W21" s="331">
        <v>2090.4879999999998</v>
      </c>
      <c r="X21" s="332">
        <v>108.0035731021253</v>
      </c>
      <c r="Y21" s="11"/>
    </row>
    <row r="22" spans="1:25" ht="14.5">
      <c r="A22" s="86"/>
      <c r="B22" s="21" t="s">
        <v>44</v>
      </c>
      <c r="C22" s="22">
        <v>5148.0230739999997</v>
      </c>
      <c r="D22" s="22">
        <v>6394.5959999999995</v>
      </c>
      <c r="E22" s="22">
        <v>1821.855</v>
      </c>
      <c r="F22" s="22">
        <v>1338.7840000000001</v>
      </c>
      <c r="G22" s="22">
        <v>483.07100000000003</v>
      </c>
      <c r="H22" s="22">
        <v>9720.7640740000006</v>
      </c>
      <c r="I22" s="22">
        <v>337.16699999999997</v>
      </c>
      <c r="J22" s="22">
        <v>860.57450623253067</v>
      </c>
      <c r="K22" s="22">
        <v>135.83069466303928</v>
      </c>
      <c r="L22" s="22">
        <v>99.814727694444613</v>
      </c>
      <c r="M22" s="22">
        <v>36.015966968594675</v>
      </c>
      <c r="N22" s="22">
        <v>724.74381156949153</v>
      </c>
      <c r="O22" s="62"/>
      <c r="P22" s="328">
        <v>2115.7199999999998</v>
      </c>
      <c r="Q22" s="329">
        <v>297.303</v>
      </c>
      <c r="R22" s="329">
        <v>4690.9989999999998</v>
      </c>
      <c r="S22" s="329">
        <v>84.025999999999996</v>
      </c>
      <c r="T22" s="329">
        <v>651.44377320844637</v>
      </c>
      <c r="U22" s="330">
        <v>1535.9302160887262</v>
      </c>
      <c r="V22" s="19"/>
      <c r="W22" s="331">
        <v>2119.1579999999999</v>
      </c>
      <c r="X22" s="332">
        <v>108.57432406122744</v>
      </c>
      <c r="Y22" s="11"/>
    </row>
    <row r="23" spans="1:25" ht="14.5">
      <c r="A23" s="86"/>
      <c r="B23" s="21" t="s">
        <v>45</v>
      </c>
      <c r="C23" s="22">
        <v>5219.3010899999999</v>
      </c>
      <c r="D23" s="22">
        <v>6624.4520000000002</v>
      </c>
      <c r="E23" s="22">
        <v>1848.97</v>
      </c>
      <c r="F23" s="22">
        <v>1350.146</v>
      </c>
      <c r="G23" s="22">
        <v>498.82400000000001</v>
      </c>
      <c r="H23" s="22">
        <v>9994.783089999999</v>
      </c>
      <c r="I23" s="22">
        <v>339.31900000000002</v>
      </c>
      <c r="J23" s="22">
        <v>880.67334472492144</v>
      </c>
      <c r="K23" s="22">
        <v>137.48501693866689</v>
      </c>
      <c r="L23" s="22">
        <v>100.39364926400825</v>
      </c>
      <c r="M23" s="22">
        <v>37.091367674658628</v>
      </c>
      <c r="N23" s="22">
        <v>743.18832778625449</v>
      </c>
      <c r="O23" s="62"/>
      <c r="P23" s="328">
        <v>2182.98</v>
      </c>
      <c r="Q23" s="329">
        <v>298.69900000000001</v>
      </c>
      <c r="R23" s="329">
        <v>4946.5129999999999</v>
      </c>
      <c r="S23" s="329">
        <v>81.567999999999998</v>
      </c>
      <c r="T23" s="329">
        <v>671.69648763827138</v>
      </c>
      <c r="U23" s="330">
        <v>1613.9362144032982</v>
      </c>
      <c r="V23" s="19"/>
      <c r="W23" s="331">
        <v>2147.6689999999999</v>
      </c>
      <c r="X23" s="332">
        <v>108.97978590392063</v>
      </c>
      <c r="Y23" s="11"/>
    </row>
    <row r="24" spans="1:25" ht="14.5">
      <c r="A24" s="86"/>
      <c r="B24" s="21" t="s">
        <v>46</v>
      </c>
      <c r="C24" s="22">
        <v>5291.5659999999998</v>
      </c>
      <c r="D24" s="22">
        <v>6454.9629999999997</v>
      </c>
      <c r="E24" s="22">
        <v>1842.1210000000001</v>
      </c>
      <c r="F24" s="22">
        <v>1356.5709999999999</v>
      </c>
      <c r="G24" s="22">
        <v>485.55</v>
      </c>
      <c r="H24" s="22">
        <v>9904.4079999999994</v>
      </c>
      <c r="I24" s="22">
        <v>336.80099999999999</v>
      </c>
      <c r="J24" s="22">
        <v>871.65188625551627</v>
      </c>
      <c r="K24" s="22">
        <v>136.69469886473681</v>
      </c>
      <c r="L24" s="22">
        <v>100.66443210496752</v>
      </c>
      <c r="M24" s="22">
        <v>36.030266759769283</v>
      </c>
      <c r="N24" s="22">
        <v>734.95718739077938</v>
      </c>
      <c r="O24" s="62"/>
      <c r="P24" s="328">
        <v>2254.6370000000002</v>
      </c>
      <c r="Q24" s="329">
        <v>295.48899999999998</v>
      </c>
      <c r="R24" s="329">
        <v>4722.393</v>
      </c>
      <c r="S24" s="329">
        <v>86.247</v>
      </c>
      <c r="T24" s="329">
        <v>678.87851086380499</v>
      </c>
      <c r="U24" s="330">
        <v>1510.90053957701</v>
      </c>
      <c r="V24" s="19"/>
      <c r="W24" s="331">
        <v>2137.61</v>
      </c>
      <c r="X24" s="332">
        <v>107.16384119612255</v>
      </c>
      <c r="Y24" s="11"/>
    </row>
    <row r="25" spans="1:25" ht="18.75" customHeight="1">
      <c r="A25" s="86"/>
      <c r="B25" s="21" t="s">
        <v>47</v>
      </c>
      <c r="C25" s="22">
        <v>5325.6154500000002</v>
      </c>
      <c r="D25" s="22">
        <v>6507.8580000000002</v>
      </c>
      <c r="E25" s="22">
        <v>1865.277</v>
      </c>
      <c r="F25" s="22">
        <v>1369.595</v>
      </c>
      <c r="G25" s="22">
        <v>495.68200000000002</v>
      </c>
      <c r="H25" s="22">
        <v>9968.1964499999995</v>
      </c>
      <c r="I25" s="22">
        <v>337.05099999999999</v>
      </c>
      <c r="J25" s="22">
        <v>876.33418077548004</v>
      </c>
      <c r="K25" s="22">
        <v>138.13408198539923</v>
      </c>
      <c r="L25" s="22">
        <v>101.42608739441532</v>
      </c>
      <c r="M25" s="22">
        <v>36.707994590983887</v>
      </c>
      <c r="N25" s="22">
        <v>738.20009879008069</v>
      </c>
      <c r="O25" s="62"/>
      <c r="P25" s="328">
        <v>2322.7310000000002</v>
      </c>
      <c r="Q25" s="329">
        <v>302.46199999999999</v>
      </c>
      <c r="R25" s="329">
        <v>4849.5860000000002</v>
      </c>
      <c r="S25" s="329">
        <v>86.46</v>
      </c>
      <c r="T25" s="329">
        <v>686.58709255958468</v>
      </c>
      <c r="U25" s="330">
        <v>1522.9183478618156</v>
      </c>
      <c r="V25" s="19"/>
      <c r="W25" s="331">
        <v>2167.739</v>
      </c>
      <c r="X25" s="332">
        <v>107.47198723666069</v>
      </c>
      <c r="Y25" s="11"/>
    </row>
    <row r="26" spans="1:25" ht="14.5">
      <c r="A26" s="86"/>
      <c r="B26" s="21" t="s">
        <v>76</v>
      </c>
      <c r="C26" s="22">
        <v>5392.3856599999999</v>
      </c>
      <c r="D26" s="22">
        <v>6473.05</v>
      </c>
      <c r="E26" s="22">
        <v>1867.23</v>
      </c>
      <c r="F26" s="22">
        <v>1370.11</v>
      </c>
      <c r="G26" s="22">
        <v>497.12</v>
      </c>
      <c r="H26" s="22">
        <v>9998.2056599999996</v>
      </c>
      <c r="I26" s="22">
        <v>344.35</v>
      </c>
      <c r="J26" s="22">
        <v>874.05172074686118</v>
      </c>
      <c r="K26" s="22">
        <v>137.54704347115069</v>
      </c>
      <c r="L26" s="22">
        <v>100.92735213672567</v>
      </c>
      <c r="M26" s="22">
        <v>36.619691334425028</v>
      </c>
      <c r="N26" s="22">
        <v>736.50467727571049</v>
      </c>
      <c r="O26" s="62"/>
      <c r="P26" s="328">
        <v>2360.7800000000002</v>
      </c>
      <c r="Q26" s="329">
        <v>304.37799999999999</v>
      </c>
      <c r="R26" s="329">
        <v>4814.0540000000001</v>
      </c>
      <c r="S26" s="329">
        <v>84.697999999999993</v>
      </c>
      <c r="T26" s="329">
        <v>696.45074976473063</v>
      </c>
      <c r="U26" s="330">
        <v>1509.9822109725555</v>
      </c>
      <c r="V26" s="19"/>
      <c r="W26" s="331">
        <v>2171.6080000000002</v>
      </c>
      <c r="X26" s="332">
        <v>106.77562499846347</v>
      </c>
      <c r="Y26" s="11"/>
    </row>
    <row r="27" spans="1:25" ht="14.5">
      <c r="A27" s="86"/>
      <c r="B27" s="21" t="s">
        <v>77</v>
      </c>
      <c r="C27" s="22">
        <v>5459.9930199999999</v>
      </c>
      <c r="D27" s="22">
        <v>6474.6329999999998</v>
      </c>
      <c r="E27" s="22">
        <v>1883.4770000000001</v>
      </c>
      <c r="F27" s="22">
        <v>1382.4580000000001</v>
      </c>
      <c r="G27" s="22">
        <v>501.01900000000001</v>
      </c>
      <c r="H27" s="22">
        <v>10051.149019999999</v>
      </c>
      <c r="I27" s="22">
        <v>346.03199999999998</v>
      </c>
      <c r="J27" s="22">
        <v>874.8225025911978</v>
      </c>
      <c r="K27" s="22">
        <v>138.06113907144965</v>
      </c>
      <c r="L27" s="22">
        <v>101.33584121199151</v>
      </c>
      <c r="M27" s="22">
        <v>36.725297859458131</v>
      </c>
      <c r="N27" s="22">
        <v>736.7613635197481</v>
      </c>
      <c r="O27" s="62"/>
      <c r="P27" s="328">
        <v>2387.0259999999998</v>
      </c>
      <c r="Q27" s="329">
        <v>312.255</v>
      </c>
      <c r="R27" s="329">
        <v>4868.777</v>
      </c>
      <c r="S27" s="329">
        <v>86.918999999999997</v>
      </c>
      <c r="T27" s="329">
        <v>693.24996224486245</v>
      </c>
      <c r="U27" s="330">
        <v>1504.696739117808</v>
      </c>
      <c r="V27" s="19"/>
      <c r="W27" s="331">
        <v>2195.732</v>
      </c>
      <c r="X27" s="332">
        <v>107.07367431390851</v>
      </c>
      <c r="Y27" s="11"/>
    </row>
    <row r="28" spans="1:25" ht="14.5">
      <c r="A28" s="86"/>
      <c r="B28" s="21" t="s">
        <v>78</v>
      </c>
      <c r="C28" s="22">
        <v>5528.4480000000003</v>
      </c>
      <c r="D28" s="22">
        <v>6585.1</v>
      </c>
      <c r="E28" s="22">
        <v>1896.1679999999999</v>
      </c>
      <c r="F28" s="22">
        <v>1392.2170000000001</v>
      </c>
      <c r="G28" s="22">
        <v>503.95100000000002</v>
      </c>
      <c r="H28" s="22">
        <v>10217.379999999999</v>
      </c>
      <c r="I28" s="22">
        <v>348.81</v>
      </c>
      <c r="J28" s="22">
        <v>880.18961767652968</v>
      </c>
      <c r="K28" s="22">
        <v>137.77857544052904</v>
      </c>
      <c r="L28" s="22">
        <v>101.16069618519406</v>
      </c>
      <c r="M28" s="22">
        <v>36.617879255334998</v>
      </c>
      <c r="N28" s="22">
        <v>742.41104223600041</v>
      </c>
      <c r="O28" s="62"/>
      <c r="P28" s="328">
        <v>2444.7240000000002</v>
      </c>
      <c r="Q28" s="329">
        <v>325.50599999999997</v>
      </c>
      <c r="R28" s="329">
        <v>5095.2550000000001</v>
      </c>
      <c r="S28" s="329">
        <v>91.566999999999993</v>
      </c>
      <c r="T28" s="329">
        <v>699.20376154030964</v>
      </c>
      <c r="U28" s="330">
        <v>1550.3658006429398</v>
      </c>
      <c r="V28" s="19"/>
      <c r="W28" s="331">
        <v>2221.674</v>
      </c>
      <c r="X28" s="332">
        <v>107.3917332968541</v>
      </c>
      <c r="Y28" s="11"/>
    </row>
    <row r="29" spans="1:25" ht="18.75" customHeight="1">
      <c r="A29" s="86"/>
      <c r="B29" s="21" t="s">
        <v>79</v>
      </c>
      <c r="C29" s="22">
        <v>5558.3650299999999</v>
      </c>
      <c r="D29" s="22">
        <v>6486.2380000000003</v>
      </c>
      <c r="E29" s="22">
        <v>1900.269</v>
      </c>
      <c r="F29" s="22">
        <v>1395.1679999999999</v>
      </c>
      <c r="G29" s="22">
        <v>505.101</v>
      </c>
      <c r="H29" s="22">
        <v>10144.334030000002</v>
      </c>
      <c r="I29" s="22">
        <v>354.46600000000001</v>
      </c>
      <c r="J29" s="22">
        <v>864.24381232698408</v>
      </c>
      <c r="K29" s="22">
        <v>136.35117080374096</v>
      </c>
      <c r="L29" s="22">
        <v>100.10834795911192</v>
      </c>
      <c r="M29" s="22">
        <v>36.242822844629032</v>
      </c>
      <c r="N29" s="22">
        <v>727.89264152324336</v>
      </c>
      <c r="O29" s="62"/>
      <c r="P29" s="328">
        <v>2419.6030000000001</v>
      </c>
      <c r="Q29" s="329">
        <v>329.31400000000002</v>
      </c>
      <c r="R29" s="329">
        <v>4879.143</v>
      </c>
      <c r="S29" s="329">
        <v>91.992999999999995</v>
      </c>
      <c r="T29" s="329">
        <v>681.23865002519881</v>
      </c>
      <c r="U29" s="330">
        <v>1466.4398314080024</v>
      </c>
      <c r="V29" s="19"/>
      <c r="W29" s="331">
        <v>2229.5830000000001</v>
      </c>
      <c r="X29" s="332">
        <v>106.95798259664838</v>
      </c>
      <c r="Y29" s="11"/>
    </row>
    <row r="30" spans="1:25" ht="14.5">
      <c r="A30" s="86"/>
      <c r="B30" s="21" t="s">
        <v>88</v>
      </c>
      <c r="C30" s="22">
        <v>5588.4439599999996</v>
      </c>
      <c r="D30" s="22">
        <v>6598.07</v>
      </c>
      <c r="E30" s="22">
        <v>1920.6130000000001</v>
      </c>
      <c r="F30" s="22">
        <v>1397.4970000000001</v>
      </c>
      <c r="G30" s="22">
        <v>523.11599999999999</v>
      </c>
      <c r="H30" s="22">
        <v>10265.900960000001</v>
      </c>
      <c r="I30" s="22">
        <v>358.68900000000002</v>
      </c>
      <c r="J30" s="22">
        <v>865.52130153686414</v>
      </c>
      <c r="K30" s="22">
        <v>136.4074639363578</v>
      </c>
      <c r="L30" s="22">
        <v>99.254259774701225</v>
      </c>
      <c r="M30" s="22">
        <v>37.153204161656589</v>
      </c>
      <c r="N30" s="22">
        <v>729.11383760050626</v>
      </c>
      <c r="O30" s="62"/>
      <c r="P30" s="328">
        <v>2479.982</v>
      </c>
      <c r="Q30" s="329">
        <v>334.51100000000002</v>
      </c>
      <c r="R30" s="329">
        <v>5101.4040000000005</v>
      </c>
      <c r="S30" s="329">
        <v>90.058000000000007</v>
      </c>
      <c r="T30" s="329">
        <v>687.85783428607886</v>
      </c>
      <c r="U30" s="330">
        <v>1507.7273622402142</v>
      </c>
      <c r="V30" s="19"/>
      <c r="W30" s="331">
        <v>2255.1240000000003</v>
      </c>
      <c r="X30" s="332">
        <v>107.20542472406225</v>
      </c>
      <c r="Y30" s="11"/>
    </row>
    <row r="31" spans="1:25" ht="14.5">
      <c r="A31" s="86"/>
      <c r="B31" s="21" t="s">
        <v>89</v>
      </c>
      <c r="C31" s="22">
        <v>5618.6856500000004</v>
      </c>
      <c r="D31" s="22">
        <v>6588.4290000000001</v>
      </c>
      <c r="E31" s="22">
        <v>1936.7650000000001</v>
      </c>
      <c r="F31" s="22">
        <v>1408.85</v>
      </c>
      <c r="G31" s="22">
        <v>527.91499999999996</v>
      </c>
      <c r="H31" s="22">
        <v>10270.34965</v>
      </c>
      <c r="I31" s="22">
        <v>361.80900000000003</v>
      </c>
      <c r="J31" s="22">
        <v>857.37726984760218</v>
      </c>
      <c r="K31" s="22">
        <v>136.0303671790607</v>
      </c>
      <c r="L31" s="22">
        <v>98.951799934540162</v>
      </c>
      <c r="M31" s="22">
        <v>37.078567244520542</v>
      </c>
      <c r="N31" s="22">
        <v>721.34690266854147</v>
      </c>
      <c r="O31" s="62"/>
      <c r="P31" s="328">
        <v>2499.7829999999999</v>
      </c>
      <c r="Q31" s="329">
        <v>339.101</v>
      </c>
      <c r="R31" s="329">
        <v>5021.7449999999999</v>
      </c>
      <c r="S31" s="329">
        <v>92.14</v>
      </c>
      <c r="T31" s="329">
        <v>683.45272010454994</v>
      </c>
      <c r="U31" s="330">
        <v>1465.6811334270201</v>
      </c>
      <c r="V31" s="19"/>
      <c r="W31" s="331">
        <v>2275.866</v>
      </c>
      <c r="X31" s="332">
        <v>107.08148599836547</v>
      </c>
      <c r="Y31" s="11"/>
    </row>
    <row r="32" spans="1:25" ht="14.5">
      <c r="A32" s="86"/>
      <c r="B32" s="21" t="s">
        <v>90</v>
      </c>
      <c r="C32" s="22">
        <v>5649.0910000000003</v>
      </c>
      <c r="D32" s="22">
        <v>6520.4949999999999</v>
      </c>
      <c r="E32" s="22">
        <v>1945.0730000000001</v>
      </c>
      <c r="F32" s="22">
        <v>1420.8440000000001</v>
      </c>
      <c r="G32" s="22">
        <v>524.22900000000004</v>
      </c>
      <c r="H32" s="22">
        <v>10224.513000000001</v>
      </c>
      <c r="I32" s="22">
        <v>366.20499999999998</v>
      </c>
      <c r="J32" s="22">
        <v>844.42463028277746</v>
      </c>
      <c r="K32" s="22">
        <v>134.96494859381519</v>
      </c>
      <c r="L32" s="22">
        <v>98.58968656694671</v>
      </c>
      <c r="M32" s="22">
        <v>36.375262026868469</v>
      </c>
      <c r="N32" s="22">
        <v>709.45968168896241</v>
      </c>
      <c r="O32" s="62"/>
      <c r="P32" s="328">
        <v>2533.1529999999998</v>
      </c>
      <c r="Q32" s="329">
        <v>341.42899999999997</v>
      </c>
      <c r="R32" s="329">
        <v>4747.1790000000001</v>
      </c>
      <c r="S32" s="329">
        <v>87.207999999999998</v>
      </c>
      <c r="T32" s="329">
        <v>700.92972033680223</v>
      </c>
      <c r="U32" s="330">
        <v>1408.0304594091294</v>
      </c>
      <c r="V32" s="19"/>
      <c r="W32" s="331">
        <v>2286.502</v>
      </c>
      <c r="X32" s="332">
        <v>106.75649176017092</v>
      </c>
      <c r="Y32" s="11"/>
    </row>
    <row r="33" spans="1:26" ht="18.75" customHeight="1">
      <c r="A33" s="86"/>
      <c r="B33" s="21" t="s">
        <v>91</v>
      </c>
      <c r="C33" s="22">
        <v>5658.8199599999998</v>
      </c>
      <c r="D33" s="22">
        <v>6655.19</v>
      </c>
      <c r="E33" s="22">
        <v>1932.933</v>
      </c>
      <c r="F33" s="22">
        <v>1401.836</v>
      </c>
      <c r="G33" s="22">
        <v>531.09699999999998</v>
      </c>
      <c r="H33" s="22">
        <v>10381.07696</v>
      </c>
      <c r="I33" s="22">
        <v>365.45800000000003</v>
      </c>
      <c r="J33" s="22">
        <v>847.97828615422122</v>
      </c>
      <c r="K33" s="22">
        <v>133.10734828989348</v>
      </c>
      <c r="L33" s="22">
        <v>96.53447517183011</v>
      </c>
      <c r="M33" s="22">
        <v>36.572873118063356</v>
      </c>
      <c r="N33" s="22">
        <v>714.87093786432774</v>
      </c>
      <c r="O33" s="62"/>
      <c r="P33" s="328">
        <v>2498.364</v>
      </c>
      <c r="Q33" s="329">
        <v>348.505</v>
      </c>
      <c r="R33" s="329">
        <v>4896.0519999999997</v>
      </c>
      <c r="S33" s="329">
        <v>90.995000000000005</v>
      </c>
      <c r="T33" s="329">
        <v>693.21783235895577</v>
      </c>
      <c r="U33" s="330">
        <v>1455.2004572684314</v>
      </c>
      <c r="V33" s="17"/>
      <c r="W33" s="331">
        <v>2281.4380000000001</v>
      </c>
      <c r="X33" s="332">
        <v>105.48904738235329</v>
      </c>
      <c r="Y33" s="11"/>
    </row>
    <row r="34" spans="1:26" ht="14.5">
      <c r="A34" s="86"/>
      <c r="B34" s="21" t="s">
        <v>113</v>
      </c>
      <c r="C34" s="22">
        <v>5668.5656799999997</v>
      </c>
      <c r="D34" s="22">
        <v>6785.7020000000002</v>
      </c>
      <c r="E34" s="22">
        <v>1950.383</v>
      </c>
      <c r="F34" s="22">
        <v>1418.482</v>
      </c>
      <c r="G34" s="22">
        <v>531.90099999999995</v>
      </c>
      <c r="H34" s="22">
        <v>10503.884679999999</v>
      </c>
      <c r="I34" s="22">
        <v>371.517</v>
      </c>
      <c r="J34" s="22">
        <v>850.12704395732669</v>
      </c>
      <c r="K34" s="22">
        <v>133.1329450255258</v>
      </c>
      <c r="L34" s="22">
        <v>96.825436914543388</v>
      </c>
      <c r="M34" s="22">
        <v>36.307508110982397</v>
      </c>
      <c r="N34" s="22">
        <v>716.99409893180075</v>
      </c>
      <c r="O34" s="62"/>
      <c r="P34" s="328">
        <v>2518.7570000000001</v>
      </c>
      <c r="Q34" s="329">
        <v>349.66500000000002</v>
      </c>
      <c r="R34" s="329">
        <v>4940.2820000000002</v>
      </c>
      <c r="S34" s="329">
        <v>91.344999999999999</v>
      </c>
      <c r="T34" s="329">
        <v>696.38942956360188</v>
      </c>
      <c r="U34" s="330">
        <v>1462.571885160691</v>
      </c>
      <c r="V34" s="17"/>
      <c r="W34" s="331">
        <v>2300.0480000000002</v>
      </c>
      <c r="X34" s="332">
        <v>105.4234657653607</v>
      </c>
      <c r="Y34" s="11"/>
    </row>
    <row r="35" spans="1:26" ht="14.5">
      <c r="A35" s="86"/>
      <c r="B35" s="21" t="s">
        <v>114</v>
      </c>
      <c r="C35" s="22">
        <v>5678.3281800000004</v>
      </c>
      <c r="D35" s="22">
        <v>7054.0910000000003</v>
      </c>
      <c r="E35" s="22">
        <v>1982.662</v>
      </c>
      <c r="F35" s="22">
        <v>1431.671</v>
      </c>
      <c r="G35" s="22">
        <v>550.99099999999999</v>
      </c>
      <c r="H35" s="22">
        <v>10749.757180000001</v>
      </c>
      <c r="I35" s="22">
        <v>372.10199999999998</v>
      </c>
      <c r="J35" s="22">
        <v>863.04985623087646</v>
      </c>
      <c r="K35" s="22">
        <v>134.39206877058081</v>
      </c>
      <c r="L35" s="22">
        <v>97.043887202582283</v>
      </c>
      <c r="M35" s="22">
        <v>37.348181567998516</v>
      </c>
      <c r="N35" s="22">
        <v>728.65778746029571</v>
      </c>
      <c r="O35" s="62"/>
      <c r="P35" s="328">
        <v>2578.6179999999999</v>
      </c>
      <c r="Q35" s="329">
        <v>353.185</v>
      </c>
      <c r="R35" s="329">
        <v>5141.683</v>
      </c>
      <c r="S35" s="329">
        <v>94.861999999999995</v>
      </c>
      <c r="T35" s="329">
        <v>707.61450015092896</v>
      </c>
      <c r="U35" s="330">
        <v>1507.8806838451196</v>
      </c>
      <c r="V35" s="17"/>
      <c r="W35" s="331">
        <v>2335.8470000000002</v>
      </c>
      <c r="X35" s="332">
        <v>106.14003040820239</v>
      </c>
      <c r="Y35" s="11"/>
    </row>
    <row r="36" spans="1:26" ht="14.5">
      <c r="A36" s="86"/>
      <c r="B36" s="21" t="s">
        <v>115</v>
      </c>
      <c r="C36" s="22">
        <v>5688.1075000000001</v>
      </c>
      <c r="D36" s="22">
        <v>6936.2060000000001</v>
      </c>
      <c r="E36" s="22">
        <v>1976.454</v>
      </c>
      <c r="F36" s="22">
        <v>1447.57</v>
      </c>
      <c r="G36" s="22">
        <v>528.88400000000001</v>
      </c>
      <c r="H36" s="22">
        <v>10647.8595</v>
      </c>
      <c r="I36" s="22">
        <v>377.64299999999997</v>
      </c>
      <c r="J36" s="22">
        <v>849.13860713516999</v>
      </c>
      <c r="K36" s="22">
        <v>132.94056715454155</v>
      </c>
      <c r="L36" s="22">
        <v>97.366686396900548</v>
      </c>
      <c r="M36" s="22">
        <v>35.573880757640978</v>
      </c>
      <c r="N36" s="22">
        <v>716.19803998062844</v>
      </c>
      <c r="O36" s="62"/>
      <c r="P36" s="328">
        <v>2519.2370000000001</v>
      </c>
      <c r="Q36" s="329">
        <v>352.13600000000002</v>
      </c>
      <c r="R36" s="329">
        <v>4945.1369999999997</v>
      </c>
      <c r="S36" s="329">
        <v>87.695999999999998</v>
      </c>
      <c r="T36" s="329">
        <v>690.39485006769019</v>
      </c>
      <c r="U36" s="330">
        <v>1451.7133555130474</v>
      </c>
      <c r="V36" s="17"/>
      <c r="W36" s="331">
        <v>2328.59</v>
      </c>
      <c r="X36" s="332">
        <v>104.96524808660506</v>
      </c>
      <c r="Y36" s="11"/>
    </row>
    <row r="37" spans="1:26" ht="18.75" customHeight="1">
      <c r="A37" s="86"/>
      <c r="B37" s="21" t="s">
        <v>116</v>
      </c>
      <c r="C37" s="22">
        <v>5757.0288499999997</v>
      </c>
      <c r="D37" s="22">
        <v>6974.5969999999998</v>
      </c>
      <c r="E37" s="22">
        <v>2006.1959999999999</v>
      </c>
      <c r="F37" s="22">
        <v>1458.2449999999999</v>
      </c>
      <c r="G37" s="22">
        <v>547.95100000000002</v>
      </c>
      <c r="H37" s="22">
        <v>10725.42985</v>
      </c>
      <c r="I37" s="22">
        <v>375.05799999999999</v>
      </c>
      <c r="J37" s="22">
        <v>850.86250601475615</v>
      </c>
      <c r="K37" s="22">
        <v>134.07533147989733</v>
      </c>
      <c r="L37" s="22">
        <v>97.455423973481601</v>
      </c>
      <c r="M37" s="22">
        <v>36.619907506415743</v>
      </c>
      <c r="N37" s="22">
        <v>716.78717453485888</v>
      </c>
      <c r="O37" s="62"/>
      <c r="P37" s="328">
        <v>2602.02</v>
      </c>
      <c r="Q37" s="329">
        <v>380.47300000000001</v>
      </c>
      <c r="R37" s="329">
        <v>4630.4960000000001</v>
      </c>
      <c r="S37" s="329">
        <v>86.86</v>
      </c>
      <c r="T37" s="329">
        <v>721.25467412123737</v>
      </c>
      <c r="U37" s="330">
        <v>1388.9919420783172</v>
      </c>
      <c r="V37" s="17"/>
      <c r="W37" s="331">
        <v>2386.6689999999999</v>
      </c>
      <c r="X37" s="332">
        <v>107.50456180748023</v>
      </c>
      <c r="Y37" s="11"/>
    </row>
    <row r="38" spans="1:26" ht="14.5">
      <c r="A38" s="86"/>
      <c r="B38" s="21" t="s">
        <v>123</v>
      </c>
      <c r="C38" s="22">
        <v>5757.4519700000001</v>
      </c>
      <c r="D38" s="22">
        <v>7326.1819999999998</v>
      </c>
      <c r="E38" s="22">
        <v>2016.9690000000001</v>
      </c>
      <c r="F38" s="22">
        <v>1460.4549999999999</v>
      </c>
      <c r="G38" s="22">
        <v>556.51400000000001</v>
      </c>
      <c r="H38" s="22">
        <v>11066.664969999998</v>
      </c>
      <c r="I38" s="22">
        <v>362.51299999999998</v>
      </c>
      <c r="J38" s="22">
        <v>879.68084589959369</v>
      </c>
      <c r="K38" s="22">
        <v>135.61132940141843</v>
      </c>
      <c r="L38" s="22">
        <v>98.193995089140458</v>
      </c>
      <c r="M38" s="22">
        <v>37.417334312277958</v>
      </c>
      <c r="N38" s="22">
        <v>744.06951649817518</v>
      </c>
      <c r="O38" s="62"/>
      <c r="P38" s="328">
        <v>2743.9340000000002</v>
      </c>
      <c r="Q38" s="329">
        <v>395.33100000000002</v>
      </c>
      <c r="R38" s="329">
        <v>4965.4769999999999</v>
      </c>
      <c r="S38" s="329">
        <v>79.043999999999997</v>
      </c>
      <c r="T38" s="329">
        <v>787.44138528734857</v>
      </c>
      <c r="U38" s="330">
        <v>1538.419684212339</v>
      </c>
      <c r="V38" s="17"/>
      <c r="W38" s="331">
        <v>2412.3000000000002</v>
      </c>
      <c r="X38" s="332">
        <v>112.48823147310949</v>
      </c>
      <c r="Y38" s="11"/>
    </row>
    <row r="39" spans="1:26" ht="14.5">
      <c r="A39" s="86"/>
      <c r="B39" s="21" t="s">
        <v>124</v>
      </c>
      <c r="C39" s="22">
        <v>5895.1306100000002</v>
      </c>
      <c r="D39" s="22">
        <v>7355.009</v>
      </c>
      <c r="E39" s="22">
        <v>2031.2360000000001</v>
      </c>
      <c r="F39" s="22">
        <v>1472.7470000000001</v>
      </c>
      <c r="G39" s="22">
        <v>558.48900000000003</v>
      </c>
      <c r="H39" s="22">
        <v>11218.903609999999</v>
      </c>
      <c r="I39" s="22">
        <v>380.27499999999998</v>
      </c>
      <c r="J39" s="22">
        <v>886.00715953109648</v>
      </c>
      <c r="K39" s="22">
        <v>135.82420198343149</v>
      </c>
      <c r="L39" s="22">
        <v>98.479293395003239</v>
      </c>
      <c r="M39" s="22">
        <v>37.344908588428268</v>
      </c>
      <c r="N39" s="22">
        <v>750.18295754766496</v>
      </c>
      <c r="O39" s="62"/>
      <c r="P39" s="328">
        <v>2715.1179999999999</v>
      </c>
      <c r="Q39" s="329">
        <v>393.858</v>
      </c>
      <c r="R39" s="329">
        <v>4932.7470000000003</v>
      </c>
      <c r="S39" s="329">
        <v>95.619</v>
      </c>
      <c r="T39" s="329">
        <v>777.48289755139342</v>
      </c>
      <c r="U39" s="330">
        <v>1525.2907201498206</v>
      </c>
      <c r="V39" s="17"/>
      <c r="W39" s="331">
        <v>2425.0940000000001</v>
      </c>
      <c r="X39" s="332">
        <v>114.11820399497053</v>
      </c>
      <c r="Y39" s="11"/>
    </row>
    <row r="40" spans="1:26" ht="14.5">
      <c r="A40" s="86"/>
      <c r="B40" s="21" t="s">
        <v>125</v>
      </c>
      <c r="C40" s="22">
        <v>6140.0159199999998</v>
      </c>
      <c r="D40" s="22">
        <v>7485.1604446052897</v>
      </c>
      <c r="E40" s="22">
        <v>2053.1889346052899</v>
      </c>
      <c r="F40" s="22">
        <v>1497.9323706052899</v>
      </c>
      <c r="G40" s="22">
        <v>555.25656400000003</v>
      </c>
      <c r="H40" s="22">
        <v>11571.987429999999</v>
      </c>
      <c r="I40" s="22">
        <v>377.21637699999997</v>
      </c>
      <c r="J40" s="22">
        <v>911.34500969422015</v>
      </c>
      <c r="K40" s="22">
        <v>137.33132250476595</v>
      </c>
      <c r="L40" s="22">
        <v>100.19196480691654</v>
      </c>
      <c r="M40" s="22">
        <v>37.139357697849427</v>
      </c>
      <c r="N40" s="22">
        <v>774.01368718945434</v>
      </c>
      <c r="O40" s="62"/>
      <c r="P40" s="328">
        <v>2749.57087</v>
      </c>
      <c r="Q40" s="329">
        <v>396.11634399999997</v>
      </c>
      <c r="R40" s="329">
        <v>5061.9576160000006</v>
      </c>
      <c r="S40" s="329">
        <v>90.411239999999907</v>
      </c>
      <c r="T40" s="329">
        <v>781.27404426463329</v>
      </c>
      <c r="U40" s="330">
        <v>1550.8789255629126</v>
      </c>
      <c r="V40" s="17"/>
      <c r="W40" s="331">
        <v>2449.3052786052899</v>
      </c>
      <c r="X40" s="332">
        <v>115.91348596316836</v>
      </c>
      <c r="Y40" s="11"/>
    </row>
    <row r="41" spans="1:26" ht="18.75" customHeight="1">
      <c r="A41" s="86"/>
      <c r="B41" s="21" t="s">
        <v>126</v>
      </c>
      <c r="C41" s="22">
        <v>6225.3184700000002</v>
      </c>
      <c r="D41" s="22">
        <v>7576.1960176176499</v>
      </c>
      <c r="E41" s="22">
        <v>2073.5127876176498</v>
      </c>
      <c r="F41" s="22">
        <v>1519.1294226176499</v>
      </c>
      <c r="G41" s="22">
        <v>554.38336500000003</v>
      </c>
      <c r="H41" s="22">
        <v>11728.001699999999</v>
      </c>
      <c r="I41" s="22">
        <v>372.11501899999996</v>
      </c>
      <c r="J41" s="22">
        <v>924.9604639290975</v>
      </c>
      <c r="K41" s="22">
        <v>138.96426741561169</v>
      </c>
      <c r="L41" s="22">
        <v>101.81017864187389</v>
      </c>
      <c r="M41" s="22">
        <v>37.154088773737783</v>
      </c>
      <c r="N41" s="22">
        <v>785.99619651348587</v>
      </c>
      <c r="O41" s="62"/>
      <c r="P41" s="328">
        <v>2714.43941</v>
      </c>
      <c r="Q41" s="329">
        <v>399.20230200000003</v>
      </c>
      <c r="R41" s="329">
        <v>5316.7973279999997</v>
      </c>
      <c r="S41" s="329">
        <v>82.846483199999895</v>
      </c>
      <c r="T41" s="329">
        <v>780.18905716047936</v>
      </c>
      <c r="U41" s="330">
        <v>1642.9028939199452</v>
      </c>
      <c r="V41" s="17"/>
      <c r="W41" s="331">
        <v>2472.7150896176499</v>
      </c>
      <c r="X41" s="332">
        <v>117.67621754550224</v>
      </c>
      <c r="Y41" s="11"/>
    </row>
    <row r="42" spans="1:26" ht="14.5">
      <c r="A42" s="86"/>
      <c r="B42" s="21" t="s">
        <v>131</v>
      </c>
      <c r="C42" s="22">
        <v>6272.50252</v>
      </c>
      <c r="D42" s="22">
        <v>7696.8938126910798</v>
      </c>
      <c r="E42" s="22">
        <v>2082.1202626910799</v>
      </c>
      <c r="F42" s="22">
        <v>1522.6429626910801</v>
      </c>
      <c r="G42" s="22">
        <v>559.47730000000001</v>
      </c>
      <c r="H42" s="22">
        <v>11887.27607</v>
      </c>
      <c r="I42" s="22">
        <v>378.08487500000001</v>
      </c>
      <c r="J42" s="22">
        <v>926.54223058714513</v>
      </c>
      <c r="K42" s="22">
        <v>138.09990829953409</v>
      </c>
      <c r="L42" s="22">
        <v>100.99169451854446</v>
      </c>
      <c r="M42" s="22">
        <v>37.108213780989651</v>
      </c>
      <c r="N42" s="22">
        <v>788.44232228761109</v>
      </c>
      <c r="O42" s="62"/>
      <c r="P42" s="328">
        <v>2768.4166299999997</v>
      </c>
      <c r="Q42" s="329">
        <v>403.90630900000002</v>
      </c>
      <c r="R42" s="329">
        <v>5451.232591</v>
      </c>
      <c r="S42" s="329">
        <v>89.624724179199902</v>
      </c>
      <c r="T42" s="329">
        <v>772.21909429887103</v>
      </c>
      <c r="U42" s="330">
        <v>1633.2260142333016</v>
      </c>
      <c r="V42" s="17"/>
      <c r="W42" s="331">
        <v>2486.0265716910799</v>
      </c>
      <c r="X42" s="332">
        <v>114.20201227064264</v>
      </c>
      <c r="Y42" s="11"/>
    </row>
    <row r="43" spans="1:26" ht="14.5">
      <c r="A43" s="86"/>
      <c r="B43" s="21" t="s">
        <v>132</v>
      </c>
      <c r="C43" s="22">
        <v>6228.0013900000004</v>
      </c>
      <c r="D43" s="22">
        <v>7774.88704252973</v>
      </c>
      <c r="E43" s="22">
        <v>2096.1805825297301</v>
      </c>
      <c r="F43" s="22">
        <v>1532.2932235297301</v>
      </c>
      <c r="G43" s="22">
        <v>563.88735900000006</v>
      </c>
      <c r="H43" s="22">
        <v>11906.707850000001</v>
      </c>
      <c r="I43" s="22">
        <v>380.69364300000001</v>
      </c>
      <c r="J43" s="22">
        <v>928.50582723042351</v>
      </c>
      <c r="K43" s="22">
        <v>138.99388652448908</v>
      </c>
      <c r="L43" s="22">
        <v>101.60355086225698</v>
      </c>
      <c r="M43" s="22">
        <v>37.390335662232111</v>
      </c>
      <c r="N43" s="22">
        <v>789.51194070593442</v>
      </c>
      <c r="O43" s="62"/>
      <c r="P43" s="328">
        <v>2797.4074500000002</v>
      </c>
      <c r="Q43" s="329">
        <v>406.48605300000003</v>
      </c>
      <c r="R43" s="329">
        <v>5524.0193870000003</v>
      </c>
      <c r="S43" s="329">
        <v>88.1482782666655</v>
      </c>
      <c r="T43" s="329">
        <v>796.91241980399866</v>
      </c>
      <c r="U43" s="330">
        <v>1689.4547988892991</v>
      </c>
      <c r="V43" s="17"/>
      <c r="W43" s="331">
        <v>2502.6666355297302</v>
      </c>
      <c r="X43" s="332">
        <v>113.90454262955139</v>
      </c>
      <c r="Y43" s="11"/>
    </row>
    <row r="44" spans="1:26" ht="14.5">
      <c r="A44" s="86"/>
      <c r="B44" s="21" t="s">
        <v>133</v>
      </c>
      <c r="C44" s="22">
        <v>6193.54475</v>
      </c>
      <c r="D44" s="22">
        <v>7853.8138069493398</v>
      </c>
      <c r="E44" s="22">
        <v>2111.5350069493402</v>
      </c>
      <c r="F44" s="22">
        <v>1544.49159494934</v>
      </c>
      <c r="G44" s="22">
        <v>567.04341199999999</v>
      </c>
      <c r="H44" s="22">
        <v>11935.823550000001</v>
      </c>
      <c r="I44" s="22">
        <v>383.13314600000001</v>
      </c>
      <c r="J44" s="22">
        <v>927.81446421504972</v>
      </c>
      <c r="K44" s="22">
        <v>139.46484765812679</v>
      </c>
      <c r="L44" s="22">
        <v>102.01217800791824</v>
      </c>
      <c r="M44" s="22">
        <v>37.452669650208534</v>
      </c>
      <c r="N44" s="22">
        <v>788.34961655692302</v>
      </c>
      <c r="O44" s="62"/>
      <c r="P44" s="328">
        <v>2857.3096600000003</v>
      </c>
      <c r="Q44" s="329">
        <v>412.18048399999998</v>
      </c>
      <c r="R44" s="329">
        <v>5680.7645860000002</v>
      </c>
      <c r="S44" s="329">
        <v>90.81476368423219</v>
      </c>
      <c r="T44" s="329">
        <v>813.04245828247872</v>
      </c>
      <c r="U44" s="330">
        <v>1733.7368459717134</v>
      </c>
      <c r="V44" s="17"/>
      <c r="W44" s="331">
        <v>2523.7154909493402</v>
      </c>
      <c r="X44" s="332">
        <v>113.48352771341817</v>
      </c>
      <c r="Y44" s="11"/>
    </row>
    <row r="45" spans="1:26" ht="18" customHeight="1">
      <c r="A45" s="86"/>
      <c r="B45" s="21" t="s">
        <v>134</v>
      </c>
      <c r="C45" s="22">
        <v>6168.6124399999999</v>
      </c>
      <c r="D45" s="22">
        <v>7891.7954515493502</v>
      </c>
      <c r="E45" s="22">
        <v>2126.2307915493502</v>
      </c>
      <c r="F45" s="22">
        <v>1556.7046525493499</v>
      </c>
      <c r="G45" s="22">
        <v>569.52613899999994</v>
      </c>
      <c r="H45" s="22">
        <v>11934.177099999999</v>
      </c>
      <c r="I45" s="22">
        <v>386.60556400000002</v>
      </c>
      <c r="J45" s="22">
        <v>919.87238573338141</v>
      </c>
      <c r="K45" s="22">
        <v>139.10414306101296</v>
      </c>
      <c r="L45" s="22">
        <v>101.84410250882365</v>
      </c>
      <c r="M45" s="22">
        <v>37.260040552189302</v>
      </c>
      <c r="N45" s="22">
        <v>780.76824267236839</v>
      </c>
      <c r="O45" s="62"/>
      <c r="P45" s="328">
        <v>2879.1523399999996</v>
      </c>
      <c r="Q45" s="329">
        <v>414.196843</v>
      </c>
      <c r="R45" s="329">
        <v>5736.8253569999997</v>
      </c>
      <c r="S45" s="329">
        <v>93.5501043664013</v>
      </c>
      <c r="T45" s="329">
        <v>795.04315195000709</v>
      </c>
      <c r="U45" s="330">
        <v>1698.5305048507669</v>
      </c>
      <c r="V45" s="17"/>
      <c r="W45" s="331">
        <v>2540.4276345493504</v>
      </c>
      <c r="X45" s="332">
        <v>112.17395721866883</v>
      </c>
      <c r="Z45" s="11"/>
    </row>
    <row r="46" spans="1:26" ht="15" customHeight="1">
      <c r="A46" s="86"/>
      <c r="B46" s="21" t="s">
        <v>135</v>
      </c>
      <c r="C46" s="22">
        <v>6163.2859600000002</v>
      </c>
      <c r="D46" s="22">
        <v>7954.1451320727792</v>
      </c>
      <c r="E46" s="22">
        <v>2141.56811207278</v>
      </c>
      <c r="F46" s="22">
        <v>1568.8502300727801</v>
      </c>
      <c r="G46" s="22">
        <v>572.71788200000003</v>
      </c>
      <c r="H46" s="22">
        <v>11975.86298</v>
      </c>
      <c r="I46" s="22">
        <v>389.46829300000002</v>
      </c>
      <c r="J46" s="22">
        <v>916.77545098404869</v>
      </c>
      <c r="K46" s="22">
        <v>139.0718367211322</v>
      </c>
      <c r="L46" s="22">
        <v>101.8799644086116</v>
      </c>
      <c r="M46" s="22">
        <v>37.191872312520609</v>
      </c>
      <c r="N46" s="22">
        <v>777.70361426291652</v>
      </c>
      <c r="O46" s="62"/>
      <c r="P46" s="328">
        <v>2912.13355</v>
      </c>
      <c r="Q46" s="329">
        <v>417.84440599999999</v>
      </c>
      <c r="R46" s="329">
        <v>5829.759634</v>
      </c>
      <c r="S46" s="329">
        <v>95.982407079927697</v>
      </c>
      <c r="T46" s="329">
        <v>790.27644245704403</v>
      </c>
      <c r="U46" s="330">
        <v>1695.4353946478368</v>
      </c>
      <c r="V46" s="17"/>
      <c r="W46" s="331">
        <v>2559.4125180727801</v>
      </c>
      <c r="X46" s="332">
        <v>111.25212281142795</v>
      </c>
      <c r="Z46" s="11"/>
    </row>
    <row r="47" spans="1:26" ht="15" customHeight="1">
      <c r="A47" s="86"/>
      <c r="B47" s="21" t="s">
        <v>136</v>
      </c>
      <c r="C47" s="22">
        <v>6170.3098099999997</v>
      </c>
      <c r="D47" s="22">
        <v>7983.5302261956904</v>
      </c>
      <c r="E47" s="22">
        <v>2157.67039619569</v>
      </c>
      <c r="F47" s="22">
        <v>1581.0883041956899</v>
      </c>
      <c r="G47" s="22">
        <v>576.58209199999999</v>
      </c>
      <c r="H47" s="22">
        <v>11996.16964</v>
      </c>
      <c r="I47" s="22">
        <v>392.44092599999999</v>
      </c>
      <c r="J47" s="22">
        <v>912.18115731430794</v>
      </c>
      <c r="K47" s="22">
        <v>139.05669938838878</v>
      </c>
      <c r="L47" s="22">
        <v>101.89736180775645</v>
      </c>
      <c r="M47" s="22">
        <v>37.159337580632311</v>
      </c>
      <c r="N47" s="22">
        <v>773.12445792591916</v>
      </c>
      <c r="O47" s="62"/>
      <c r="P47" s="328">
        <v>2925.5322999999999</v>
      </c>
      <c r="Q47" s="329">
        <v>419.51580099999995</v>
      </c>
      <c r="R47" s="329">
        <v>5869.2713389999999</v>
      </c>
      <c r="S47" s="329">
        <v>97.1341959648868</v>
      </c>
      <c r="T47" s="329">
        <v>775.01348384336063</v>
      </c>
      <c r="U47" s="330">
        <v>1665.9856500373367</v>
      </c>
      <c r="V47" s="17"/>
      <c r="W47" s="331">
        <v>2577.1861971956901</v>
      </c>
      <c r="X47" s="332">
        <v>110.48712462469041</v>
      </c>
      <c r="Z47" s="11"/>
    </row>
    <row r="48" spans="1:26" ht="15" customHeight="1">
      <c r="A48" s="86"/>
      <c r="B48" s="21" t="s">
        <v>137</v>
      </c>
      <c r="C48" s="22">
        <v>6178.7096199999996</v>
      </c>
      <c r="D48" s="22">
        <v>8004.7322981078405</v>
      </c>
      <c r="E48" s="22">
        <v>2174.4284281078399</v>
      </c>
      <c r="F48" s="22">
        <v>1593.46244710784</v>
      </c>
      <c r="G48" s="22">
        <v>580.96598100000006</v>
      </c>
      <c r="H48" s="22">
        <v>12009.013489999998</v>
      </c>
      <c r="I48" s="22">
        <v>395.250291</v>
      </c>
      <c r="J48" s="22">
        <v>907.00592780395084</v>
      </c>
      <c r="K48" s="22">
        <v>139.05083725561192</v>
      </c>
      <c r="L48" s="22">
        <v>101.89909428222977</v>
      </c>
      <c r="M48" s="22">
        <v>37.151742973382198</v>
      </c>
      <c r="N48" s="22">
        <v>767.95509054833872</v>
      </c>
      <c r="O48" s="62"/>
      <c r="P48" s="328">
        <v>2941.1981600000004</v>
      </c>
      <c r="Q48" s="329">
        <v>421.44759899999997</v>
      </c>
      <c r="R48" s="329">
        <v>5915.4760009999991</v>
      </c>
      <c r="S48" s="329">
        <v>98.202672120500608</v>
      </c>
      <c r="T48" s="329">
        <v>764.20684949752444</v>
      </c>
      <c r="U48" s="330">
        <v>1646.5128007092555</v>
      </c>
      <c r="V48" s="17"/>
      <c r="W48" s="331">
        <v>2595.8760271078399</v>
      </c>
      <c r="X48" s="332">
        <v>110.2923142666878</v>
      </c>
      <c r="Z48" s="11"/>
    </row>
    <row r="49" spans="1:26" ht="18" customHeight="1">
      <c r="A49" s="86"/>
      <c r="B49" s="21" t="s">
        <v>138</v>
      </c>
      <c r="C49" s="22">
        <v>6209.4541399999998</v>
      </c>
      <c r="D49" s="22">
        <v>8043.0754254973608</v>
      </c>
      <c r="E49" s="22">
        <v>2191.6846954973603</v>
      </c>
      <c r="F49" s="22">
        <v>1605.95635849736</v>
      </c>
      <c r="G49" s="22">
        <v>585.72833700000001</v>
      </c>
      <c r="H49" s="22">
        <v>12060.844870000001</v>
      </c>
      <c r="I49" s="22">
        <v>398.60193599999997</v>
      </c>
      <c r="J49" s="22">
        <v>904.48523167493204</v>
      </c>
      <c r="K49" s="22">
        <v>139.08734098431296</v>
      </c>
      <c r="L49" s="22">
        <v>101.91621089435894</v>
      </c>
      <c r="M49" s="22">
        <v>37.171130089953984</v>
      </c>
      <c r="N49" s="22">
        <v>765.39789069061919</v>
      </c>
      <c r="O49" s="62"/>
      <c r="P49" s="328">
        <v>2962.4803299999999</v>
      </c>
      <c r="Q49" s="329">
        <v>423.96349900000001</v>
      </c>
      <c r="R49" s="329">
        <v>5977.4705610000001</v>
      </c>
      <c r="S49" s="329">
        <v>99.184698841705597</v>
      </c>
      <c r="T49" s="329">
        <v>758.63000819211607</v>
      </c>
      <c r="U49" s="330">
        <v>1639.2750102678626</v>
      </c>
      <c r="V49" s="17"/>
      <c r="W49" s="331">
        <v>2615.6481944973602</v>
      </c>
      <c r="X49" s="332">
        <v>110.15084792646945</v>
      </c>
      <c r="Z49" s="11"/>
    </row>
    <row r="50" spans="1:26" ht="15" customHeight="1">
      <c r="A50" s="86"/>
      <c r="B50" s="21" t="s">
        <v>147</v>
      </c>
      <c r="C50" s="22">
        <v>6243.72019</v>
      </c>
      <c r="D50" s="22">
        <v>8106.558575372741</v>
      </c>
      <c r="E50" s="22">
        <v>2209.4001353727404</v>
      </c>
      <c r="F50" s="22">
        <v>1618.5109753727402</v>
      </c>
      <c r="G50" s="22">
        <v>590.88916000000006</v>
      </c>
      <c r="H50" s="22">
        <v>12140.878630000001</v>
      </c>
      <c r="I50" s="22">
        <v>401.68356800000004</v>
      </c>
      <c r="J50" s="22">
        <v>903.68319482264883</v>
      </c>
      <c r="K50" s="22">
        <v>139.13303048809243</v>
      </c>
      <c r="L50" s="22">
        <v>101.92284017573708</v>
      </c>
      <c r="M50" s="22">
        <v>37.210190312355344</v>
      </c>
      <c r="N50" s="22">
        <v>764.55016433455648</v>
      </c>
      <c r="O50" s="62"/>
      <c r="P50" s="328">
        <v>2987.1656800000001</v>
      </c>
      <c r="Q50" s="329">
        <v>427.15490600000004</v>
      </c>
      <c r="R50" s="329">
        <v>6053.1291739999997</v>
      </c>
      <c r="S50" s="329">
        <v>100.17654583012201</v>
      </c>
      <c r="T50" s="329">
        <v>756.82289411843544</v>
      </c>
      <c r="U50" s="330">
        <v>1641.8330543136203</v>
      </c>
      <c r="V50" s="17"/>
      <c r="W50" s="331">
        <v>2636.5550413727406</v>
      </c>
      <c r="X50" s="332">
        <v>110.15242622458446</v>
      </c>
      <c r="Z50" s="11"/>
    </row>
    <row r="51" spans="1:26" ht="15" customHeight="1">
      <c r="A51" s="86"/>
      <c r="B51" s="21" t="s">
        <v>148</v>
      </c>
      <c r="C51" s="22">
        <v>6281.3907900000004</v>
      </c>
      <c r="D51" s="22">
        <v>8151.6386726267492</v>
      </c>
      <c r="E51" s="22">
        <v>2227.8035726267499</v>
      </c>
      <c r="F51" s="22">
        <v>1631.4911706267501</v>
      </c>
      <c r="G51" s="22">
        <v>596.31240200000002</v>
      </c>
      <c r="H51" s="22">
        <v>12205.22589</v>
      </c>
      <c r="I51" s="22">
        <v>404.451481</v>
      </c>
      <c r="J51" s="22">
        <v>902.07151513789597</v>
      </c>
      <c r="K51" s="22">
        <v>139.2388305859721</v>
      </c>
      <c r="L51" s="22">
        <v>101.96900907271653</v>
      </c>
      <c r="M51" s="22">
        <v>37.269821513255586</v>
      </c>
      <c r="N51" s="22">
        <v>762.83268455192376</v>
      </c>
      <c r="O51" s="62"/>
      <c r="P51" s="328">
        <v>3006.90598</v>
      </c>
      <c r="Q51" s="329">
        <v>429.85446100000001</v>
      </c>
      <c r="R51" s="329">
        <v>6115.3843189999998</v>
      </c>
      <c r="S51" s="329">
        <v>101.128223015508</v>
      </c>
      <c r="T51" s="329">
        <v>754.19244067597742</v>
      </c>
      <c r="U51" s="330">
        <v>1641.6774063202524</v>
      </c>
      <c r="V51" s="17"/>
      <c r="W51" s="331">
        <v>2657.6580336267498</v>
      </c>
      <c r="X51" s="332">
        <v>110.08746653923697</v>
      </c>
      <c r="Z51" s="11"/>
    </row>
    <row r="52" spans="1:26" ht="15" customHeight="1">
      <c r="A52" s="86"/>
      <c r="B52" s="21" t="s">
        <v>149</v>
      </c>
      <c r="C52" s="22">
        <v>6348.1683999999996</v>
      </c>
      <c r="D52" s="22">
        <v>8187.0198080416694</v>
      </c>
      <c r="E52" s="22">
        <v>2246.92574804167</v>
      </c>
      <c r="F52" s="22">
        <v>1644.9505440416699</v>
      </c>
      <c r="G52" s="22">
        <v>601.97520400000008</v>
      </c>
      <c r="H52" s="22">
        <v>12288.26246</v>
      </c>
      <c r="I52" s="22">
        <v>407.94943699999999</v>
      </c>
      <c r="J52" s="22">
        <v>901.30282054558461</v>
      </c>
      <c r="K52" s="22">
        <v>139.32812463659906</v>
      </c>
      <c r="L52" s="22">
        <v>102.00064448993483</v>
      </c>
      <c r="M52" s="22">
        <v>37.327480146664257</v>
      </c>
      <c r="N52" s="22">
        <v>761.97469590898561</v>
      </c>
      <c r="O52" s="62"/>
      <c r="P52" s="328">
        <v>3028.9749700000002</v>
      </c>
      <c r="Q52" s="329">
        <v>432.75966</v>
      </c>
      <c r="R52" s="329">
        <v>6183.9058199999999</v>
      </c>
      <c r="S52" s="329">
        <v>102.088941134156</v>
      </c>
      <c r="T52" s="329">
        <v>752.39379550111107</v>
      </c>
      <c r="U52" s="330">
        <v>1643.5718694824275</v>
      </c>
      <c r="V52" s="17"/>
      <c r="W52" s="331">
        <v>2679.6854080416701</v>
      </c>
      <c r="X52" s="332">
        <v>109.986502687674</v>
      </c>
      <c r="Z52" s="11"/>
    </row>
    <row r="53" spans="1:26" ht="18" customHeight="1">
      <c r="A53" s="86"/>
      <c r="B53" s="21" t="s">
        <v>150</v>
      </c>
      <c r="C53" s="22">
        <v>6445.2334000000001</v>
      </c>
      <c r="D53" s="22">
        <v>8228.5234272516791</v>
      </c>
      <c r="E53" s="22">
        <v>2266.9820172516802</v>
      </c>
      <c r="F53" s="22">
        <v>1659.08547725168</v>
      </c>
      <c r="G53" s="22">
        <v>607.89654000000007</v>
      </c>
      <c r="H53" s="22">
        <v>12406.774810000001</v>
      </c>
      <c r="I53" s="22">
        <v>412.13521100000003</v>
      </c>
      <c r="J53" s="22">
        <v>902.32315192844931</v>
      </c>
      <c r="K53" s="22">
        <v>139.40195297312772</v>
      </c>
      <c r="L53" s="22">
        <v>102.02099263170344</v>
      </c>
      <c r="M53" s="22">
        <v>37.380960341424277</v>
      </c>
      <c r="N53" s="22">
        <v>762.92119895532176</v>
      </c>
      <c r="O53" s="62"/>
      <c r="P53" s="328">
        <v>3052.19589</v>
      </c>
      <c r="Q53" s="329">
        <v>435.78779200000002</v>
      </c>
      <c r="R53" s="329">
        <v>6255.9067979999991</v>
      </c>
      <c r="S53" s="329">
        <v>103.05878607493</v>
      </c>
      <c r="T53" s="329">
        <v>750.93545239026355</v>
      </c>
      <c r="U53" s="330">
        <v>1646.3657266110563</v>
      </c>
      <c r="V53" s="17"/>
      <c r="W53" s="331">
        <v>2702.7698092516803</v>
      </c>
      <c r="X53" s="332">
        <v>109.90607392888782</v>
      </c>
      <c r="Z53" s="11"/>
    </row>
    <row r="54" spans="1:26" ht="15" customHeight="1">
      <c r="A54" s="86"/>
      <c r="B54" s="21" t="s">
        <v>573</v>
      </c>
      <c r="C54" s="22">
        <v>6520.4766099999997</v>
      </c>
      <c r="D54" s="22">
        <v>8287.5991617176405</v>
      </c>
      <c r="E54" s="22">
        <v>2288.0072117176401</v>
      </c>
      <c r="F54" s="22">
        <v>1673.72982271764</v>
      </c>
      <c r="G54" s="22">
        <v>614.27738899999997</v>
      </c>
      <c r="H54" s="22">
        <v>12520.068559999998</v>
      </c>
      <c r="I54" s="22">
        <v>415.25724699999995</v>
      </c>
      <c r="J54" s="22">
        <v>903.04522438305298</v>
      </c>
      <c r="K54" s="22">
        <v>139.53021430656395</v>
      </c>
      <c r="L54" s="22">
        <v>102.06955627546333</v>
      </c>
      <c r="M54" s="22">
        <v>37.460658031100621</v>
      </c>
      <c r="N54" s="22">
        <v>763.51501007648892</v>
      </c>
      <c r="O54" s="62"/>
      <c r="P54" s="328">
        <v>3074.3321099999998</v>
      </c>
      <c r="Q54" s="329">
        <v>438.81070199999999</v>
      </c>
      <c r="R54" s="329">
        <v>6326.3571280000006</v>
      </c>
      <c r="S54" s="329">
        <v>104.03784454264199</v>
      </c>
      <c r="T54" s="329">
        <v>749.26364875058994</v>
      </c>
      <c r="U54" s="330">
        <v>1648.7790360150491</v>
      </c>
      <c r="V54" s="17"/>
      <c r="W54" s="331">
        <v>2726.8179137176403</v>
      </c>
      <c r="X54" s="332">
        <v>109.89220974631056</v>
      </c>
      <c r="Z54" s="11"/>
    </row>
    <row r="55" spans="1:26" ht="15" customHeight="1">
      <c r="A55" s="86"/>
      <c r="B55" s="21" t="s">
        <v>574</v>
      </c>
      <c r="C55" s="22">
        <v>6619.3880300000001</v>
      </c>
      <c r="D55" s="22">
        <v>8332.8892807711309</v>
      </c>
      <c r="E55" s="22">
        <v>2309.67546077113</v>
      </c>
      <c r="F55" s="22">
        <v>1688.8107607711299</v>
      </c>
      <c r="G55" s="22">
        <v>620.86469999999997</v>
      </c>
      <c r="H55" s="22">
        <v>12642.601850000001</v>
      </c>
      <c r="I55" s="22">
        <v>419.25859100000002</v>
      </c>
      <c r="J55" s="22">
        <v>903.67901117437054</v>
      </c>
      <c r="K55" s="22">
        <v>139.59112669879451</v>
      </c>
      <c r="L55" s="22">
        <v>102.06758520020946</v>
      </c>
      <c r="M55" s="22">
        <v>37.523541498585047</v>
      </c>
      <c r="N55" s="22">
        <v>764.08788447557617</v>
      </c>
      <c r="O55" s="62"/>
      <c r="P55" s="328">
        <v>3097.10817</v>
      </c>
      <c r="Q55" s="329">
        <v>441.91363900000005</v>
      </c>
      <c r="R55" s="329">
        <v>6398.9811209999989</v>
      </c>
      <c r="S55" s="329">
        <v>105.00539649688901</v>
      </c>
      <c r="T55" s="329">
        <v>747.74884230236751</v>
      </c>
      <c r="U55" s="330">
        <v>1651.6281822673091</v>
      </c>
      <c r="V55" s="17"/>
      <c r="W55" s="331">
        <v>2751.5890997711299</v>
      </c>
      <c r="X55" s="332">
        <v>109.87138452418677</v>
      </c>
      <c r="Z55" s="11"/>
    </row>
    <row r="56" spans="1:26" ht="15" customHeight="1">
      <c r="A56" s="86"/>
      <c r="B56" s="21" t="s">
        <v>575</v>
      </c>
      <c r="C56" s="22">
        <v>6709.3565099999996</v>
      </c>
      <c r="D56" s="22">
        <v>8368.1545910172699</v>
      </c>
      <c r="E56" s="22">
        <v>2331.8652310172702</v>
      </c>
      <c r="F56" s="22">
        <v>1704.2531150172699</v>
      </c>
      <c r="G56" s="22">
        <v>627.61211600000001</v>
      </c>
      <c r="H56" s="22">
        <v>12745.64587</v>
      </c>
      <c r="I56" s="22">
        <v>423.52867800000001</v>
      </c>
      <c r="J56" s="22">
        <v>902.74782152335808</v>
      </c>
      <c r="K56" s="22">
        <v>139.61762278157923</v>
      </c>
      <c r="L56" s="22">
        <v>102.04010307791683</v>
      </c>
      <c r="M56" s="22">
        <v>37.577519703662404</v>
      </c>
      <c r="N56" s="22">
        <v>763.13019874177883</v>
      </c>
      <c r="O56" s="62"/>
      <c r="P56" s="328">
        <v>3120.2807900000003</v>
      </c>
      <c r="Q56" s="329">
        <v>445.12630899999999</v>
      </c>
      <c r="R56" s="329">
        <v>6473.7781409999998</v>
      </c>
      <c r="S56" s="329">
        <v>105.98194668430999</v>
      </c>
      <c r="T56" s="329">
        <v>746.3287247412718</v>
      </c>
      <c r="U56" s="330">
        <v>1654.9078375652243</v>
      </c>
      <c r="V56" s="17"/>
      <c r="W56" s="331">
        <v>2776.9915400172704</v>
      </c>
      <c r="X56" s="332">
        <v>109.86134303128836</v>
      </c>
      <c r="Z56" s="11"/>
    </row>
    <row r="57" spans="1:26" ht="18" customHeight="1">
      <c r="A57" s="86"/>
      <c r="B57" s="21" t="s">
        <v>576</v>
      </c>
      <c r="C57" s="22">
        <v>6793.94967</v>
      </c>
      <c r="D57" s="22">
        <v>8416.0533535382001</v>
      </c>
      <c r="E57" s="22">
        <v>2354.4779835382001</v>
      </c>
      <c r="F57" s="22">
        <v>1720.0097435381999</v>
      </c>
      <c r="G57" s="22">
        <v>634.46824000000004</v>
      </c>
      <c r="H57" s="22">
        <v>12855.525039999999</v>
      </c>
      <c r="I57" s="22">
        <v>427.27834899999999</v>
      </c>
      <c r="J57" s="22">
        <v>902.49787381471265</v>
      </c>
      <c r="K57" s="22">
        <v>139.70486204364173</v>
      </c>
      <c r="L57" s="22">
        <v>102.05817408987686</v>
      </c>
      <c r="M57" s="22">
        <v>37.646687953764875</v>
      </c>
      <c r="N57" s="22">
        <v>762.79301177107084</v>
      </c>
      <c r="O57" s="62"/>
      <c r="P57" s="328">
        <v>3145.8149600000002</v>
      </c>
      <c r="Q57" s="329">
        <v>448.61792099999997</v>
      </c>
      <c r="R57" s="329">
        <v>6555.9530989999994</v>
      </c>
      <c r="S57" s="329">
        <v>106.967578788474</v>
      </c>
      <c r="T57" s="329">
        <v>745.46656000753899</v>
      </c>
      <c r="U57" s="330">
        <v>1659.8794045432023</v>
      </c>
      <c r="V57" s="17"/>
      <c r="W57" s="331">
        <v>2803.0959045382001</v>
      </c>
      <c r="X57" s="332">
        <v>109.8509973830559</v>
      </c>
      <c r="Z57" s="11"/>
    </row>
    <row r="58" spans="1:26" ht="15" customHeight="1">
      <c r="A58" s="86"/>
      <c r="B58" s="21" t="s">
        <v>588</v>
      </c>
      <c r="C58" s="22">
        <v>6876.0682699999998</v>
      </c>
      <c r="D58" s="22">
        <v>8484.4961751482897</v>
      </c>
      <c r="E58" s="22">
        <v>2377.59954514829</v>
      </c>
      <c r="F58" s="22">
        <v>1736.0560091482898</v>
      </c>
      <c r="G58" s="22">
        <v>641.54353600000002</v>
      </c>
      <c r="H58" s="22">
        <v>12982.964899999999</v>
      </c>
      <c r="I58" s="22">
        <v>430.62202300000001</v>
      </c>
      <c r="J58" s="22">
        <v>903.19727590401703</v>
      </c>
      <c r="K58" s="22">
        <v>139.80224750444282</v>
      </c>
      <c r="L58" s="22">
        <v>102.07965103618284</v>
      </c>
      <c r="M58" s="22">
        <v>37.722596468259987</v>
      </c>
      <c r="N58" s="22">
        <v>763.39502839957424</v>
      </c>
      <c r="O58" s="62"/>
      <c r="P58" s="328">
        <v>3170.3392000000003</v>
      </c>
      <c r="Q58" s="329">
        <v>452.02189299999998</v>
      </c>
      <c r="R58" s="329">
        <v>6635.6887869999991</v>
      </c>
      <c r="S58" s="329">
        <v>107.962377271207</v>
      </c>
      <c r="T58" s="329">
        <v>744.35558397147815</v>
      </c>
      <c r="U58" s="330">
        <v>1664.1049078383417</v>
      </c>
      <c r="V58" s="288"/>
      <c r="W58" s="331">
        <v>2829.6214381482901</v>
      </c>
      <c r="X58" s="332">
        <v>109.82863847329291</v>
      </c>
      <c r="Z58" s="11"/>
    </row>
    <row r="59" spans="1:26" ht="15" customHeight="1">
      <c r="A59" s="86"/>
      <c r="B59" s="21" t="s">
        <v>589</v>
      </c>
      <c r="C59" s="22">
        <v>6956.1650099999997</v>
      </c>
      <c r="D59" s="22">
        <v>8537.4198950243408</v>
      </c>
      <c r="E59" s="22">
        <v>2400.9885750243402</v>
      </c>
      <c r="F59" s="22">
        <v>1752.37121302434</v>
      </c>
      <c r="G59" s="22">
        <v>648.61736199999996</v>
      </c>
      <c r="H59" s="22">
        <v>13092.59633</v>
      </c>
      <c r="I59" s="22">
        <v>433.97963500000003</v>
      </c>
      <c r="J59" s="22">
        <v>903.20079643436907</v>
      </c>
      <c r="K59" s="22">
        <v>139.96597988684775</v>
      </c>
      <c r="L59" s="22">
        <v>102.15473597327274</v>
      </c>
      <c r="M59" s="22">
        <v>37.811243913575019</v>
      </c>
      <c r="N59" s="22">
        <v>763.23481654752129</v>
      </c>
      <c r="O59" s="62"/>
      <c r="P59" s="328">
        <v>3193.0378799999999</v>
      </c>
      <c r="Q59" s="329">
        <v>455.33671999999996</v>
      </c>
      <c r="R59" s="329">
        <v>6711.63357</v>
      </c>
      <c r="S59" s="329">
        <v>108.966427379829</v>
      </c>
      <c r="T59" s="329">
        <v>742.77712000051122</v>
      </c>
      <c r="U59" s="330">
        <v>1667.2090188718428</v>
      </c>
      <c r="V59" s="288"/>
      <c r="W59" s="331">
        <v>2856.32529502434</v>
      </c>
      <c r="X59" s="332">
        <v>109.81200970256462</v>
      </c>
      <c r="Z59" s="11"/>
    </row>
    <row r="60" spans="1:26" ht="15" customHeight="1">
      <c r="A60" s="86"/>
      <c r="B60" s="21" t="s">
        <v>590</v>
      </c>
      <c r="C60" s="22">
        <v>7038.5482700000002</v>
      </c>
      <c r="D60" s="22">
        <v>8580.4210131014606</v>
      </c>
      <c r="E60" s="22">
        <v>2424.62173310146</v>
      </c>
      <c r="F60" s="22">
        <v>1768.9548051014601</v>
      </c>
      <c r="G60" s="22">
        <v>655.66692799999998</v>
      </c>
      <c r="H60" s="22">
        <v>13194.34755</v>
      </c>
      <c r="I60" s="22">
        <v>437.631888</v>
      </c>
      <c r="J60" s="22">
        <v>903.0853923731737</v>
      </c>
      <c r="K60" s="22">
        <v>140.19109900955377</v>
      </c>
      <c r="L60" s="22">
        <v>102.28058044674275</v>
      </c>
      <c r="M60" s="22">
        <v>37.910518562811035</v>
      </c>
      <c r="N60" s="22">
        <v>762.89429336361979</v>
      </c>
      <c r="O60" s="62"/>
      <c r="P60" s="328">
        <v>3218.69526</v>
      </c>
      <c r="Q60" s="329">
        <v>458.99082299999998</v>
      </c>
      <c r="R60" s="329">
        <v>6796.7226570000003</v>
      </c>
      <c r="S60" s="329">
        <v>109.97981515446101</v>
      </c>
      <c r="T60" s="329">
        <v>741.84646920724776</v>
      </c>
      <c r="U60" s="330">
        <v>1672.3004173801257</v>
      </c>
      <c r="V60" s="288"/>
      <c r="W60" s="331">
        <v>2883.6125561014601</v>
      </c>
      <c r="X60" s="332">
        <v>109.7885869066879</v>
      </c>
      <c r="Z60" s="11"/>
    </row>
    <row r="61" spans="1:26" ht="18" customHeight="1">
      <c r="A61" s="86"/>
      <c r="B61" s="21" t="s">
        <v>591</v>
      </c>
      <c r="C61" s="22">
        <v>7122.7560700000004</v>
      </c>
      <c r="D61" s="22">
        <v>8630.6645080529906</v>
      </c>
      <c r="E61" s="22">
        <v>2448.5048480529904</v>
      </c>
      <c r="F61" s="22">
        <v>1785.81569405299</v>
      </c>
      <c r="G61" s="22">
        <v>662.68915400000003</v>
      </c>
      <c r="H61" s="22">
        <v>13304.915730000001</v>
      </c>
      <c r="I61" s="22">
        <v>441.154787</v>
      </c>
      <c r="J61" s="22">
        <v>903.60938408625873</v>
      </c>
      <c r="K61" s="22">
        <v>140.44517803096886</v>
      </c>
      <c r="L61" s="22">
        <v>102.43361506153835</v>
      </c>
      <c r="M61" s="22">
        <v>38.011562969430521</v>
      </c>
      <c r="N61" s="89">
        <v>763.16420605528981</v>
      </c>
      <c r="P61" s="328">
        <v>3243.20246</v>
      </c>
      <c r="Q61" s="333">
        <v>462.60974399999998</v>
      </c>
      <c r="R61" s="333">
        <v>6879.7696859999996</v>
      </c>
      <c r="S61" s="333">
        <v>111.002627435398</v>
      </c>
      <c r="T61" s="333">
        <v>740.60725328114586</v>
      </c>
      <c r="U61" s="334">
        <v>1676.6820848428579</v>
      </c>
      <c r="V61" s="288"/>
      <c r="W61" s="331">
        <v>2911.1145920529902</v>
      </c>
      <c r="X61" s="335">
        <v>109.78207008648062</v>
      </c>
      <c r="Z61" s="11"/>
    </row>
    <row r="62" spans="1:26" ht="14.5">
      <c r="A62" s="86"/>
      <c r="B62" s="63">
        <v>2012</v>
      </c>
      <c r="C62" s="90">
        <v>4024.0239999999999</v>
      </c>
      <c r="D62" s="90">
        <v>5196.9399999999996</v>
      </c>
      <c r="E62" s="90">
        <v>1648.422</v>
      </c>
      <c r="F62" s="90">
        <v>1253.5930000000001</v>
      </c>
      <c r="G62" s="90">
        <v>394.82900000000001</v>
      </c>
      <c r="H62" s="90">
        <v>7572.5420000000004</v>
      </c>
      <c r="I62" s="90">
        <v>1162.252</v>
      </c>
      <c r="J62" s="336">
        <v>793.37045666516394</v>
      </c>
      <c r="K62" s="336">
        <v>141.82999900193764</v>
      </c>
      <c r="L62" s="336">
        <v>107.85896690218647</v>
      </c>
      <c r="M62" s="336">
        <v>33.971032099751177</v>
      </c>
      <c r="N62" s="337">
        <v>651.54045766322633</v>
      </c>
      <c r="O62" s="88"/>
      <c r="P62" s="338">
        <v>1832.4749999999999</v>
      </c>
      <c r="Q62" s="329">
        <v>333.89600000000002</v>
      </c>
      <c r="R62" s="329">
        <v>3961.5949999999998</v>
      </c>
      <c r="S62" s="339">
        <v>256.77999999999997</v>
      </c>
      <c r="T62" s="329">
        <v>713.63618661889564</v>
      </c>
      <c r="U62" s="330">
        <v>1672.8292701923826</v>
      </c>
      <c r="V62" s="61"/>
      <c r="W62" s="340">
        <v>1982.318</v>
      </c>
      <c r="X62" s="341">
        <v>115.8051607400527</v>
      </c>
      <c r="Y62" s="11"/>
    </row>
    <row r="63" spans="1:26" ht="14.5">
      <c r="A63" s="86"/>
      <c r="B63" s="31">
        <v>2013</v>
      </c>
      <c r="C63" s="22">
        <v>4264.3230000000003</v>
      </c>
      <c r="D63" s="22">
        <v>5271.73</v>
      </c>
      <c r="E63" s="22">
        <v>1664.5250000000001</v>
      </c>
      <c r="F63" s="22">
        <v>1273.1320000000001</v>
      </c>
      <c r="G63" s="22">
        <v>391.39299999999997</v>
      </c>
      <c r="H63" s="22">
        <v>7871.5280000000002</v>
      </c>
      <c r="I63" s="22">
        <v>1206.1959999999999</v>
      </c>
      <c r="J63" s="329">
        <v>790.58900875147992</v>
      </c>
      <c r="K63" s="329">
        <v>137.99788757382717</v>
      </c>
      <c r="L63" s="329">
        <v>105.54934687231597</v>
      </c>
      <c r="M63" s="329">
        <v>32.448540701511199</v>
      </c>
      <c r="N63" s="330">
        <v>652.59112117765278</v>
      </c>
      <c r="O63" s="88"/>
      <c r="P63" s="342">
        <v>1897.116</v>
      </c>
      <c r="Q63" s="329">
        <v>317.50900000000001</v>
      </c>
      <c r="R63" s="329">
        <v>4032.5239999999999</v>
      </c>
      <c r="S63" s="22">
        <v>267.77600000000001</v>
      </c>
      <c r="T63" s="329">
        <v>708.47125956022944</v>
      </c>
      <c r="U63" s="330">
        <v>1624.5044365439767</v>
      </c>
      <c r="V63" s="61"/>
      <c r="W63" s="329">
        <v>1982.0340000000001</v>
      </c>
      <c r="X63" s="330">
        <v>111.32920976714509</v>
      </c>
      <c r="Y63" s="11"/>
    </row>
    <row r="64" spans="1:26" ht="14.5">
      <c r="A64" s="86"/>
      <c r="B64" s="31">
        <v>2014</v>
      </c>
      <c r="C64" s="22">
        <v>4630.6210000000001</v>
      </c>
      <c r="D64" s="22">
        <v>5871.7579999999998</v>
      </c>
      <c r="E64" s="22">
        <v>1714.8979999999999</v>
      </c>
      <c r="F64" s="22">
        <v>1295.1199999999999</v>
      </c>
      <c r="G64" s="22">
        <v>419.77800000000002</v>
      </c>
      <c r="H64" s="22">
        <v>8787.4809999999998</v>
      </c>
      <c r="I64" s="22">
        <v>1247.799</v>
      </c>
      <c r="J64" s="329">
        <v>841.67233665037406</v>
      </c>
      <c r="K64" s="329">
        <v>137.43383349401626</v>
      </c>
      <c r="L64" s="329">
        <v>103.79235758323256</v>
      </c>
      <c r="M64" s="329">
        <v>33.641475910783711</v>
      </c>
      <c r="N64" s="330">
        <v>704.23850315635775</v>
      </c>
      <c r="O64" s="88"/>
      <c r="P64" s="342">
        <v>1906.903</v>
      </c>
      <c r="Q64" s="329">
        <v>296.42599999999999</v>
      </c>
      <c r="R64" s="329">
        <v>4381.3829999999998</v>
      </c>
      <c r="S64" s="22">
        <v>297.74099999999999</v>
      </c>
      <c r="T64" s="329">
        <v>640.45697435019031</v>
      </c>
      <c r="U64" s="330">
        <v>1571.1000500434943</v>
      </c>
      <c r="V64" s="61"/>
      <c r="W64" s="329">
        <v>2011.3239999999998</v>
      </c>
      <c r="X64" s="330">
        <v>107.9611037633762</v>
      </c>
      <c r="Y64" s="11"/>
    </row>
    <row r="65" spans="1:25" ht="14.5">
      <c r="A65" s="86"/>
      <c r="B65" s="31">
        <v>2015</v>
      </c>
      <c r="C65" s="22">
        <v>5008.3739999999998</v>
      </c>
      <c r="D65" s="22">
        <v>5964.4639999999999</v>
      </c>
      <c r="E65" s="22">
        <v>1766.2639999999999</v>
      </c>
      <c r="F65" s="22">
        <v>1316.163</v>
      </c>
      <c r="G65" s="22">
        <v>450.101</v>
      </c>
      <c r="H65" s="22">
        <v>9206.5740000000005</v>
      </c>
      <c r="I65" s="22">
        <v>1322.1279999999999</v>
      </c>
      <c r="J65" s="329">
        <v>829.93764597678899</v>
      </c>
      <c r="K65" s="329">
        <v>133.59251146636331</v>
      </c>
      <c r="L65" s="329">
        <v>99.548833395858807</v>
      </c>
      <c r="M65" s="329">
        <v>34.043678070504527</v>
      </c>
      <c r="N65" s="330">
        <v>696.34513451042574</v>
      </c>
      <c r="O65" s="88"/>
      <c r="P65" s="342">
        <v>1978.915</v>
      </c>
      <c r="Q65" s="329">
        <v>290.50799999999998</v>
      </c>
      <c r="R65" s="329">
        <v>4354.665</v>
      </c>
      <c r="S65" s="22">
        <v>316.60299999999995</v>
      </c>
      <c r="T65" s="329">
        <v>625.04619349785071</v>
      </c>
      <c r="U65" s="330">
        <v>1467.1917195983615</v>
      </c>
      <c r="V65" s="61"/>
      <c r="W65" s="329">
        <v>2056.7719999999999</v>
      </c>
      <c r="X65" s="330">
        <v>107.14357528308678</v>
      </c>
      <c r="Y65" s="11"/>
    </row>
    <row r="66" spans="1:25" ht="14.5">
      <c r="A66" s="86"/>
      <c r="B66" s="31">
        <v>2016</v>
      </c>
      <c r="C66" s="22">
        <v>5291.5659999999998</v>
      </c>
      <c r="D66" s="22">
        <v>6454.9629999999997</v>
      </c>
      <c r="E66" s="22">
        <v>1842.1210000000001</v>
      </c>
      <c r="F66" s="22">
        <v>1356.5709999999999</v>
      </c>
      <c r="G66" s="22">
        <v>485.55</v>
      </c>
      <c r="H66" s="22">
        <v>9904.4079999999994</v>
      </c>
      <c r="I66" s="22">
        <v>1347.617</v>
      </c>
      <c r="J66" s="329">
        <v>871.65188625551627</v>
      </c>
      <c r="K66" s="329">
        <v>136.69469886473681</v>
      </c>
      <c r="L66" s="329">
        <v>100.66443210496752</v>
      </c>
      <c r="M66" s="329">
        <v>36.030266759769283</v>
      </c>
      <c r="N66" s="330">
        <v>734.95718739077938</v>
      </c>
      <c r="O66" s="88"/>
      <c r="P66" s="342">
        <v>2254.6370000000002</v>
      </c>
      <c r="Q66" s="329">
        <v>295.48899999999998</v>
      </c>
      <c r="R66" s="329">
        <v>4722.393</v>
      </c>
      <c r="S66" s="22">
        <v>332.11200000000002</v>
      </c>
      <c r="T66" s="329">
        <v>678.87851086380499</v>
      </c>
      <c r="U66" s="330">
        <v>1510.90053957701</v>
      </c>
      <c r="V66" s="61"/>
      <c r="W66" s="329">
        <v>2137.61</v>
      </c>
      <c r="X66" s="330">
        <v>107.16384119612255</v>
      </c>
      <c r="Y66" s="11"/>
    </row>
    <row r="67" spans="1:25" ht="14.5">
      <c r="A67" s="86"/>
      <c r="B67" s="31">
        <v>2017</v>
      </c>
      <c r="C67" s="22">
        <v>5528.4480000000003</v>
      </c>
      <c r="D67" s="22">
        <v>6585.1</v>
      </c>
      <c r="E67" s="22">
        <v>1896.1679999999999</v>
      </c>
      <c r="F67" s="22">
        <v>1392.2170000000001</v>
      </c>
      <c r="G67" s="22">
        <v>503.95100000000002</v>
      </c>
      <c r="H67" s="22">
        <v>10217.379999999999</v>
      </c>
      <c r="I67" s="22">
        <v>1376.2429999999999</v>
      </c>
      <c r="J67" s="329">
        <v>880.18961767652968</v>
      </c>
      <c r="K67" s="329">
        <v>137.77857544052904</v>
      </c>
      <c r="L67" s="329">
        <v>101.16069618519406</v>
      </c>
      <c r="M67" s="329">
        <v>36.617879255334998</v>
      </c>
      <c r="N67" s="330">
        <v>742.41104223600041</v>
      </c>
      <c r="O67" s="88"/>
      <c r="P67" s="342">
        <v>2444.7240000000002</v>
      </c>
      <c r="Q67" s="329">
        <v>325.50599999999997</v>
      </c>
      <c r="R67" s="329">
        <v>5095.2550000000001</v>
      </c>
      <c r="S67" s="22">
        <v>349.64400000000001</v>
      </c>
      <c r="T67" s="329">
        <v>699.20376154030964</v>
      </c>
      <c r="U67" s="330">
        <v>1550.3658006429398</v>
      </c>
      <c r="V67" s="61"/>
      <c r="W67" s="329">
        <v>2221.674</v>
      </c>
      <c r="X67" s="330">
        <v>107.3917332968541</v>
      </c>
      <c r="Y67" s="11"/>
    </row>
    <row r="68" spans="1:25" ht="14.5">
      <c r="A68" s="86"/>
      <c r="B68" s="31">
        <v>2018</v>
      </c>
      <c r="C68" s="22">
        <v>5649.0910000000003</v>
      </c>
      <c r="D68" s="22">
        <v>6520.4949999999999</v>
      </c>
      <c r="E68" s="22">
        <v>1945.0730000000001</v>
      </c>
      <c r="F68" s="22">
        <v>1420.8440000000001</v>
      </c>
      <c r="G68" s="22">
        <v>524.22900000000004</v>
      </c>
      <c r="H68" s="22">
        <v>10224.513000000001</v>
      </c>
      <c r="I68" s="22">
        <v>1441.1689999999999</v>
      </c>
      <c r="J68" s="329">
        <v>844.42463028277746</v>
      </c>
      <c r="K68" s="329">
        <v>134.96494859381519</v>
      </c>
      <c r="L68" s="329">
        <v>98.58968656694671</v>
      </c>
      <c r="M68" s="329">
        <v>36.375262026868469</v>
      </c>
      <c r="N68" s="330">
        <v>709.45968168896241</v>
      </c>
      <c r="O68" s="88"/>
      <c r="P68" s="342">
        <v>2533.1529999999998</v>
      </c>
      <c r="Q68" s="329">
        <v>341.42899999999997</v>
      </c>
      <c r="R68" s="329">
        <v>4747.1790000000001</v>
      </c>
      <c r="S68" s="22">
        <v>361.399</v>
      </c>
      <c r="T68" s="329">
        <v>700.92972033680223</v>
      </c>
      <c r="U68" s="330">
        <v>1408.0304594091294</v>
      </c>
      <c r="V68" s="98"/>
      <c r="W68" s="328">
        <v>2286.502</v>
      </c>
      <c r="X68" s="330">
        <v>106.75649176017092</v>
      </c>
      <c r="Y68" s="11"/>
    </row>
    <row r="69" spans="1:25" ht="14.5">
      <c r="A69" s="86"/>
      <c r="B69" s="31">
        <v>2019</v>
      </c>
      <c r="C69" s="22">
        <v>5688.1075000000001</v>
      </c>
      <c r="D69" s="22">
        <v>6936.2060000000001</v>
      </c>
      <c r="E69" s="22">
        <v>1976.454</v>
      </c>
      <c r="F69" s="22">
        <v>1447.57</v>
      </c>
      <c r="G69" s="22">
        <v>528.88400000000001</v>
      </c>
      <c r="H69" s="22">
        <v>10647.8595</v>
      </c>
      <c r="I69" s="22">
        <v>1486.72</v>
      </c>
      <c r="J69" s="329">
        <v>849.13860713516999</v>
      </c>
      <c r="K69" s="329">
        <v>132.94056715454155</v>
      </c>
      <c r="L69" s="329">
        <v>97.366686396900548</v>
      </c>
      <c r="M69" s="329">
        <v>35.573880757640978</v>
      </c>
      <c r="N69" s="330">
        <v>716.19803998062844</v>
      </c>
      <c r="O69" s="88"/>
      <c r="P69" s="342">
        <v>2519.2370000000001</v>
      </c>
      <c r="Q69" s="329">
        <v>352.13600000000002</v>
      </c>
      <c r="R69" s="329">
        <v>4945.1369999999997</v>
      </c>
      <c r="S69" s="22">
        <v>364.89800000000002</v>
      </c>
      <c r="T69" s="329">
        <v>690.39485006769019</v>
      </c>
      <c r="U69" s="330">
        <v>1451.7133555130474</v>
      </c>
      <c r="V69" s="98"/>
      <c r="W69" s="328">
        <v>2328.59</v>
      </c>
      <c r="X69" s="330">
        <v>104.96524808660506</v>
      </c>
      <c r="Y69" s="11"/>
    </row>
    <row r="70" spans="1:25" ht="14.5">
      <c r="A70" s="86"/>
      <c r="B70" s="31">
        <v>2020</v>
      </c>
      <c r="C70" s="22">
        <v>6140.0159199999998</v>
      </c>
      <c r="D70" s="22">
        <v>7485.1604446052897</v>
      </c>
      <c r="E70" s="22">
        <v>2053.1889346052899</v>
      </c>
      <c r="F70" s="22">
        <v>1497.9323706052899</v>
      </c>
      <c r="G70" s="22">
        <v>555.25656400000003</v>
      </c>
      <c r="H70" s="22">
        <v>11571.987429999999</v>
      </c>
      <c r="I70" s="22">
        <v>1495.062377</v>
      </c>
      <c r="J70" s="329">
        <v>911.34500969422015</v>
      </c>
      <c r="K70" s="329">
        <v>137.33132250476595</v>
      </c>
      <c r="L70" s="329">
        <v>100.19196480691654</v>
      </c>
      <c r="M70" s="329">
        <v>37.139357697849427</v>
      </c>
      <c r="N70" s="330">
        <v>774.01368718945434</v>
      </c>
      <c r="O70" s="88"/>
      <c r="P70" s="342">
        <v>2749.57087</v>
      </c>
      <c r="Q70" s="329">
        <v>396.11634399999997</v>
      </c>
      <c r="R70" s="329">
        <v>5061.9576160000006</v>
      </c>
      <c r="S70" s="22">
        <v>351.93423999999993</v>
      </c>
      <c r="T70" s="329">
        <v>781.27404426463329</v>
      </c>
      <c r="U70" s="330">
        <v>1550.8789255629126</v>
      </c>
      <c r="V70" s="98"/>
      <c r="W70" s="328">
        <v>2449.3052786052899</v>
      </c>
      <c r="X70" s="330">
        <v>115.91348596316836</v>
      </c>
      <c r="Y70" s="11"/>
    </row>
    <row r="71" spans="1:25" ht="14.5">
      <c r="A71" s="86"/>
      <c r="B71" s="31">
        <v>2021</v>
      </c>
      <c r="C71" s="22">
        <v>6193.54475</v>
      </c>
      <c r="D71" s="22">
        <v>7853.8138069493398</v>
      </c>
      <c r="E71" s="22">
        <v>2111.5350069493402</v>
      </c>
      <c r="F71" s="22">
        <v>1544.49159494934</v>
      </c>
      <c r="G71" s="22">
        <v>567.04341199999999</v>
      </c>
      <c r="H71" s="22">
        <v>11935.823550000001</v>
      </c>
      <c r="I71" s="22">
        <v>1514.026683</v>
      </c>
      <c r="J71" s="329">
        <v>927.81446421504972</v>
      </c>
      <c r="K71" s="329">
        <v>139.46484765812679</v>
      </c>
      <c r="L71" s="329">
        <v>102.01217800791824</v>
      </c>
      <c r="M71" s="329">
        <v>37.452669650208534</v>
      </c>
      <c r="N71" s="330">
        <v>788.34961655692302</v>
      </c>
      <c r="O71" s="88"/>
      <c r="P71" s="342">
        <v>2857.3096600000003</v>
      </c>
      <c r="Q71" s="329">
        <v>412.18048399999998</v>
      </c>
      <c r="R71" s="329">
        <v>5680.7645860000002</v>
      </c>
      <c r="S71" s="339">
        <v>351.43424933009749</v>
      </c>
      <c r="T71" s="329">
        <v>813.04245828247872</v>
      </c>
      <c r="U71" s="330">
        <v>1733.7368459717134</v>
      </c>
      <c r="V71" s="98"/>
      <c r="W71" s="328">
        <v>2523.7154909493402</v>
      </c>
      <c r="X71" s="330">
        <v>113.48352771341817</v>
      </c>
      <c r="Y71" s="11"/>
    </row>
    <row r="72" spans="1:25" ht="14.5">
      <c r="A72" s="86"/>
      <c r="B72" s="31">
        <v>2022</v>
      </c>
      <c r="C72" s="22">
        <v>6178.7096199999996</v>
      </c>
      <c r="D72" s="22">
        <v>8004.7322981078405</v>
      </c>
      <c r="E72" s="22">
        <v>2174.4284281078399</v>
      </c>
      <c r="F72" s="22">
        <v>1593.46244710784</v>
      </c>
      <c r="G72" s="22">
        <v>580.96598100000006</v>
      </c>
      <c r="H72" s="22">
        <v>12009.013489999998</v>
      </c>
      <c r="I72" s="22">
        <v>1563.7650740000001</v>
      </c>
      <c r="J72" s="329">
        <v>907.00592780395084</v>
      </c>
      <c r="K72" s="329">
        <v>139.05083725561192</v>
      </c>
      <c r="L72" s="329">
        <v>101.89909428222977</v>
      </c>
      <c r="M72" s="329">
        <v>37.151742973382198</v>
      </c>
      <c r="N72" s="330">
        <v>767.95509054833872</v>
      </c>
      <c r="O72" s="343"/>
      <c r="P72" s="342">
        <v>2941.1981600000004</v>
      </c>
      <c r="Q72" s="329">
        <v>421.44759899999997</v>
      </c>
      <c r="R72" s="329">
        <v>5915.4760009999991</v>
      </c>
      <c r="S72" s="339">
        <v>384.86937953171645</v>
      </c>
      <c r="T72" s="329">
        <v>764.20684949752444</v>
      </c>
      <c r="U72" s="330">
        <v>1646.5128007092555</v>
      </c>
      <c r="V72" s="302"/>
      <c r="W72" s="328">
        <v>2595.8760271078399</v>
      </c>
      <c r="X72" s="330">
        <v>110.2923142666878</v>
      </c>
      <c r="Y72" s="11"/>
    </row>
    <row r="73" spans="1:25" ht="14.5">
      <c r="A73" s="86"/>
      <c r="B73" s="31">
        <v>2023</v>
      </c>
      <c r="C73" s="22">
        <v>6348.1683999999996</v>
      </c>
      <c r="D73" s="22">
        <v>8187.0198080416694</v>
      </c>
      <c r="E73" s="22">
        <v>2246.92574804167</v>
      </c>
      <c r="F73" s="22">
        <v>1644.9505440416699</v>
      </c>
      <c r="G73" s="22">
        <v>601.97520400000008</v>
      </c>
      <c r="H73" s="22">
        <v>12288.26246</v>
      </c>
      <c r="I73" s="22">
        <v>1612.686422</v>
      </c>
      <c r="J73" s="329">
        <v>901.30282054558461</v>
      </c>
      <c r="K73" s="329">
        <v>139.32812463659906</v>
      </c>
      <c r="L73" s="329">
        <v>102.00064448993483</v>
      </c>
      <c r="M73" s="329">
        <v>37.327480146664257</v>
      </c>
      <c r="N73" s="330">
        <v>761.97469590898561</v>
      </c>
      <c r="O73" s="343"/>
      <c r="P73" s="342">
        <v>3028.9749700000002</v>
      </c>
      <c r="Q73" s="329">
        <v>432.75966</v>
      </c>
      <c r="R73" s="329">
        <v>6183.9058199999999</v>
      </c>
      <c r="S73" s="339">
        <v>402.57840882149162</v>
      </c>
      <c r="T73" s="329">
        <v>752.39379550111107</v>
      </c>
      <c r="U73" s="330">
        <v>1643.5718694824275</v>
      </c>
      <c r="V73" s="302"/>
      <c r="W73" s="328">
        <v>2679.6854080416701</v>
      </c>
      <c r="X73" s="330">
        <v>109.986502687674</v>
      </c>
      <c r="Y73" s="11"/>
    </row>
    <row r="74" spans="1:25" ht="14.5">
      <c r="A74" s="86"/>
      <c r="B74" s="31">
        <v>2024</v>
      </c>
      <c r="C74" s="22">
        <v>6709.3565099999996</v>
      </c>
      <c r="D74" s="22">
        <v>8368.1545910172699</v>
      </c>
      <c r="E74" s="22">
        <v>2331.8652310172702</v>
      </c>
      <c r="F74" s="22">
        <v>1704.2531150172699</v>
      </c>
      <c r="G74" s="22">
        <v>627.61211600000001</v>
      </c>
      <c r="H74" s="22">
        <v>12745.64587</v>
      </c>
      <c r="I74" s="22">
        <v>1670.1797270000002</v>
      </c>
      <c r="J74" s="329">
        <v>902.74782152335808</v>
      </c>
      <c r="K74" s="329">
        <v>139.61762278157923</v>
      </c>
      <c r="L74" s="329">
        <v>102.04010307791683</v>
      </c>
      <c r="M74" s="329">
        <v>37.577519703662404</v>
      </c>
      <c r="N74" s="330">
        <v>763.13019874177883</v>
      </c>
      <c r="O74" s="343"/>
      <c r="P74" s="342">
        <v>3120.2807900000003</v>
      </c>
      <c r="Q74" s="329">
        <v>445.12630899999999</v>
      </c>
      <c r="R74" s="329">
        <v>6473.7781409999998</v>
      </c>
      <c r="S74" s="329">
        <v>418.08397379877096</v>
      </c>
      <c r="T74" s="329">
        <v>746.3287247412718</v>
      </c>
      <c r="U74" s="341">
        <v>1654.9078375652243</v>
      </c>
      <c r="V74" s="302"/>
      <c r="W74" s="342">
        <v>2776.9915400172704</v>
      </c>
      <c r="X74" s="341">
        <v>109.86134303128836</v>
      </c>
      <c r="Y74" s="11"/>
    </row>
    <row r="75" spans="1:25" ht="14.5">
      <c r="A75" s="86"/>
      <c r="B75" s="31">
        <v>2025</v>
      </c>
      <c r="C75" s="22">
        <v>7038.5482700000002</v>
      </c>
      <c r="D75" s="22">
        <v>8580.4210131014606</v>
      </c>
      <c r="E75" s="22">
        <v>2424.62173310146</v>
      </c>
      <c r="F75" s="22">
        <v>1768.9548051014601</v>
      </c>
      <c r="G75" s="22">
        <v>655.66692799999998</v>
      </c>
      <c r="H75" s="22">
        <v>13194.34755</v>
      </c>
      <c r="I75" s="22">
        <v>1729.5118950000001</v>
      </c>
      <c r="J75" s="329">
        <v>903.0853923731737</v>
      </c>
      <c r="K75" s="329">
        <v>140.19109900955377</v>
      </c>
      <c r="L75" s="329">
        <v>102.28058044674275</v>
      </c>
      <c r="M75" s="329">
        <v>37.910518562811035</v>
      </c>
      <c r="N75" s="330">
        <v>762.89429336361979</v>
      </c>
      <c r="O75" s="343"/>
      <c r="P75" s="344">
        <v>3218.69526</v>
      </c>
      <c r="Q75" s="333">
        <v>458.99082299999998</v>
      </c>
      <c r="R75" s="333">
        <v>6796.7226570000003</v>
      </c>
      <c r="S75" s="333">
        <v>433.87619859397097</v>
      </c>
      <c r="T75" s="333">
        <v>741.84646920724776</v>
      </c>
      <c r="U75" s="333">
        <v>1672.3004173801257</v>
      </c>
      <c r="V75" s="286"/>
      <c r="W75" s="344">
        <v>2883.6125561014601</v>
      </c>
      <c r="X75" s="333">
        <v>109.7885869066879</v>
      </c>
      <c r="Y75" s="287"/>
    </row>
    <row r="76" spans="1:25" ht="14.5">
      <c r="A76" s="86"/>
      <c r="B76" s="87" t="s">
        <v>256</v>
      </c>
      <c r="C76" s="90">
        <v>4082.7984849999998</v>
      </c>
      <c r="D76" s="90">
        <v>5314.3490000000002</v>
      </c>
      <c r="E76" s="90">
        <v>1663.133</v>
      </c>
      <c r="F76" s="90">
        <v>1261.1010000000001</v>
      </c>
      <c r="G76" s="90">
        <v>402.03199999999998</v>
      </c>
      <c r="H76" s="90">
        <v>7734.0144849999997</v>
      </c>
      <c r="I76" s="90">
        <v>1166.5459999999998</v>
      </c>
      <c r="J76" s="90">
        <v>805.55310163508352</v>
      </c>
      <c r="K76" s="90">
        <v>142.56900285115205</v>
      </c>
      <c r="L76" s="90">
        <v>108.10555263144362</v>
      </c>
      <c r="M76" s="90">
        <v>34.463450219708442</v>
      </c>
      <c r="N76" s="91">
        <v>662.98409878393136</v>
      </c>
      <c r="O76" s="343"/>
      <c r="P76" s="92">
        <v>1844.874</v>
      </c>
      <c r="Q76" s="339">
        <v>332.90300000000002</v>
      </c>
      <c r="R76" s="339">
        <v>4050.6469999999999</v>
      </c>
      <c r="S76" s="339">
        <v>265.14800000000002</v>
      </c>
      <c r="T76" s="339">
        <v>695.79027561965393</v>
      </c>
      <c r="U76" s="101">
        <v>1653.2464887534509</v>
      </c>
      <c r="V76" s="345"/>
      <c r="W76" s="339">
        <v>1996.0360000000001</v>
      </c>
      <c r="X76" s="89">
        <v>115.62120950579198</v>
      </c>
      <c r="Y76" s="11"/>
    </row>
    <row r="77" spans="1:25" ht="14.5">
      <c r="A77" s="86"/>
      <c r="B77" s="21" t="s">
        <v>257</v>
      </c>
      <c r="C77" s="22">
        <v>4353.0873190000002</v>
      </c>
      <c r="D77" s="22">
        <v>5365.38</v>
      </c>
      <c r="E77" s="22">
        <v>1669.298</v>
      </c>
      <c r="F77" s="22">
        <v>1277.3130000000001</v>
      </c>
      <c r="G77" s="22">
        <v>391.98500000000001</v>
      </c>
      <c r="H77" s="22">
        <v>8049.1693190000005</v>
      </c>
      <c r="I77" s="22">
        <v>1221.4059999999999</v>
      </c>
      <c r="J77" s="22">
        <v>795.67869479927231</v>
      </c>
      <c r="K77" s="22">
        <v>136.67019811594179</v>
      </c>
      <c r="L77" s="22">
        <v>104.57726587228163</v>
      </c>
      <c r="M77" s="22">
        <v>32.092932243660179</v>
      </c>
      <c r="N77" s="101">
        <v>659.00849668333058</v>
      </c>
      <c r="O77" s="343"/>
      <c r="P77" s="92">
        <v>1877.693</v>
      </c>
      <c r="Q77" s="22">
        <v>311.36500000000001</v>
      </c>
      <c r="R77" s="22">
        <v>4066.19</v>
      </c>
      <c r="S77" s="22">
        <v>273.125</v>
      </c>
      <c r="T77" s="22">
        <v>687.48485125858122</v>
      </c>
      <c r="U77" s="89">
        <v>1602.7661327231122</v>
      </c>
      <c r="V77" s="345"/>
      <c r="W77" s="22">
        <v>1980.663</v>
      </c>
      <c r="X77" s="89">
        <v>109.79942258183971</v>
      </c>
      <c r="Y77" s="11"/>
    </row>
    <row r="78" spans="1:25" ht="14.5">
      <c r="A78" s="86"/>
      <c r="B78" s="21" t="s">
        <v>258</v>
      </c>
      <c r="C78" s="22">
        <v>4722.300459</v>
      </c>
      <c r="D78" s="22">
        <v>5977.8239999999996</v>
      </c>
      <c r="E78" s="22">
        <v>1740.4570000000001</v>
      </c>
      <c r="F78" s="22">
        <v>1300.8240000000001</v>
      </c>
      <c r="G78" s="22">
        <v>439.63299999999998</v>
      </c>
      <c r="H78" s="22">
        <v>8959.6674589999984</v>
      </c>
      <c r="I78" s="22">
        <v>1263.471</v>
      </c>
      <c r="J78" s="22">
        <v>846.88326514815128</v>
      </c>
      <c r="K78" s="22">
        <v>137.75203388126835</v>
      </c>
      <c r="L78" s="22">
        <v>102.95637968738501</v>
      </c>
      <c r="M78" s="22">
        <v>34.795654193883358</v>
      </c>
      <c r="N78" s="101">
        <v>709.13123126688288</v>
      </c>
      <c r="O78" s="343"/>
      <c r="P78" s="92">
        <v>2012.944</v>
      </c>
      <c r="Q78" s="22">
        <v>299.59300000000002</v>
      </c>
      <c r="R78" s="22">
        <v>4511.4750000000004</v>
      </c>
      <c r="S78" s="22">
        <v>300.56700000000001</v>
      </c>
      <c r="T78" s="22">
        <v>669.71557090432418</v>
      </c>
      <c r="U78" s="89">
        <v>1600.6640782254874</v>
      </c>
      <c r="V78" s="345"/>
      <c r="W78" s="22">
        <v>2040.0500000000002</v>
      </c>
      <c r="X78" s="89">
        <v>108.67197051013315</v>
      </c>
      <c r="Y78" s="11"/>
    </row>
    <row r="79" spans="1:25" ht="14.5">
      <c r="A79" s="86"/>
      <c r="B79" s="21" t="s">
        <v>259</v>
      </c>
      <c r="C79" s="22">
        <v>5077.718476</v>
      </c>
      <c r="D79" s="22">
        <v>6118.7380000000003</v>
      </c>
      <c r="E79" s="22">
        <v>1792.9059999999999</v>
      </c>
      <c r="F79" s="22">
        <v>1325.854</v>
      </c>
      <c r="G79" s="22">
        <v>467.05200000000002</v>
      </c>
      <c r="H79" s="22">
        <v>9403.5504760000003</v>
      </c>
      <c r="I79" s="22">
        <v>1332.8799999999999</v>
      </c>
      <c r="J79" s="22">
        <v>840.01984244643177</v>
      </c>
      <c r="K79" s="22">
        <v>134.51368465278196</v>
      </c>
      <c r="L79" s="22">
        <v>99.472870776063871</v>
      </c>
      <c r="M79" s="22">
        <v>35.04081387671809</v>
      </c>
      <c r="N79" s="101">
        <v>705.50615779364989</v>
      </c>
      <c r="O79" s="343"/>
      <c r="P79" s="92">
        <v>2026.47</v>
      </c>
      <c r="Q79" s="22">
        <v>297.58199999999999</v>
      </c>
      <c r="R79" s="22">
        <v>4397.049</v>
      </c>
      <c r="S79" s="22">
        <v>321.86599999999999</v>
      </c>
      <c r="T79" s="22">
        <v>629.60051698532936</v>
      </c>
      <c r="U79" s="89">
        <v>1458.5669191526911</v>
      </c>
      <c r="V79" s="345"/>
      <c r="W79" s="22">
        <v>2090.4879999999998</v>
      </c>
      <c r="X79" s="89">
        <v>108.0035731021253</v>
      </c>
      <c r="Y79" s="11"/>
    </row>
    <row r="80" spans="1:25" ht="14.5">
      <c r="A80" s="86"/>
      <c r="B80" s="21" t="s">
        <v>260</v>
      </c>
      <c r="C80" s="22">
        <v>5325.6154500000002</v>
      </c>
      <c r="D80" s="22">
        <v>6507.8580000000002</v>
      </c>
      <c r="E80" s="22">
        <v>1865.277</v>
      </c>
      <c r="F80" s="22">
        <v>1369.595</v>
      </c>
      <c r="G80" s="22">
        <v>495.68200000000002</v>
      </c>
      <c r="H80" s="22">
        <v>9968.1964499999995</v>
      </c>
      <c r="I80" s="22">
        <v>1350.338</v>
      </c>
      <c r="J80" s="22">
        <v>876.33418077548004</v>
      </c>
      <c r="K80" s="22">
        <v>138.13408198539923</v>
      </c>
      <c r="L80" s="22">
        <v>101.42608739441532</v>
      </c>
      <c r="M80" s="22">
        <v>36.707994590983887</v>
      </c>
      <c r="N80" s="101">
        <v>738.20009879008069</v>
      </c>
      <c r="O80" s="343"/>
      <c r="P80" s="92">
        <v>2322.7310000000002</v>
      </c>
      <c r="Q80" s="22">
        <v>302.46199999999999</v>
      </c>
      <c r="R80" s="22">
        <v>4849.5860000000002</v>
      </c>
      <c r="S80" s="22">
        <v>338.30099999999999</v>
      </c>
      <c r="T80" s="22">
        <v>686.58709255958468</v>
      </c>
      <c r="U80" s="89">
        <v>1522.9183478618156</v>
      </c>
      <c r="V80" s="345"/>
      <c r="W80" s="22">
        <v>2167.739</v>
      </c>
      <c r="X80" s="89">
        <v>107.47198723666069</v>
      </c>
      <c r="Y80" s="11"/>
    </row>
    <row r="81" spans="1:25" ht="14.5">
      <c r="A81" s="86"/>
      <c r="B81" s="21" t="s">
        <v>261</v>
      </c>
      <c r="C81" s="22">
        <v>5558.3650299999999</v>
      </c>
      <c r="D81" s="22">
        <v>6486.2380000000003</v>
      </c>
      <c r="E81" s="22">
        <v>1900.269</v>
      </c>
      <c r="F81" s="22">
        <v>1395.1679999999999</v>
      </c>
      <c r="G81" s="22">
        <v>505.101</v>
      </c>
      <c r="H81" s="22">
        <v>10144.334030000002</v>
      </c>
      <c r="I81" s="22">
        <v>1393.6579999999999</v>
      </c>
      <c r="J81" s="22">
        <v>864.24381232698408</v>
      </c>
      <c r="K81" s="22">
        <v>136.35117080374096</v>
      </c>
      <c r="L81" s="22">
        <v>100.10834795911192</v>
      </c>
      <c r="M81" s="22">
        <v>36.242822844629032</v>
      </c>
      <c r="N81" s="101">
        <v>727.89264152324336</v>
      </c>
      <c r="O81" s="343"/>
      <c r="P81" s="92">
        <v>2419.6030000000001</v>
      </c>
      <c r="Q81" s="22">
        <v>329.31400000000002</v>
      </c>
      <c r="R81" s="22">
        <v>4879.143</v>
      </c>
      <c r="S81" s="22">
        <v>355.17699999999996</v>
      </c>
      <c r="T81" s="22">
        <v>681.23865002519881</v>
      </c>
      <c r="U81" s="89">
        <v>1466.4398314080024</v>
      </c>
      <c r="V81" s="345"/>
      <c r="W81" s="22">
        <v>2229.5830000000001</v>
      </c>
      <c r="X81" s="89">
        <v>106.95798259664838</v>
      </c>
      <c r="Y81" s="11"/>
    </row>
    <row r="82" spans="1:25" ht="14.5">
      <c r="A82" s="86"/>
      <c r="B82" s="21" t="s">
        <v>262</v>
      </c>
      <c r="C82" s="22">
        <v>5658.8199599999998</v>
      </c>
      <c r="D82" s="22">
        <v>6655.19</v>
      </c>
      <c r="E82" s="22">
        <v>1932.933</v>
      </c>
      <c r="F82" s="22">
        <v>1401.836</v>
      </c>
      <c r="G82" s="22">
        <v>531.09699999999998</v>
      </c>
      <c r="H82" s="22">
        <v>10381.07696</v>
      </c>
      <c r="I82" s="22">
        <v>1452.1610000000001</v>
      </c>
      <c r="J82" s="22">
        <v>847.97828615422122</v>
      </c>
      <c r="K82" s="22">
        <v>133.10734828989348</v>
      </c>
      <c r="L82" s="22">
        <v>96.53447517183011</v>
      </c>
      <c r="M82" s="22">
        <v>36.572873118063356</v>
      </c>
      <c r="N82" s="101">
        <v>714.87093786432774</v>
      </c>
      <c r="O82" s="343"/>
      <c r="P82" s="92">
        <v>2498.364</v>
      </c>
      <c r="Q82" s="22">
        <v>348.505</v>
      </c>
      <c r="R82" s="22">
        <v>4896.0519999999997</v>
      </c>
      <c r="S82" s="22">
        <v>360.40100000000001</v>
      </c>
      <c r="T82" s="22">
        <v>693.21783235895577</v>
      </c>
      <c r="U82" s="89">
        <v>1455.2004572684314</v>
      </c>
      <c r="V82" s="345"/>
      <c r="W82" s="22">
        <v>2281.4380000000001</v>
      </c>
      <c r="X82" s="89">
        <v>105.48904738235329</v>
      </c>
      <c r="Y82" s="11"/>
    </row>
    <row r="83" spans="1:25" ht="14.5">
      <c r="A83" s="86"/>
      <c r="B83" s="21" t="s">
        <v>263</v>
      </c>
      <c r="C83" s="22">
        <v>5757.0288499999997</v>
      </c>
      <c r="D83" s="22">
        <v>6974.5969999999998</v>
      </c>
      <c r="E83" s="22">
        <v>2006.1959999999999</v>
      </c>
      <c r="F83" s="22">
        <v>1458.2449999999999</v>
      </c>
      <c r="G83" s="22">
        <v>547.95100000000002</v>
      </c>
      <c r="H83" s="22">
        <v>10725.42985</v>
      </c>
      <c r="I83" s="22">
        <v>1496.32</v>
      </c>
      <c r="J83" s="22">
        <v>850.86250601475615</v>
      </c>
      <c r="K83" s="22">
        <v>134.07533147989733</v>
      </c>
      <c r="L83" s="22">
        <v>97.455423973481601</v>
      </c>
      <c r="M83" s="22">
        <v>36.619907506415743</v>
      </c>
      <c r="N83" s="101">
        <v>716.78717453485888</v>
      </c>
      <c r="O83" s="343"/>
      <c r="P83" s="92">
        <v>2602.02</v>
      </c>
      <c r="Q83" s="22">
        <v>380.47300000000001</v>
      </c>
      <c r="R83" s="22">
        <v>4630.4960000000001</v>
      </c>
      <c r="S83" s="22">
        <v>360.76300000000003</v>
      </c>
      <c r="T83" s="22">
        <v>721.25467412123737</v>
      </c>
      <c r="U83" s="89">
        <v>1388.9919420783172</v>
      </c>
      <c r="V83" s="345"/>
      <c r="W83" s="22">
        <v>2386.6689999999999</v>
      </c>
      <c r="X83" s="89">
        <v>107.50456180748023</v>
      </c>
      <c r="Y83" s="11"/>
    </row>
    <row r="84" spans="1:25" ht="14.5">
      <c r="A84" s="86"/>
      <c r="B84" s="21" t="s">
        <v>264</v>
      </c>
      <c r="C84" s="22">
        <v>6225.3184700000002</v>
      </c>
      <c r="D84" s="22">
        <v>7576.1960176176499</v>
      </c>
      <c r="E84" s="22">
        <v>2073.5127876176498</v>
      </c>
      <c r="F84" s="22">
        <v>1519.1294226176499</v>
      </c>
      <c r="G84" s="22">
        <v>554.38336500000003</v>
      </c>
      <c r="H84" s="22">
        <v>11728.001699999999</v>
      </c>
      <c r="I84" s="22">
        <v>1492.1193960000001</v>
      </c>
      <c r="J84" s="22">
        <v>924.9604639290975</v>
      </c>
      <c r="K84" s="22">
        <v>138.96426741561169</v>
      </c>
      <c r="L84" s="22">
        <v>101.81017864187389</v>
      </c>
      <c r="M84" s="22">
        <v>37.154088773737783</v>
      </c>
      <c r="N84" s="101">
        <v>785.99619651348587</v>
      </c>
      <c r="O84" s="343"/>
      <c r="P84" s="92">
        <v>2714.43941</v>
      </c>
      <c r="Q84" s="22">
        <v>399.20230200000003</v>
      </c>
      <c r="R84" s="22">
        <v>5316.7973279999997</v>
      </c>
      <c r="S84" s="22">
        <v>347.92072319999983</v>
      </c>
      <c r="T84" s="22">
        <v>780.18905716047936</v>
      </c>
      <c r="U84" s="89">
        <v>1642.9028939199452</v>
      </c>
      <c r="V84" s="345"/>
      <c r="W84" s="22">
        <v>2472.7150896176499</v>
      </c>
      <c r="X84" s="89">
        <v>117.67621754550224</v>
      </c>
      <c r="Y84" s="11"/>
    </row>
    <row r="85" spans="1:25" ht="14.5">
      <c r="A85" s="86"/>
      <c r="B85" s="21" t="s">
        <v>265</v>
      </c>
      <c r="C85" s="339">
        <v>6168.6124399999999</v>
      </c>
      <c r="D85" s="339">
        <v>7891.7954515493502</v>
      </c>
      <c r="E85" s="339">
        <v>2126.2307915493502</v>
      </c>
      <c r="F85" s="339">
        <v>1556.7046525493499</v>
      </c>
      <c r="G85" s="339">
        <v>569.52613899999994</v>
      </c>
      <c r="H85" s="339">
        <v>11934.177099999999</v>
      </c>
      <c r="I85" s="339">
        <v>1528.5172280000002</v>
      </c>
      <c r="J85" s="339">
        <v>919.87238573338141</v>
      </c>
      <c r="K85" s="339">
        <v>139.10414306101296</v>
      </c>
      <c r="L85" s="339">
        <v>101.84410250882365</v>
      </c>
      <c r="M85" s="339">
        <v>37.260040552189302</v>
      </c>
      <c r="N85" s="101">
        <v>780.76824267236839</v>
      </c>
      <c r="O85" s="343"/>
      <c r="P85" s="92">
        <v>2879.1523399999996</v>
      </c>
      <c r="Q85" s="339">
        <v>414.196843</v>
      </c>
      <c r="R85" s="339">
        <v>5736.8253569999997</v>
      </c>
      <c r="S85" s="339">
        <v>362.13787049649892</v>
      </c>
      <c r="T85" s="339">
        <v>795.04315195000709</v>
      </c>
      <c r="U85" s="89">
        <v>1698.5305048507669</v>
      </c>
      <c r="V85" s="345"/>
      <c r="W85" s="339">
        <v>2540.4276345493504</v>
      </c>
      <c r="X85" s="89">
        <v>112.17395721866883</v>
      </c>
      <c r="Y85" s="11"/>
    </row>
    <row r="86" spans="1:25" ht="14.5">
      <c r="A86" s="86"/>
      <c r="B86" s="21" t="s">
        <v>266</v>
      </c>
      <c r="C86" s="339">
        <v>6209.4541399999998</v>
      </c>
      <c r="D86" s="339">
        <v>8043.0754254973608</v>
      </c>
      <c r="E86" s="339">
        <v>2191.6846954973603</v>
      </c>
      <c r="F86" s="339">
        <v>1605.95635849736</v>
      </c>
      <c r="G86" s="339">
        <v>585.72833700000001</v>
      </c>
      <c r="H86" s="339">
        <v>12060.844870000001</v>
      </c>
      <c r="I86" s="339">
        <v>1575.761446</v>
      </c>
      <c r="J86" s="339">
        <v>904.48523167493204</v>
      </c>
      <c r="K86" s="339">
        <v>139.08734098431296</v>
      </c>
      <c r="L86" s="339">
        <v>101.91621089435894</v>
      </c>
      <c r="M86" s="339">
        <v>37.171130089953984</v>
      </c>
      <c r="N86" s="101">
        <v>765.39789069061919</v>
      </c>
      <c r="O86" s="343"/>
      <c r="P86" s="92">
        <v>2962.4803299999999</v>
      </c>
      <c r="Q86" s="339">
        <v>423.96349900000001</v>
      </c>
      <c r="R86" s="339">
        <v>5977.4705610000001</v>
      </c>
      <c r="S86" s="339">
        <v>390.5039740070207</v>
      </c>
      <c r="T86" s="339">
        <v>758.63000819211607</v>
      </c>
      <c r="U86" s="89">
        <v>1639.2750102678626</v>
      </c>
      <c r="V86" s="345"/>
      <c r="W86" s="114">
        <v>2615.6481944973602</v>
      </c>
      <c r="X86" s="89">
        <v>110.15084792646945</v>
      </c>
      <c r="Y86" s="11"/>
    </row>
    <row r="87" spans="1:25" ht="14.5">
      <c r="A87" s="86"/>
      <c r="B87" s="21" t="s">
        <v>267</v>
      </c>
      <c r="C87" s="339">
        <v>6445.2334000000001</v>
      </c>
      <c r="D87" s="339">
        <v>8228.5234272516791</v>
      </c>
      <c r="E87" s="339">
        <v>2266.9820172516802</v>
      </c>
      <c r="F87" s="339">
        <v>1659.08547725168</v>
      </c>
      <c r="G87" s="339">
        <v>607.89654000000007</v>
      </c>
      <c r="H87" s="339">
        <v>12406.774810000001</v>
      </c>
      <c r="I87" s="339">
        <v>1626.219697</v>
      </c>
      <c r="J87" s="339">
        <v>902.32315192844931</v>
      </c>
      <c r="K87" s="339">
        <v>139.40195297312772</v>
      </c>
      <c r="L87" s="339">
        <v>102.02099263170344</v>
      </c>
      <c r="M87" s="339">
        <v>37.380960341424277</v>
      </c>
      <c r="N87" s="101">
        <v>762.92119895532176</v>
      </c>
      <c r="O87" s="343"/>
      <c r="P87" s="92">
        <v>3052.19589</v>
      </c>
      <c r="Q87" s="339">
        <v>435.78779200000002</v>
      </c>
      <c r="R87" s="339">
        <v>6255.9067979999991</v>
      </c>
      <c r="S87" s="339">
        <v>406.45249605471599</v>
      </c>
      <c r="T87" s="339">
        <v>750.93545239026355</v>
      </c>
      <c r="U87" s="89">
        <v>1646.3657266110563</v>
      </c>
      <c r="V87" s="345"/>
      <c r="W87" s="114">
        <v>2702.7698092516803</v>
      </c>
      <c r="X87" s="89">
        <v>109.90607392888782</v>
      </c>
      <c r="Y87" s="11"/>
    </row>
    <row r="88" spans="1:25" ht="14.5">
      <c r="A88" s="86"/>
      <c r="B88" s="21" t="s">
        <v>577</v>
      </c>
      <c r="C88" s="339">
        <v>6793.94967</v>
      </c>
      <c r="D88" s="339">
        <v>8416.0533535382001</v>
      </c>
      <c r="E88" s="339">
        <v>2354.4779835382001</v>
      </c>
      <c r="F88" s="339">
        <v>1720.0097435381999</v>
      </c>
      <c r="G88" s="339">
        <v>634.46824000000004</v>
      </c>
      <c r="H88" s="339">
        <v>12855.525039999999</v>
      </c>
      <c r="I88" s="339">
        <v>1685.3228649999999</v>
      </c>
      <c r="J88" s="339">
        <v>902.49787381471265</v>
      </c>
      <c r="K88" s="339">
        <v>139.70486204364173</v>
      </c>
      <c r="L88" s="339">
        <v>102.05817408987686</v>
      </c>
      <c r="M88" s="339">
        <v>37.646687953764875</v>
      </c>
      <c r="N88" s="101">
        <v>762.79301177107084</v>
      </c>
      <c r="O88" s="343"/>
      <c r="P88" s="114">
        <v>3145.8149600000002</v>
      </c>
      <c r="Q88" s="339">
        <v>448.61792099999997</v>
      </c>
      <c r="R88" s="339">
        <v>6555.9530989999994</v>
      </c>
      <c r="S88" s="339">
        <v>421.99276651231497</v>
      </c>
      <c r="T88" s="339">
        <v>745.46656000753899</v>
      </c>
      <c r="U88" s="267">
        <v>1659.8794045432023</v>
      </c>
      <c r="V88" s="345"/>
      <c r="W88" s="339">
        <v>2803.0959045382001</v>
      </c>
      <c r="X88" s="22">
        <v>109.8509973830559</v>
      </c>
      <c r="Y88" s="287"/>
    </row>
    <row r="89" spans="1:25" ht="14.5">
      <c r="A89" s="86"/>
      <c r="B89" s="281" t="s">
        <v>592</v>
      </c>
      <c r="C89" s="242">
        <v>7122.7560700000004</v>
      </c>
      <c r="D89" s="242">
        <v>8630.6645080529906</v>
      </c>
      <c r="E89" s="242">
        <v>2448.5048480529904</v>
      </c>
      <c r="F89" s="242">
        <v>1785.81569405299</v>
      </c>
      <c r="G89" s="242">
        <v>662.68915400000003</v>
      </c>
      <c r="H89" s="242">
        <v>13304.915730000001</v>
      </c>
      <c r="I89" s="242">
        <v>1743.3883329999999</v>
      </c>
      <c r="J89" s="242">
        <v>903.60938408625873</v>
      </c>
      <c r="K89" s="242">
        <v>140.44517803096886</v>
      </c>
      <c r="L89" s="242">
        <v>102.43361506153835</v>
      </c>
      <c r="M89" s="242">
        <v>38.011562969430521</v>
      </c>
      <c r="N89" s="282">
        <v>763.16420605528981</v>
      </c>
      <c r="O89" s="343"/>
      <c r="P89" s="243">
        <v>3243.20246</v>
      </c>
      <c r="Q89" s="242">
        <v>462.60974399999998</v>
      </c>
      <c r="R89" s="242">
        <v>6879.7696859999996</v>
      </c>
      <c r="S89" s="242">
        <v>437.91124724089497</v>
      </c>
      <c r="T89" s="242">
        <v>740.60725328114586</v>
      </c>
      <c r="U89" s="138">
        <v>1676.6820848428579</v>
      </c>
      <c r="V89" s="346"/>
      <c r="W89" s="242">
        <v>2911.1145920529902</v>
      </c>
      <c r="X89" s="244">
        <v>109.78207008648062</v>
      </c>
      <c r="Y89" s="11"/>
    </row>
    <row r="90" spans="1:25" ht="14.5">
      <c r="A90" s="17"/>
      <c r="B90" s="103" t="s">
        <v>31</v>
      </c>
      <c r="C90" s="174"/>
      <c r="D90" s="174"/>
      <c r="E90" s="347"/>
      <c r="F90" s="347"/>
      <c r="G90" s="347"/>
      <c r="H90" s="174"/>
      <c r="I90" s="34"/>
      <c r="J90" s="34"/>
      <c r="K90" s="34"/>
      <c r="L90" s="34"/>
      <c r="M90" s="34"/>
      <c r="N90" s="102"/>
      <c r="O90" s="66"/>
      <c r="P90" s="174" t="s">
        <v>31</v>
      </c>
      <c r="Q90" s="174"/>
      <c r="R90" s="174"/>
      <c r="S90" s="174"/>
      <c r="T90" s="174"/>
      <c r="U90" s="252"/>
      <c r="V90" s="64"/>
      <c r="W90" s="240" t="s">
        <v>31</v>
      </c>
      <c r="X90" s="65"/>
    </row>
    <row r="91" spans="1:25" ht="14.25" customHeight="1">
      <c r="A91" s="17"/>
      <c r="B91" s="103" t="s">
        <v>80</v>
      </c>
      <c r="C91" s="174"/>
      <c r="D91" s="174"/>
      <c r="E91" s="347"/>
      <c r="F91" s="347"/>
      <c r="G91" s="347"/>
      <c r="H91" s="174"/>
      <c r="I91" s="34"/>
      <c r="J91" s="34"/>
      <c r="K91" s="34"/>
      <c r="L91" s="34"/>
      <c r="M91" s="34"/>
      <c r="N91" s="102"/>
      <c r="O91" s="99"/>
      <c r="P91" s="607" t="s">
        <v>55</v>
      </c>
      <c r="Q91" s="605"/>
      <c r="R91" s="605"/>
      <c r="S91" s="605"/>
      <c r="T91" s="605"/>
      <c r="U91" s="627"/>
      <c r="V91" s="67"/>
      <c r="W91" s="628" t="s">
        <v>92</v>
      </c>
      <c r="X91" s="629"/>
    </row>
    <row r="92" spans="1:25" ht="15" customHeight="1">
      <c r="A92" s="17"/>
      <c r="B92" s="348" t="s">
        <v>578</v>
      </c>
      <c r="C92" s="349"/>
      <c r="D92" s="349"/>
      <c r="E92" s="349"/>
      <c r="F92" s="349"/>
      <c r="G92" s="174"/>
      <c r="H92" s="174"/>
      <c r="I92" s="34"/>
      <c r="J92" s="34"/>
      <c r="K92" s="34"/>
      <c r="L92" s="34"/>
      <c r="M92" s="34"/>
      <c r="N92" s="102"/>
      <c r="O92" s="99"/>
      <c r="P92" s="607" t="s">
        <v>56</v>
      </c>
      <c r="Q92" s="605"/>
      <c r="R92" s="605"/>
      <c r="S92" s="605"/>
      <c r="T92" s="605"/>
      <c r="U92" s="627"/>
      <c r="V92" s="67"/>
      <c r="W92" s="630"/>
      <c r="X92" s="629"/>
    </row>
    <row r="93" spans="1:25" ht="14.5">
      <c r="A93" s="17"/>
      <c r="B93" s="103" t="s">
        <v>53</v>
      </c>
      <c r="C93" s="349"/>
      <c r="D93" s="349"/>
      <c r="E93" s="349"/>
      <c r="F93" s="349"/>
      <c r="G93" s="174"/>
      <c r="H93" s="174"/>
      <c r="I93" s="34"/>
      <c r="J93" s="34"/>
      <c r="K93" s="34"/>
      <c r="L93" s="34"/>
      <c r="M93" s="34"/>
      <c r="N93" s="102"/>
      <c r="O93" s="99"/>
      <c r="P93" s="631" t="s">
        <v>611</v>
      </c>
      <c r="Q93" s="632"/>
      <c r="R93" s="632"/>
      <c r="S93" s="632"/>
      <c r="T93" s="632"/>
      <c r="U93" s="633"/>
      <c r="V93" s="66"/>
      <c r="W93" s="630"/>
      <c r="X93" s="629"/>
    </row>
    <row r="94" spans="1:25" ht="14.5">
      <c r="A94" s="17"/>
      <c r="B94" s="103" t="s">
        <v>119</v>
      </c>
      <c r="C94" s="174"/>
      <c r="D94" s="174"/>
      <c r="E94" s="174"/>
      <c r="F94" s="174"/>
      <c r="G94" s="174"/>
      <c r="H94" s="174"/>
      <c r="I94" s="34"/>
      <c r="J94" s="34"/>
      <c r="K94" s="34"/>
      <c r="L94" s="34"/>
      <c r="M94" s="34"/>
      <c r="N94" s="102"/>
      <c r="O94" s="99"/>
      <c r="P94" s="634"/>
      <c r="Q94" s="632"/>
      <c r="R94" s="632"/>
      <c r="S94" s="632"/>
      <c r="T94" s="632"/>
      <c r="U94" s="633"/>
      <c r="V94" s="66"/>
      <c r="W94" s="630"/>
      <c r="X94" s="629"/>
    </row>
    <row r="95" spans="1:25" ht="14.5">
      <c r="A95" s="17"/>
      <c r="B95" s="103" t="s">
        <v>120</v>
      </c>
      <c r="C95" s="174"/>
      <c r="D95" s="174"/>
      <c r="E95" s="174"/>
      <c r="F95" s="174"/>
      <c r="G95" s="174"/>
      <c r="H95" s="174"/>
      <c r="I95" s="34"/>
      <c r="J95" s="34"/>
      <c r="K95" s="34"/>
      <c r="L95" s="34"/>
      <c r="M95" s="34"/>
      <c r="N95" s="102"/>
      <c r="O95" s="99"/>
      <c r="P95" s="174"/>
      <c r="Q95" s="174"/>
      <c r="R95" s="174"/>
      <c r="S95" s="174"/>
      <c r="T95" s="174"/>
      <c r="U95" s="174"/>
      <c r="V95" s="66"/>
      <c r="W95" s="630"/>
      <c r="X95" s="629"/>
    </row>
    <row r="96" spans="1:25" ht="15" customHeight="1">
      <c r="A96" s="17"/>
      <c r="B96" s="103" t="s">
        <v>579</v>
      </c>
      <c r="C96" s="174"/>
      <c r="D96" s="174"/>
      <c r="E96" s="174"/>
      <c r="F96" s="174"/>
      <c r="G96" s="174"/>
      <c r="H96" s="174"/>
      <c r="I96" s="34"/>
      <c r="J96" s="34"/>
      <c r="K96" s="34"/>
      <c r="L96" s="34"/>
      <c r="M96" s="34"/>
      <c r="N96" s="102"/>
      <c r="O96" s="99"/>
      <c r="P96" s="630" t="s">
        <v>129</v>
      </c>
      <c r="Q96" s="635"/>
      <c r="R96" s="635"/>
      <c r="S96" s="635"/>
      <c r="T96" s="635"/>
      <c r="U96" s="629"/>
      <c r="V96" s="66"/>
      <c r="W96" s="630"/>
      <c r="X96" s="629"/>
    </row>
    <row r="97" spans="1:24" ht="14.5">
      <c r="A97" s="17"/>
      <c r="B97" s="103" t="s">
        <v>54</v>
      </c>
      <c r="C97" s="174"/>
      <c r="D97" s="174"/>
      <c r="E97" s="174"/>
      <c r="F97" s="174"/>
      <c r="G97" s="174"/>
      <c r="H97" s="174"/>
      <c r="I97" s="34"/>
      <c r="J97" s="34"/>
      <c r="K97" s="34"/>
      <c r="L97" s="34"/>
      <c r="M97" s="34"/>
      <c r="N97" s="102"/>
      <c r="O97" s="99"/>
      <c r="P97" s="630"/>
      <c r="Q97" s="635"/>
      <c r="R97" s="635"/>
      <c r="S97" s="635"/>
      <c r="T97" s="635"/>
      <c r="U97" s="629"/>
      <c r="V97" s="66"/>
      <c r="W97" s="68"/>
      <c r="X97" s="69"/>
    </row>
    <row r="98" spans="1:24" ht="15" thickBot="1">
      <c r="A98" s="17"/>
      <c r="B98" s="253" t="s">
        <v>130</v>
      </c>
      <c r="C98" s="254"/>
      <c r="D98" s="118"/>
      <c r="E98" s="118"/>
      <c r="F98" s="118"/>
      <c r="G98" s="118"/>
      <c r="H98" s="118"/>
      <c r="I98" s="70"/>
      <c r="J98" s="70"/>
      <c r="K98" s="70"/>
      <c r="L98" s="70"/>
      <c r="M98" s="70"/>
      <c r="N98" s="100"/>
      <c r="O98" s="100"/>
      <c r="P98" s="620"/>
      <c r="Q98" s="620"/>
      <c r="R98" s="620"/>
      <c r="S98" s="620"/>
      <c r="T98" s="620"/>
      <c r="U98" s="620"/>
      <c r="V98" s="71"/>
      <c r="W98" s="72"/>
      <c r="X98" s="73"/>
    </row>
  </sheetData>
  <mergeCells count="10">
    <mergeCell ref="P98:U98"/>
    <mergeCell ref="B2:X2"/>
    <mergeCell ref="C3:N3"/>
    <mergeCell ref="P3:U3"/>
    <mergeCell ref="W3:X3"/>
    <mergeCell ref="P91:U91"/>
    <mergeCell ref="W91:X96"/>
    <mergeCell ref="P92:U92"/>
    <mergeCell ref="P93:U94"/>
    <mergeCell ref="P96:U97"/>
  </mergeCells>
  <hyperlinks>
    <hyperlink ref="A1" location="Contents!A1" display="Back to contents" xr:uid="{4366E09B-1610-404F-A71F-60F069F767DC}"/>
  </hyperlinks>
  <pageMargins left="0.70866141732283472" right="0.70866141732283472" top="0.74803149606299213" bottom="0.74803149606299213" header="0.31496062992125984" footer="0.31496062992125984"/>
  <pageSetup paperSize="9" scale="35" orientation="landscape" r:id="rId1"/>
  <headerFooter>
    <oddHeader>&amp;C&amp;8March 2018 Economic and fiscal outlook: Supplementary economy tables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FE363-163D-4AC3-80A5-E5126E8B143A}">
  <sheetPr>
    <tabColor theme="6"/>
  </sheetPr>
  <dimension ref="A1:V34"/>
  <sheetViews>
    <sheetView showGridLines="0" zoomScaleNormal="100" zoomScaleSheetLayoutView="100" workbookViewId="0"/>
  </sheetViews>
  <sheetFormatPr defaultColWidth="8.921875" defaultRowHeight="14"/>
  <cols>
    <col min="1" max="1" width="9.3828125" style="1" customWidth="1"/>
    <col min="2" max="2" width="20.15234375" style="1" customWidth="1"/>
    <col min="3" max="15" width="9.4609375" style="1" customWidth="1"/>
    <col min="16" max="16384" width="8.921875" style="1"/>
  </cols>
  <sheetData>
    <row r="1" spans="1:22" ht="33.75" customHeight="1" thickBot="1">
      <c r="A1" s="32" t="s">
        <v>82</v>
      </c>
      <c r="B1" s="17"/>
      <c r="C1" s="17"/>
      <c r="D1" s="17"/>
      <c r="E1" s="17"/>
      <c r="F1" s="17"/>
      <c r="G1" s="17"/>
      <c r="H1" s="17"/>
      <c r="I1" s="17"/>
      <c r="J1" s="17"/>
      <c r="K1" s="17"/>
      <c r="L1" s="17"/>
      <c r="M1" s="17"/>
      <c r="N1" s="17"/>
      <c r="O1" s="17"/>
      <c r="P1" s="17"/>
    </row>
    <row r="2" spans="1:22" ht="20.25" customHeight="1" thickBot="1">
      <c r="A2" s="17"/>
      <c r="B2" s="520" t="s">
        <v>254</v>
      </c>
      <c r="C2" s="521"/>
      <c r="D2" s="521"/>
      <c r="E2" s="521"/>
      <c r="F2" s="521"/>
      <c r="G2" s="521"/>
      <c r="H2" s="521"/>
      <c r="I2" s="521"/>
      <c r="J2" s="521"/>
      <c r="K2" s="521"/>
      <c r="L2" s="521"/>
      <c r="M2" s="521"/>
      <c r="N2" s="521"/>
      <c r="O2" s="521"/>
      <c r="P2" s="521"/>
      <c r="Q2" s="639"/>
    </row>
    <row r="3" spans="1:22" ht="15.5">
      <c r="A3" s="17"/>
      <c r="B3" s="376"/>
      <c r="C3" s="377" t="s">
        <v>255</v>
      </c>
      <c r="D3" s="377" t="s">
        <v>256</v>
      </c>
      <c r="E3" s="377" t="s">
        <v>257</v>
      </c>
      <c r="F3" s="377" t="s">
        <v>258</v>
      </c>
      <c r="G3" s="377" t="s">
        <v>259</v>
      </c>
      <c r="H3" s="377" t="s">
        <v>260</v>
      </c>
      <c r="I3" s="377" t="s">
        <v>261</v>
      </c>
      <c r="J3" s="377" t="s">
        <v>262</v>
      </c>
      <c r="K3" s="377" t="s">
        <v>263</v>
      </c>
      <c r="L3" s="377" t="s">
        <v>264</v>
      </c>
      <c r="M3" s="378" t="s">
        <v>265</v>
      </c>
      <c r="N3" s="378" t="s">
        <v>266</v>
      </c>
      <c r="O3" s="378" t="s">
        <v>267</v>
      </c>
      <c r="P3" s="377" t="s">
        <v>577</v>
      </c>
      <c r="Q3" s="379" t="s">
        <v>592</v>
      </c>
    </row>
    <row r="4" spans="1:22" ht="18.75" customHeight="1">
      <c r="A4" s="17"/>
      <c r="B4" s="380" t="s">
        <v>268</v>
      </c>
      <c r="C4" s="381"/>
      <c r="D4" s="381"/>
      <c r="E4" s="381"/>
      <c r="F4" s="381"/>
      <c r="G4" s="381"/>
      <c r="H4" s="381"/>
      <c r="I4" s="381"/>
      <c r="J4" s="381"/>
      <c r="K4" s="381"/>
      <c r="L4" s="381"/>
      <c r="M4" s="381"/>
      <c r="N4" s="381"/>
      <c r="O4" s="381"/>
      <c r="P4" s="381"/>
      <c r="Q4" s="382"/>
    </row>
    <row r="5" spans="1:22" ht="15.75" customHeight="1">
      <c r="A5" s="17"/>
      <c r="B5" s="383" t="s">
        <v>593</v>
      </c>
      <c r="C5" s="384">
        <v>23.735999999999997</v>
      </c>
      <c r="D5" s="384">
        <v>24.366333333333337</v>
      </c>
      <c r="E5" s="384">
        <v>25.065000000000001</v>
      </c>
      <c r="F5" s="384">
        <v>25.750666666666667</v>
      </c>
      <c r="G5" s="384">
        <v>26.219333333333328</v>
      </c>
      <c r="H5" s="384">
        <v>26.589333333333329</v>
      </c>
      <c r="I5" s="384">
        <v>27.014333333333337</v>
      </c>
      <c r="J5" s="384">
        <v>27.314816234169133</v>
      </c>
      <c r="K5" s="384">
        <v>27.530154385196532</v>
      </c>
      <c r="L5" s="384">
        <v>26.730775336483223</v>
      </c>
      <c r="M5" s="384">
        <v>26.080854024932432</v>
      </c>
      <c r="N5" s="384">
        <v>26.714739778346893</v>
      </c>
      <c r="O5" s="384">
        <v>27.090866332940145</v>
      </c>
      <c r="P5" s="384">
        <v>27.252323684687767</v>
      </c>
      <c r="Q5" s="385">
        <v>27.36107971125535</v>
      </c>
    </row>
    <row r="6" spans="1:22" ht="15.75" customHeight="1">
      <c r="A6" s="17"/>
      <c r="B6" s="383" t="s">
        <v>632</v>
      </c>
      <c r="C6" s="384">
        <v>23.734666666666666</v>
      </c>
      <c r="D6" s="384">
        <v>24.365666666666669</v>
      </c>
      <c r="E6" s="384">
        <v>25.064666666666668</v>
      </c>
      <c r="F6" s="384">
        <v>25.749333333333336</v>
      </c>
      <c r="G6" s="384">
        <v>26.21833333333333</v>
      </c>
      <c r="H6" s="384">
        <v>26.587666666666664</v>
      </c>
      <c r="I6" s="384">
        <v>27.013666666666669</v>
      </c>
      <c r="J6" s="384">
        <v>27.31215976835292</v>
      </c>
      <c r="K6" s="384">
        <v>27.534454948049735</v>
      </c>
      <c r="L6" s="384">
        <v>26.690705311863312</v>
      </c>
      <c r="M6" s="384">
        <v>26.468897949443573</v>
      </c>
      <c r="N6" s="384">
        <v>26.874464428613567</v>
      </c>
      <c r="O6" s="384">
        <v>27.138100049290472</v>
      </c>
      <c r="P6" s="384">
        <v>27.276862673234014</v>
      </c>
      <c r="Q6" s="385">
        <v>27.377951769024186</v>
      </c>
    </row>
    <row r="7" spans="1:22" ht="15.75" hidden="1" customHeight="1">
      <c r="A7" s="17"/>
      <c r="B7" s="386" t="s">
        <v>633</v>
      </c>
      <c r="C7" s="384" t="s">
        <v>634</v>
      </c>
      <c r="D7" s="384">
        <v>32.020333333333333</v>
      </c>
      <c r="E7" s="384">
        <v>32.966999999999999</v>
      </c>
      <c r="F7" s="384">
        <v>33.704999999999991</v>
      </c>
      <c r="G7" s="384">
        <v>34.243000000000002</v>
      </c>
      <c r="H7" s="384">
        <v>34.73533333333333</v>
      </c>
      <c r="I7" s="384">
        <v>34.889000000000003</v>
      </c>
      <c r="J7" s="384">
        <v>35.210947419788184</v>
      </c>
      <c r="K7" s="384">
        <v>35.335486689409819</v>
      </c>
      <c r="L7" s="384">
        <v>35.52351937295154</v>
      </c>
      <c r="M7" s="384"/>
      <c r="N7" s="384"/>
      <c r="O7" s="384"/>
      <c r="P7" s="384">
        <v>35.683063589211315</v>
      </c>
      <c r="Q7" s="385"/>
    </row>
    <row r="8" spans="1:22" ht="18.75" customHeight="1">
      <c r="A8" s="17"/>
      <c r="B8" s="387" t="s">
        <v>204</v>
      </c>
      <c r="C8" s="388"/>
      <c r="D8" s="388"/>
      <c r="E8" s="388"/>
      <c r="F8" s="388"/>
      <c r="G8" s="388"/>
      <c r="H8" s="388"/>
      <c r="I8" s="388"/>
      <c r="J8" s="388"/>
      <c r="K8" s="388"/>
      <c r="L8" s="388"/>
      <c r="M8" s="388"/>
      <c r="N8" s="388"/>
      <c r="O8" s="388"/>
      <c r="P8" s="388"/>
      <c r="Q8" s="389"/>
    </row>
    <row r="9" spans="1:22" ht="15.75" customHeight="1">
      <c r="A9" s="17"/>
      <c r="B9" s="383" t="s">
        <v>635</v>
      </c>
      <c r="C9" s="384">
        <v>5.4930000000000003</v>
      </c>
      <c r="D9" s="384">
        <v>5.2166666666666659</v>
      </c>
      <c r="E9" s="384">
        <v>5.2210000000000001</v>
      </c>
      <c r="F9" s="384">
        <v>5.184333333333333</v>
      </c>
      <c r="G9" s="384">
        <v>5.1596666666666664</v>
      </c>
      <c r="H9" s="384">
        <v>5.1456666666666662</v>
      </c>
      <c r="I9" s="384">
        <v>5.1616666666666662</v>
      </c>
      <c r="J9" s="384">
        <v>5.2136666666666658</v>
      </c>
      <c r="K9" s="384">
        <v>5.3049999999999997</v>
      </c>
      <c r="L9" s="384">
        <v>5.5623773914719781</v>
      </c>
      <c r="M9" s="384">
        <v>5.7217910435354282</v>
      </c>
      <c r="N9" s="384">
        <v>5.6217655215178572</v>
      </c>
      <c r="O9" s="384">
        <v>5.7132197195167782</v>
      </c>
      <c r="P9" s="384">
        <v>5.7675781961450756</v>
      </c>
      <c r="Q9" s="385">
        <v>5.7863327508310309</v>
      </c>
    </row>
    <row r="10" spans="1:22" ht="15.75" customHeight="1" thickBot="1">
      <c r="A10" s="17"/>
      <c r="B10" s="390" t="s">
        <v>636</v>
      </c>
      <c r="C10" s="384">
        <v>5.4943333333333326</v>
      </c>
      <c r="D10" s="384">
        <v>5.2173333333333334</v>
      </c>
      <c r="E10" s="384">
        <v>5.2213333333333329</v>
      </c>
      <c r="F10" s="384">
        <v>5.1856666666666662</v>
      </c>
      <c r="G10" s="384">
        <v>5.1606666666666658</v>
      </c>
      <c r="H10" s="384">
        <v>5.1473333333333331</v>
      </c>
      <c r="I10" s="384">
        <v>5.1623333333333328</v>
      </c>
      <c r="J10" s="384">
        <v>5.216333333333333</v>
      </c>
      <c r="K10" s="384">
        <v>5.3006666666666664</v>
      </c>
      <c r="L10" s="384">
        <v>5.5061507929102165</v>
      </c>
      <c r="M10" s="384">
        <v>5.5916286015490231</v>
      </c>
      <c r="N10" s="384">
        <v>5.5836828015225173</v>
      </c>
      <c r="O10" s="384">
        <v>5.687638331685501</v>
      </c>
      <c r="P10" s="384">
        <v>5.7428816357431414</v>
      </c>
      <c r="Q10" s="385">
        <v>5.7693503989665826</v>
      </c>
    </row>
    <row r="11" spans="1:22" ht="15" customHeight="1">
      <c r="A11" s="17"/>
      <c r="B11" s="640" t="s">
        <v>637</v>
      </c>
      <c r="C11" s="641"/>
      <c r="D11" s="641"/>
      <c r="E11" s="641"/>
      <c r="F11" s="641"/>
      <c r="G11" s="641"/>
      <c r="H11" s="641"/>
      <c r="I11" s="641"/>
      <c r="J11" s="641"/>
      <c r="K11" s="641"/>
      <c r="L11" s="641"/>
      <c r="M11" s="641"/>
      <c r="N11" s="641"/>
      <c r="O11" s="641"/>
      <c r="P11" s="641"/>
      <c r="Q11" s="642"/>
    </row>
    <row r="12" spans="1:22" ht="12.75" customHeight="1">
      <c r="A12" s="17"/>
      <c r="B12" s="643" t="s">
        <v>638</v>
      </c>
      <c r="C12" s="644"/>
      <c r="D12" s="644"/>
      <c r="E12" s="644"/>
      <c r="F12" s="644"/>
      <c r="G12" s="644"/>
      <c r="H12" s="644"/>
      <c r="I12" s="644"/>
      <c r="J12" s="644"/>
      <c r="K12" s="644"/>
      <c r="L12" s="644"/>
      <c r="M12" s="644"/>
      <c r="N12" s="644"/>
      <c r="O12" s="644"/>
      <c r="P12" s="644"/>
      <c r="Q12" s="645"/>
    </row>
    <row r="13" spans="1:22" ht="24.75" customHeight="1">
      <c r="A13" s="17"/>
      <c r="B13" s="646" t="s">
        <v>639</v>
      </c>
      <c r="C13" s="647"/>
      <c r="D13" s="647"/>
      <c r="E13" s="647"/>
      <c r="F13" s="647"/>
      <c r="G13" s="647"/>
      <c r="H13" s="647"/>
      <c r="I13" s="647"/>
      <c r="J13" s="647"/>
      <c r="K13" s="647"/>
      <c r="L13" s="647"/>
      <c r="M13" s="647"/>
      <c r="N13" s="647"/>
      <c r="O13" s="647"/>
      <c r="P13" s="647"/>
      <c r="Q13" s="648"/>
    </row>
    <row r="14" spans="1:22" ht="24.75" customHeight="1">
      <c r="A14" s="17"/>
      <c r="B14" s="646" t="s">
        <v>640</v>
      </c>
      <c r="C14" s="647"/>
      <c r="D14" s="647"/>
      <c r="E14" s="647"/>
      <c r="F14" s="647"/>
      <c r="G14" s="647"/>
      <c r="H14" s="647"/>
      <c r="I14" s="647"/>
      <c r="J14" s="647"/>
      <c r="K14" s="647"/>
      <c r="L14" s="647"/>
      <c r="M14" s="647"/>
      <c r="N14" s="647"/>
      <c r="O14" s="647"/>
      <c r="P14" s="647"/>
      <c r="Q14" s="648"/>
    </row>
    <row r="15" spans="1:22" ht="15" customHeight="1" thickBot="1">
      <c r="A15" s="17"/>
      <c r="B15" s="636" t="s">
        <v>631</v>
      </c>
      <c r="C15" s="637"/>
      <c r="D15" s="637"/>
      <c r="E15" s="637"/>
      <c r="F15" s="637"/>
      <c r="G15" s="637"/>
      <c r="H15" s="637"/>
      <c r="I15" s="637"/>
      <c r="J15" s="637"/>
      <c r="K15" s="637"/>
      <c r="L15" s="637"/>
      <c r="M15" s="637"/>
      <c r="N15" s="637"/>
      <c r="O15" s="637"/>
      <c r="P15" s="637"/>
      <c r="Q15" s="638"/>
      <c r="R15" s="299"/>
      <c r="S15" s="391"/>
      <c r="T15" s="391"/>
      <c r="U15" s="391"/>
      <c r="V15" s="391"/>
    </row>
    <row r="16" spans="1:22" ht="14.5">
      <c r="A16" s="17"/>
      <c r="B16" s="17"/>
      <c r="C16" s="392"/>
      <c r="D16" s="392"/>
      <c r="E16" s="392"/>
      <c r="F16" s="392"/>
      <c r="G16" s="392"/>
      <c r="H16" s="392"/>
      <c r="I16" s="392"/>
      <c r="J16" s="392"/>
      <c r="K16" s="392"/>
      <c r="L16" s="392"/>
      <c r="M16" s="392"/>
      <c r="N16" s="392"/>
      <c r="O16" s="392"/>
      <c r="P16" s="392"/>
      <c r="Q16" s="393"/>
    </row>
    <row r="17" spans="1:17" ht="14.5">
      <c r="A17" s="17"/>
      <c r="B17" s="17"/>
      <c r="C17" s="392"/>
      <c r="D17" s="392"/>
      <c r="E17" s="392"/>
      <c r="F17" s="392"/>
      <c r="G17" s="392"/>
      <c r="H17" s="392"/>
      <c r="I17" s="392"/>
      <c r="J17" s="392"/>
      <c r="K17" s="392"/>
      <c r="L17" s="392"/>
      <c r="M17" s="392"/>
      <c r="N17" s="392"/>
      <c r="O17" s="392"/>
      <c r="P17" s="392"/>
      <c r="Q17" s="392"/>
    </row>
    <row r="18" spans="1:17" ht="14.5">
      <c r="A18" s="17"/>
      <c r="B18"/>
      <c r="C18"/>
      <c r="D18"/>
      <c r="E18" s="392"/>
      <c r="F18" s="392"/>
      <c r="G18" s="392"/>
      <c r="H18" s="392"/>
      <c r="I18" s="392"/>
      <c r="J18" s="392"/>
      <c r="K18" s="392"/>
      <c r="L18" s="392"/>
      <c r="M18" s="392"/>
      <c r="N18" s="392"/>
      <c r="O18" s="392"/>
      <c r="P18" s="392"/>
      <c r="Q18" s="392"/>
    </row>
    <row r="19" spans="1:17" ht="14.5">
      <c r="A19" s="17"/>
      <c r="B19" s="17"/>
      <c r="C19" s="34"/>
      <c r="D19" s="34"/>
      <c r="E19" s="34"/>
      <c r="F19" s="17"/>
      <c r="G19" s="17"/>
      <c r="H19" s="17"/>
      <c r="I19" s="17"/>
      <c r="J19" s="17"/>
      <c r="K19" s="17"/>
      <c r="L19" s="17"/>
      <c r="M19" s="17"/>
      <c r="N19" s="17"/>
      <c r="O19" s="17"/>
      <c r="P19" s="17"/>
    </row>
    <row r="20" spans="1:17" ht="14.5">
      <c r="A20" s="17"/>
      <c r="B20" s="17"/>
      <c r="C20" s="34"/>
      <c r="D20" s="165"/>
      <c r="E20" s="34"/>
      <c r="F20" s="17"/>
      <c r="G20" s="17"/>
      <c r="H20" s="17"/>
      <c r="I20" s="17"/>
      <c r="J20" s="17"/>
      <c r="K20" s="17"/>
      <c r="L20" s="17"/>
      <c r="M20" s="17"/>
      <c r="N20" s="17"/>
      <c r="O20" s="17"/>
      <c r="P20" s="17"/>
    </row>
    <row r="21" spans="1:17" ht="14.5">
      <c r="A21" s="17"/>
      <c r="B21" s="17"/>
      <c r="C21" s="34"/>
      <c r="D21" s="34"/>
      <c r="E21" s="34"/>
      <c r="F21" s="34"/>
      <c r="G21" s="34"/>
      <c r="H21" s="17"/>
      <c r="I21" s="17"/>
      <c r="J21" s="17"/>
      <c r="K21" s="17"/>
      <c r="L21" s="17"/>
      <c r="M21" s="17"/>
      <c r="N21" s="17"/>
      <c r="O21" s="17"/>
      <c r="P21" s="17"/>
    </row>
    <row r="22" spans="1:17" ht="14.5">
      <c r="A22" s="17"/>
      <c r="B22" s="17"/>
      <c r="C22" s="34"/>
      <c r="D22" s="34"/>
      <c r="E22" s="34"/>
      <c r="F22" s="34"/>
      <c r="G22" s="34"/>
      <c r="H22" s="17"/>
      <c r="I22" s="17"/>
      <c r="J22" s="17"/>
      <c r="K22" s="17"/>
      <c r="L22" s="17"/>
      <c r="M22" s="17"/>
      <c r="N22" s="17"/>
      <c r="O22" s="17"/>
      <c r="P22" s="17"/>
    </row>
    <row r="23" spans="1:17" ht="14.5">
      <c r="A23" s="17"/>
      <c r="B23" s="17"/>
      <c r="C23" s="34"/>
      <c r="D23" s="34"/>
      <c r="E23" s="34"/>
      <c r="F23" s="34"/>
      <c r="G23" s="34"/>
      <c r="H23" s="17"/>
      <c r="I23" s="17"/>
      <c r="J23" s="17"/>
      <c r="K23" s="17"/>
      <c r="L23" s="17"/>
      <c r="M23" s="17"/>
      <c r="N23" s="17"/>
      <c r="O23" s="17"/>
      <c r="P23" s="17"/>
    </row>
    <row r="24" spans="1:17" ht="14.5">
      <c r="A24" s="17"/>
      <c r="B24" s="17"/>
      <c r="C24" s="34"/>
      <c r="D24" s="34"/>
      <c r="E24" s="34"/>
      <c r="F24" s="34"/>
      <c r="G24" s="34"/>
      <c r="H24" s="17"/>
      <c r="I24" s="17"/>
      <c r="J24" s="17"/>
      <c r="K24" s="17"/>
      <c r="L24" s="17"/>
      <c r="M24" s="17"/>
      <c r="N24" s="17"/>
      <c r="O24" s="17"/>
      <c r="P24" s="17"/>
    </row>
    <row r="25" spans="1:17" ht="14.5">
      <c r="A25" s="17"/>
      <c r="B25" s="17"/>
      <c r="C25" s="34"/>
      <c r="D25" s="34"/>
      <c r="E25" s="34"/>
      <c r="F25" s="34"/>
      <c r="G25" s="34"/>
      <c r="H25" s="17"/>
      <c r="I25" s="17"/>
      <c r="J25" s="17"/>
      <c r="K25" s="17"/>
      <c r="L25" s="17"/>
      <c r="M25" s="17"/>
      <c r="N25" s="17"/>
      <c r="O25" s="17"/>
      <c r="P25" s="17"/>
    </row>
    <row r="26" spans="1:17" ht="14.5">
      <c r="A26" s="17"/>
      <c r="B26" s="17"/>
      <c r="C26" s="34"/>
      <c r="D26" s="34"/>
      <c r="E26" s="34"/>
      <c r="F26" s="34"/>
      <c r="G26" s="34"/>
      <c r="H26" s="17"/>
      <c r="I26" s="17"/>
      <c r="J26" s="17"/>
      <c r="K26" s="17"/>
      <c r="L26" s="17"/>
      <c r="M26" s="17"/>
      <c r="N26" s="17"/>
      <c r="O26" s="17"/>
      <c r="P26" s="17"/>
    </row>
    <row r="27" spans="1:17" ht="14.5">
      <c r="A27" s="17"/>
      <c r="B27" s="17"/>
      <c r="C27" s="34"/>
      <c r="D27" s="34"/>
      <c r="E27" s="34"/>
      <c r="F27" s="34"/>
      <c r="G27" s="34"/>
      <c r="H27" s="17"/>
      <c r="I27" s="17"/>
      <c r="J27" s="17"/>
      <c r="K27" s="17"/>
      <c r="L27" s="17"/>
      <c r="M27" s="17"/>
      <c r="N27" s="17"/>
      <c r="O27" s="17"/>
      <c r="P27" s="17"/>
    </row>
    <row r="28" spans="1:17" ht="14.5">
      <c r="A28" s="17"/>
      <c r="B28" s="17"/>
      <c r="C28" s="34"/>
      <c r="D28" s="34"/>
      <c r="E28" s="34"/>
      <c r="F28" s="34"/>
      <c r="G28" s="34"/>
      <c r="H28" s="17"/>
      <c r="I28" s="17"/>
      <c r="J28" s="17"/>
      <c r="K28" s="17"/>
      <c r="L28" s="17"/>
      <c r="M28" s="17"/>
      <c r="N28" s="17"/>
      <c r="O28" s="17"/>
      <c r="P28" s="17"/>
    </row>
    <row r="29" spans="1:17" ht="14.5">
      <c r="A29" s="17"/>
      <c r="B29" s="17"/>
      <c r="C29" s="34"/>
      <c r="D29" s="34"/>
      <c r="E29" s="34"/>
      <c r="F29" s="34"/>
      <c r="G29" s="34"/>
      <c r="H29" s="17"/>
      <c r="I29" s="17"/>
      <c r="J29" s="17"/>
      <c r="K29" s="17"/>
      <c r="L29" s="17"/>
      <c r="M29" s="17"/>
      <c r="N29" s="17"/>
      <c r="O29" s="17"/>
      <c r="P29" s="17"/>
    </row>
    <row r="30" spans="1:17" ht="14.5">
      <c r="A30" s="17"/>
      <c r="B30" s="17"/>
      <c r="C30" s="34"/>
      <c r="D30" s="34"/>
      <c r="E30" s="34"/>
      <c r="F30" s="34"/>
      <c r="G30" s="34"/>
      <c r="H30" s="17"/>
      <c r="I30" s="17"/>
      <c r="J30" s="17"/>
      <c r="K30" s="17"/>
      <c r="L30" s="17"/>
      <c r="M30" s="17"/>
      <c r="N30" s="17"/>
      <c r="O30" s="17"/>
      <c r="P30" s="17"/>
    </row>
    <row r="31" spans="1:17" ht="14.5">
      <c r="A31" s="17"/>
      <c r="B31" s="17"/>
      <c r="C31" s="34"/>
      <c r="D31" s="34"/>
      <c r="E31" s="34"/>
      <c r="F31" s="34"/>
      <c r="G31" s="34"/>
      <c r="H31" s="17"/>
      <c r="I31" s="17"/>
      <c r="J31" s="17"/>
      <c r="K31" s="17"/>
      <c r="L31" s="17"/>
      <c r="M31" s="17"/>
      <c r="N31" s="17"/>
      <c r="O31" s="17"/>
      <c r="P31" s="17"/>
    </row>
    <row r="32" spans="1:17" ht="14.5">
      <c r="A32" s="17"/>
      <c r="B32" s="17"/>
      <c r="C32" s="34"/>
      <c r="D32" s="34"/>
      <c r="E32" s="34"/>
      <c r="F32" s="34"/>
      <c r="G32" s="34"/>
      <c r="H32" s="17"/>
      <c r="I32" s="17"/>
      <c r="J32" s="17"/>
      <c r="K32" s="17"/>
      <c r="L32" s="17"/>
      <c r="M32" s="17"/>
      <c r="N32" s="17"/>
      <c r="O32" s="17"/>
      <c r="P32" s="17"/>
    </row>
    <row r="33" spans="1:16" ht="14.5">
      <c r="A33" s="17"/>
      <c r="B33" s="17"/>
      <c r="C33" s="34"/>
      <c r="D33" s="34"/>
      <c r="E33" s="34"/>
      <c r="F33" s="34"/>
      <c r="G33" s="34"/>
      <c r="H33" s="17"/>
      <c r="I33" s="17"/>
      <c r="J33" s="17"/>
      <c r="K33" s="17"/>
      <c r="L33" s="17"/>
      <c r="M33" s="17"/>
      <c r="N33" s="17"/>
      <c r="O33" s="17"/>
      <c r="P33" s="17"/>
    </row>
    <row r="34" spans="1:16" ht="14.5">
      <c r="A34" s="17"/>
      <c r="B34" s="17"/>
      <c r="C34" s="17"/>
      <c r="D34" s="17"/>
      <c r="E34" s="17"/>
      <c r="F34" s="17"/>
      <c r="G34" s="17"/>
      <c r="H34" s="17"/>
      <c r="I34" s="17"/>
      <c r="J34" s="17"/>
      <c r="K34" s="17"/>
      <c r="L34" s="17"/>
      <c r="M34" s="17"/>
      <c r="N34" s="17"/>
      <c r="O34" s="17"/>
      <c r="P34" s="17"/>
    </row>
  </sheetData>
  <mergeCells count="6">
    <mergeCell ref="B15:Q15"/>
    <mergeCell ref="B2:Q2"/>
    <mergeCell ref="B11:Q11"/>
    <mergeCell ref="B12:Q12"/>
    <mergeCell ref="B13:Q13"/>
    <mergeCell ref="B14:Q14"/>
  </mergeCells>
  <hyperlinks>
    <hyperlink ref="A1" location="Contents!A1" display="Back to contents" xr:uid="{27F62041-2A8A-435E-A7B0-FA41208D61A1}"/>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64BB-E386-422E-AF0F-EFB3DDB21D2B}">
  <sheetPr>
    <tabColor theme="6"/>
    <pageSetUpPr fitToPage="1"/>
  </sheetPr>
  <dimension ref="A1:Z115"/>
  <sheetViews>
    <sheetView zoomScaleNormal="100" zoomScaleSheetLayoutView="100" workbookViewId="0"/>
  </sheetViews>
  <sheetFormatPr defaultColWidth="8.921875" defaultRowHeight="14"/>
  <cols>
    <col min="1" max="1" width="9.3828125" style="1" customWidth="1"/>
    <col min="2" max="2" width="11.3828125" style="1" customWidth="1"/>
    <col min="3" max="3" width="13.921875" style="1" customWidth="1"/>
    <col min="4" max="9" width="16.53515625" style="1" customWidth="1"/>
    <col min="10" max="16384" width="8.921875" style="1"/>
  </cols>
  <sheetData>
    <row r="1" spans="1:14" ht="33.75" customHeight="1" thickBot="1">
      <c r="A1" s="32" t="s">
        <v>82</v>
      </c>
      <c r="B1" s="17"/>
      <c r="C1" s="20"/>
      <c r="D1" s="20"/>
      <c r="E1" s="17"/>
      <c r="F1" s="17"/>
      <c r="G1" s="17"/>
      <c r="H1" s="17"/>
      <c r="I1" s="17"/>
      <c r="J1" s="17"/>
      <c r="K1" s="17"/>
      <c r="L1" s="17"/>
      <c r="M1" s="17"/>
      <c r="N1" s="17"/>
    </row>
    <row r="2" spans="1:14" ht="21.75" customHeight="1" thickBot="1">
      <c r="A2" s="17"/>
      <c r="B2" s="520" t="s">
        <v>101</v>
      </c>
      <c r="C2" s="521"/>
      <c r="D2" s="521"/>
      <c r="E2" s="521"/>
      <c r="F2" s="521"/>
      <c r="G2" s="521"/>
      <c r="H2" s="521"/>
      <c r="I2" s="639"/>
      <c r="J2" s="17"/>
      <c r="K2" s="17"/>
      <c r="L2" s="17"/>
      <c r="M2" s="17"/>
      <c r="N2" s="17"/>
    </row>
    <row r="3" spans="1:14" ht="31">
      <c r="A3" s="17"/>
      <c r="B3" s="35" t="s">
        <v>0</v>
      </c>
      <c r="C3" s="36" t="s">
        <v>96</v>
      </c>
      <c r="D3" s="36" t="s">
        <v>94</v>
      </c>
      <c r="E3" s="36" t="s">
        <v>95</v>
      </c>
      <c r="F3" s="36" t="s">
        <v>127</v>
      </c>
      <c r="G3" s="36" t="s">
        <v>83</v>
      </c>
      <c r="H3" s="36" t="s">
        <v>84</v>
      </c>
      <c r="I3" s="37" t="s">
        <v>85</v>
      </c>
      <c r="J3" s="17"/>
      <c r="K3" s="17"/>
      <c r="L3" s="17"/>
      <c r="M3" s="17"/>
      <c r="N3" s="17"/>
    </row>
    <row r="4" spans="1:14" ht="15" customHeight="1">
      <c r="A4" s="17"/>
      <c r="B4" s="21" t="s">
        <v>14</v>
      </c>
      <c r="C4" s="302">
        <v>198.64</v>
      </c>
      <c r="D4" s="302">
        <v>211.25800000000001</v>
      </c>
      <c r="E4" s="302">
        <v>26.437000000000001</v>
      </c>
      <c r="F4" s="302">
        <v>39.055</v>
      </c>
      <c r="G4" s="302">
        <v>69.950999999999993</v>
      </c>
      <c r="H4" s="302">
        <v>19.811</v>
      </c>
      <c r="I4" s="19">
        <v>288.40199999999999</v>
      </c>
      <c r="J4" s="17"/>
      <c r="K4" s="20"/>
      <c r="L4" s="17"/>
      <c r="M4" s="17"/>
      <c r="N4" s="17"/>
    </row>
    <row r="5" spans="1:14" ht="15" customHeight="1">
      <c r="A5" s="17"/>
      <c r="B5" s="21" t="s">
        <v>15</v>
      </c>
      <c r="C5" s="302">
        <v>199.04599999999999</v>
      </c>
      <c r="D5" s="302">
        <v>209.45400000000001</v>
      </c>
      <c r="E5" s="302">
        <v>27.245000000000001</v>
      </c>
      <c r="F5" s="302">
        <v>37.652999999999999</v>
      </c>
      <c r="G5" s="302">
        <v>71.08</v>
      </c>
      <c r="H5" s="302">
        <v>21.809000000000001</v>
      </c>
      <c r="I5" s="19">
        <v>291.935</v>
      </c>
      <c r="J5" s="17"/>
      <c r="K5" s="20"/>
      <c r="L5" s="17"/>
      <c r="M5" s="17"/>
      <c r="N5" s="17"/>
    </row>
    <row r="6" spans="1:14" ht="15" customHeight="1">
      <c r="A6" s="17"/>
      <c r="B6" s="21" t="s">
        <v>16</v>
      </c>
      <c r="C6" s="302">
        <v>199.328</v>
      </c>
      <c r="D6" s="302">
        <v>211.64</v>
      </c>
      <c r="E6" s="302">
        <v>27.026</v>
      </c>
      <c r="F6" s="302">
        <v>39.338000000000001</v>
      </c>
      <c r="G6" s="302">
        <v>70.391999999999996</v>
      </c>
      <c r="H6" s="302">
        <v>20.76</v>
      </c>
      <c r="I6" s="19">
        <v>290.48</v>
      </c>
      <c r="J6" s="17"/>
      <c r="K6" s="20"/>
      <c r="L6" s="17"/>
      <c r="M6" s="17"/>
      <c r="N6" s="17"/>
    </row>
    <row r="7" spans="1:14" ht="15" customHeight="1">
      <c r="A7" s="17"/>
      <c r="B7" s="21" t="s">
        <v>17</v>
      </c>
      <c r="C7" s="302">
        <v>199.73099999999999</v>
      </c>
      <c r="D7" s="302">
        <v>210.59299999999999</v>
      </c>
      <c r="E7" s="302">
        <v>26.722000000000001</v>
      </c>
      <c r="F7" s="302">
        <v>37.584000000000003</v>
      </c>
      <c r="G7" s="302">
        <v>69.754999999999995</v>
      </c>
      <c r="H7" s="302">
        <v>21.949000000000002</v>
      </c>
      <c r="I7" s="19">
        <v>291.435</v>
      </c>
      <c r="J7" s="17"/>
      <c r="K7" s="20"/>
      <c r="L7" s="17"/>
      <c r="M7" s="17"/>
      <c r="N7" s="17"/>
    </row>
    <row r="8" spans="1:14" ht="15" customHeight="1">
      <c r="A8" s="17"/>
      <c r="B8" s="21" t="s">
        <v>18</v>
      </c>
      <c r="C8" s="302">
        <v>201.36699999999999</v>
      </c>
      <c r="D8" s="302">
        <v>214.69200000000001</v>
      </c>
      <c r="E8" s="302">
        <v>27.007999999999999</v>
      </c>
      <c r="F8" s="302">
        <v>40.332999999999998</v>
      </c>
      <c r="G8" s="302">
        <v>69.590999999999994</v>
      </c>
      <c r="H8" s="302">
        <v>21.738</v>
      </c>
      <c r="I8" s="19">
        <v>292.69600000000003</v>
      </c>
      <c r="J8" s="17"/>
      <c r="K8" s="20"/>
      <c r="L8" s="17"/>
      <c r="M8" s="17"/>
      <c r="N8" s="17"/>
    </row>
    <row r="9" spans="1:14" ht="15" customHeight="1">
      <c r="A9" s="17"/>
      <c r="B9" s="21" t="s">
        <v>19</v>
      </c>
      <c r="C9" s="302">
        <v>207.70699999999999</v>
      </c>
      <c r="D9" s="302">
        <v>220.43299999999999</v>
      </c>
      <c r="E9" s="302">
        <v>27.484999999999999</v>
      </c>
      <c r="F9" s="302">
        <v>40.210999999999999</v>
      </c>
      <c r="G9" s="302">
        <v>73.405000000000001</v>
      </c>
      <c r="H9" s="302">
        <v>18.917999999999999</v>
      </c>
      <c r="I9" s="19">
        <v>300.02999999999997</v>
      </c>
      <c r="J9" s="17"/>
      <c r="K9" s="20"/>
      <c r="L9" s="17"/>
      <c r="M9" s="17"/>
      <c r="N9" s="17"/>
    </row>
    <row r="10" spans="1:14" ht="15" customHeight="1">
      <c r="A10" s="17"/>
      <c r="B10" s="21" t="s">
        <v>20</v>
      </c>
      <c r="C10" s="302">
        <v>210.10400000000001</v>
      </c>
      <c r="D10" s="302">
        <v>221.142</v>
      </c>
      <c r="E10" s="302">
        <v>28.193000000000001</v>
      </c>
      <c r="F10" s="302">
        <v>39.231000000000002</v>
      </c>
      <c r="G10" s="302">
        <v>74.64</v>
      </c>
      <c r="H10" s="302">
        <v>22.14</v>
      </c>
      <c r="I10" s="19">
        <v>306.88400000000001</v>
      </c>
      <c r="J10" s="17"/>
      <c r="K10" s="20"/>
      <c r="L10" s="17"/>
      <c r="M10" s="17"/>
      <c r="N10" s="17"/>
    </row>
    <row r="11" spans="1:14" ht="15" customHeight="1">
      <c r="A11" s="17"/>
      <c r="B11" s="21" t="s">
        <v>21</v>
      </c>
      <c r="C11" s="302">
        <v>214.62100000000001</v>
      </c>
      <c r="D11" s="302">
        <v>224.40600000000001</v>
      </c>
      <c r="E11" s="302">
        <v>29.765999999999998</v>
      </c>
      <c r="F11" s="302">
        <v>39.551000000000002</v>
      </c>
      <c r="G11" s="302">
        <v>72.400999999999996</v>
      </c>
      <c r="H11" s="302">
        <v>19.564</v>
      </c>
      <c r="I11" s="19">
        <v>306.58600000000001</v>
      </c>
      <c r="J11" s="17"/>
      <c r="K11" s="20"/>
      <c r="L11" s="17"/>
      <c r="M11" s="17"/>
      <c r="N11" s="17"/>
    </row>
    <row r="12" spans="1:14" ht="15" customHeight="1">
      <c r="A12" s="17"/>
      <c r="B12" s="21" t="s">
        <v>22</v>
      </c>
      <c r="C12" s="302">
        <v>217.124</v>
      </c>
      <c r="D12" s="302">
        <v>226.601</v>
      </c>
      <c r="E12" s="302">
        <v>30.14</v>
      </c>
      <c r="F12" s="302">
        <v>39.616999999999997</v>
      </c>
      <c r="G12" s="302">
        <v>71.052000000000007</v>
      </c>
      <c r="H12" s="302">
        <v>19.73</v>
      </c>
      <c r="I12" s="19">
        <v>307.90600000000001</v>
      </c>
      <c r="J12" s="17"/>
      <c r="K12" s="20"/>
      <c r="L12" s="17"/>
      <c r="M12" s="17"/>
      <c r="N12" s="17"/>
    </row>
    <row r="13" spans="1:14" ht="15" customHeight="1">
      <c r="A13" s="17"/>
      <c r="B13" s="21" t="s">
        <v>23</v>
      </c>
      <c r="C13" s="302">
        <v>216.74100000000001</v>
      </c>
      <c r="D13" s="302">
        <v>224.023</v>
      </c>
      <c r="E13" s="302">
        <v>30.225999999999999</v>
      </c>
      <c r="F13" s="302">
        <v>37.508000000000003</v>
      </c>
      <c r="G13" s="302">
        <v>76.048000000000002</v>
      </c>
      <c r="H13" s="302">
        <v>18.893999999999998</v>
      </c>
      <c r="I13" s="19">
        <v>311.68299999999999</v>
      </c>
      <c r="J13" s="17"/>
      <c r="K13" s="20"/>
      <c r="L13" s="17"/>
      <c r="M13" s="17"/>
      <c r="N13" s="17"/>
    </row>
    <row r="14" spans="1:14" ht="15" customHeight="1">
      <c r="A14" s="17"/>
      <c r="B14" s="21" t="s">
        <v>24</v>
      </c>
      <c r="C14" s="302">
        <v>216.685</v>
      </c>
      <c r="D14" s="302">
        <v>225.49799999999999</v>
      </c>
      <c r="E14" s="302">
        <v>29.885999999999999</v>
      </c>
      <c r="F14" s="302">
        <v>38.698999999999998</v>
      </c>
      <c r="G14" s="302">
        <v>76.013999999999996</v>
      </c>
      <c r="H14" s="302">
        <v>18.988</v>
      </c>
      <c r="I14" s="19">
        <v>311.68700000000001</v>
      </c>
      <c r="J14" s="17"/>
      <c r="K14" s="20"/>
      <c r="L14" s="17"/>
      <c r="M14" s="17"/>
      <c r="N14" s="17"/>
    </row>
    <row r="15" spans="1:14" ht="15" customHeight="1">
      <c r="A15" s="17"/>
      <c r="B15" s="21" t="s">
        <v>25</v>
      </c>
      <c r="C15" s="302">
        <v>218.483</v>
      </c>
      <c r="D15" s="302">
        <v>227.083</v>
      </c>
      <c r="E15" s="302">
        <v>29.686</v>
      </c>
      <c r="F15" s="302">
        <v>38.286000000000001</v>
      </c>
      <c r="G15" s="302">
        <v>77.674999999999997</v>
      </c>
      <c r="H15" s="302">
        <v>20.364999999999998</v>
      </c>
      <c r="I15" s="19">
        <v>316.52300000000002</v>
      </c>
      <c r="J15" s="17"/>
      <c r="K15" s="20"/>
      <c r="L15" s="17"/>
      <c r="M15" s="17"/>
      <c r="N15" s="17"/>
    </row>
    <row r="16" spans="1:14" ht="15" customHeight="1">
      <c r="A16" s="17"/>
      <c r="B16" s="21" t="s">
        <v>26</v>
      </c>
      <c r="C16" s="302">
        <v>223.03399999999999</v>
      </c>
      <c r="D16" s="302">
        <v>231.76</v>
      </c>
      <c r="E16" s="302">
        <v>29.905000000000001</v>
      </c>
      <c r="F16" s="302">
        <v>38.631</v>
      </c>
      <c r="G16" s="302">
        <v>82.947000000000003</v>
      </c>
      <c r="H16" s="302">
        <v>17.597000000000001</v>
      </c>
      <c r="I16" s="19">
        <v>323.57799999999997</v>
      </c>
      <c r="J16" s="17"/>
      <c r="K16" s="20"/>
      <c r="L16" s="17"/>
      <c r="M16" s="17"/>
      <c r="N16" s="17"/>
    </row>
    <row r="17" spans="1:14" ht="15" customHeight="1">
      <c r="A17" s="17"/>
      <c r="B17" s="21" t="s">
        <v>27</v>
      </c>
      <c r="C17" s="302">
        <v>223.798</v>
      </c>
      <c r="D17" s="302">
        <v>231.31200000000001</v>
      </c>
      <c r="E17" s="302">
        <v>31.266999999999999</v>
      </c>
      <c r="F17" s="302">
        <v>38.780999999999999</v>
      </c>
      <c r="G17" s="302">
        <v>85.897999999999996</v>
      </c>
      <c r="H17" s="302">
        <v>19.082000000000001</v>
      </c>
      <c r="I17" s="19">
        <v>328.77800000000002</v>
      </c>
      <c r="J17" s="17"/>
      <c r="K17" s="20"/>
      <c r="L17" s="17"/>
      <c r="M17" s="17"/>
      <c r="N17" s="17"/>
    </row>
    <row r="18" spans="1:14" ht="15" customHeight="1">
      <c r="A18" s="17"/>
      <c r="B18" s="21" t="s">
        <v>28</v>
      </c>
      <c r="C18" s="302">
        <v>226.36199999999999</v>
      </c>
      <c r="D18" s="302">
        <v>232.315</v>
      </c>
      <c r="E18" s="302">
        <v>32.508000000000003</v>
      </c>
      <c r="F18" s="302">
        <v>38.460999999999999</v>
      </c>
      <c r="G18" s="302">
        <v>88.210999999999999</v>
      </c>
      <c r="H18" s="302">
        <v>21.163</v>
      </c>
      <c r="I18" s="19">
        <v>335.73599999999999</v>
      </c>
      <c r="J18" s="17"/>
      <c r="K18" s="20"/>
      <c r="L18" s="17"/>
      <c r="M18" s="17"/>
      <c r="N18" s="17"/>
    </row>
    <row r="19" spans="1:14" ht="15" customHeight="1">
      <c r="A19" s="17"/>
      <c r="B19" s="21" t="s">
        <v>29</v>
      </c>
      <c r="C19" s="302">
        <v>227.13800000000001</v>
      </c>
      <c r="D19" s="302">
        <v>234.22300000000001</v>
      </c>
      <c r="E19" s="302">
        <v>32.259</v>
      </c>
      <c r="F19" s="302">
        <v>39.344000000000001</v>
      </c>
      <c r="G19" s="302">
        <v>87.393000000000001</v>
      </c>
      <c r="H19" s="302">
        <v>19.504999999999999</v>
      </c>
      <c r="I19" s="19">
        <v>334.036</v>
      </c>
      <c r="J19" s="17"/>
      <c r="K19" s="20"/>
      <c r="L19" s="17"/>
      <c r="M19" s="17"/>
      <c r="N19" s="17"/>
    </row>
    <row r="20" spans="1:14" ht="15" customHeight="1">
      <c r="A20" s="17"/>
      <c r="B20" s="21" t="s">
        <v>30</v>
      </c>
      <c r="C20" s="302">
        <v>229.327</v>
      </c>
      <c r="D20" s="302">
        <v>236.34899999999999</v>
      </c>
      <c r="E20" s="302">
        <v>32.204999999999998</v>
      </c>
      <c r="F20" s="302">
        <v>39.226999999999997</v>
      </c>
      <c r="G20" s="302">
        <v>86.546000000000006</v>
      </c>
      <c r="H20" s="302">
        <v>18.457000000000001</v>
      </c>
      <c r="I20" s="19">
        <v>334.33</v>
      </c>
      <c r="J20" s="17"/>
      <c r="K20" s="20"/>
      <c r="L20" s="17"/>
      <c r="M20" s="17"/>
      <c r="N20" s="17"/>
    </row>
    <row r="21" spans="1:14" ht="15" customHeight="1">
      <c r="A21" s="17"/>
      <c r="B21" s="21" t="s">
        <v>44</v>
      </c>
      <c r="C21" s="302">
        <v>232.666</v>
      </c>
      <c r="D21" s="302">
        <v>241.059</v>
      </c>
      <c r="E21" s="302">
        <v>32.697000000000003</v>
      </c>
      <c r="F21" s="302">
        <v>41.09</v>
      </c>
      <c r="G21" s="302">
        <v>86.486999999999995</v>
      </c>
      <c r="H21" s="302">
        <v>18.013999999999999</v>
      </c>
      <c r="I21" s="19">
        <v>337.16699999999997</v>
      </c>
      <c r="J21" s="17"/>
      <c r="K21" s="20"/>
      <c r="L21" s="17"/>
      <c r="M21" s="17"/>
      <c r="N21" s="17"/>
    </row>
    <row r="22" spans="1:14" ht="15" customHeight="1">
      <c r="A22" s="17"/>
      <c r="B22" s="21" t="s">
        <v>45</v>
      </c>
      <c r="C22" s="302">
        <v>234.22300000000001</v>
      </c>
      <c r="D22" s="302">
        <v>243.66300000000001</v>
      </c>
      <c r="E22" s="302">
        <v>32.392000000000003</v>
      </c>
      <c r="F22" s="302">
        <v>41.832000000000001</v>
      </c>
      <c r="G22" s="302">
        <v>87.992000000000004</v>
      </c>
      <c r="H22" s="302">
        <v>17.103999999999999</v>
      </c>
      <c r="I22" s="19">
        <v>339.31900000000002</v>
      </c>
      <c r="J22" s="17"/>
      <c r="K22" s="20"/>
      <c r="L22" s="17"/>
      <c r="M22" s="17"/>
      <c r="N22" s="17"/>
    </row>
    <row r="23" spans="1:14" ht="15" customHeight="1">
      <c r="A23" s="17"/>
      <c r="B23" s="21" t="s">
        <v>46</v>
      </c>
      <c r="C23" s="302">
        <v>235.477</v>
      </c>
      <c r="D23" s="302">
        <v>245.39</v>
      </c>
      <c r="E23" s="302">
        <v>32.750999999999998</v>
      </c>
      <c r="F23" s="302">
        <v>42.664000000000001</v>
      </c>
      <c r="G23" s="302">
        <v>84.858000000000004</v>
      </c>
      <c r="H23" s="302">
        <v>16.466000000000001</v>
      </c>
      <c r="I23" s="19">
        <v>336.80099999999999</v>
      </c>
      <c r="J23" s="17"/>
      <c r="K23" s="20"/>
      <c r="L23" s="17"/>
      <c r="M23" s="17"/>
      <c r="N23" s="17"/>
    </row>
    <row r="24" spans="1:14" ht="15" customHeight="1">
      <c r="A24" s="17"/>
      <c r="B24" s="21" t="s">
        <v>47</v>
      </c>
      <c r="C24" s="302">
        <v>237.512</v>
      </c>
      <c r="D24" s="302">
        <v>248.46600000000001</v>
      </c>
      <c r="E24" s="302">
        <v>33.057000000000002</v>
      </c>
      <c r="F24" s="302">
        <v>44.011000000000003</v>
      </c>
      <c r="G24" s="302">
        <v>84.453000000000003</v>
      </c>
      <c r="H24" s="302">
        <v>15.086</v>
      </c>
      <c r="I24" s="19">
        <v>337.05099999999999</v>
      </c>
      <c r="J24" s="17"/>
      <c r="K24" s="20"/>
      <c r="L24" s="17"/>
      <c r="M24" s="17"/>
      <c r="N24" s="17"/>
    </row>
    <row r="25" spans="1:14" ht="15" customHeight="1">
      <c r="A25" s="17"/>
      <c r="B25" s="21" t="s">
        <v>76</v>
      </c>
      <c r="C25" s="302">
        <v>240.42500000000001</v>
      </c>
      <c r="D25" s="302">
        <v>250.61500000000001</v>
      </c>
      <c r="E25" s="302">
        <v>34.020000000000003</v>
      </c>
      <c r="F25" s="302">
        <v>44.21</v>
      </c>
      <c r="G25" s="302">
        <v>86.554000000000002</v>
      </c>
      <c r="H25" s="302">
        <v>17.370999999999999</v>
      </c>
      <c r="I25" s="19">
        <v>344.35</v>
      </c>
      <c r="J25" s="17"/>
      <c r="K25" s="20"/>
      <c r="L25" s="17"/>
      <c r="M25" s="17"/>
      <c r="N25" s="17"/>
    </row>
    <row r="26" spans="1:14" ht="15" customHeight="1">
      <c r="A26" s="17"/>
      <c r="B26" s="21" t="s">
        <v>77</v>
      </c>
      <c r="C26" s="302">
        <v>242.767</v>
      </c>
      <c r="D26" s="302">
        <v>253.19200000000001</v>
      </c>
      <c r="E26" s="302">
        <v>34.210999999999999</v>
      </c>
      <c r="F26" s="302">
        <v>44.636000000000003</v>
      </c>
      <c r="G26" s="302">
        <v>86.453000000000003</v>
      </c>
      <c r="H26" s="302">
        <v>16.812000000000001</v>
      </c>
      <c r="I26" s="19">
        <v>346.03199999999998</v>
      </c>
      <c r="J26" s="17"/>
      <c r="K26" s="20"/>
      <c r="L26" s="17"/>
      <c r="M26" s="17"/>
      <c r="N26" s="17"/>
    </row>
    <row r="27" spans="1:14" ht="15" customHeight="1">
      <c r="A27" s="17"/>
      <c r="B27" s="21" t="s">
        <v>78</v>
      </c>
      <c r="C27" s="302">
        <v>245.10300000000001</v>
      </c>
      <c r="D27" s="302">
        <v>254.387</v>
      </c>
      <c r="E27" s="302">
        <v>34.335000000000001</v>
      </c>
      <c r="F27" s="302">
        <v>43.619</v>
      </c>
      <c r="G27" s="302">
        <v>88.841999999999999</v>
      </c>
      <c r="H27" s="302">
        <v>14.865</v>
      </c>
      <c r="I27" s="19">
        <v>348.81</v>
      </c>
      <c r="J27" s="17"/>
      <c r="K27" s="20"/>
      <c r="L27" s="17"/>
      <c r="M27" s="17"/>
      <c r="N27" s="17"/>
    </row>
    <row r="28" spans="1:14" ht="15" customHeight="1">
      <c r="A28" s="17"/>
      <c r="B28" s="21" t="s">
        <v>79</v>
      </c>
      <c r="C28" s="302">
        <v>247.916</v>
      </c>
      <c r="D28" s="302">
        <v>257.19799999999998</v>
      </c>
      <c r="E28" s="302">
        <v>34.195999999999998</v>
      </c>
      <c r="F28" s="302">
        <v>43.478000000000002</v>
      </c>
      <c r="G28" s="302">
        <v>90.231999999999999</v>
      </c>
      <c r="H28" s="302">
        <v>16.318000000000001</v>
      </c>
      <c r="I28" s="19">
        <v>354.46600000000001</v>
      </c>
      <c r="J28" s="17"/>
      <c r="K28" s="20"/>
      <c r="L28" s="17"/>
      <c r="M28" s="17"/>
      <c r="N28" s="17"/>
    </row>
    <row r="29" spans="1:14" ht="15" customHeight="1">
      <c r="A29" s="17"/>
      <c r="B29" s="21" t="s">
        <v>88</v>
      </c>
      <c r="C29" s="302">
        <v>250.07900000000001</v>
      </c>
      <c r="D29" s="302">
        <v>259.18599999999998</v>
      </c>
      <c r="E29" s="302">
        <v>35.192999999999998</v>
      </c>
      <c r="F29" s="302">
        <v>44.3</v>
      </c>
      <c r="G29" s="302">
        <v>91.846000000000004</v>
      </c>
      <c r="H29" s="302">
        <v>16.763999999999999</v>
      </c>
      <c r="I29" s="19">
        <v>358.68900000000002</v>
      </c>
      <c r="J29" s="17"/>
      <c r="K29" s="20"/>
      <c r="L29" s="17"/>
      <c r="M29" s="17"/>
      <c r="N29" s="17"/>
    </row>
    <row r="30" spans="1:14" ht="15" customHeight="1">
      <c r="A30" s="17"/>
      <c r="B30" s="21" t="s">
        <v>89</v>
      </c>
      <c r="C30" s="302">
        <v>253.13300000000001</v>
      </c>
      <c r="D30" s="302">
        <v>263.77100000000002</v>
      </c>
      <c r="E30" s="302">
        <v>35.432000000000002</v>
      </c>
      <c r="F30" s="302">
        <v>46.07</v>
      </c>
      <c r="G30" s="302">
        <v>92.98</v>
      </c>
      <c r="H30" s="302">
        <v>15.696</v>
      </c>
      <c r="I30" s="19">
        <v>361.80900000000003</v>
      </c>
      <c r="J30" s="17"/>
      <c r="K30" s="20"/>
      <c r="L30" s="17"/>
      <c r="M30" s="17"/>
      <c r="N30" s="17"/>
    </row>
    <row r="31" spans="1:14" ht="15" customHeight="1">
      <c r="A31" s="17"/>
      <c r="B31" s="21" t="s">
        <v>90</v>
      </c>
      <c r="C31" s="302">
        <v>256.51499999999999</v>
      </c>
      <c r="D31" s="302">
        <v>267.70299999999997</v>
      </c>
      <c r="E31" s="302">
        <v>36.238</v>
      </c>
      <c r="F31" s="302">
        <v>47.426000000000002</v>
      </c>
      <c r="G31" s="302">
        <v>93.891000000000005</v>
      </c>
      <c r="H31" s="302">
        <v>15.798999999999999</v>
      </c>
      <c r="I31" s="19">
        <v>366.20499999999998</v>
      </c>
      <c r="J31" s="17"/>
      <c r="K31" s="20"/>
      <c r="L31" s="17"/>
      <c r="M31" s="17"/>
      <c r="N31" s="17"/>
    </row>
    <row r="32" spans="1:14" ht="15" customHeight="1">
      <c r="A32" s="17"/>
      <c r="B32" s="21" t="s">
        <v>91</v>
      </c>
      <c r="C32" s="302">
        <v>257.60399999999998</v>
      </c>
      <c r="D32" s="302">
        <v>268.101</v>
      </c>
      <c r="E32" s="302">
        <v>36.825000000000003</v>
      </c>
      <c r="F32" s="302">
        <v>47.322000000000003</v>
      </c>
      <c r="G32" s="302">
        <v>93.915000000000006</v>
      </c>
      <c r="H32" s="302">
        <v>13.939</v>
      </c>
      <c r="I32" s="19">
        <v>365.45800000000003</v>
      </c>
      <c r="J32" s="17"/>
      <c r="K32" s="20"/>
      <c r="L32" s="17"/>
      <c r="M32" s="17"/>
      <c r="N32" s="17"/>
    </row>
    <row r="33" spans="1:14" ht="15" customHeight="1">
      <c r="A33" s="17"/>
      <c r="B33" s="21" t="s">
        <v>113</v>
      </c>
      <c r="C33" s="302">
        <v>260.99200000000002</v>
      </c>
      <c r="D33" s="302">
        <v>273.88900000000001</v>
      </c>
      <c r="E33" s="302">
        <v>36.993000000000002</v>
      </c>
      <c r="F33" s="302">
        <v>49.89</v>
      </c>
      <c r="G33" s="302">
        <v>94.009</v>
      </c>
      <c r="H33" s="302">
        <v>16.515999999999998</v>
      </c>
      <c r="I33" s="19">
        <v>371.517</v>
      </c>
      <c r="J33" s="17"/>
      <c r="K33" s="20"/>
      <c r="L33" s="17"/>
      <c r="M33" s="17"/>
      <c r="N33" s="17"/>
    </row>
    <row r="34" spans="1:14" ht="15" customHeight="1">
      <c r="A34" s="17"/>
      <c r="B34" s="21" t="s">
        <v>114</v>
      </c>
      <c r="C34" s="302">
        <v>262.62299999999999</v>
      </c>
      <c r="D34" s="302">
        <v>276.77999999999997</v>
      </c>
      <c r="E34" s="302">
        <v>36.56</v>
      </c>
      <c r="F34" s="302">
        <v>50.716999999999999</v>
      </c>
      <c r="G34" s="302">
        <v>95.073999999999998</v>
      </c>
      <c r="H34" s="302">
        <v>14.404999999999999</v>
      </c>
      <c r="I34" s="19">
        <v>372.10199999999998</v>
      </c>
      <c r="J34" s="17"/>
      <c r="K34" s="20"/>
      <c r="L34" s="17"/>
      <c r="M34" s="17"/>
      <c r="N34" s="17"/>
    </row>
    <row r="35" spans="1:14" ht="15" customHeight="1">
      <c r="A35" s="17"/>
      <c r="B35" s="21" t="s">
        <v>115</v>
      </c>
      <c r="C35" s="302">
        <v>264.67200000000003</v>
      </c>
      <c r="D35" s="302">
        <v>279.34899999999999</v>
      </c>
      <c r="E35" s="302">
        <v>36.996000000000002</v>
      </c>
      <c r="F35" s="302">
        <v>51.673000000000002</v>
      </c>
      <c r="G35" s="302">
        <v>96.381</v>
      </c>
      <c r="H35" s="302">
        <v>16.59</v>
      </c>
      <c r="I35" s="19">
        <v>377.64299999999997</v>
      </c>
      <c r="K35" s="20"/>
    </row>
    <row r="36" spans="1:14" ht="15" customHeight="1">
      <c r="A36" s="17"/>
      <c r="B36" s="21" t="s">
        <v>116</v>
      </c>
      <c r="C36" s="302">
        <v>264.89800000000002</v>
      </c>
      <c r="D36" s="302">
        <v>281.089</v>
      </c>
      <c r="E36" s="302">
        <v>36.220999999999997</v>
      </c>
      <c r="F36" s="302">
        <v>52.411999999999999</v>
      </c>
      <c r="G36" s="302">
        <v>94.49</v>
      </c>
      <c r="H36" s="302">
        <v>15.67</v>
      </c>
      <c r="I36" s="19">
        <v>375.05799999999999</v>
      </c>
      <c r="K36" s="20"/>
    </row>
    <row r="37" spans="1:14" ht="15" customHeight="1">
      <c r="A37" s="17"/>
      <c r="B37" s="21" t="s">
        <v>123</v>
      </c>
      <c r="C37" s="302">
        <v>254.608</v>
      </c>
      <c r="D37" s="302">
        <v>273.48099999999999</v>
      </c>
      <c r="E37" s="302">
        <v>33.106999999999999</v>
      </c>
      <c r="F37" s="302">
        <v>51.98</v>
      </c>
      <c r="G37" s="302">
        <v>87.489000000000004</v>
      </c>
      <c r="H37" s="302">
        <v>20.416</v>
      </c>
      <c r="I37" s="19">
        <v>362.51299999999998</v>
      </c>
      <c r="K37" s="20"/>
    </row>
    <row r="38" spans="1:14" ht="15" customHeight="1">
      <c r="A38" s="17"/>
      <c r="B38" s="21" t="s">
        <v>124</v>
      </c>
      <c r="C38" s="302">
        <v>263.63200000000001</v>
      </c>
      <c r="D38" s="302">
        <v>283.85300000000001</v>
      </c>
      <c r="E38" s="302">
        <v>34.292000000000002</v>
      </c>
      <c r="F38" s="302">
        <v>54.512999999999998</v>
      </c>
      <c r="G38" s="302">
        <v>93.031999999999996</v>
      </c>
      <c r="H38" s="302">
        <v>23.611000000000001</v>
      </c>
      <c r="I38" s="19">
        <v>380.27499999999998</v>
      </c>
      <c r="K38" s="20"/>
    </row>
    <row r="39" spans="1:14" ht="15" customHeight="1">
      <c r="A39" s="17"/>
      <c r="B39" s="21" t="s">
        <v>125</v>
      </c>
      <c r="C39" s="302">
        <v>268.46582991300005</v>
      </c>
      <c r="D39" s="302">
        <v>290.49353311299996</v>
      </c>
      <c r="E39" s="302">
        <v>34.305296799999986</v>
      </c>
      <c r="F39" s="302">
        <v>56.332999999999998</v>
      </c>
      <c r="G39" s="302">
        <v>93.795940616999928</v>
      </c>
      <c r="H39" s="302">
        <v>14.954606470000002</v>
      </c>
      <c r="I39" s="19">
        <v>377.21637699999997</v>
      </c>
      <c r="K39" s="20"/>
    </row>
    <row r="40" spans="1:14" ht="15" customHeight="1">
      <c r="A40" s="17"/>
      <c r="B40" s="21" t="s">
        <v>126</v>
      </c>
      <c r="C40" s="302">
        <v>262.40827543799998</v>
      </c>
      <c r="D40" s="302">
        <v>283.742717438</v>
      </c>
      <c r="E40" s="302">
        <v>33.233196999999997</v>
      </c>
      <c r="F40" s="302">
        <v>54.567638500000001</v>
      </c>
      <c r="G40" s="302">
        <v>95.128972251999983</v>
      </c>
      <c r="H40" s="302">
        <v>14.577771310000005</v>
      </c>
      <c r="I40" s="19">
        <v>372.11501899999996</v>
      </c>
      <c r="K40" s="20"/>
    </row>
    <row r="41" spans="1:14" ht="15" customHeight="1">
      <c r="A41" s="17"/>
      <c r="B41" s="21" t="s">
        <v>131</v>
      </c>
      <c r="C41" s="302">
        <v>265.30665483300004</v>
      </c>
      <c r="D41" s="302">
        <v>287.28999423300002</v>
      </c>
      <c r="E41" s="302">
        <v>33.606010400000002</v>
      </c>
      <c r="F41" s="302">
        <v>55.589349399999996</v>
      </c>
      <c r="G41" s="302">
        <v>95.277774696999955</v>
      </c>
      <c r="H41" s="302">
        <v>17.500445470000006</v>
      </c>
      <c r="I41" s="19">
        <v>378.08487500000001</v>
      </c>
      <c r="K41" s="20"/>
    </row>
    <row r="42" spans="1:14" ht="15" customHeight="1">
      <c r="A42" s="17"/>
      <c r="B42" s="21" t="s">
        <v>132</v>
      </c>
      <c r="C42" s="302">
        <v>266.71731347299999</v>
      </c>
      <c r="D42" s="302">
        <v>288.70570367300002</v>
      </c>
      <c r="E42" s="302">
        <v>33.953500399999996</v>
      </c>
      <c r="F42" s="302">
        <v>55.941890800000003</v>
      </c>
      <c r="G42" s="302">
        <v>96.538620796999965</v>
      </c>
      <c r="H42" s="302">
        <v>17.437708729999994</v>
      </c>
      <c r="I42" s="19">
        <v>380.69364300000001</v>
      </c>
      <c r="K42" s="20"/>
    </row>
    <row r="43" spans="1:14" ht="15" customHeight="1">
      <c r="A43" s="17"/>
      <c r="B43" s="21" t="s">
        <v>133</v>
      </c>
      <c r="C43" s="302">
        <v>266.40539461799995</v>
      </c>
      <c r="D43" s="302">
        <v>288.51478491799998</v>
      </c>
      <c r="E43" s="302">
        <v>34.080614300000001</v>
      </c>
      <c r="F43" s="302">
        <v>56.190004299999998</v>
      </c>
      <c r="G43" s="302">
        <v>99.531960832000038</v>
      </c>
      <c r="H43" s="302">
        <v>17.195790550000005</v>
      </c>
      <c r="I43" s="19">
        <v>383.13314600000001</v>
      </c>
      <c r="K43" s="20"/>
    </row>
    <row r="44" spans="1:14" ht="15" customHeight="1">
      <c r="A44" s="17"/>
      <c r="B44" s="21" t="s">
        <v>134</v>
      </c>
      <c r="C44" s="302">
        <v>269.32182783600007</v>
      </c>
      <c r="D44" s="302">
        <v>291.45428833599999</v>
      </c>
      <c r="E44" s="302">
        <v>34.622530100000013</v>
      </c>
      <c r="F44" s="302">
        <v>56.754990299999996</v>
      </c>
      <c r="G44" s="302">
        <v>100.53958251399993</v>
      </c>
      <c r="H44" s="302">
        <v>16.744153650000012</v>
      </c>
      <c r="I44" s="19">
        <v>386.60556400000002</v>
      </c>
      <c r="K44" s="20"/>
    </row>
    <row r="45" spans="1:14" ht="15" customHeight="1">
      <c r="A45" s="17"/>
      <c r="B45" s="21" t="s">
        <v>135</v>
      </c>
      <c r="C45" s="302">
        <v>271.57832701299998</v>
      </c>
      <c r="D45" s="302">
        <v>293.82889631299997</v>
      </c>
      <c r="E45" s="302">
        <v>35.082198499999997</v>
      </c>
      <c r="F45" s="302">
        <v>57.3327679</v>
      </c>
      <c r="G45" s="302">
        <v>101.83964112700002</v>
      </c>
      <c r="H45" s="302">
        <v>16.050324860000003</v>
      </c>
      <c r="I45" s="19">
        <v>389.46829300000002</v>
      </c>
      <c r="K45" s="20"/>
    </row>
    <row r="46" spans="1:14" ht="15" customHeight="1">
      <c r="A46" s="17"/>
      <c r="B46" s="21" t="s">
        <v>136</v>
      </c>
      <c r="C46" s="302">
        <v>274.23673708699999</v>
      </c>
      <c r="D46" s="302">
        <v>296.521170987</v>
      </c>
      <c r="E46" s="302">
        <v>35.596690099999996</v>
      </c>
      <c r="F46" s="302">
        <v>57.881124499999999</v>
      </c>
      <c r="G46" s="302">
        <v>102.44660697299999</v>
      </c>
      <c r="H46" s="302">
        <v>15.757581940000001</v>
      </c>
      <c r="I46" s="19">
        <v>392.44092599999999</v>
      </c>
      <c r="K46" s="20"/>
    </row>
    <row r="47" spans="1:14" ht="15" customHeight="1">
      <c r="A47" s="17"/>
      <c r="B47" s="21" t="s">
        <v>137</v>
      </c>
      <c r="C47" s="302">
        <v>276.56782938000003</v>
      </c>
      <c r="D47" s="302">
        <v>298.92085867999998</v>
      </c>
      <c r="E47" s="302">
        <v>36.0715985</v>
      </c>
      <c r="F47" s="302">
        <v>58.424627899999997</v>
      </c>
      <c r="G47" s="302">
        <v>103.15467988000002</v>
      </c>
      <c r="H47" s="302">
        <v>15.527781740000004</v>
      </c>
      <c r="I47" s="19">
        <v>395.250291</v>
      </c>
      <c r="K47" s="20"/>
    </row>
    <row r="48" spans="1:14" ht="15" customHeight="1">
      <c r="A48" s="17"/>
      <c r="B48" s="21" t="s">
        <v>138</v>
      </c>
      <c r="C48" s="302">
        <v>279.19812106299997</v>
      </c>
      <c r="D48" s="302">
        <v>301.52862646299997</v>
      </c>
      <c r="E48" s="302">
        <v>36.588589800000001</v>
      </c>
      <c r="F48" s="302">
        <v>58.9190951</v>
      </c>
      <c r="G48" s="302">
        <v>104.12749514699999</v>
      </c>
      <c r="H48" s="302">
        <v>15.27631978999999</v>
      </c>
      <c r="I48" s="19">
        <v>398.60193599999997</v>
      </c>
      <c r="K48" s="20"/>
    </row>
    <row r="49" spans="1:26" ht="15" customHeight="1">
      <c r="A49" s="17"/>
      <c r="B49" s="21" t="s">
        <v>147</v>
      </c>
      <c r="C49" s="302">
        <v>281.13077860800001</v>
      </c>
      <c r="D49" s="302">
        <v>303.49374970800005</v>
      </c>
      <c r="E49" s="302">
        <v>37.016814100000012</v>
      </c>
      <c r="F49" s="302">
        <v>59.379785099999999</v>
      </c>
      <c r="G49" s="302">
        <v>105.417245752</v>
      </c>
      <c r="H49" s="302">
        <v>15.135543640000007</v>
      </c>
      <c r="I49" s="19">
        <v>401.68356800000004</v>
      </c>
      <c r="K49" s="20"/>
    </row>
    <row r="50" spans="1:26" ht="15" customHeight="1">
      <c r="A50" s="17"/>
      <c r="B50" s="21" t="s">
        <v>148</v>
      </c>
      <c r="C50" s="302">
        <v>282.94504469200001</v>
      </c>
      <c r="D50" s="302">
        <v>305.32063719199999</v>
      </c>
      <c r="E50" s="302">
        <v>37.431783499999995</v>
      </c>
      <c r="F50" s="302">
        <v>59.807375999999998</v>
      </c>
      <c r="G50" s="302">
        <v>106.59892499800003</v>
      </c>
      <c r="H50" s="302">
        <v>14.907511309999972</v>
      </c>
      <c r="I50" s="19">
        <v>404.451481</v>
      </c>
      <c r="K50" s="20"/>
    </row>
    <row r="51" spans="1:26" ht="15" customHeight="1">
      <c r="A51" s="17"/>
      <c r="B51" s="21" t="s">
        <v>149</v>
      </c>
      <c r="C51" s="302">
        <v>285.35472263899999</v>
      </c>
      <c r="D51" s="302">
        <v>307.80342843899996</v>
      </c>
      <c r="E51" s="302">
        <v>37.9283772</v>
      </c>
      <c r="F51" s="302">
        <v>60.377082999999999</v>
      </c>
      <c r="G51" s="302">
        <v>107.92209343099998</v>
      </c>
      <c r="H51" s="302">
        <v>14.672620930000017</v>
      </c>
      <c r="I51" s="19">
        <v>407.94943699999999</v>
      </c>
      <c r="K51" s="20"/>
    </row>
    <row r="52" spans="1:26" ht="15" customHeight="1">
      <c r="A52" s="17"/>
      <c r="B52" s="21" t="s">
        <v>150</v>
      </c>
      <c r="C52" s="302">
        <v>288.53147702399997</v>
      </c>
      <c r="D52" s="302">
        <v>310.99753122400006</v>
      </c>
      <c r="E52" s="302">
        <v>38.530588999999999</v>
      </c>
      <c r="F52" s="302">
        <v>60.9966431</v>
      </c>
      <c r="G52" s="302">
        <v>109.28760419600003</v>
      </c>
      <c r="H52" s="302">
        <v>14.316129780000022</v>
      </c>
      <c r="I52" s="19">
        <v>412.13521100000003</v>
      </c>
      <c r="K52" s="20"/>
    </row>
    <row r="53" spans="1:26" ht="15" customHeight="1">
      <c r="A53" s="17"/>
      <c r="B53" s="21" t="s">
        <v>573</v>
      </c>
      <c r="C53" s="302">
        <v>291.29498793600004</v>
      </c>
      <c r="D53" s="302">
        <v>313.23083183599999</v>
      </c>
      <c r="E53" s="302">
        <v>39.080989299999999</v>
      </c>
      <c r="F53" s="302">
        <v>61.016832600000001</v>
      </c>
      <c r="G53" s="302">
        <v>110.6392110739999</v>
      </c>
      <c r="H53" s="302">
        <v>13.323047990000017</v>
      </c>
      <c r="I53" s="19">
        <v>415.25724699999995</v>
      </c>
      <c r="K53" s="20"/>
    </row>
    <row r="54" spans="1:26" ht="15" customHeight="1">
      <c r="A54" s="17"/>
      <c r="B54" s="21" t="s">
        <v>574</v>
      </c>
      <c r="C54" s="302">
        <v>294.06303100600007</v>
      </c>
      <c r="D54" s="302">
        <v>316.06423280600001</v>
      </c>
      <c r="E54" s="302">
        <v>39.635720800000001</v>
      </c>
      <c r="F54" s="302">
        <v>61.636922299999995</v>
      </c>
      <c r="G54" s="302">
        <v>112.14268981399995</v>
      </c>
      <c r="H54" s="302">
        <v>13.052870180000005</v>
      </c>
      <c r="I54" s="19">
        <v>419.25859100000002</v>
      </c>
      <c r="K54" s="20"/>
    </row>
    <row r="55" spans="1:26" ht="15" customHeight="1">
      <c r="A55" s="17"/>
      <c r="B55" s="21" t="s">
        <v>575</v>
      </c>
      <c r="C55" s="302">
        <v>297.06756012699998</v>
      </c>
      <c r="D55" s="302">
        <v>319.16694582700001</v>
      </c>
      <c r="E55" s="302">
        <v>40.225994100000008</v>
      </c>
      <c r="F55" s="302">
        <v>62.3253804</v>
      </c>
      <c r="G55" s="302">
        <v>113.67297370300003</v>
      </c>
      <c r="H55" s="302">
        <v>12.788144170000015</v>
      </c>
      <c r="I55" s="19">
        <v>423.52867800000001</v>
      </c>
      <c r="K55" s="20"/>
    </row>
    <row r="56" spans="1:26" ht="15" customHeight="1">
      <c r="A56" s="17"/>
      <c r="B56" s="21" t="s">
        <v>576</v>
      </c>
      <c r="C56" s="302">
        <v>299.80363467499996</v>
      </c>
      <c r="D56" s="302">
        <v>321.96343517499997</v>
      </c>
      <c r="E56" s="302">
        <v>40.7833623</v>
      </c>
      <c r="F56" s="302">
        <v>62.943162900000004</v>
      </c>
      <c r="G56" s="302">
        <v>115.015079665</v>
      </c>
      <c r="H56" s="302">
        <v>12.459634660000003</v>
      </c>
      <c r="I56" s="19">
        <v>427.27834899999999</v>
      </c>
      <c r="K56" s="20"/>
    </row>
    <row r="57" spans="1:26" ht="15" customHeight="1">
      <c r="A57" s="17"/>
      <c r="B57" s="21" t="s">
        <v>588</v>
      </c>
      <c r="C57" s="302">
        <v>302.85879227400005</v>
      </c>
      <c r="D57" s="302">
        <v>324.75913567399999</v>
      </c>
      <c r="E57" s="302">
        <v>41.387731800000005</v>
      </c>
      <c r="F57" s="302">
        <v>63.288074600000002</v>
      </c>
      <c r="G57" s="302">
        <v>116.06529239599992</v>
      </c>
      <c r="H57" s="302">
        <v>11.697938330000001</v>
      </c>
      <c r="I57" s="60">
        <v>430.62202300000001</v>
      </c>
      <c r="K57" s="20"/>
    </row>
    <row r="58" spans="1:26" ht="15" customHeight="1">
      <c r="A58" s="17"/>
      <c r="B58" s="21" t="s">
        <v>589</v>
      </c>
      <c r="C58" s="302">
        <v>305.61908412900004</v>
      </c>
      <c r="D58" s="302">
        <v>327.58424542900002</v>
      </c>
      <c r="E58" s="302">
        <v>41.955506100000001</v>
      </c>
      <c r="F58" s="302">
        <v>63.920667699999996</v>
      </c>
      <c r="G58" s="302">
        <v>116.92069362099998</v>
      </c>
      <c r="H58" s="302">
        <v>11.439857249999994</v>
      </c>
      <c r="I58" s="60">
        <v>433.97963500000003</v>
      </c>
      <c r="K58" s="20"/>
    </row>
    <row r="59" spans="1:26" ht="15" customHeight="1">
      <c r="A59" s="17"/>
      <c r="B59" s="21" t="s">
        <v>590</v>
      </c>
      <c r="C59" s="302">
        <v>308.53520624299995</v>
      </c>
      <c r="D59" s="302">
        <v>330.84326404299998</v>
      </c>
      <c r="E59" s="302">
        <v>42.548392</v>
      </c>
      <c r="F59" s="302">
        <v>64.8564504</v>
      </c>
      <c r="G59" s="302">
        <v>117.68122863700005</v>
      </c>
      <c r="H59" s="302">
        <v>11.415453119999999</v>
      </c>
      <c r="I59" s="60">
        <v>437.631888</v>
      </c>
      <c r="K59" s="20"/>
    </row>
    <row r="60" spans="1:26" ht="15" customHeight="1">
      <c r="A60" s="17"/>
      <c r="B60" s="21" t="s">
        <v>591</v>
      </c>
      <c r="C60" s="302">
        <v>311.75977728700002</v>
      </c>
      <c r="D60" s="302">
        <v>334.11539368699999</v>
      </c>
      <c r="E60" s="302">
        <v>43.187581799999997</v>
      </c>
      <c r="F60" s="302">
        <v>65.543198099999998</v>
      </c>
      <c r="G60" s="302">
        <v>118.37961250299996</v>
      </c>
      <c r="H60" s="302">
        <v>11.015397210000009</v>
      </c>
      <c r="I60" s="60">
        <v>441.154787</v>
      </c>
      <c r="K60" s="20"/>
    </row>
    <row r="61" spans="1:26" ht="15" customHeight="1">
      <c r="A61" s="17"/>
      <c r="B61" s="63">
        <v>2012</v>
      </c>
      <c r="C61" s="79">
        <v>796.745</v>
      </c>
      <c r="D61" s="79">
        <v>842.94499999999994</v>
      </c>
      <c r="E61" s="79">
        <v>107.43</v>
      </c>
      <c r="F61" s="79">
        <v>153.63</v>
      </c>
      <c r="G61" s="79">
        <v>281.178</v>
      </c>
      <c r="H61" s="79">
        <v>84.329000000000008</v>
      </c>
      <c r="I61" s="94">
        <v>1162.252</v>
      </c>
      <c r="K61" s="20"/>
    </row>
    <row r="62" spans="1:26" ht="15" customHeight="1">
      <c r="A62" s="17"/>
      <c r="B62" s="31">
        <v>2013</v>
      </c>
      <c r="C62" s="302">
        <v>833.79899999999998</v>
      </c>
      <c r="D62" s="302">
        <v>880.673</v>
      </c>
      <c r="E62" s="302">
        <v>112.452</v>
      </c>
      <c r="F62" s="302">
        <v>159.32600000000002</v>
      </c>
      <c r="G62" s="302">
        <v>290.03699999999998</v>
      </c>
      <c r="H62" s="302">
        <v>82.36</v>
      </c>
      <c r="I62" s="95">
        <v>1206.1959999999999</v>
      </c>
      <c r="K62" s="20"/>
      <c r="L62" s="15"/>
      <c r="M62" s="15"/>
      <c r="N62" s="84"/>
      <c r="O62" s="84"/>
      <c r="P62" s="84"/>
      <c r="Q62" s="85"/>
      <c r="R62" s="85"/>
      <c r="S62" s="85"/>
      <c r="T62" s="85"/>
      <c r="U62" s="85"/>
      <c r="V62" s="16"/>
      <c r="W62" s="16"/>
      <c r="X62" s="16"/>
      <c r="Y62" s="16"/>
      <c r="Z62" s="16"/>
    </row>
    <row r="63" spans="1:26" ht="15" customHeight="1">
      <c r="A63" s="17"/>
      <c r="B63" s="31">
        <v>2014</v>
      </c>
      <c r="C63" s="302">
        <v>869.0329999999999</v>
      </c>
      <c r="D63" s="302">
        <v>903.20500000000004</v>
      </c>
      <c r="E63" s="302">
        <v>119.93799999999999</v>
      </c>
      <c r="F63" s="302">
        <v>154.11000000000001</v>
      </c>
      <c r="G63" s="302">
        <v>300.78900000000004</v>
      </c>
      <c r="H63" s="302">
        <v>77.97699999999999</v>
      </c>
      <c r="I63" s="95">
        <v>1247.799</v>
      </c>
      <c r="K63" s="20"/>
      <c r="L63" s="15"/>
      <c r="M63" s="15"/>
      <c r="N63" s="84"/>
      <c r="O63" s="84"/>
      <c r="P63" s="84"/>
      <c r="Q63" s="85"/>
      <c r="R63" s="85"/>
      <c r="S63" s="85"/>
      <c r="T63" s="85"/>
      <c r="U63" s="85"/>
      <c r="V63" s="16"/>
      <c r="W63" s="16"/>
      <c r="X63" s="16"/>
      <c r="Y63" s="16"/>
      <c r="Z63" s="16"/>
    </row>
    <row r="64" spans="1:26" ht="15" customHeight="1">
      <c r="A64" s="17"/>
      <c r="B64" s="31">
        <v>2015</v>
      </c>
      <c r="C64" s="302">
        <v>900.33199999999999</v>
      </c>
      <c r="D64" s="302">
        <v>929.6099999999999</v>
      </c>
      <c r="E64" s="302">
        <v>125.93900000000001</v>
      </c>
      <c r="F64" s="302">
        <v>155.21700000000001</v>
      </c>
      <c r="G64" s="302">
        <v>344.44899999999996</v>
      </c>
      <c r="H64" s="302">
        <v>77.346999999999994</v>
      </c>
      <c r="I64" s="95">
        <v>1322.1279999999999</v>
      </c>
      <c r="K64" s="20"/>
      <c r="L64" s="15"/>
      <c r="M64" s="15"/>
      <c r="N64" s="84"/>
      <c r="O64" s="84"/>
      <c r="P64" s="84"/>
      <c r="Q64" s="85"/>
      <c r="R64" s="85"/>
      <c r="S64" s="85"/>
      <c r="T64" s="85"/>
      <c r="U64" s="85"/>
      <c r="V64" s="16"/>
      <c r="W64" s="16"/>
      <c r="X64" s="16"/>
      <c r="Y64" s="16"/>
      <c r="Z64" s="16"/>
    </row>
    <row r="65" spans="1:26" ht="15" customHeight="1">
      <c r="A65" s="17"/>
      <c r="B65" s="31">
        <v>2016</v>
      </c>
      <c r="C65" s="302">
        <v>931.69299999999998</v>
      </c>
      <c r="D65" s="302">
        <v>966.46100000000001</v>
      </c>
      <c r="E65" s="302">
        <v>130.04500000000002</v>
      </c>
      <c r="F65" s="302">
        <v>164.81299999999999</v>
      </c>
      <c r="G65" s="302">
        <v>345.88300000000004</v>
      </c>
      <c r="H65" s="302">
        <v>70.040999999999997</v>
      </c>
      <c r="I65" s="95">
        <v>1347.617</v>
      </c>
      <c r="K65" s="20"/>
      <c r="L65" s="15"/>
      <c r="M65" s="15"/>
      <c r="N65" s="84"/>
      <c r="O65" s="84"/>
      <c r="P65" s="84"/>
      <c r="Q65" s="85"/>
      <c r="R65" s="85"/>
      <c r="S65" s="85"/>
      <c r="T65" s="85"/>
      <c r="U65" s="85"/>
      <c r="V65" s="16"/>
      <c r="W65" s="16"/>
      <c r="X65" s="16"/>
      <c r="Y65" s="16"/>
      <c r="Z65" s="16"/>
    </row>
    <row r="66" spans="1:26" ht="15" customHeight="1">
      <c r="A66" s="17"/>
      <c r="B66" s="31">
        <v>2017</v>
      </c>
      <c r="C66" s="302">
        <v>965.80700000000002</v>
      </c>
      <c r="D66" s="302">
        <v>1006.6600000000001</v>
      </c>
      <c r="E66" s="302">
        <v>135.62299999999999</v>
      </c>
      <c r="F66" s="302">
        <v>176.476</v>
      </c>
      <c r="G66" s="302">
        <v>346.30200000000002</v>
      </c>
      <c r="H66" s="302">
        <v>64.134</v>
      </c>
      <c r="I66" s="95">
        <v>1376.2429999999999</v>
      </c>
      <c r="K66" s="20"/>
      <c r="L66" s="15"/>
      <c r="M66" s="15"/>
      <c r="N66" s="84"/>
      <c r="O66" s="84"/>
      <c r="P66" s="84"/>
      <c r="Q66" s="85"/>
      <c r="R66" s="85"/>
      <c r="S66" s="85"/>
      <c r="T66" s="85"/>
      <c r="U66" s="85"/>
      <c r="V66" s="16"/>
      <c r="W66" s="16"/>
      <c r="X66" s="16"/>
      <c r="Y66" s="16"/>
      <c r="Z66" s="16"/>
    </row>
    <row r="67" spans="1:26" ht="15" customHeight="1">
      <c r="A67" s="17"/>
      <c r="B67" s="31">
        <v>2018</v>
      </c>
      <c r="C67" s="302">
        <v>1007.643</v>
      </c>
      <c r="D67" s="302">
        <v>1047.8579999999999</v>
      </c>
      <c r="E67" s="302">
        <v>141.059</v>
      </c>
      <c r="F67" s="302">
        <v>181.274</v>
      </c>
      <c r="G67" s="302">
        <v>368.94900000000001</v>
      </c>
      <c r="H67" s="302">
        <v>64.576999999999998</v>
      </c>
      <c r="I67" s="95">
        <v>1441.1689999999999</v>
      </c>
      <c r="K67" s="20"/>
      <c r="L67" s="15"/>
      <c r="M67" s="15"/>
      <c r="N67" s="84"/>
      <c r="O67" s="84"/>
      <c r="P67" s="84"/>
      <c r="Q67" s="85"/>
      <c r="R67" s="85"/>
      <c r="S67" s="85"/>
      <c r="T67" s="85"/>
      <c r="U67" s="85"/>
      <c r="V67" s="16"/>
      <c r="W67" s="16"/>
      <c r="X67" s="16"/>
      <c r="Y67" s="16"/>
      <c r="Z67" s="16"/>
    </row>
    <row r="68" spans="1:26" ht="15" customHeight="1">
      <c r="A68" s="17"/>
      <c r="B68" s="31">
        <v>2019</v>
      </c>
      <c r="C68" s="302">
        <v>1045.8910000000001</v>
      </c>
      <c r="D68" s="302">
        <v>1098.1189999999999</v>
      </c>
      <c r="E68" s="302">
        <v>147.37400000000002</v>
      </c>
      <c r="F68" s="302">
        <v>199.602</v>
      </c>
      <c r="G68" s="302">
        <v>379.37900000000002</v>
      </c>
      <c r="H68" s="302">
        <v>61.45</v>
      </c>
      <c r="I68" s="95">
        <v>1486.72</v>
      </c>
      <c r="K68" s="20"/>
      <c r="L68" s="15"/>
      <c r="M68" s="15"/>
      <c r="N68" s="84"/>
      <c r="O68" s="84"/>
      <c r="P68" s="84"/>
      <c r="Q68" s="85"/>
      <c r="R68" s="85"/>
      <c r="S68" s="85"/>
      <c r="T68" s="85"/>
      <c r="U68" s="85"/>
      <c r="V68" s="16"/>
      <c r="W68" s="16"/>
      <c r="X68" s="16"/>
      <c r="Y68" s="16"/>
      <c r="Z68" s="16"/>
    </row>
    <row r="69" spans="1:26" ht="15" customHeight="1">
      <c r="A69" s="17"/>
      <c r="B69" s="31">
        <v>2020</v>
      </c>
      <c r="C69" s="302">
        <v>1051.6038299130003</v>
      </c>
      <c r="D69" s="302">
        <v>1128.916533113</v>
      </c>
      <c r="E69" s="302">
        <v>137.92529679999998</v>
      </c>
      <c r="F69" s="302">
        <v>215.238</v>
      </c>
      <c r="G69" s="302">
        <v>368.8069406169999</v>
      </c>
      <c r="H69" s="302">
        <v>74.651606470000004</v>
      </c>
      <c r="I69" s="95">
        <v>1495.062377</v>
      </c>
      <c r="J69" s="1" t="s">
        <v>0</v>
      </c>
      <c r="K69" s="20"/>
      <c r="L69" s="15"/>
      <c r="M69" s="15"/>
      <c r="N69" s="84"/>
      <c r="O69" s="84"/>
      <c r="P69" s="84"/>
      <c r="Q69" s="85"/>
      <c r="R69" s="85"/>
      <c r="S69" s="85"/>
      <c r="T69" s="85"/>
      <c r="U69" s="85"/>
      <c r="V69" s="16"/>
      <c r="W69" s="16"/>
      <c r="X69" s="16"/>
      <c r="Y69" s="16"/>
      <c r="Z69" s="16"/>
    </row>
    <row r="70" spans="1:26" ht="15" customHeight="1">
      <c r="A70" s="17"/>
      <c r="B70" s="31">
        <v>2021</v>
      </c>
      <c r="C70" s="302">
        <v>1060.8376383619998</v>
      </c>
      <c r="D70" s="302">
        <v>1148.2532002620001</v>
      </c>
      <c r="E70" s="302">
        <v>134.8733221</v>
      </c>
      <c r="F70" s="302">
        <v>222.288883</v>
      </c>
      <c r="G70" s="302">
        <v>386.47732857799991</v>
      </c>
      <c r="H70" s="302">
        <v>66.711716060000015</v>
      </c>
      <c r="I70" s="95">
        <v>1514.026683</v>
      </c>
      <c r="K70" s="20"/>
      <c r="L70" s="15"/>
      <c r="M70" s="15"/>
      <c r="N70" s="84"/>
      <c r="O70" s="84"/>
      <c r="P70" s="84"/>
      <c r="Q70" s="85"/>
      <c r="R70" s="85"/>
      <c r="S70" s="85"/>
      <c r="T70" s="85"/>
      <c r="U70" s="85"/>
      <c r="V70" s="16"/>
      <c r="W70" s="16"/>
      <c r="X70" s="16"/>
      <c r="Y70" s="16"/>
      <c r="Z70" s="16"/>
    </row>
    <row r="71" spans="1:26" ht="15" customHeight="1">
      <c r="A71" s="17"/>
      <c r="B71" s="31">
        <v>2022</v>
      </c>
      <c r="C71" s="302">
        <v>1091.7047213159999</v>
      </c>
      <c r="D71" s="302">
        <v>1180.7252143159999</v>
      </c>
      <c r="E71" s="302">
        <v>141.37301719999999</v>
      </c>
      <c r="F71" s="302">
        <v>230.39351059999998</v>
      </c>
      <c r="G71" s="302">
        <v>407.98051049399993</v>
      </c>
      <c r="H71" s="302">
        <v>64.079842190000022</v>
      </c>
      <c r="I71" s="95">
        <v>1563.7650740000001</v>
      </c>
      <c r="K71" s="20"/>
      <c r="L71" s="15"/>
      <c r="M71" s="15"/>
      <c r="N71" s="84"/>
      <c r="O71" s="84"/>
      <c r="P71" s="84"/>
      <c r="Q71" s="85"/>
      <c r="R71" s="85"/>
      <c r="S71" s="85"/>
      <c r="T71" s="85"/>
      <c r="U71" s="85"/>
      <c r="V71" s="16"/>
      <c r="W71" s="16"/>
      <c r="X71" s="16"/>
      <c r="Y71" s="16"/>
      <c r="Z71" s="16"/>
    </row>
    <row r="72" spans="1:26" ht="15" customHeight="1">
      <c r="A72" s="17"/>
      <c r="B72" s="31">
        <v>2023</v>
      </c>
      <c r="C72" s="302">
        <v>1128.6286670019999</v>
      </c>
      <c r="D72" s="302">
        <v>1218.146441802</v>
      </c>
      <c r="E72" s="302">
        <v>148.96556459999999</v>
      </c>
      <c r="F72" s="302">
        <v>238.48333919999999</v>
      </c>
      <c r="G72" s="302">
        <v>424.06575932800001</v>
      </c>
      <c r="H72" s="302">
        <v>59.991995669999987</v>
      </c>
      <c r="I72" s="95">
        <v>1612.686422</v>
      </c>
      <c r="K72" s="20"/>
      <c r="L72" s="15"/>
      <c r="M72" s="15"/>
      <c r="N72" s="84"/>
      <c r="O72" s="84"/>
      <c r="P72" s="84"/>
      <c r="Q72" s="85"/>
      <c r="R72" s="85"/>
      <c r="S72" s="85"/>
      <c r="T72" s="85"/>
      <c r="U72" s="85"/>
      <c r="V72" s="16"/>
      <c r="W72" s="16"/>
      <c r="X72" s="16"/>
      <c r="Y72" s="16"/>
      <c r="Z72" s="16"/>
    </row>
    <row r="73" spans="1:26" ht="15" customHeight="1">
      <c r="A73" s="17"/>
      <c r="B73" s="31">
        <v>2024</v>
      </c>
      <c r="C73" s="302">
        <v>1170.9570560930001</v>
      </c>
      <c r="D73" s="302">
        <v>1259.4595416930001</v>
      </c>
      <c r="E73" s="302">
        <v>157.4732932</v>
      </c>
      <c r="F73" s="302">
        <v>245.9757784</v>
      </c>
      <c r="G73" s="302">
        <v>445.74247878699992</v>
      </c>
      <c r="H73" s="302">
        <v>53.480192120000062</v>
      </c>
      <c r="I73" s="95">
        <v>1670.1797270000002</v>
      </c>
      <c r="K73" s="20"/>
      <c r="L73" s="15"/>
      <c r="M73" s="15"/>
      <c r="N73" s="84"/>
      <c r="O73" s="84"/>
      <c r="P73" s="84"/>
      <c r="Q73" s="85"/>
      <c r="R73" s="85"/>
      <c r="S73" s="85"/>
      <c r="T73" s="85"/>
      <c r="U73" s="85"/>
      <c r="V73" s="16"/>
      <c r="W73" s="16"/>
      <c r="X73" s="16"/>
      <c r="Y73" s="16"/>
      <c r="Z73" s="16"/>
    </row>
    <row r="74" spans="1:26" ht="15" customHeight="1">
      <c r="A74" s="17"/>
      <c r="B74" s="268">
        <v>2025</v>
      </c>
      <c r="C74" s="249">
        <v>1216.8167173209999</v>
      </c>
      <c r="D74" s="249">
        <v>1305.1500803210001</v>
      </c>
      <c r="E74" s="249">
        <v>166.67499220000002</v>
      </c>
      <c r="F74" s="249">
        <v>255.00835559999999</v>
      </c>
      <c r="G74" s="249">
        <v>465.68229431899999</v>
      </c>
      <c r="H74" s="249">
        <v>47.012883360000004</v>
      </c>
      <c r="I74" s="276">
        <v>1729.5118950000001</v>
      </c>
      <c r="K74" s="20"/>
      <c r="L74" s="15"/>
      <c r="M74" s="15"/>
      <c r="N74" s="84"/>
      <c r="O74" s="84"/>
      <c r="P74" s="84"/>
      <c r="Q74" s="85"/>
      <c r="R74" s="85"/>
      <c r="S74" s="85"/>
      <c r="T74" s="85"/>
      <c r="U74" s="85"/>
      <c r="V74" s="16"/>
      <c r="W74" s="16"/>
      <c r="X74" s="16"/>
      <c r="Y74" s="16"/>
      <c r="Z74" s="16"/>
    </row>
    <row r="75" spans="1:26" ht="15" customHeight="1">
      <c r="A75" s="17"/>
      <c r="B75" s="21" t="s">
        <v>256</v>
      </c>
      <c r="C75" s="302">
        <v>799.47199999999998</v>
      </c>
      <c r="D75" s="302">
        <v>846.37900000000002</v>
      </c>
      <c r="E75" s="302">
        <v>108.00099999999999</v>
      </c>
      <c r="F75" s="302">
        <v>154.90800000000002</v>
      </c>
      <c r="G75" s="302">
        <v>280.81799999999998</v>
      </c>
      <c r="H75" s="302">
        <v>86.256</v>
      </c>
      <c r="I75" s="95">
        <v>1166.5459999999998</v>
      </c>
      <c r="K75" s="20"/>
    </row>
    <row r="76" spans="1:26" ht="15" customHeight="1">
      <c r="A76" s="17"/>
      <c r="B76" s="21" t="s">
        <v>257</v>
      </c>
      <c r="C76" s="302">
        <v>849.55600000000004</v>
      </c>
      <c r="D76" s="302">
        <v>892.58199999999999</v>
      </c>
      <c r="E76" s="302">
        <v>115.58399999999999</v>
      </c>
      <c r="F76" s="302">
        <v>158.61000000000001</v>
      </c>
      <c r="G76" s="302">
        <v>291.49800000000005</v>
      </c>
      <c r="H76" s="302">
        <v>80.352000000000004</v>
      </c>
      <c r="I76" s="19">
        <v>1221.4059999999999</v>
      </c>
      <c r="K76" s="20"/>
    </row>
    <row r="77" spans="1:26" ht="15" customHeight="1">
      <c r="A77" s="17"/>
      <c r="B77" s="21" t="s">
        <v>258</v>
      </c>
      <c r="C77" s="302">
        <v>874.9430000000001</v>
      </c>
      <c r="D77" s="302">
        <v>908.36399999999992</v>
      </c>
      <c r="E77" s="302">
        <v>119.703</v>
      </c>
      <c r="F77" s="302">
        <v>153.124</v>
      </c>
      <c r="G77" s="302">
        <v>312.68400000000003</v>
      </c>
      <c r="H77" s="302">
        <v>75.843999999999994</v>
      </c>
      <c r="I77" s="19">
        <v>1263.471</v>
      </c>
      <c r="K77" s="20"/>
    </row>
    <row r="78" spans="1:26" ht="15" customHeight="1">
      <c r="A78" s="17"/>
      <c r="B78" s="21" t="s">
        <v>259</v>
      </c>
      <c r="C78" s="302">
        <v>906.625</v>
      </c>
      <c r="D78" s="302">
        <v>934.19900000000007</v>
      </c>
      <c r="E78" s="302">
        <v>128.239</v>
      </c>
      <c r="F78" s="302">
        <v>155.81299999999999</v>
      </c>
      <c r="G78" s="302">
        <v>348.04799999999994</v>
      </c>
      <c r="H78" s="302">
        <v>78.206999999999994</v>
      </c>
      <c r="I78" s="19">
        <v>1332.8799999999999</v>
      </c>
      <c r="K78" s="20"/>
    </row>
    <row r="79" spans="1:26" ht="15" customHeight="1">
      <c r="A79" s="17"/>
      <c r="B79" s="21" t="s">
        <v>260</v>
      </c>
      <c r="C79" s="302">
        <v>939.87799999999993</v>
      </c>
      <c r="D79" s="302">
        <v>978.57799999999997</v>
      </c>
      <c r="E79" s="302">
        <v>130.89699999999999</v>
      </c>
      <c r="F79" s="302">
        <v>169.59700000000001</v>
      </c>
      <c r="G79" s="302">
        <v>343.78999999999996</v>
      </c>
      <c r="H79" s="302">
        <v>66.67</v>
      </c>
      <c r="I79" s="19">
        <v>1350.338</v>
      </c>
      <c r="K79" s="20"/>
    </row>
    <row r="80" spans="1:26" ht="15" customHeight="1">
      <c r="A80" s="17"/>
      <c r="B80" s="21" t="s">
        <v>261</v>
      </c>
      <c r="C80" s="302">
        <v>976.21100000000001</v>
      </c>
      <c r="D80" s="302">
        <v>1015.3919999999999</v>
      </c>
      <c r="E80" s="302">
        <v>136.762</v>
      </c>
      <c r="F80" s="302">
        <v>175.94300000000001</v>
      </c>
      <c r="G80" s="302">
        <v>352.08100000000002</v>
      </c>
      <c r="H80" s="302">
        <v>65.366</v>
      </c>
      <c r="I80" s="19">
        <v>1393.6579999999999</v>
      </c>
      <c r="K80" s="20"/>
    </row>
    <row r="81" spans="1:11" ht="15" customHeight="1">
      <c r="A81" s="17"/>
      <c r="B81" s="21" t="s">
        <v>262</v>
      </c>
      <c r="C81" s="302">
        <v>1017.3309999999999</v>
      </c>
      <c r="D81" s="302">
        <v>1058.761</v>
      </c>
      <c r="E81" s="302">
        <v>143.68799999999999</v>
      </c>
      <c r="F81" s="302">
        <v>185.11799999999999</v>
      </c>
      <c r="G81" s="302">
        <v>372.63200000000006</v>
      </c>
      <c r="H81" s="302">
        <v>62.198</v>
      </c>
      <c r="I81" s="19">
        <v>1452.1610000000001</v>
      </c>
      <c r="K81" s="20"/>
    </row>
    <row r="82" spans="1:11" ht="15" customHeight="1">
      <c r="A82" s="17"/>
      <c r="B82" s="21" t="s">
        <v>263</v>
      </c>
      <c r="C82" s="302">
        <v>1053.1849999999999</v>
      </c>
      <c r="D82" s="302">
        <v>1111.107</v>
      </c>
      <c r="E82" s="302">
        <v>146.77000000000001</v>
      </c>
      <c r="F82" s="302">
        <v>204.69200000000001</v>
      </c>
      <c r="G82" s="302">
        <v>379.95400000000001</v>
      </c>
      <c r="H82" s="302">
        <v>63.180999999999997</v>
      </c>
      <c r="I82" s="19">
        <v>1496.32</v>
      </c>
      <c r="K82" s="20"/>
    </row>
    <row r="83" spans="1:11" ht="15" customHeight="1">
      <c r="A83" s="17"/>
      <c r="B83" s="21" t="s">
        <v>264</v>
      </c>
      <c r="C83" s="302">
        <v>1049.114105351</v>
      </c>
      <c r="D83" s="302">
        <v>1131.5702505510001</v>
      </c>
      <c r="E83" s="302">
        <v>134.93749379999997</v>
      </c>
      <c r="F83" s="302">
        <v>217.39363850000001</v>
      </c>
      <c r="G83" s="302">
        <v>369.44591286899993</v>
      </c>
      <c r="H83" s="302">
        <v>73.559377780000005</v>
      </c>
      <c r="I83" s="19">
        <v>1492.1193960000001</v>
      </c>
      <c r="K83" s="20"/>
    </row>
    <row r="84" spans="1:11" ht="15" customHeight="1">
      <c r="A84" s="17"/>
      <c r="B84" s="21" t="s">
        <v>265</v>
      </c>
      <c r="C84" s="302">
        <v>1067.7511907600001</v>
      </c>
      <c r="D84" s="302">
        <v>1155.9647711600001</v>
      </c>
      <c r="E84" s="302">
        <v>136.26265520000001</v>
      </c>
      <c r="F84" s="302">
        <v>224.47623480000001</v>
      </c>
      <c r="G84" s="302">
        <v>391.88793883999983</v>
      </c>
      <c r="H84" s="302">
        <v>68.878098400000013</v>
      </c>
      <c r="I84" s="95">
        <v>1528.5172280000002</v>
      </c>
      <c r="K84" s="20"/>
    </row>
    <row r="85" spans="1:11" ht="15" customHeight="1">
      <c r="A85" s="17"/>
      <c r="B85" s="21" t="s">
        <v>266</v>
      </c>
      <c r="C85" s="302">
        <v>1101.581014543</v>
      </c>
      <c r="D85" s="302">
        <v>1190.7995524429998</v>
      </c>
      <c r="E85" s="302">
        <v>143.33907689999998</v>
      </c>
      <c r="F85" s="302">
        <v>232.55761539999997</v>
      </c>
      <c r="G85" s="302">
        <v>411.56842312700002</v>
      </c>
      <c r="H85" s="302">
        <v>62.612008329999995</v>
      </c>
      <c r="I85" s="95">
        <v>1575.761446</v>
      </c>
      <c r="K85" s="20"/>
    </row>
    <row r="86" spans="1:11" ht="15" customHeight="1">
      <c r="A86" s="17"/>
      <c r="B86" s="21" t="s">
        <v>267</v>
      </c>
      <c r="C86" s="302">
        <v>1137.962022963</v>
      </c>
      <c r="D86" s="302">
        <v>1227.615346563</v>
      </c>
      <c r="E86" s="302">
        <v>150.90756379999999</v>
      </c>
      <c r="F86" s="302">
        <v>240.5608872</v>
      </c>
      <c r="G86" s="302">
        <v>429.22586837700004</v>
      </c>
      <c r="H86" s="302">
        <v>59.031805660000018</v>
      </c>
      <c r="I86" s="95">
        <v>1626.219697</v>
      </c>
      <c r="K86" s="20"/>
    </row>
    <row r="87" spans="1:11" ht="15" customHeight="1">
      <c r="A87" s="17"/>
      <c r="B87" s="21" t="s">
        <v>577</v>
      </c>
      <c r="C87" s="302">
        <v>1182.2292137440002</v>
      </c>
      <c r="D87" s="302">
        <v>1270.4254456439999</v>
      </c>
      <c r="E87" s="302">
        <v>159.7260665</v>
      </c>
      <c r="F87" s="302">
        <v>247.9222982</v>
      </c>
      <c r="G87" s="302">
        <v>451.46995425599994</v>
      </c>
      <c r="H87" s="302">
        <v>51.623697000000035</v>
      </c>
      <c r="I87" s="95">
        <v>1685.3228649999999</v>
      </c>
      <c r="K87" s="20"/>
    </row>
    <row r="88" spans="1:11" ht="15" customHeight="1">
      <c r="A88" s="17"/>
      <c r="B88" s="350" t="s">
        <v>592</v>
      </c>
      <c r="C88" s="302">
        <v>1228.7728599330001</v>
      </c>
      <c r="D88" s="302">
        <v>1317.3020388329999</v>
      </c>
      <c r="E88" s="302">
        <v>169.0792117</v>
      </c>
      <c r="F88" s="302">
        <v>257.6083908</v>
      </c>
      <c r="G88" s="302">
        <v>469.04682715699994</v>
      </c>
      <c r="H88" s="302">
        <v>45.568645910000008</v>
      </c>
      <c r="I88" s="96">
        <v>1743.3883329999999</v>
      </c>
      <c r="K88" s="20"/>
    </row>
    <row r="89" spans="1:11" ht="14.5">
      <c r="A89" s="17"/>
      <c r="B89" s="255" t="s">
        <v>31</v>
      </c>
      <c r="C89" s="256"/>
      <c r="D89" s="256"/>
      <c r="E89" s="256"/>
      <c r="F89" s="256"/>
      <c r="G89" s="256"/>
      <c r="H89" s="256"/>
      <c r="I89" s="257"/>
      <c r="K89" s="20"/>
    </row>
    <row r="90" spans="1:11" ht="15" customHeight="1">
      <c r="A90" s="17"/>
      <c r="B90" s="607" t="s">
        <v>111</v>
      </c>
      <c r="C90" s="649"/>
      <c r="D90" s="649"/>
      <c r="E90" s="649"/>
      <c r="F90" s="649"/>
      <c r="G90" s="649"/>
      <c r="H90" s="649"/>
      <c r="I90" s="650"/>
      <c r="K90" s="20"/>
    </row>
    <row r="91" spans="1:11" ht="28.5" customHeight="1">
      <c r="A91" s="17"/>
      <c r="B91" s="607" t="s">
        <v>152</v>
      </c>
      <c r="C91" s="649"/>
      <c r="D91" s="649"/>
      <c r="E91" s="649"/>
      <c r="F91" s="649"/>
      <c r="G91" s="649"/>
      <c r="H91" s="649"/>
      <c r="I91" s="650"/>
      <c r="K91" s="20"/>
    </row>
    <row r="92" spans="1:11" ht="26.25" customHeight="1">
      <c r="A92" s="17"/>
      <c r="B92" s="607" t="s">
        <v>151</v>
      </c>
      <c r="C92" s="649"/>
      <c r="D92" s="649"/>
      <c r="E92" s="649"/>
      <c r="F92" s="649"/>
      <c r="G92" s="649"/>
      <c r="H92" s="649"/>
      <c r="I92" s="650"/>
      <c r="K92" s="20"/>
    </row>
    <row r="93" spans="1:11" ht="15" thickBot="1">
      <c r="A93" s="17"/>
      <c r="B93" s="258" t="s">
        <v>57</v>
      </c>
      <c r="C93" s="129"/>
      <c r="D93" s="129"/>
      <c r="E93" s="129"/>
      <c r="F93" s="129"/>
      <c r="G93" s="129"/>
      <c r="H93" s="129"/>
      <c r="I93" s="259"/>
      <c r="K93" s="20"/>
    </row>
    <row r="94" spans="1:11" ht="14.5">
      <c r="B94" s="10"/>
      <c r="K94" s="20"/>
    </row>
    <row r="95" spans="1:11" ht="18.75" customHeight="1"/>
    <row r="99" ht="18.75" customHeight="1"/>
    <row r="103" ht="18.75" customHeight="1"/>
    <row r="107" ht="18.75" customHeight="1"/>
    <row r="111" ht="18.75" customHeight="1"/>
    <row r="115" ht="18.75" customHeight="1"/>
  </sheetData>
  <mergeCells count="4">
    <mergeCell ref="B2:I2"/>
    <mergeCell ref="B90:I90"/>
    <mergeCell ref="B91:I91"/>
    <mergeCell ref="B92:I92"/>
  </mergeCells>
  <hyperlinks>
    <hyperlink ref="A1" location="Contents!A1" display="Back to contents" xr:uid="{4BEC455F-257F-4554-B72B-425200B47BC2}"/>
  </hyperlinks>
  <pageMargins left="0.70866141732283472" right="0.70866141732283472" top="0.74803149606299213" bottom="0.74803149606299213" header="0.31496062992125984" footer="0.31496062992125984"/>
  <pageSetup paperSize="9" scale="57" orientation="portrait" r:id="rId1"/>
  <headerFooter>
    <oddHeader>&amp;C&amp;8March 2018 Economic and fiscal outlook: Supplementary economy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625D7-F29A-48E3-9E73-F81E3F1384F4}">
  <sheetPr>
    <tabColor theme="6"/>
  </sheetPr>
  <dimension ref="A1:G119"/>
  <sheetViews>
    <sheetView zoomScaleNormal="100" zoomScaleSheetLayoutView="100" workbookViewId="0"/>
  </sheetViews>
  <sheetFormatPr defaultColWidth="8.921875" defaultRowHeight="14.5"/>
  <cols>
    <col min="1" max="1" width="9.15234375" style="115" customWidth="1"/>
    <col min="2" max="2" width="8.3828125" style="115" customWidth="1"/>
    <col min="3" max="3" width="12.3828125" style="115" customWidth="1"/>
    <col min="4" max="4" width="14.07421875" style="115" customWidth="1"/>
    <col min="5" max="5" width="14.53515625" style="115" customWidth="1"/>
    <col min="6" max="7" width="12.3828125" style="115" customWidth="1"/>
    <col min="8" max="16384" width="8.921875" style="115"/>
  </cols>
  <sheetData>
    <row r="1" spans="1:7" ht="33.75" customHeight="1" thickBot="1">
      <c r="A1" s="117" t="s">
        <v>82</v>
      </c>
      <c r="B1" s="117"/>
      <c r="C1" s="117"/>
      <c r="D1" s="117"/>
    </row>
    <row r="2" spans="1:7" ht="21" customHeight="1" thickBot="1">
      <c r="A2" s="152"/>
      <c r="B2" s="651" t="s">
        <v>222</v>
      </c>
      <c r="C2" s="652"/>
      <c r="D2" s="652"/>
      <c r="E2" s="653"/>
      <c r="F2" s="153"/>
      <c r="G2" s="153"/>
    </row>
    <row r="3" spans="1:7" ht="66.75" customHeight="1">
      <c r="A3" s="116"/>
      <c r="B3" s="408"/>
      <c r="C3" s="195" t="s">
        <v>223</v>
      </c>
      <c r="D3" s="195" t="s">
        <v>224</v>
      </c>
      <c r="E3" s="154" t="s">
        <v>225</v>
      </c>
      <c r="F3" s="155"/>
    </row>
    <row r="4" spans="1:7">
      <c r="A4" s="116"/>
      <c r="B4" s="31" t="s">
        <v>107</v>
      </c>
      <c r="C4" s="322">
        <v>137.47200000000001</v>
      </c>
      <c r="D4" s="322">
        <v>106.83338692169038</v>
      </c>
      <c r="E4" s="156">
        <v>76.431830851963426</v>
      </c>
    </row>
    <row r="5" spans="1:7">
      <c r="A5" s="116"/>
      <c r="B5" s="31" t="s">
        <v>108</v>
      </c>
      <c r="C5" s="322">
        <v>137.44300000000001</v>
      </c>
      <c r="D5" s="322">
        <v>106.62463213737112</v>
      </c>
      <c r="E5" s="156">
        <v>76.565317713019255</v>
      </c>
    </row>
    <row r="6" spans="1:7">
      <c r="A6" s="116"/>
      <c r="B6" s="31" t="s">
        <v>109</v>
      </c>
      <c r="C6" s="322">
        <v>137.846</v>
      </c>
      <c r="D6" s="322">
        <v>106.27534951300535</v>
      </c>
      <c r="E6" s="156">
        <v>77.042192774306656</v>
      </c>
    </row>
    <row r="7" spans="1:7">
      <c r="A7" s="116"/>
      <c r="B7" s="31" t="s">
        <v>121</v>
      </c>
      <c r="C7" s="322">
        <v>132.619</v>
      </c>
      <c r="D7" s="322">
        <v>100.49717915840178</v>
      </c>
      <c r="E7" s="156">
        <v>78.382459340896716</v>
      </c>
    </row>
    <row r="8" spans="1:7">
      <c r="A8" s="116"/>
      <c r="B8" s="31" t="s">
        <v>2</v>
      </c>
      <c r="C8" s="322">
        <v>124.64</v>
      </c>
      <c r="D8" s="322">
        <v>91.966784636044324</v>
      </c>
      <c r="E8" s="156">
        <v>80.499548822016507</v>
      </c>
    </row>
    <row r="9" spans="1:7">
      <c r="A9" s="116"/>
      <c r="B9" s="31" t="s">
        <v>3</v>
      </c>
      <c r="C9" s="322">
        <v>123.437</v>
      </c>
      <c r="D9" s="322">
        <v>90.463729187936721</v>
      </c>
      <c r="E9" s="156">
        <v>81.047174746833051</v>
      </c>
    </row>
    <row r="10" spans="1:7">
      <c r="A10" s="116"/>
      <c r="B10" s="31" t="s">
        <v>4</v>
      </c>
      <c r="C10" s="322">
        <v>124.703</v>
      </c>
      <c r="D10" s="322">
        <v>93.714472391658958</v>
      </c>
      <c r="E10" s="156">
        <v>79.038237246690741</v>
      </c>
    </row>
    <row r="11" spans="1:7">
      <c r="A11" s="116"/>
      <c r="B11" s="31" t="s">
        <v>5</v>
      </c>
      <c r="C11" s="322">
        <v>126.855</v>
      </c>
      <c r="D11" s="322">
        <v>96.487403192942651</v>
      </c>
      <c r="E11" s="156">
        <v>78.091538712231866</v>
      </c>
    </row>
    <row r="12" spans="1:7">
      <c r="A12" s="116"/>
      <c r="B12" s="31" t="s">
        <v>6</v>
      </c>
      <c r="C12" s="322">
        <v>127.73699999999999</v>
      </c>
      <c r="D12" s="322">
        <v>99.025004726149803</v>
      </c>
      <c r="E12" s="156">
        <v>76.619418075751156</v>
      </c>
    </row>
    <row r="13" spans="1:7">
      <c r="A13" s="116"/>
      <c r="B13" s="31" t="s">
        <v>7</v>
      </c>
      <c r="C13" s="322">
        <v>131.684</v>
      </c>
      <c r="D13" s="322">
        <v>103.55358587609582</v>
      </c>
      <c r="E13" s="156">
        <v>75.532676909181262</v>
      </c>
    </row>
    <row r="14" spans="1:7">
      <c r="A14" s="116"/>
      <c r="B14" s="31" t="s">
        <v>8</v>
      </c>
      <c r="C14" s="322">
        <v>131.577</v>
      </c>
      <c r="D14" s="322">
        <v>105.58717616510695</v>
      </c>
      <c r="E14" s="156">
        <v>74.017738830170813</v>
      </c>
    </row>
    <row r="15" spans="1:7">
      <c r="A15" s="116"/>
      <c r="B15" s="31" t="s">
        <v>9</v>
      </c>
      <c r="C15" s="322">
        <v>137.732</v>
      </c>
      <c r="D15" s="322">
        <v>107.53415960984911</v>
      </c>
      <c r="E15" s="156">
        <v>76.077357158556197</v>
      </c>
    </row>
    <row r="16" spans="1:7">
      <c r="A16" s="116"/>
      <c r="B16" s="31" t="s">
        <v>10</v>
      </c>
      <c r="C16" s="322">
        <v>139.37200000000001</v>
      </c>
      <c r="D16" s="322">
        <v>110.04755664513659</v>
      </c>
      <c r="E16" s="156">
        <v>75.224989633077939</v>
      </c>
    </row>
    <row r="17" spans="1:5">
      <c r="A17" s="116"/>
      <c r="B17" s="31" t="s">
        <v>11</v>
      </c>
      <c r="C17" s="322">
        <v>142.68100000000001</v>
      </c>
      <c r="D17" s="322">
        <v>110.85376260106561</v>
      </c>
      <c r="E17" s="156">
        <v>76.450919775892402</v>
      </c>
    </row>
    <row r="18" spans="1:5">
      <c r="A18" s="116"/>
      <c r="B18" s="31" t="s">
        <v>12</v>
      </c>
      <c r="C18" s="322">
        <v>142.43199999999999</v>
      </c>
      <c r="D18" s="322">
        <v>111.71460169261313</v>
      </c>
      <c r="E18" s="156">
        <v>75.729421626227236</v>
      </c>
    </row>
    <row r="19" spans="1:5">
      <c r="A19" s="116"/>
      <c r="B19" s="31" t="s">
        <v>13</v>
      </c>
      <c r="C19" s="322">
        <v>142.44200000000001</v>
      </c>
      <c r="D19" s="322">
        <v>112.05372258060777</v>
      </c>
      <c r="E19" s="156">
        <v>75.505533881006329</v>
      </c>
    </row>
    <row r="20" spans="1:5">
      <c r="A20" s="116"/>
      <c r="B20" s="21" t="s">
        <v>14</v>
      </c>
      <c r="C20" s="322">
        <v>145.85</v>
      </c>
      <c r="D20" s="322">
        <v>112.98555776579818</v>
      </c>
      <c r="E20" s="156">
        <v>76.674421568841069</v>
      </c>
    </row>
    <row r="21" spans="1:5">
      <c r="A21" s="116"/>
      <c r="B21" s="21" t="s">
        <v>15</v>
      </c>
      <c r="C21" s="322">
        <v>139.559</v>
      </c>
      <c r="D21" s="322">
        <v>113.19866685550777</v>
      </c>
      <c r="E21" s="156">
        <v>73.229074519538088</v>
      </c>
    </row>
    <row r="22" spans="1:5">
      <c r="A22" s="116"/>
      <c r="B22" s="21" t="s">
        <v>16</v>
      </c>
      <c r="C22" s="322">
        <v>143.886</v>
      </c>
      <c r="D22" s="322">
        <v>113.82736645680809</v>
      </c>
      <c r="E22" s="156">
        <v>75.082523423437792</v>
      </c>
    </row>
    <row r="23" spans="1:5">
      <c r="A23" s="116"/>
      <c r="B23" s="21" t="s">
        <v>17</v>
      </c>
      <c r="C23" s="322">
        <v>141.268</v>
      </c>
      <c r="D23" s="322">
        <v>113.31065139406252</v>
      </c>
      <c r="E23" s="156">
        <v>74.052558734860369</v>
      </c>
    </row>
    <row r="24" spans="1:5">
      <c r="A24" s="116"/>
      <c r="B24" s="31" t="s">
        <v>18</v>
      </c>
      <c r="C24" s="322">
        <v>143.12700000000001</v>
      </c>
      <c r="D24" s="322">
        <v>114.13252574490571</v>
      </c>
      <c r="E24" s="156">
        <v>74.486771149447804</v>
      </c>
    </row>
    <row r="25" spans="1:5">
      <c r="A25" s="116"/>
      <c r="B25" s="31" t="s">
        <v>19</v>
      </c>
      <c r="C25" s="322">
        <v>145.72800000000001</v>
      </c>
      <c r="D25" s="322">
        <v>116.10979977991229</v>
      </c>
      <c r="E25" s="156">
        <v>74.548882420304125</v>
      </c>
    </row>
    <row r="26" spans="1:5">
      <c r="A26" s="116"/>
      <c r="B26" s="31" t="s">
        <v>20</v>
      </c>
      <c r="C26" s="322">
        <v>145.66499999999999</v>
      </c>
      <c r="D26" s="322">
        <v>117.12418455816839</v>
      </c>
      <c r="E26" s="156">
        <v>73.87128296132127</v>
      </c>
    </row>
    <row r="27" spans="1:5">
      <c r="A27" s="116"/>
      <c r="B27" s="31" t="s">
        <v>21</v>
      </c>
      <c r="C27" s="322">
        <v>140.923</v>
      </c>
      <c r="D27" s="322">
        <v>117.4283758025564</v>
      </c>
      <c r="E27" s="156">
        <v>71.281336623702813</v>
      </c>
    </row>
    <row r="28" spans="1:5">
      <c r="A28" s="116"/>
      <c r="B28" s="31" t="s">
        <v>22</v>
      </c>
      <c r="C28" s="322">
        <v>142.179</v>
      </c>
      <c r="D28" s="322">
        <v>119.14682111436467</v>
      </c>
      <c r="E28" s="156">
        <v>70.879395412732663</v>
      </c>
    </row>
    <row r="29" spans="1:5">
      <c r="A29" s="116"/>
      <c r="B29" s="31" t="s">
        <v>23</v>
      </c>
      <c r="C29" s="322">
        <v>142.762</v>
      </c>
      <c r="D29" s="322">
        <v>120.20091425653918</v>
      </c>
      <c r="E29" s="156">
        <v>70.545913469925921</v>
      </c>
    </row>
    <row r="30" spans="1:5">
      <c r="A30" s="116"/>
      <c r="B30" s="31" t="s">
        <v>24</v>
      </c>
      <c r="C30" s="322">
        <v>144.173</v>
      </c>
      <c r="D30" s="322">
        <v>121.45008678185062</v>
      </c>
      <c r="E30" s="156">
        <v>70.510389676970576</v>
      </c>
    </row>
    <row r="31" spans="1:5">
      <c r="A31" s="116"/>
      <c r="B31" s="31" t="s">
        <v>25</v>
      </c>
      <c r="C31" s="322">
        <v>147.685</v>
      </c>
      <c r="D31" s="322">
        <v>122.50393510966109</v>
      </c>
      <c r="E31" s="156">
        <v>71.606650035341943</v>
      </c>
    </row>
    <row r="32" spans="1:5">
      <c r="A32" s="116"/>
      <c r="B32" s="31" t="s">
        <v>26</v>
      </c>
      <c r="C32" s="322">
        <v>145.684</v>
      </c>
      <c r="D32" s="322">
        <v>124.08593218188135</v>
      </c>
      <c r="E32" s="156">
        <v>69.735885256671679</v>
      </c>
    </row>
    <row r="33" spans="1:5">
      <c r="A33" s="116"/>
      <c r="B33" s="31" t="s">
        <v>27</v>
      </c>
      <c r="C33" s="322">
        <v>150.53</v>
      </c>
      <c r="D33" s="322">
        <v>125.46055414135529</v>
      </c>
      <c r="E33" s="156">
        <v>71.266079666919254</v>
      </c>
    </row>
    <row r="34" spans="1:5">
      <c r="A34" s="116"/>
      <c r="B34" s="31" t="s">
        <v>28</v>
      </c>
      <c r="C34" s="322">
        <v>147.25200000000001</v>
      </c>
      <c r="D34" s="322">
        <v>125.32613033708093</v>
      </c>
      <c r="E34" s="156">
        <v>69.788936567880882</v>
      </c>
    </row>
    <row r="35" spans="1:5">
      <c r="A35" s="116"/>
      <c r="B35" s="31" t="s">
        <v>29</v>
      </c>
      <c r="C35" s="322">
        <v>149.47999999999999</v>
      </c>
      <c r="D35" s="322">
        <v>126.5317705862609</v>
      </c>
      <c r="E35" s="156">
        <v>70.169844273640422</v>
      </c>
    </row>
    <row r="36" spans="1:5">
      <c r="A36" s="116"/>
      <c r="B36" s="31" t="s">
        <v>30</v>
      </c>
      <c r="C36" s="322">
        <v>149.08199999999999</v>
      </c>
      <c r="D36" s="322">
        <v>126.32231671043976</v>
      </c>
      <c r="E36" s="156">
        <v>70.099050795641944</v>
      </c>
    </row>
    <row r="37" spans="1:5">
      <c r="A37" s="116"/>
      <c r="B37" s="31" t="s">
        <v>44</v>
      </c>
      <c r="C37" s="322">
        <v>153.994</v>
      </c>
      <c r="D37" s="322">
        <v>127.2733522256043</v>
      </c>
      <c r="E37" s="156">
        <v>71.867630404971592</v>
      </c>
    </row>
    <row r="38" spans="1:5">
      <c r="A38" s="116"/>
      <c r="B38" s="31" t="s">
        <v>45</v>
      </c>
      <c r="C38" s="322">
        <v>149.08099999999999</v>
      </c>
      <c r="D38" s="322">
        <v>128.25080729861776</v>
      </c>
      <c r="E38" s="156">
        <v>69.044517417724038</v>
      </c>
    </row>
    <row r="39" spans="1:5">
      <c r="A39" s="116"/>
      <c r="B39" s="31" t="s">
        <v>46</v>
      </c>
      <c r="C39" s="322">
        <v>157.041</v>
      </c>
      <c r="D39" s="322">
        <v>130.44551536658247</v>
      </c>
      <c r="E39" s="156">
        <v>71.507386912505126</v>
      </c>
    </row>
    <row r="40" spans="1:5">
      <c r="A40" s="116"/>
      <c r="B40" s="31" t="s">
        <v>47</v>
      </c>
      <c r="C40" s="322">
        <v>157.53</v>
      </c>
      <c r="D40" s="322">
        <v>132.28631456602227</v>
      </c>
      <c r="E40" s="156">
        <v>70.731906540052876</v>
      </c>
    </row>
    <row r="41" spans="1:5">
      <c r="A41" s="116"/>
      <c r="B41" s="31" t="s">
        <v>76</v>
      </c>
      <c r="C41" s="322">
        <v>159.876</v>
      </c>
      <c r="D41" s="322">
        <v>135.51259312944234</v>
      </c>
      <c r="E41" s="156">
        <v>70.076213455493487</v>
      </c>
    </row>
    <row r="42" spans="1:5">
      <c r="A42" s="116"/>
      <c r="B42" s="31" t="s">
        <v>77</v>
      </c>
      <c r="C42" s="322">
        <v>163.791</v>
      </c>
      <c r="D42" s="322">
        <v>135.16372142159821</v>
      </c>
      <c r="E42" s="156">
        <v>71.97752394273283</v>
      </c>
    </row>
    <row r="43" spans="1:5">
      <c r="A43" s="116"/>
      <c r="B43" s="31" t="s">
        <v>78</v>
      </c>
      <c r="C43" s="322">
        <v>160.946</v>
      </c>
      <c r="D43" s="322">
        <v>137.43871047003989</v>
      </c>
      <c r="E43" s="156">
        <v>69.556564704177404</v>
      </c>
    </row>
    <row r="44" spans="1:5">
      <c r="A44" s="116"/>
      <c r="B44" s="31" t="s">
        <v>79</v>
      </c>
      <c r="C44" s="322">
        <v>165.261</v>
      </c>
      <c r="D44" s="322">
        <v>138.72574016972169</v>
      </c>
      <c r="E44" s="156">
        <v>70.758779698024966</v>
      </c>
    </row>
    <row r="45" spans="1:5">
      <c r="A45" s="116"/>
      <c r="B45" s="31" t="s">
        <v>88</v>
      </c>
      <c r="C45" s="322">
        <v>162.64400000000001</v>
      </c>
      <c r="D45" s="322">
        <v>139.23148718644615</v>
      </c>
      <c r="E45" s="156">
        <v>69.385319650737031</v>
      </c>
    </row>
    <row r="46" spans="1:5">
      <c r="A46" s="116"/>
      <c r="B46" s="31" t="s">
        <v>89</v>
      </c>
      <c r="C46" s="322">
        <v>166.934</v>
      </c>
      <c r="D46" s="322">
        <v>140.10054790633583</v>
      </c>
      <c r="E46" s="156">
        <v>70.773712080071334</v>
      </c>
    </row>
    <row r="47" spans="1:5">
      <c r="A47" s="116"/>
      <c r="B47" s="31" t="s">
        <v>90</v>
      </c>
      <c r="C47" s="322">
        <v>166.762</v>
      </c>
      <c r="D47" s="322">
        <v>141.25292436711652</v>
      </c>
      <c r="E47" s="156">
        <v>70.123995955416305</v>
      </c>
    </row>
    <row r="48" spans="1:5">
      <c r="A48" s="116"/>
      <c r="B48" s="31" t="s">
        <v>91</v>
      </c>
      <c r="C48" s="322">
        <v>164.77500000000001</v>
      </c>
      <c r="D48" s="322">
        <v>140.68070375657311</v>
      </c>
      <c r="E48" s="156">
        <v>69.57028730807744</v>
      </c>
    </row>
    <row r="49" spans="1:5">
      <c r="A49" s="116"/>
      <c r="B49" s="31" t="s">
        <v>113</v>
      </c>
      <c r="C49" s="322">
        <v>163.512</v>
      </c>
      <c r="D49" s="322">
        <v>143.16982675985355</v>
      </c>
      <c r="E49" s="156">
        <v>67.836766700623912</v>
      </c>
    </row>
    <row r="50" spans="1:5">
      <c r="A50" s="116"/>
      <c r="B50" s="31" t="s">
        <v>114</v>
      </c>
      <c r="C50" s="322">
        <v>172.15799999999999</v>
      </c>
      <c r="D50" s="322">
        <v>142.50045319551899</v>
      </c>
      <c r="E50" s="156">
        <v>71.75926338148119</v>
      </c>
    </row>
    <row r="51" spans="1:5">
      <c r="A51" s="116"/>
      <c r="B51" s="31" t="s">
        <v>115</v>
      </c>
      <c r="C51" s="322">
        <v>178.74100000000001</v>
      </c>
      <c r="D51" s="322">
        <v>143.02054755047345</v>
      </c>
      <c r="E51" s="156">
        <v>74.232272460844769</v>
      </c>
    </row>
    <row r="52" spans="1:5">
      <c r="A52" s="116"/>
      <c r="B52" s="31" t="s">
        <v>116</v>
      </c>
      <c r="C52" s="322">
        <v>154.15799999999999</v>
      </c>
      <c r="D52" s="322">
        <v>138.64845537634093</v>
      </c>
      <c r="E52" s="156">
        <v>66.041669035089797</v>
      </c>
    </row>
    <row r="53" spans="1:5">
      <c r="B53" s="31" t="s">
        <v>123</v>
      </c>
      <c r="C53" s="322">
        <v>138.12100000000001</v>
      </c>
      <c r="D53" s="322">
        <v>118.11613700133864</v>
      </c>
      <c r="E53" s="156">
        <v>69.457234562395271</v>
      </c>
    </row>
    <row r="54" spans="1:5">
      <c r="B54" s="31" t="s">
        <v>124</v>
      </c>
      <c r="C54" s="322">
        <v>136.60300000000001</v>
      </c>
      <c r="D54" s="322">
        <v>130.16087331884083</v>
      </c>
      <c r="E54" s="156">
        <v>62.337128368260188</v>
      </c>
    </row>
    <row r="55" spans="1:5">
      <c r="B55" s="31" t="s">
        <v>125</v>
      </c>
      <c r="C55" s="322">
        <v>136.73699999999999</v>
      </c>
      <c r="D55" s="322">
        <v>130.83468701731238</v>
      </c>
      <c r="E55" s="156">
        <v>62.076919336497397</v>
      </c>
    </row>
    <row r="56" spans="1:5">
      <c r="B56" s="31" t="s">
        <v>126</v>
      </c>
      <c r="C56" s="322">
        <v>131.45394445135841</v>
      </c>
      <c r="D56" s="322">
        <v>134.9896090293355</v>
      </c>
      <c r="E56" s="156">
        <v>57.84159916365298</v>
      </c>
    </row>
    <row r="57" spans="1:5">
      <c r="B57" s="31" t="s">
        <v>131</v>
      </c>
      <c r="C57" s="322">
        <v>139.82140201377152</v>
      </c>
      <c r="D57" s="322">
        <v>138.43285771604218</v>
      </c>
      <c r="E57" s="156">
        <v>59.993123957502206</v>
      </c>
    </row>
    <row r="58" spans="1:5">
      <c r="B58" s="31" t="s">
        <v>132</v>
      </c>
      <c r="C58" s="322">
        <v>145.9081741632736</v>
      </c>
      <c r="D58" s="322">
        <v>141.36640624906173</v>
      </c>
      <c r="E58" s="156">
        <v>61.305637654187727</v>
      </c>
    </row>
    <row r="59" spans="1:5">
      <c r="B59" s="31" t="s">
        <v>133</v>
      </c>
      <c r="C59" s="322">
        <v>149.83539579809784</v>
      </c>
      <c r="D59" s="322">
        <v>144.12414761254757</v>
      </c>
      <c r="E59" s="156">
        <v>61.751096889681691</v>
      </c>
    </row>
    <row r="60" spans="1:5">
      <c r="B60" s="31" t="s">
        <v>134</v>
      </c>
      <c r="C60" s="322">
        <v>151.92492495244346</v>
      </c>
      <c r="D60" s="322">
        <v>145.82026912675357</v>
      </c>
      <c r="E60" s="156">
        <v>61.883966711784275</v>
      </c>
    </row>
    <row r="61" spans="1:5">
      <c r="B61" s="31" t="s">
        <v>135</v>
      </c>
      <c r="C61" s="322">
        <v>153.14994524060947</v>
      </c>
      <c r="D61" s="322">
        <v>147.4439035158145</v>
      </c>
      <c r="E61" s="156">
        <v>61.696003783680176</v>
      </c>
    </row>
    <row r="62" spans="1:5">
      <c r="B62" s="31" t="s">
        <v>136</v>
      </c>
      <c r="C62" s="322">
        <v>153.77154944563645</v>
      </c>
      <c r="D62" s="322">
        <v>148.95286838405235</v>
      </c>
      <c r="E62" s="156">
        <v>61.318867945613356</v>
      </c>
    </row>
    <row r="63" spans="1:5">
      <c r="B63" s="31" t="s">
        <v>137</v>
      </c>
      <c r="C63" s="322">
        <v>153.92342533826934</v>
      </c>
      <c r="D63" s="322">
        <v>150.29738311863349</v>
      </c>
      <c r="E63" s="156">
        <v>60.830349146110009</v>
      </c>
    </row>
    <row r="64" spans="1:5">
      <c r="B64" s="216" t="s">
        <v>138</v>
      </c>
      <c r="C64" s="322">
        <v>153.89276613372738</v>
      </c>
      <c r="D64" s="322">
        <v>151.94494054824833</v>
      </c>
      <c r="E64" s="156">
        <v>60.158773188647686</v>
      </c>
    </row>
    <row r="65" spans="1:5">
      <c r="B65" s="216" t="s">
        <v>147</v>
      </c>
      <c r="C65" s="322">
        <v>153.80299456769882</v>
      </c>
      <c r="D65" s="322">
        <v>153.57762557968724</v>
      </c>
      <c r="E65" s="156">
        <v>59.48450491235063</v>
      </c>
    </row>
    <row r="66" spans="1:5">
      <c r="B66" s="216" t="s">
        <v>148</v>
      </c>
      <c r="C66" s="322">
        <v>153.65475336201715</v>
      </c>
      <c r="D66" s="322">
        <v>155.21207602499473</v>
      </c>
      <c r="E66" s="156">
        <v>58.801377595155969</v>
      </c>
    </row>
    <row r="67" spans="1:5">
      <c r="B67" s="216" t="s">
        <v>149</v>
      </c>
      <c r="C67" s="322">
        <v>153.44880226673462</v>
      </c>
      <c r="D67" s="322">
        <v>156.76964949790244</v>
      </c>
      <c r="E67" s="156">
        <v>58.139129425145505</v>
      </c>
    </row>
    <row r="68" spans="1:5">
      <c r="B68" s="216" t="s">
        <v>150</v>
      </c>
      <c r="C68" s="322">
        <v>153.25920270888449</v>
      </c>
      <c r="D68" s="322">
        <v>158.11916485556878</v>
      </c>
      <c r="E68" s="156">
        <v>57.571700689692548</v>
      </c>
    </row>
    <row r="69" spans="1:5">
      <c r="B69" s="216" t="s">
        <v>573</v>
      </c>
      <c r="C69" s="322">
        <v>153.06467956698646</v>
      </c>
      <c r="D69" s="322">
        <v>159.48030120431807</v>
      </c>
      <c r="E69" s="156">
        <v>57.007887533350186</v>
      </c>
    </row>
    <row r="70" spans="1:5">
      <c r="B70" s="216" t="s">
        <v>574</v>
      </c>
      <c r="C70" s="322">
        <v>152.86518307709767</v>
      </c>
      <c r="D70" s="322">
        <v>160.8367780249894</v>
      </c>
      <c r="E70" s="156">
        <v>56.453415849025802</v>
      </c>
    </row>
    <row r="71" spans="1:5">
      <c r="B71" s="216" t="s">
        <v>575</v>
      </c>
      <c r="C71" s="322">
        <v>152.66066388640587</v>
      </c>
      <c r="D71" s="322">
        <v>162.20479298983446</v>
      </c>
      <c r="E71" s="156">
        <v>55.902402452288804</v>
      </c>
    </row>
    <row r="72" spans="1:5">
      <c r="B72" s="216" t="s">
        <v>576</v>
      </c>
      <c r="C72" s="322">
        <v>152.45107099762345</v>
      </c>
      <c r="D72" s="322">
        <v>163.66616035967238</v>
      </c>
      <c r="E72" s="156">
        <v>55.327187593787322</v>
      </c>
    </row>
    <row r="73" spans="1:5">
      <c r="A73" s="116"/>
      <c r="B73" s="216" t="s">
        <v>588</v>
      </c>
      <c r="C73" s="322">
        <v>152.24916394536538</v>
      </c>
      <c r="D73" s="322">
        <v>165.10740001532628</v>
      </c>
      <c r="E73" s="156">
        <v>54.771594816221977</v>
      </c>
    </row>
    <row r="74" spans="1:5">
      <c r="A74" s="116"/>
      <c r="B74" s="216" t="s">
        <v>589</v>
      </c>
      <c r="C74" s="322">
        <v>152.05537726632156</v>
      </c>
      <c r="D74" s="322">
        <v>166.37435977852957</v>
      </c>
      <c r="E74" s="156">
        <v>54.285319043327029</v>
      </c>
    </row>
    <row r="75" spans="1:5">
      <c r="A75" s="116"/>
      <c r="B75" s="216" t="s">
        <v>590</v>
      </c>
      <c r="C75" s="322">
        <v>151.87014878615935</v>
      </c>
      <c r="D75" s="322">
        <v>167.65104157376462</v>
      </c>
      <c r="E75" s="156">
        <v>53.806305270751956</v>
      </c>
    </row>
    <row r="76" spans="1:5">
      <c r="A76" s="116"/>
      <c r="B76" s="459" t="s">
        <v>591</v>
      </c>
      <c r="C76" s="33">
        <v>151.69392167512896</v>
      </c>
      <c r="D76" s="33">
        <v>168.92520264442209</v>
      </c>
      <c r="E76" s="159">
        <v>53.338492770154375</v>
      </c>
    </row>
    <row r="77" spans="1:5">
      <c r="B77" s="31">
        <v>2008</v>
      </c>
      <c r="C77" s="322">
        <v>545.38</v>
      </c>
      <c r="D77" s="322">
        <v>105.05763693261716</v>
      </c>
      <c r="E77" s="60">
        <v>77.105450170046524</v>
      </c>
    </row>
    <row r="78" spans="1:5">
      <c r="B78" s="31">
        <v>2009</v>
      </c>
      <c r="C78" s="322">
        <v>499.63499999999999</v>
      </c>
      <c r="D78" s="322">
        <v>93.15809735214566</v>
      </c>
      <c r="E78" s="60">
        <v>79.669124881943034</v>
      </c>
    </row>
    <row r="79" spans="1:5">
      <c r="B79" s="31">
        <v>2010</v>
      </c>
      <c r="C79" s="322">
        <v>528.73</v>
      </c>
      <c r="D79" s="322">
        <v>103.92498159430042</v>
      </c>
      <c r="E79" s="60">
        <v>75.561797743414857</v>
      </c>
    </row>
    <row r="80" spans="1:5">
      <c r="B80" s="31">
        <v>2011</v>
      </c>
      <c r="C80" s="322">
        <v>566.92700000000002</v>
      </c>
      <c r="D80" s="322">
        <v>111.16741087985578</v>
      </c>
      <c r="E80" s="60">
        <v>75.727716229050969</v>
      </c>
    </row>
    <row r="81" spans="1:6">
      <c r="B81" s="31">
        <v>2012</v>
      </c>
      <c r="C81" s="322">
        <v>570.56299999999999</v>
      </c>
      <c r="D81" s="322">
        <v>113.33056061804413</v>
      </c>
      <c r="E81" s="60">
        <v>74.759644561669333</v>
      </c>
    </row>
    <row r="82" spans="1:6">
      <c r="B82" s="31">
        <v>2013</v>
      </c>
      <c r="C82" s="322">
        <v>575.44299999999998</v>
      </c>
      <c r="D82" s="322">
        <v>116.1987214713857</v>
      </c>
      <c r="E82" s="60">
        <v>73.547068288694007</v>
      </c>
    </row>
    <row r="83" spans="1:6">
      <c r="B83" s="31">
        <v>2014</v>
      </c>
      <c r="C83" s="322">
        <v>576.79899999999998</v>
      </c>
      <c r="D83" s="322">
        <v>120.82543931560389</v>
      </c>
      <c r="E83" s="60">
        <v>70.885587148742772</v>
      </c>
    </row>
    <row r="84" spans="1:6">
      <c r="B84" s="31">
        <v>2015</v>
      </c>
      <c r="C84" s="322">
        <v>592.94600000000003</v>
      </c>
      <c r="D84" s="322">
        <v>125.35109681164462</v>
      </c>
      <c r="E84" s="60">
        <v>70.24018644127807</v>
      </c>
    </row>
    <row r="85" spans="1:6">
      <c r="B85" s="31">
        <v>2016</v>
      </c>
      <c r="C85" s="322">
        <v>609.19799999999998</v>
      </c>
      <c r="D85" s="322">
        <v>128.07299790031107</v>
      </c>
      <c r="E85" s="60">
        <v>70.629646382710675</v>
      </c>
    </row>
    <row r="86" spans="1:6">
      <c r="B86" s="31">
        <v>2017</v>
      </c>
      <c r="C86" s="322">
        <v>642.14300000000003</v>
      </c>
      <c r="D86" s="322">
        <v>135.10033489677568</v>
      </c>
      <c r="E86" s="60">
        <v>70.585552160614142</v>
      </c>
    </row>
    <row r="87" spans="1:6">
      <c r="B87" s="31">
        <v>2018</v>
      </c>
      <c r="C87" s="322">
        <v>661.601</v>
      </c>
      <c r="D87" s="322">
        <v>139.82767490740505</v>
      </c>
      <c r="E87" s="60">
        <v>70.260451846062409</v>
      </c>
    </row>
    <row r="88" spans="1:6">
      <c r="B88" s="31">
        <v>2019</v>
      </c>
      <c r="C88" s="322">
        <v>679.18600000000004</v>
      </c>
      <c r="D88" s="322">
        <v>142.34288281560478</v>
      </c>
      <c r="E88" s="60">
        <v>70.84964746275682</v>
      </c>
    </row>
    <row r="89" spans="1:6">
      <c r="B89" s="31">
        <v>2020</v>
      </c>
      <c r="C89" s="322">
        <v>565.61900000000003</v>
      </c>
      <c r="D89" s="322">
        <v>129.4400381784582</v>
      </c>
      <c r="E89" s="60">
        <v>64.978237825560669</v>
      </c>
    </row>
    <row r="90" spans="1:6">
      <c r="B90" s="31">
        <v>2021</v>
      </c>
      <c r="C90" s="322">
        <v>567.01891642650139</v>
      </c>
      <c r="D90" s="322">
        <v>139.72825515174674</v>
      </c>
      <c r="E90" s="60">
        <v>60.222864416256151</v>
      </c>
    </row>
    <row r="91" spans="1:6">
      <c r="B91" s="216">
        <v>2022</v>
      </c>
      <c r="C91" s="322">
        <v>612.76984497695867</v>
      </c>
      <c r="D91" s="322">
        <v>148.12860603631347</v>
      </c>
      <c r="E91" s="60">
        <v>61.432296896796956</v>
      </c>
    </row>
    <row r="92" spans="1:6">
      <c r="B92" s="216">
        <v>2023</v>
      </c>
      <c r="C92" s="322">
        <v>614.79931633017793</v>
      </c>
      <c r="D92" s="322">
        <v>154.3760729127082</v>
      </c>
      <c r="E92" s="60">
        <v>59.145946280324949</v>
      </c>
    </row>
    <row r="93" spans="1:6">
      <c r="B93" s="216">
        <v>2024</v>
      </c>
      <c r="C93" s="322">
        <v>611.84972923937448</v>
      </c>
      <c r="D93" s="322">
        <v>160.16025926867766</v>
      </c>
      <c r="E93" s="60">
        <v>56.733851631089337</v>
      </c>
    </row>
    <row r="94" spans="1:6">
      <c r="A94" s="116"/>
      <c r="B94" s="459">
        <v>2025</v>
      </c>
      <c r="C94" s="33">
        <v>608.6257609954697</v>
      </c>
      <c r="D94" s="33">
        <v>165.69974043182319</v>
      </c>
      <c r="E94" s="157">
        <v>54.547601681022073</v>
      </c>
    </row>
    <row r="95" spans="1:6">
      <c r="B95" s="216" t="s">
        <v>544</v>
      </c>
      <c r="C95" s="322">
        <v>532.548</v>
      </c>
      <c r="D95" s="322">
        <v>101.34098636120565</v>
      </c>
      <c r="E95" s="60">
        <v>78.12237966255978</v>
      </c>
      <c r="F95" s="158"/>
    </row>
    <row r="96" spans="1:6">
      <c r="B96" s="216" t="s">
        <v>545</v>
      </c>
      <c r="C96" s="322">
        <v>502.73200000000003</v>
      </c>
      <c r="D96" s="322">
        <v>94.92265237467204</v>
      </c>
      <c r="E96" s="60">
        <v>78.699092195376693</v>
      </c>
    </row>
    <row r="97" spans="1:5">
      <c r="A97" s="116"/>
      <c r="B97" s="216" t="s">
        <v>546</v>
      </c>
      <c r="C97" s="322">
        <v>540.36500000000001</v>
      </c>
      <c r="D97" s="322">
        <v>106.68061957404711</v>
      </c>
      <c r="E97" s="60">
        <v>75.213190632746546</v>
      </c>
    </row>
    <row r="98" spans="1:5">
      <c r="A98" s="116"/>
      <c r="B98" s="216" t="s">
        <v>255</v>
      </c>
      <c r="C98" s="322">
        <v>573.40499999999997</v>
      </c>
      <c r="D98" s="322">
        <v>111.90191116002117</v>
      </c>
      <c r="E98" s="60">
        <v>76.090074212991766</v>
      </c>
    </row>
    <row r="99" spans="1:5">
      <c r="A99" s="116"/>
      <c r="B99" s="216" t="s">
        <v>256</v>
      </c>
      <c r="C99" s="322">
        <v>567.84</v>
      </c>
      <c r="D99" s="322">
        <v>113.61730261282102</v>
      </c>
      <c r="E99" s="60">
        <v>74.212731956821017</v>
      </c>
    </row>
    <row r="100" spans="1:5">
      <c r="B100" s="216" t="s">
        <v>257</v>
      </c>
      <c r="C100" s="322">
        <v>574.495</v>
      </c>
      <c r="D100" s="322">
        <v>117.45229531375044</v>
      </c>
      <c r="E100" s="60">
        <v>72.645224354515221</v>
      </c>
    </row>
    <row r="101" spans="1:5">
      <c r="B101" s="216" t="s">
        <v>258</v>
      </c>
      <c r="C101" s="322">
        <v>580.30399999999997</v>
      </c>
      <c r="D101" s="322">
        <v>122.06021708248305</v>
      </c>
      <c r="E101" s="60">
        <v>70.599709609727526</v>
      </c>
    </row>
    <row r="102" spans="1:5">
      <c r="B102" s="216" t="s">
        <v>259</v>
      </c>
      <c r="C102" s="322">
        <v>596.34400000000005</v>
      </c>
      <c r="D102" s="322">
        <v>125.91019294378421</v>
      </c>
      <c r="E102" s="60">
        <v>70.330977826020614</v>
      </c>
    </row>
    <row r="103" spans="1:5">
      <c r="B103" s="216" t="s">
        <v>260</v>
      </c>
      <c r="C103" s="322">
        <v>617.64599999999996</v>
      </c>
      <c r="D103" s="322">
        <v>129.5639973642067</v>
      </c>
      <c r="E103" s="60">
        <v>70.787860318813415</v>
      </c>
    </row>
    <row r="104" spans="1:5">
      <c r="B104" s="216" t="s">
        <v>261</v>
      </c>
      <c r="C104" s="322">
        <v>649.87400000000002</v>
      </c>
      <c r="D104" s="322">
        <v>136.71019129770053</v>
      </c>
      <c r="E104" s="60">
        <v>70.592270450107165</v>
      </c>
    </row>
    <row r="105" spans="1:5">
      <c r="B105" s="216" t="s">
        <v>262</v>
      </c>
      <c r="C105" s="322">
        <v>661.11500000000001</v>
      </c>
      <c r="D105" s="322">
        <v>140.31641580411792</v>
      </c>
      <c r="E105" s="60">
        <v>69.96332874857552</v>
      </c>
    </row>
    <row r="106" spans="1:5">
      <c r="B106" s="216" t="s">
        <v>263</v>
      </c>
      <c r="C106" s="322">
        <v>668.56899999999996</v>
      </c>
      <c r="D106" s="322">
        <v>141.83482072054673</v>
      </c>
      <c r="E106" s="60">
        <v>69.967492894509917</v>
      </c>
    </row>
    <row r="107" spans="1:5">
      <c r="B107" s="216" t="s">
        <v>264</v>
      </c>
      <c r="C107" s="322">
        <v>542.91494445135845</v>
      </c>
      <c r="D107" s="322">
        <v>128.52532659170683</v>
      </c>
      <c r="E107" s="60">
        <v>62.928220357701463</v>
      </c>
    </row>
    <row r="108" spans="1:5">
      <c r="B108" s="216" t="s">
        <v>265</v>
      </c>
      <c r="C108" s="322">
        <v>587.48989692758641</v>
      </c>
      <c r="D108" s="322">
        <v>142.43592017610126</v>
      </c>
      <c r="E108" s="60">
        <v>61.233456303288975</v>
      </c>
    </row>
    <row r="109" spans="1:5">
      <c r="B109" s="216" t="s">
        <v>266</v>
      </c>
      <c r="C109" s="322">
        <v>614.73768615824258</v>
      </c>
      <c r="D109" s="322">
        <v>149.65977389168717</v>
      </c>
      <c r="E109" s="60">
        <v>61.0009985160128</v>
      </c>
    </row>
    <row r="110" spans="1:5">
      <c r="B110" s="216" t="s">
        <v>267</v>
      </c>
      <c r="C110" s="322">
        <v>614.16575290533513</v>
      </c>
      <c r="D110" s="322">
        <v>155.9196289895383</v>
      </c>
      <c r="E110" s="60">
        <v>58.499178155586165</v>
      </c>
    </row>
    <row r="111" spans="1:5">
      <c r="B111" s="216" t="s">
        <v>577</v>
      </c>
      <c r="C111" s="322">
        <v>611.04159752811347</v>
      </c>
      <c r="D111" s="322">
        <v>161.54700814470357</v>
      </c>
      <c r="E111" s="60">
        <v>56.172723357113028</v>
      </c>
    </row>
    <row r="112" spans="1:5">
      <c r="B112" s="216" t="s">
        <v>592</v>
      </c>
      <c r="C112" s="322">
        <v>607.86861167297525</v>
      </c>
      <c r="D112" s="322">
        <v>167.01450100301065</v>
      </c>
      <c r="E112" s="60">
        <v>54.050427975113834</v>
      </c>
    </row>
    <row r="113" spans="2:5">
      <c r="B113" s="546" t="s">
        <v>39</v>
      </c>
      <c r="C113" s="654"/>
      <c r="D113" s="654"/>
      <c r="E113" s="547"/>
    </row>
    <row r="114" spans="2:5" ht="15" customHeight="1">
      <c r="B114" s="655" t="s">
        <v>217</v>
      </c>
      <c r="C114" s="656"/>
      <c r="D114" s="656"/>
      <c r="E114" s="657"/>
    </row>
    <row r="115" spans="2:5" ht="24.75" customHeight="1">
      <c r="B115" s="658" t="s">
        <v>226</v>
      </c>
      <c r="C115" s="659"/>
      <c r="D115" s="659"/>
      <c r="E115" s="660"/>
    </row>
    <row r="116" spans="2:5" ht="15" thickBot="1">
      <c r="B116" s="548" t="s">
        <v>227</v>
      </c>
      <c r="C116" s="661"/>
      <c r="D116" s="661"/>
      <c r="E116" s="549"/>
    </row>
    <row r="117" spans="2:5">
      <c r="B117" s="411"/>
      <c r="C117" s="411"/>
      <c r="D117" s="411"/>
      <c r="E117" s="411"/>
    </row>
    <row r="118" spans="2:5">
      <c r="B118" s="411"/>
      <c r="C118" s="411"/>
      <c r="D118" s="411"/>
      <c r="E118" s="411"/>
    </row>
    <row r="119" spans="2:5">
      <c r="B119" s="411"/>
      <c r="C119" s="411"/>
      <c r="D119" s="411"/>
      <c r="E119" s="411"/>
    </row>
  </sheetData>
  <mergeCells count="5">
    <mergeCell ref="B2:E2"/>
    <mergeCell ref="B113:E113"/>
    <mergeCell ref="B114:E114"/>
    <mergeCell ref="B115:E115"/>
    <mergeCell ref="B116:E116"/>
  </mergeCells>
  <hyperlinks>
    <hyperlink ref="A1" location="Contents!A1" display="Back to contents" xr:uid="{5F93651C-052E-4C1D-AF9B-17CE12C899D6}"/>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76" min="1"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2A276-311E-4944-97E9-6AA367A681B5}">
  <sheetPr>
    <tabColor theme="6"/>
  </sheetPr>
  <dimension ref="A1:J117"/>
  <sheetViews>
    <sheetView zoomScaleNormal="100" zoomScaleSheetLayoutView="100" workbookViewId="0"/>
  </sheetViews>
  <sheetFormatPr defaultColWidth="8.921875" defaultRowHeight="14.5"/>
  <cols>
    <col min="1" max="1" width="9.15234375" style="115" customWidth="1"/>
    <col min="2" max="2" width="8.3828125" style="115" customWidth="1"/>
    <col min="3" max="8" width="14" style="115" customWidth="1"/>
    <col min="9" max="10" width="12.3828125" style="115" customWidth="1"/>
    <col min="11" max="16384" width="8.921875" style="115"/>
  </cols>
  <sheetData>
    <row r="1" spans="1:10" ht="33.75" customHeight="1" thickBot="1">
      <c r="A1" s="117" t="s">
        <v>82</v>
      </c>
      <c r="B1" s="117"/>
      <c r="C1" s="117"/>
      <c r="D1" s="117"/>
      <c r="E1" s="117"/>
      <c r="F1" s="117"/>
      <c r="G1" s="117"/>
    </row>
    <row r="2" spans="1:10" ht="39" customHeight="1" thickBot="1">
      <c r="A2" s="152"/>
      <c r="B2" s="651" t="s">
        <v>228</v>
      </c>
      <c r="C2" s="652"/>
      <c r="D2" s="652"/>
      <c r="E2" s="652"/>
      <c r="F2" s="652"/>
      <c r="G2" s="652"/>
      <c r="H2" s="653"/>
      <c r="I2" s="153"/>
      <c r="J2" s="153"/>
    </row>
    <row r="3" spans="1:10" ht="39" customHeight="1">
      <c r="A3" s="116"/>
      <c r="B3" s="408"/>
      <c r="C3" s="195" t="s">
        <v>229</v>
      </c>
      <c r="D3" s="195" t="s">
        <v>230</v>
      </c>
      <c r="E3" s="195" t="s">
        <v>231</v>
      </c>
      <c r="F3" s="195" t="s">
        <v>232</v>
      </c>
      <c r="G3" s="195" t="s">
        <v>196</v>
      </c>
      <c r="H3" s="154" t="s">
        <v>233</v>
      </c>
    </row>
    <row r="4" spans="1:10">
      <c r="A4" s="116"/>
      <c r="B4" s="31" t="s">
        <v>107</v>
      </c>
      <c r="C4" s="322">
        <v>63.599471999999999</v>
      </c>
      <c r="D4" s="322">
        <v>11.885845999999999</v>
      </c>
      <c r="E4" s="322">
        <v>21.991769999999999</v>
      </c>
      <c r="F4" s="322">
        <v>0.391816</v>
      </c>
      <c r="G4" s="322">
        <v>34.581195999999998</v>
      </c>
      <c r="H4" s="156">
        <v>132.45009999999999</v>
      </c>
    </row>
    <row r="5" spans="1:10">
      <c r="A5" s="116"/>
      <c r="B5" s="31" t="s">
        <v>108</v>
      </c>
      <c r="C5" s="322">
        <v>63.218232</v>
      </c>
      <c r="D5" s="322">
        <v>11.93407</v>
      </c>
      <c r="E5" s="322">
        <v>22.336830000000006</v>
      </c>
      <c r="F5" s="322">
        <v>1.9039999999999999E-3</v>
      </c>
      <c r="G5" s="322">
        <v>34.769365000000001</v>
      </c>
      <c r="H5" s="156">
        <v>132.260401</v>
      </c>
    </row>
    <row r="6" spans="1:10">
      <c r="A6" s="116"/>
      <c r="B6" s="31" t="s">
        <v>109</v>
      </c>
      <c r="C6" s="322">
        <v>62.212536</v>
      </c>
      <c r="D6" s="322">
        <v>12.130801999999999</v>
      </c>
      <c r="E6" s="322">
        <v>20.8629</v>
      </c>
      <c r="F6" s="322">
        <v>-0.24819999999999998</v>
      </c>
      <c r="G6" s="322">
        <v>34.830099999999995</v>
      </c>
      <c r="H6" s="156">
        <v>129.788138</v>
      </c>
    </row>
    <row r="7" spans="1:10">
      <c r="A7" s="116"/>
      <c r="B7" s="31" t="s">
        <v>121</v>
      </c>
      <c r="C7" s="322">
        <v>61.138368</v>
      </c>
      <c r="D7" s="322">
        <v>12.227387</v>
      </c>
      <c r="E7" s="322">
        <v>20.386890000000001</v>
      </c>
      <c r="F7" s="322">
        <v>-1.0132000000000001</v>
      </c>
      <c r="G7" s="322">
        <v>33.212387999999997</v>
      </c>
      <c r="H7" s="156">
        <v>125.95183299999999</v>
      </c>
    </row>
    <row r="8" spans="1:10">
      <c r="A8" s="116"/>
      <c r="B8" s="31" t="s">
        <v>2</v>
      </c>
      <c r="C8" s="322">
        <v>60.651720000000005</v>
      </c>
      <c r="D8" s="322">
        <v>12.099292</v>
      </c>
      <c r="E8" s="322">
        <v>19.139759999999995</v>
      </c>
      <c r="F8" s="322">
        <v>-1.4723360000000001</v>
      </c>
      <c r="G8" s="322">
        <v>31.412542999999999</v>
      </c>
      <c r="H8" s="156">
        <v>121.83097900000001</v>
      </c>
    </row>
    <row r="9" spans="1:10">
      <c r="A9" s="116"/>
      <c r="B9" s="31" t="s">
        <v>3</v>
      </c>
      <c r="C9" s="322">
        <v>60.389279999999999</v>
      </c>
      <c r="D9" s="322">
        <v>12.152584999999997</v>
      </c>
      <c r="E9" s="322">
        <v>18.513360000000002</v>
      </c>
      <c r="F9" s="322">
        <v>-0.55243200000000003</v>
      </c>
      <c r="G9" s="322">
        <v>30.662708000000002</v>
      </c>
      <c r="H9" s="156">
        <v>121.16550100000001</v>
      </c>
    </row>
    <row r="10" spans="1:10">
      <c r="A10" s="116"/>
      <c r="B10" s="31" t="s">
        <v>4</v>
      </c>
      <c r="C10" s="322">
        <v>60.823224000000003</v>
      </c>
      <c r="D10" s="322">
        <v>12.241772000000003</v>
      </c>
      <c r="E10" s="322">
        <v>18.838439999999999</v>
      </c>
      <c r="F10" s="322">
        <v>-0.66544799999999993</v>
      </c>
      <c r="G10" s="322">
        <v>31.052270999999998</v>
      </c>
      <c r="H10" s="156">
        <v>122.29025900000001</v>
      </c>
    </row>
    <row r="11" spans="1:10">
      <c r="A11" s="116"/>
      <c r="B11" s="31" t="s">
        <v>5</v>
      </c>
      <c r="C11" s="322">
        <v>61.477271999999999</v>
      </c>
      <c r="D11" s="322">
        <v>12.305339999999999</v>
      </c>
      <c r="E11" s="322">
        <v>18.462869999999999</v>
      </c>
      <c r="F11" s="322">
        <v>-0.63348800000000005</v>
      </c>
      <c r="G11" s="322">
        <v>32.072221000000006</v>
      </c>
      <c r="H11" s="156">
        <v>123.68421499999999</v>
      </c>
    </row>
    <row r="12" spans="1:10">
      <c r="A12" s="116"/>
      <c r="B12" s="31" t="s">
        <v>6</v>
      </c>
      <c r="C12" s="322">
        <v>60.890832000000003</v>
      </c>
      <c r="D12" s="322">
        <v>12.142447000000001</v>
      </c>
      <c r="E12" s="322">
        <v>18.91863</v>
      </c>
      <c r="F12" s="322">
        <v>-0.23147200000000001</v>
      </c>
      <c r="G12" s="322">
        <v>32.546565999999999</v>
      </c>
      <c r="H12" s="156">
        <v>124.267003</v>
      </c>
    </row>
    <row r="13" spans="1:10">
      <c r="A13" s="116"/>
      <c r="B13" s="31" t="s">
        <v>7</v>
      </c>
      <c r="C13" s="322">
        <v>61.762175999999997</v>
      </c>
      <c r="D13" s="322">
        <v>12.240128</v>
      </c>
      <c r="E13" s="322">
        <v>18.993959999999998</v>
      </c>
      <c r="F13" s="322">
        <v>-0.18795200000000001</v>
      </c>
      <c r="G13" s="322">
        <v>33.786734000000003</v>
      </c>
      <c r="H13" s="156">
        <v>126.595046</v>
      </c>
    </row>
    <row r="14" spans="1:10">
      <c r="A14" s="116"/>
      <c r="B14" s="31" t="s">
        <v>8</v>
      </c>
      <c r="C14" s="322">
        <v>61.798031999999999</v>
      </c>
      <c r="D14" s="322">
        <v>12.264788000000001</v>
      </c>
      <c r="E14" s="322">
        <v>19.669499999999999</v>
      </c>
      <c r="F14" s="322">
        <v>0.62519199999999997</v>
      </c>
      <c r="G14" s="322">
        <v>33.778429000000003</v>
      </c>
      <c r="H14" s="156">
        <v>128.135941</v>
      </c>
    </row>
    <row r="15" spans="1:10">
      <c r="A15" s="116"/>
      <c r="B15" s="31" t="s">
        <v>9</v>
      </c>
      <c r="C15" s="322">
        <v>61.922232000000001</v>
      </c>
      <c r="D15" s="322">
        <v>12.351782999999999</v>
      </c>
      <c r="E15" s="322">
        <v>20.037240000000004</v>
      </c>
      <c r="F15" s="322">
        <v>-4.0663999999999999E-2</v>
      </c>
      <c r="G15" s="322">
        <v>35.063418000000006</v>
      </c>
      <c r="H15" s="156">
        <v>129.33400900000001</v>
      </c>
    </row>
    <row r="16" spans="1:10">
      <c r="A16" s="116"/>
      <c r="B16" s="31" t="s">
        <v>10</v>
      </c>
      <c r="C16" s="322">
        <v>61.573175999999997</v>
      </c>
      <c r="D16" s="322">
        <v>12.455903000000001</v>
      </c>
      <c r="E16" s="322">
        <v>19.166490000000007</v>
      </c>
      <c r="F16" s="322">
        <v>9.6696000000000004E-2</v>
      </c>
      <c r="G16" s="322">
        <v>36.644312999999997</v>
      </c>
      <c r="H16" s="156">
        <v>129.936578</v>
      </c>
    </row>
    <row r="17" spans="1:8">
      <c r="A17" s="116"/>
      <c r="B17" s="31" t="s">
        <v>11</v>
      </c>
      <c r="C17" s="322">
        <v>61.442064000000002</v>
      </c>
      <c r="D17" s="322">
        <v>12.355345</v>
      </c>
      <c r="E17" s="322">
        <v>18.888930000000002</v>
      </c>
      <c r="F17" s="322">
        <v>6.364800000000001E-2</v>
      </c>
      <c r="G17" s="322">
        <v>35.693703999999997</v>
      </c>
      <c r="H17" s="156">
        <v>128.443691</v>
      </c>
    </row>
    <row r="18" spans="1:8">
      <c r="A18" s="116"/>
      <c r="B18" s="31" t="s">
        <v>12</v>
      </c>
      <c r="C18" s="322">
        <v>61.473383999999996</v>
      </c>
      <c r="D18" s="322">
        <v>12.348220999999999</v>
      </c>
      <c r="E18" s="322">
        <v>19.15569</v>
      </c>
      <c r="F18" s="322">
        <v>0.178976</v>
      </c>
      <c r="G18" s="322">
        <v>35.834567999999997</v>
      </c>
      <c r="H18" s="156">
        <v>128.99083899999999</v>
      </c>
    </row>
    <row r="19" spans="1:8">
      <c r="A19" s="116"/>
      <c r="B19" s="31" t="s">
        <v>13</v>
      </c>
      <c r="C19" s="322">
        <v>61.862616000000003</v>
      </c>
      <c r="D19" s="322">
        <v>12.400966</v>
      </c>
      <c r="E19" s="322">
        <v>19.578240000000005</v>
      </c>
      <c r="F19" s="322">
        <v>-0.133552</v>
      </c>
      <c r="G19" s="322">
        <v>36.639012000000001</v>
      </c>
      <c r="H19" s="156">
        <v>130.34728200000001</v>
      </c>
    </row>
    <row r="20" spans="1:8">
      <c r="A20" s="116"/>
      <c r="B20" s="31" t="s">
        <v>14</v>
      </c>
      <c r="C20" s="322">
        <v>62.016408000000006</v>
      </c>
      <c r="D20" s="322">
        <v>12.721957</v>
      </c>
      <c r="E20" s="322">
        <v>19.876049999999999</v>
      </c>
      <c r="F20" s="322">
        <v>-0.130968</v>
      </c>
      <c r="G20" s="322">
        <v>37.224032999999999</v>
      </c>
      <c r="H20" s="156">
        <v>131.70748</v>
      </c>
    </row>
    <row r="21" spans="1:8">
      <c r="A21" s="116"/>
      <c r="B21" s="31" t="s">
        <v>15</v>
      </c>
      <c r="C21" s="322">
        <v>62.305847999999997</v>
      </c>
      <c r="D21" s="322">
        <v>12.348220999999999</v>
      </c>
      <c r="E21" s="322">
        <v>19.281240000000004</v>
      </c>
      <c r="F21" s="322">
        <v>0.60737600000000003</v>
      </c>
      <c r="G21" s="322">
        <v>35.366500000000002</v>
      </c>
      <c r="H21" s="156">
        <v>129.90918500000001</v>
      </c>
    </row>
    <row r="22" spans="1:8">
      <c r="A22" s="116"/>
      <c r="B22" s="31" t="s">
        <v>16</v>
      </c>
      <c r="C22" s="322">
        <v>62.746704000000001</v>
      </c>
      <c r="D22" s="322">
        <v>12.445217000000001</v>
      </c>
      <c r="E22" s="322">
        <v>18.994769999999999</v>
      </c>
      <c r="F22" s="322">
        <v>0.42704000000000003</v>
      </c>
      <c r="G22" s="322">
        <v>36.481524</v>
      </c>
      <c r="H22" s="156">
        <v>131.09525500000001</v>
      </c>
    </row>
    <row r="23" spans="1:8">
      <c r="A23" s="116"/>
      <c r="B23" s="31" t="s">
        <v>17</v>
      </c>
      <c r="C23" s="322">
        <v>63.21564</v>
      </c>
      <c r="D23" s="322">
        <v>12.574134000000001</v>
      </c>
      <c r="E23" s="322">
        <v>20.150099999999998</v>
      </c>
      <c r="F23" s="322">
        <v>0.185504</v>
      </c>
      <c r="G23" s="322">
        <v>35.526937999999994</v>
      </c>
      <c r="H23" s="156">
        <v>131.65231599999998</v>
      </c>
    </row>
    <row r="24" spans="1:8">
      <c r="A24" s="116"/>
      <c r="B24" s="31" t="s">
        <v>18</v>
      </c>
      <c r="C24" s="322">
        <v>63.659951999999997</v>
      </c>
      <c r="D24" s="322">
        <v>12.419735000000001</v>
      </c>
      <c r="E24" s="322">
        <v>19.356030000000001</v>
      </c>
      <c r="F24" s="322">
        <v>0.20576800000000001</v>
      </c>
      <c r="G24" s="322">
        <v>36.200181999999998</v>
      </c>
      <c r="H24" s="156">
        <v>131.84166699999997</v>
      </c>
    </row>
    <row r="25" spans="1:8">
      <c r="A25" s="116"/>
      <c r="B25" s="31" t="s">
        <v>19</v>
      </c>
      <c r="C25" s="322">
        <v>63.899928000000003</v>
      </c>
      <c r="D25" s="322">
        <v>12.448368</v>
      </c>
      <c r="E25" s="322">
        <v>20.185470000000002</v>
      </c>
      <c r="F25" s="322">
        <v>0.24289599999999997</v>
      </c>
      <c r="G25" s="322">
        <v>36.672582999999996</v>
      </c>
      <c r="H25" s="156">
        <v>133.44924499999999</v>
      </c>
    </row>
    <row r="26" spans="1:8">
      <c r="A26" s="116"/>
      <c r="B26" s="31" t="s">
        <v>20</v>
      </c>
      <c r="C26" s="322">
        <v>64.564343999999991</v>
      </c>
      <c r="D26" s="322">
        <v>12.422611999999997</v>
      </c>
      <c r="E26" s="322">
        <v>20.676869999999997</v>
      </c>
      <c r="F26" s="322">
        <v>0.44852800000000004</v>
      </c>
      <c r="G26" s="322">
        <v>36.377563000000002</v>
      </c>
      <c r="H26" s="156">
        <v>134.48991699999999</v>
      </c>
    </row>
    <row r="27" spans="1:8">
      <c r="A27" s="116"/>
      <c r="B27" s="31" t="s">
        <v>21</v>
      </c>
      <c r="C27" s="322">
        <v>64.863935999999995</v>
      </c>
      <c r="D27" s="322">
        <v>12.600027000000001</v>
      </c>
      <c r="E27" s="322">
        <v>20.795939999999998</v>
      </c>
      <c r="F27" s="322">
        <v>0.45900000000000002</v>
      </c>
      <c r="G27" s="322">
        <v>35.608872000000005</v>
      </c>
      <c r="H27" s="156">
        <v>134.327775</v>
      </c>
    </row>
    <row r="28" spans="1:8">
      <c r="A28" s="116"/>
      <c r="B28" s="31" t="s">
        <v>22</v>
      </c>
      <c r="C28" s="322">
        <v>65.150136000000003</v>
      </c>
      <c r="D28" s="322">
        <v>12.661403</v>
      </c>
      <c r="E28" s="322">
        <v>21.473099999999999</v>
      </c>
      <c r="F28" s="322">
        <v>0.86047200000000001</v>
      </c>
      <c r="G28" s="322">
        <v>36.189103000000003</v>
      </c>
      <c r="H28" s="156">
        <v>136.334214</v>
      </c>
    </row>
    <row r="29" spans="1:8">
      <c r="A29" s="116"/>
      <c r="B29" s="31" t="s">
        <v>23</v>
      </c>
      <c r="C29" s="322">
        <v>65.410200000000003</v>
      </c>
      <c r="D29" s="322">
        <v>12.748535</v>
      </c>
      <c r="E29" s="322">
        <v>21.440159999999999</v>
      </c>
      <c r="F29" s="322">
        <v>1.1951679999999998</v>
      </c>
      <c r="G29" s="322">
        <v>36.563195</v>
      </c>
      <c r="H29" s="156">
        <v>137.357258</v>
      </c>
    </row>
    <row r="30" spans="1:8">
      <c r="A30" s="116"/>
      <c r="B30" s="31" t="s">
        <v>24</v>
      </c>
      <c r="C30" s="322">
        <v>66.005927999999997</v>
      </c>
      <c r="D30" s="322">
        <v>12.754425999999999</v>
      </c>
      <c r="E30" s="322">
        <v>21.633479999999999</v>
      </c>
      <c r="F30" s="322">
        <v>0.53176000000000001</v>
      </c>
      <c r="G30" s="322">
        <v>36.611718999999994</v>
      </c>
      <c r="H30" s="156">
        <v>137.53731299999998</v>
      </c>
    </row>
    <row r="31" spans="1:8">
      <c r="A31" s="116"/>
      <c r="B31" s="31" t="s">
        <v>25</v>
      </c>
      <c r="C31" s="322">
        <v>66.30573600000001</v>
      </c>
      <c r="D31" s="322">
        <v>12.716203</v>
      </c>
      <c r="E31" s="322">
        <v>21.808709999999998</v>
      </c>
      <c r="F31" s="322">
        <v>0.29403199999999996</v>
      </c>
      <c r="G31" s="322">
        <v>38.145809999999997</v>
      </c>
      <c r="H31" s="156">
        <v>139.27049100000002</v>
      </c>
    </row>
    <row r="32" spans="1:8">
      <c r="A32" s="116"/>
      <c r="B32" s="31" t="s">
        <v>26</v>
      </c>
      <c r="C32" s="322">
        <v>66.794111999999984</v>
      </c>
      <c r="D32" s="322">
        <v>12.754151999999999</v>
      </c>
      <c r="E32" s="322">
        <v>22.382459999999998</v>
      </c>
      <c r="F32" s="322">
        <v>0.51707199999999998</v>
      </c>
      <c r="G32" s="322">
        <v>38.172083000000001</v>
      </c>
      <c r="H32" s="156">
        <v>140.619879</v>
      </c>
    </row>
    <row r="33" spans="1:8">
      <c r="A33" s="116"/>
      <c r="B33" s="31" t="s">
        <v>27</v>
      </c>
      <c r="C33" s="322">
        <v>67.640183999999991</v>
      </c>
      <c r="D33" s="322">
        <v>12.95609</v>
      </c>
      <c r="E33" s="322">
        <v>22.430790000000002</v>
      </c>
      <c r="F33" s="322">
        <v>4.3383999999999999E-2</v>
      </c>
      <c r="G33" s="322">
        <v>39.051904</v>
      </c>
      <c r="H33" s="156">
        <v>142.12235200000001</v>
      </c>
    </row>
    <row r="34" spans="1:8">
      <c r="A34" s="116"/>
      <c r="B34" s="31" t="s">
        <v>28</v>
      </c>
      <c r="C34" s="322">
        <v>68.251032000000023</v>
      </c>
      <c r="D34" s="322">
        <v>13.041577999999999</v>
      </c>
      <c r="E34" s="322">
        <v>22.17915</v>
      </c>
      <c r="F34" s="322">
        <v>0.54100800000000004</v>
      </c>
      <c r="G34" s="322">
        <v>38.572600999999999</v>
      </c>
      <c r="H34" s="156">
        <v>142.58536900000001</v>
      </c>
    </row>
    <row r="35" spans="1:8">
      <c r="A35" s="116"/>
      <c r="B35" s="31" t="s">
        <v>29</v>
      </c>
      <c r="C35" s="322">
        <v>68.033088000000006</v>
      </c>
      <c r="D35" s="322">
        <v>13.020479999999999</v>
      </c>
      <c r="E35" s="322">
        <v>22.543650000000003</v>
      </c>
      <c r="F35" s="322">
        <v>1.0837840000000001</v>
      </c>
      <c r="G35" s="322">
        <v>39.040523</v>
      </c>
      <c r="H35" s="156">
        <v>143.72152499999999</v>
      </c>
    </row>
    <row r="36" spans="1:8">
      <c r="A36" s="116"/>
      <c r="B36" s="31" t="s">
        <v>30</v>
      </c>
      <c r="C36" s="322">
        <v>68.988672000000008</v>
      </c>
      <c r="D36" s="322">
        <v>13.065553</v>
      </c>
      <c r="E36" s="322">
        <v>22.922459999999997</v>
      </c>
      <c r="F36" s="322">
        <v>-1.9719999999999998E-2</v>
      </c>
      <c r="G36" s="322">
        <v>38.822610999999995</v>
      </c>
      <c r="H36" s="156">
        <v>143.77957599999999</v>
      </c>
    </row>
    <row r="37" spans="1:8">
      <c r="A37" s="116"/>
      <c r="B37" s="31" t="s">
        <v>44</v>
      </c>
      <c r="C37" s="322">
        <v>69.904944</v>
      </c>
      <c r="D37" s="322">
        <v>13.054729999999999</v>
      </c>
      <c r="E37" s="322">
        <v>23.131709999999998</v>
      </c>
      <c r="F37" s="322">
        <v>7.6567999999999997E-2</v>
      </c>
      <c r="G37" s="322">
        <v>39.555552000000006</v>
      </c>
      <c r="H37" s="156">
        <v>145.72350399999999</v>
      </c>
    </row>
    <row r="38" spans="1:8">
      <c r="A38" s="116"/>
      <c r="B38" s="31" t="s">
        <v>45</v>
      </c>
      <c r="C38" s="322">
        <v>70.687511999999998</v>
      </c>
      <c r="D38" s="322">
        <v>13.067881999999999</v>
      </c>
      <c r="E38" s="322">
        <v>23.440860000000001</v>
      </c>
      <c r="F38" s="322">
        <v>0.17707200000000001</v>
      </c>
      <c r="G38" s="322">
        <v>37.89761</v>
      </c>
      <c r="H38" s="156">
        <v>145.27093599999998</v>
      </c>
    </row>
    <row r="39" spans="1:8">
      <c r="A39" s="116"/>
      <c r="B39" s="31" t="s">
        <v>46</v>
      </c>
      <c r="C39" s="322">
        <v>71.013888000000023</v>
      </c>
      <c r="D39" s="322">
        <v>13.080349</v>
      </c>
      <c r="E39" s="322">
        <v>23.301269999999999</v>
      </c>
      <c r="F39" s="322">
        <v>0.25282399999999999</v>
      </c>
      <c r="G39" s="322">
        <v>40.184060000000002</v>
      </c>
      <c r="H39" s="156">
        <v>147.832391</v>
      </c>
    </row>
    <row r="40" spans="1:8">
      <c r="A40" s="116"/>
      <c r="B40" s="31" t="s">
        <v>47</v>
      </c>
      <c r="C40" s="322">
        <v>73.646711999999994</v>
      </c>
      <c r="D40" s="322">
        <v>13.500116999999999</v>
      </c>
      <c r="E40" s="322">
        <v>25.203689999999998</v>
      </c>
      <c r="F40" s="322">
        <v>0.58044799999999996</v>
      </c>
      <c r="G40" s="322">
        <v>43.727624999999996</v>
      </c>
      <c r="H40" s="156">
        <v>156.658592</v>
      </c>
    </row>
    <row r="41" spans="1:8">
      <c r="A41" s="116"/>
      <c r="B41" s="31" t="s">
        <v>76</v>
      </c>
      <c r="C41" s="322">
        <v>73.550808000000004</v>
      </c>
      <c r="D41" s="322">
        <v>13.534367</v>
      </c>
      <c r="E41" s="322">
        <v>25.67295</v>
      </c>
      <c r="F41" s="322">
        <v>0.72692000000000001</v>
      </c>
      <c r="G41" s="322">
        <v>44.559829999999991</v>
      </c>
      <c r="H41" s="156">
        <v>158.04487499999999</v>
      </c>
    </row>
    <row r="42" spans="1:8">
      <c r="A42" s="116"/>
      <c r="B42" s="31" t="s">
        <v>77</v>
      </c>
      <c r="C42" s="322">
        <v>73.795535999999984</v>
      </c>
      <c r="D42" s="322">
        <v>13.585742</v>
      </c>
      <c r="E42" s="322">
        <v>25.64865</v>
      </c>
      <c r="F42" s="322">
        <v>0.51448800000000006</v>
      </c>
      <c r="G42" s="322">
        <v>45.428214000000011</v>
      </c>
      <c r="H42" s="156">
        <v>158.97263000000001</v>
      </c>
    </row>
    <row r="43" spans="1:8">
      <c r="A43" s="116"/>
      <c r="B43" s="31" t="s">
        <v>78</v>
      </c>
      <c r="C43" s="322">
        <v>74.109384000000006</v>
      </c>
      <c r="D43" s="322">
        <v>13.617252000000001</v>
      </c>
      <c r="E43" s="322">
        <v>26.017199999999999</v>
      </c>
      <c r="F43" s="322">
        <v>1.2240000000000001E-2</v>
      </c>
      <c r="G43" s="322">
        <v>44.906518000000005</v>
      </c>
      <c r="H43" s="156">
        <v>158.66259400000001</v>
      </c>
    </row>
    <row r="44" spans="1:8">
      <c r="A44" s="116"/>
      <c r="B44" s="31" t="s">
        <v>79</v>
      </c>
      <c r="C44" s="322">
        <v>74.416535999999979</v>
      </c>
      <c r="D44" s="322">
        <v>13.583413</v>
      </c>
      <c r="E44" s="322">
        <v>25.690770000000001</v>
      </c>
      <c r="F44" s="322">
        <v>-0.23854400000000001</v>
      </c>
      <c r="G44" s="322">
        <v>45.537181999999987</v>
      </c>
      <c r="H44" s="156">
        <v>158.98935699999998</v>
      </c>
    </row>
    <row r="45" spans="1:8">
      <c r="B45" s="31" t="s">
        <v>88</v>
      </c>
      <c r="C45" s="322">
        <v>74.577456000000012</v>
      </c>
      <c r="D45" s="322">
        <v>13.554780000000001</v>
      </c>
      <c r="E45" s="322">
        <v>25.705349999999999</v>
      </c>
      <c r="F45" s="322">
        <v>-0.13028800000000001</v>
      </c>
      <c r="G45" s="322">
        <v>44.826186</v>
      </c>
      <c r="H45" s="156">
        <v>158.53348399999999</v>
      </c>
    </row>
    <row r="46" spans="1:8">
      <c r="B46" s="31" t="s">
        <v>89</v>
      </c>
      <c r="C46" s="322">
        <v>74.944007999999997</v>
      </c>
      <c r="D46" s="322">
        <v>13.624102000000001</v>
      </c>
      <c r="E46" s="322">
        <v>25.80012</v>
      </c>
      <c r="F46" s="322">
        <v>-0.17421600000000001</v>
      </c>
      <c r="G46" s="322">
        <v>46.026044999999996</v>
      </c>
      <c r="H46" s="156">
        <v>160.22005900000002</v>
      </c>
    </row>
    <row r="47" spans="1:8">
      <c r="B47" s="31" t="s">
        <v>90</v>
      </c>
      <c r="C47" s="322">
        <v>75.371255999999988</v>
      </c>
      <c r="D47" s="322">
        <v>13.821382</v>
      </c>
      <c r="E47" s="322">
        <v>25.740990000000004</v>
      </c>
      <c r="F47" s="322">
        <v>0.44023200000000001</v>
      </c>
      <c r="G47" s="322">
        <v>45.621728000000004</v>
      </c>
      <c r="H47" s="156">
        <v>160.995588</v>
      </c>
    </row>
    <row r="48" spans="1:8">
      <c r="B48" s="31" t="s">
        <v>91</v>
      </c>
      <c r="C48" s="322">
        <v>75.350520000000003</v>
      </c>
      <c r="D48" s="322">
        <v>14.009757</v>
      </c>
      <c r="E48" s="322">
        <v>26.27694</v>
      </c>
      <c r="F48" s="322">
        <v>0.86563999999999997</v>
      </c>
      <c r="G48" s="322">
        <v>45.811479999999996</v>
      </c>
      <c r="H48" s="156">
        <v>162.31433699999999</v>
      </c>
    </row>
    <row r="49" spans="2:8">
      <c r="B49" s="31" t="s">
        <v>113</v>
      </c>
      <c r="C49" s="322">
        <v>75.724199999999996</v>
      </c>
      <c r="D49" s="322">
        <v>14.336502000000001</v>
      </c>
      <c r="E49" s="322">
        <v>25.9956</v>
      </c>
      <c r="F49" s="322">
        <v>-0.31348000000000004</v>
      </c>
      <c r="G49" s="322">
        <v>44.661491999999996</v>
      </c>
      <c r="H49" s="156">
        <v>160.404314</v>
      </c>
    </row>
    <row r="50" spans="2:8">
      <c r="B50" s="31" t="s">
        <v>114</v>
      </c>
      <c r="C50" s="322">
        <v>75.860928000000001</v>
      </c>
      <c r="D50" s="322">
        <v>14.212517</v>
      </c>
      <c r="E50" s="322">
        <v>26.334990000000005</v>
      </c>
      <c r="F50" s="322">
        <v>-0.59663199999999994</v>
      </c>
      <c r="G50" s="322">
        <v>47.470777999999989</v>
      </c>
      <c r="H50" s="156">
        <v>163.28258099999999</v>
      </c>
    </row>
    <row r="51" spans="2:8">
      <c r="B51" s="31" t="s">
        <v>115</v>
      </c>
      <c r="C51" s="322">
        <v>75.666528</v>
      </c>
      <c r="D51" s="322">
        <v>14.21238</v>
      </c>
      <c r="E51" s="322">
        <v>25.90785</v>
      </c>
      <c r="F51" s="322">
        <v>8.5816000000000003E-2</v>
      </c>
      <c r="G51" s="322">
        <v>50.385015999999993</v>
      </c>
      <c r="H51" s="156">
        <v>166.25758999999999</v>
      </c>
    </row>
    <row r="52" spans="2:8">
      <c r="B52" s="31" t="s">
        <v>116</v>
      </c>
      <c r="C52" s="322">
        <v>73.527047999999994</v>
      </c>
      <c r="D52" s="322">
        <v>13.949614</v>
      </c>
      <c r="E52" s="322">
        <v>25.59168</v>
      </c>
      <c r="F52" s="322">
        <v>-0.64491200000000004</v>
      </c>
      <c r="G52" s="322">
        <v>42.428367999999999</v>
      </c>
      <c r="H52" s="156">
        <v>154.851798</v>
      </c>
    </row>
    <row r="53" spans="2:8">
      <c r="B53" s="31" t="s">
        <v>123</v>
      </c>
      <c r="C53" s="322">
        <v>58.007447999999997</v>
      </c>
      <c r="D53" s="322">
        <v>11.888311999999999</v>
      </c>
      <c r="E53" s="322">
        <v>20.35746</v>
      </c>
      <c r="F53" s="322">
        <v>-0.46267200000000003</v>
      </c>
      <c r="G53" s="322">
        <v>38.952871000000002</v>
      </c>
      <c r="H53" s="156">
        <v>128.74341899999999</v>
      </c>
    </row>
    <row r="54" spans="2:8">
      <c r="B54" s="31" t="s">
        <v>124</v>
      </c>
      <c r="C54" s="322">
        <v>68.966639999999998</v>
      </c>
      <c r="D54" s="322">
        <v>13.416958000000001</v>
      </c>
      <c r="E54" s="322">
        <v>24.484680000000001</v>
      </c>
      <c r="F54" s="322">
        <v>-0.58330399999999993</v>
      </c>
      <c r="G54" s="322">
        <v>38.328353</v>
      </c>
      <c r="H54" s="156">
        <v>144.613327</v>
      </c>
    </row>
    <row r="55" spans="2:8">
      <c r="B55" s="31" t="s">
        <v>125</v>
      </c>
      <c r="C55" s="322">
        <v>68.854751999999976</v>
      </c>
      <c r="D55" s="322">
        <v>14.279236000000001</v>
      </c>
      <c r="E55" s="322">
        <v>24.997409999999999</v>
      </c>
      <c r="F55" s="322">
        <v>-1.6047999999999996E-2</v>
      </c>
      <c r="G55" s="322">
        <v>39.571772000000003</v>
      </c>
      <c r="H55" s="156">
        <v>147.68712200000002</v>
      </c>
    </row>
    <row r="56" spans="2:8">
      <c r="B56" s="31" t="s">
        <v>126</v>
      </c>
      <c r="C56" s="322">
        <v>66.444835699999999</v>
      </c>
      <c r="D56" s="322">
        <v>13.7794627</v>
      </c>
      <c r="E56" s="322">
        <v>23.4743636</v>
      </c>
      <c r="F56" s="322">
        <v>0.93967403199999999</v>
      </c>
      <c r="G56" s="322">
        <v>38.058996759999999</v>
      </c>
      <c r="H56" s="156">
        <v>142.69733300000001</v>
      </c>
    </row>
    <row r="57" spans="2:8">
      <c r="B57" s="31" t="s">
        <v>131</v>
      </c>
      <c r="C57" s="322">
        <v>67.441508299999995</v>
      </c>
      <c r="D57" s="322">
        <v>14.881819799999999</v>
      </c>
      <c r="E57" s="322">
        <v>24.364109499999998</v>
      </c>
      <c r="F57" s="322">
        <v>1.6376183000000002</v>
      </c>
      <c r="G57" s="322">
        <v>40.420790370000006</v>
      </c>
      <c r="H57" s="156">
        <v>148.745846</v>
      </c>
    </row>
    <row r="58" spans="2:8">
      <c r="B58" s="31" t="s">
        <v>132</v>
      </c>
      <c r="C58" s="322">
        <v>70.274051499999999</v>
      </c>
      <c r="D58" s="322">
        <v>15.5366198</v>
      </c>
      <c r="E58" s="322">
        <v>25.185291599999999</v>
      </c>
      <c r="F58" s="322">
        <v>0.96926567100000005</v>
      </c>
      <c r="G58" s="322">
        <v>42.138270049999996</v>
      </c>
      <c r="H58" s="156">
        <v>154.103499</v>
      </c>
    </row>
    <row r="59" spans="2:8">
      <c r="B59" s="31" t="s">
        <v>133</v>
      </c>
      <c r="C59" s="322">
        <v>73.014739599999999</v>
      </c>
      <c r="D59" s="322">
        <v>15.7696691</v>
      </c>
      <c r="E59" s="322">
        <v>25.901504400000004</v>
      </c>
      <c r="F59" s="322">
        <v>1.0375334600000001</v>
      </c>
      <c r="G59" s="322">
        <v>43.245932490000001</v>
      </c>
      <c r="H59" s="156">
        <v>158.96937899999998</v>
      </c>
    </row>
    <row r="60" spans="2:8">
      <c r="B60" s="216" t="s">
        <v>134</v>
      </c>
      <c r="C60" s="322">
        <v>75.716284900000005</v>
      </c>
      <c r="D60" s="322">
        <v>15.5173545</v>
      </c>
      <c r="E60" s="322">
        <v>26.628014500000003</v>
      </c>
      <c r="F60" s="322">
        <v>0.12769677400000001</v>
      </c>
      <c r="G60" s="322">
        <v>43.835212809999994</v>
      </c>
      <c r="H60" s="156">
        <v>161.82456299999998</v>
      </c>
    </row>
    <row r="61" spans="2:8">
      <c r="B61" s="31" t="s">
        <v>135</v>
      </c>
      <c r="C61" s="322">
        <v>76.852029299999998</v>
      </c>
      <c r="D61" s="322">
        <v>15.19149</v>
      </c>
      <c r="E61" s="322">
        <v>27.2819252</v>
      </c>
      <c r="F61" s="322">
        <v>0.255464574</v>
      </c>
      <c r="G61" s="322">
        <v>44.176223399999998</v>
      </c>
      <c r="H61" s="156">
        <v>163.75713200000001</v>
      </c>
    </row>
    <row r="62" spans="2:8">
      <c r="B62" s="31" t="s">
        <v>136</v>
      </c>
      <c r="C62" s="322">
        <v>77.620549499999981</v>
      </c>
      <c r="D62" s="322">
        <v>15.039575000000001</v>
      </c>
      <c r="E62" s="322">
        <v>27.667050200000002</v>
      </c>
      <c r="F62" s="322">
        <v>-6.2778571800000002E-2</v>
      </c>
      <c r="G62" s="322">
        <v>44.342905800000011</v>
      </c>
      <c r="H62" s="156">
        <v>164.607302</v>
      </c>
    </row>
    <row r="63" spans="2:8">
      <c r="B63" s="31" t="s">
        <v>137</v>
      </c>
      <c r="C63" s="322">
        <v>77.651597800000005</v>
      </c>
      <c r="D63" s="322">
        <v>15.039575000000001</v>
      </c>
      <c r="E63" s="322">
        <v>28.048623500000001</v>
      </c>
      <c r="F63" s="322">
        <v>-0.10232187500000001</v>
      </c>
      <c r="G63" s="322">
        <v>44.373060799999998</v>
      </c>
      <c r="H63" s="156">
        <v>165.010535</v>
      </c>
    </row>
    <row r="64" spans="2:8">
      <c r="B64" s="216" t="s">
        <v>138</v>
      </c>
      <c r="C64" s="322">
        <v>77.682658399999994</v>
      </c>
      <c r="D64" s="322">
        <v>15.0997334</v>
      </c>
      <c r="E64" s="322">
        <v>28.482661800000002</v>
      </c>
      <c r="F64" s="322">
        <v>-0.12943937899999999</v>
      </c>
      <c r="G64" s="322">
        <v>44.348030699999995</v>
      </c>
      <c r="H64" s="156">
        <v>165.483645</v>
      </c>
    </row>
    <row r="65" spans="1:8">
      <c r="B65" s="216" t="s">
        <v>147</v>
      </c>
      <c r="C65" s="322">
        <v>77.752572799999996</v>
      </c>
      <c r="D65" s="322">
        <v>15.2507307</v>
      </c>
      <c r="E65" s="322">
        <v>28.099751300000001</v>
      </c>
      <c r="F65" s="322">
        <v>9.7539724500000008E-2</v>
      </c>
      <c r="G65" s="322">
        <v>44.307518799999997</v>
      </c>
      <c r="H65" s="156">
        <v>165.50811300000001</v>
      </c>
    </row>
    <row r="66" spans="1:8">
      <c r="B66" s="216" t="s">
        <v>148</v>
      </c>
      <c r="C66" s="322">
        <v>77.970279899999994</v>
      </c>
      <c r="D66" s="322">
        <v>15.395612699999999</v>
      </c>
      <c r="E66" s="322">
        <v>27.981136900000003</v>
      </c>
      <c r="F66" s="322">
        <v>8.6861944100000005E-2</v>
      </c>
      <c r="G66" s="322">
        <v>44.251780099999998</v>
      </c>
      <c r="H66" s="156">
        <v>165.68567199999998</v>
      </c>
    </row>
    <row r="67" spans="1:8">
      <c r="B67" s="216" t="s">
        <v>149</v>
      </c>
      <c r="C67" s="322">
        <v>78.282160999999974</v>
      </c>
      <c r="D67" s="322">
        <v>15.5110797</v>
      </c>
      <c r="E67" s="322">
        <v>27.964698000000002</v>
      </c>
      <c r="F67" s="322">
        <v>6.2716340299999992E-2</v>
      </c>
      <c r="G67" s="322">
        <v>44.181103699999987</v>
      </c>
      <c r="H67" s="156">
        <v>166.00175899999999</v>
      </c>
    </row>
    <row r="68" spans="1:8">
      <c r="B68" s="216" t="s">
        <v>150</v>
      </c>
      <c r="C68" s="322">
        <v>78.689228299999996</v>
      </c>
      <c r="D68" s="322">
        <v>15.582430700000002</v>
      </c>
      <c r="E68" s="322">
        <v>27.919634999999996</v>
      </c>
      <c r="F68" s="322">
        <v>6.1495966499999999E-2</v>
      </c>
      <c r="G68" s="322">
        <v>44.116572099999999</v>
      </c>
      <c r="H68" s="156">
        <v>166.369362</v>
      </c>
    </row>
    <row r="69" spans="1:8">
      <c r="B69" s="216" t="s">
        <v>573</v>
      </c>
      <c r="C69" s="322">
        <v>79.122019100000003</v>
      </c>
      <c r="D69" s="322">
        <v>15.632294400000001</v>
      </c>
      <c r="E69" s="322">
        <v>27.918877899999998</v>
      </c>
      <c r="F69" s="322">
        <v>6.3651896299999997E-2</v>
      </c>
      <c r="G69" s="322">
        <v>44.050185800000001</v>
      </c>
      <c r="H69" s="156">
        <v>166.78702900000002</v>
      </c>
    </row>
    <row r="70" spans="1:8">
      <c r="B70" s="216" t="s">
        <v>574</v>
      </c>
      <c r="C70" s="322">
        <v>79.533453500000007</v>
      </c>
      <c r="D70" s="322">
        <v>15.6916972</v>
      </c>
      <c r="E70" s="322">
        <v>27.960245200000003</v>
      </c>
      <c r="F70" s="322">
        <v>6.8344211299999999E-2</v>
      </c>
      <c r="G70" s="322">
        <v>43.981926299999998</v>
      </c>
      <c r="H70" s="156">
        <v>167.23566600000001</v>
      </c>
    </row>
    <row r="71" spans="1:8">
      <c r="B71" s="216" t="s">
        <v>575</v>
      </c>
      <c r="C71" s="322">
        <v>79.8515874</v>
      </c>
      <c r="D71" s="322">
        <v>15.770155800000001</v>
      </c>
      <c r="E71" s="322">
        <v>28.1902854</v>
      </c>
      <c r="F71" s="322">
        <v>3.397832910000001E-2</v>
      </c>
      <c r="G71" s="322">
        <v>43.911774700000002</v>
      </c>
      <c r="H71" s="156">
        <v>167.75778200000002</v>
      </c>
    </row>
    <row r="72" spans="1:8">
      <c r="B72" s="216" t="s">
        <v>576</v>
      </c>
      <c r="C72" s="322">
        <v>80.051216299999993</v>
      </c>
      <c r="D72" s="322">
        <v>15.8616226</v>
      </c>
      <c r="E72" s="322">
        <v>28.407602599999997</v>
      </c>
      <c r="F72" s="322">
        <v>7.832051420000001E-2</v>
      </c>
      <c r="G72" s="322">
        <v>43.8397121</v>
      </c>
      <c r="H72" s="156">
        <v>168.238474</v>
      </c>
    </row>
    <row r="73" spans="1:8">
      <c r="A73" s="116"/>
      <c r="B73" s="216" t="s">
        <v>588</v>
      </c>
      <c r="C73" s="322">
        <v>80.243339300000017</v>
      </c>
      <c r="D73" s="322">
        <v>15.956792399999999</v>
      </c>
      <c r="E73" s="322">
        <v>28.748946499999999</v>
      </c>
      <c r="F73" s="322">
        <v>6.3428780099999998E-2</v>
      </c>
      <c r="G73" s="322">
        <v>43.770536</v>
      </c>
      <c r="H73" s="156">
        <v>168.78304299999999</v>
      </c>
    </row>
    <row r="74" spans="1:8">
      <c r="A74" s="116"/>
      <c r="B74" s="216" t="s">
        <v>589</v>
      </c>
      <c r="C74" s="322">
        <v>80.403825999999995</v>
      </c>
      <c r="D74" s="322">
        <v>16.052533</v>
      </c>
      <c r="E74" s="322">
        <v>29.1261735</v>
      </c>
      <c r="F74" s="322">
        <v>4.3060554799999998E-2</v>
      </c>
      <c r="G74" s="322">
        <v>43.704409800000001</v>
      </c>
      <c r="H74" s="156">
        <v>169.330003</v>
      </c>
    </row>
    <row r="75" spans="1:8">
      <c r="A75" s="116"/>
      <c r="B75" s="216" t="s">
        <v>590</v>
      </c>
      <c r="C75" s="322">
        <v>80.564633600000008</v>
      </c>
      <c r="D75" s="322">
        <v>16.145637799999999</v>
      </c>
      <c r="E75" s="322">
        <v>29.422947100000002</v>
      </c>
      <c r="F75" s="322">
        <v>6.6580747499999995E-2</v>
      </c>
      <c r="G75" s="322">
        <v>43.641498100000007</v>
      </c>
      <c r="H75" s="156">
        <v>169.841297</v>
      </c>
    </row>
    <row r="76" spans="1:8">
      <c r="A76" s="116"/>
      <c r="B76" s="459" t="s">
        <v>591</v>
      </c>
      <c r="C76" s="33">
        <v>80.725762900000007</v>
      </c>
      <c r="D76" s="33">
        <v>16.2344388</v>
      </c>
      <c r="E76" s="33">
        <v>29.678528699999998</v>
      </c>
      <c r="F76" s="33">
        <v>0.104061158</v>
      </c>
      <c r="G76" s="33">
        <v>43.58196749999999</v>
      </c>
      <c r="H76" s="159">
        <v>170.324759</v>
      </c>
    </row>
    <row r="77" spans="1:8">
      <c r="B77" s="31">
        <v>2008</v>
      </c>
      <c r="C77" s="322">
        <v>250.16860800000001</v>
      </c>
      <c r="D77" s="322">
        <v>48.178104999999995</v>
      </c>
      <c r="E77" s="322">
        <v>85.578390000000013</v>
      </c>
      <c r="F77" s="322">
        <v>-0.86768000000000001</v>
      </c>
      <c r="G77" s="322">
        <v>137.39304899999999</v>
      </c>
      <c r="H77" s="156">
        <v>520.45047199999999</v>
      </c>
    </row>
    <row r="78" spans="1:8">
      <c r="B78" s="31">
        <v>2009</v>
      </c>
      <c r="C78" s="322">
        <v>243.34149600000001</v>
      </c>
      <c r="D78" s="322">
        <v>48.798988999999999</v>
      </c>
      <c r="E78" s="322">
        <v>74.954430000000002</v>
      </c>
      <c r="F78" s="322">
        <v>-3.3237040000000002</v>
      </c>
      <c r="G78" s="322">
        <v>125.19974300000001</v>
      </c>
      <c r="H78" s="156">
        <v>488.97095400000001</v>
      </c>
    </row>
    <row r="79" spans="1:8">
      <c r="B79" s="31">
        <v>2010</v>
      </c>
      <c r="C79" s="322">
        <v>246.37327200000001</v>
      </c>
      <c r="D79" s="322">
        <v>48.999146000000003</v>
      </c>
      <c r="E79" s="322">
        <v>77.619329999999991</v>
      </c>
      <c r="F79" s="322">
        <v>0.16510399999999995</v>
      </c>
      <c r="G79" s="322">
        <v>135.17514700000001</v>
      </c>
      <c r="H79" s="156">
        <v>508.331999</v>
      </c>
    </row>
    <row r="80" spans="1:8">
      <c r="B80" s="31">
        <v>2011</v>
      </c>
      <c r="C80" s="322">
        <v>246.35124000000002</v>
      </c>
      <c r="D80" s="322">
        <v>49.560434999999998</v>
      </c>
      <c r="E80" s="322">
        <v>76.789350000000013</v>
      </c>
      <c r="F80" s="322">
        <v>0.20576800000000001</v>
      </c>
      <c r="G80" s="322">
        <v>144.81159700000001</v>
      </c>
      <c r="H80" s="156">
        <v>517.71839</v>
      </c>
    </row>
    <row r="81" spans="1:8">
      <c r="B81" s="31">
        <v>2012</v>
      </c>
      <c r="C81" s="322">
        <v>250.28460000000001</v>
      </c>
      <c r="D81" s="322">
        <v>50.089528999999999</v>
      </c>
      <c r="E81" s="322">
        <v>78.302160000000001</v>
      </c>
      <c r="F81" s="322">
        <v>1.0889519999999999</v>
      </c>
      <c r="G81" s="322">
        <v>144.598995</v>
      </c>
      <c r="H81" s="156">
        <v>524.36423600000001</v>
      </c>
    </row>
    <row r="82" spans="1:8">
      <c r="B82" s="31">
        <v>2013</v>
      </c>
      <c r="C82" s="322">
        <v>256.98815999999999</v>
      </c>
      <c r="D82" s="322">
        <v>49.890742000000003</v>
      </c>
      <c r="E82" s="322">
        <v>81.014309999999995</v>
      </c>
      <c r="F82" s="322">
        <v>1.3561920000000001</v>
      </c>
      <c r="G82" s="322">
        <v>144.85919999999999</v>
      </c>
      <c r="H82" s="156">
        <v>534.1086039999999</v>
      </c>
    </row>
    <row r="83" spans="1:8">
      <c r="B83" s="31">
        <v>2014</v>
      </c>
      <c r="C83" s="322">
        <v>262.87200000000001</v>
      </c>
      <c r="D83" s="322">
        <v>50.880566999999999</v>
      </c>
      <c r="E83" s="322">
        <v>86.35544999999999</v>
      </c>
      <c r="F83" s="322">
        <v>2.8814319999999998</v>
      </c>
      <c r="G83" s="322">
        <v>147.50982699999997</v>
      </c>
      <c r="H83" s="156">
        <v>550.49927600000001</v>
      </c>
    </row>
    <row r="84" spans="1:8">
      <c r="B84" s="31">
        <v>2015</v>
      </c>
      <c r="C84" s="322">
        <v>270.71841599999999</v>
      </c>
      <c r="D84" s="322">
        <v>51.772300000000001</v>
      </c>
      <c r="E84" s="322">
        <v>89.536050000000003</v>
      </c>
      <c r="F84" s="322">
        <v>2.1852480000000001</v>
      </c>
      <c r="G84" s="322">
        <v>154.83711099999999</v>
      </c>
      <c r="H84" s="156">
        <v>569.049125</v>
      </c>
    </row>
    <row r="85" spans="1:8">
      <c r="B85" s="31">
        <v>2016</v>
      </c>
      <c r="C85" s="322">
        <v>280.59501600000004</v>
      </c>
      <c r="D85" s="322">
        <v>52.268513999999996</v>
      </c>
      <c r="E85" s="322">
        <v>92.796300000000002</v>
      </c>
      <c r="F85" s="322">
        <v>0.48674400000000001</v>
      </c>
      <c r="G85" s="322">
        <v>156.459833</v>
      </c>
      <c r="H85" s="156">
        <v>582.60640699999999</v>
      </c>
    </row>
    <row r="86" spans="1:8">
      <c r="B86" s="31">
        <v>2017</v>
      </c>
      <c r="C86" s="322">
        <v>295.10244</v>
      </c>
      <c r="D86" s="322">
        <v>54.237478000000003</v>
      </c>
      <c r="E86" s="322">
        <v>102.54249</v>
      </c>
      <c r="F86" s="322">
        <v>1.8340959999999999</v>
      </c>
      <c r="G86" s="322">
        <v>178.622187</v>
      </c>
      <c r="H86" s="156">
        <v>632.33869100000004</v>
      </c>
    </row>
    <row r="87" spans="1:8">
      <c r="B87" s="31">
        <v>2018</v>
      </c>
      <c r="C87" s="322">
        <v>299.309256</v>
      </c>
      <c r="D87" s="322">
        <v>54.583677000000002</v>
      </c>
      <c r="E87" s="322">
        <v>102.93723</v>
      </c>
      <c r="F87" s="322">
        <v>-0.10281600000000007</v>
      </c>
      <c r="G87" s="322">
        <v>182.01114100000001</v>
      </c>
      <c r="H87" s="156">
        <v>638.73848799999996</v>
      </c>
    </row>
    <row r="88" spans="1:8">
      <c r="B88" s="31">
        <v>2019</v>
      </c>
      <c r="C88" s="322">
        <v>302.60217599999999</v>
      </c>
      <c r="D88" s="322">
        <v>56.771156000000005</v>
      </c>
      <c r="E88" s="322">
        <v>104.51537999999999</v>
      </c>
      <c r="F88" s="322">
        <v>4.1344000000000047E-2</v>
      </c>
      <c r="G88" s="322">
        <v>188.32876599999997</v>
      </c>
      <c r="H88" s="156">
        <v>652.25882200000001</v>
      </c>
    </row>
    <row r="89" spans="1:8">
      <c r="B89" s="31">
        <v>2020</v>
      </c>
      <c r="C89" s="322">
        <v>269.35588799999994</v>
      </c>
      <c r="D89" s="322">
        <v>53.534120000000001</v>
      </c>
      <c r="E89" s="322">
        <v>95.431229999999999</v>
      </c>
      <c r="F89" s="322">
        <v>-1.7069360000000002</v>
      </c>
      <c r="G89" s="322">
        <v>159.281364</v>
      </c>
      <c r="H89" s="156">
        <v>575.89566600000001</v>
      </c>
    </row>
    <row r="90" spans="1:8">
      <c r="A90" s="116"/>
      <c r="B90" s="31">
        <v>2021</v>
      </c>
      <c r="C90" s="322">
        <v>277.17513509999998</v>
      </c>
      <c r="D90" s="322">
        <v>59.967571399999997</v>
      </c>
      <c r="E90" s="322">
        <v>98.925269100000008</v>
      </c>
      <c r="F90" s="322">
        <v>4.584091463</v>
      </c>
      <c r="G90" s="322">
        <v>163.86398967</v>
      </c>
      <c r="H90" s="156">
        <v>604.51605699999993</v>
      </c>
    </row>
    <row r="91" spans="1:8">
      <c r="B91" s="216">
        <v>2022</v>
      </c>
      <c r="C91" s="322">
        <v>307.8404615</v>
      </c>
      <c r="D91" s="322">
        <v>60.787994499999996</v>
      </c>
      <c r="E91" s="322">
        <v>109.62561340000001</v>
      </c>
      <c r="F91" s="322">
        <v>0.21806090119999999</v>
      </c>
      <c r="G91" s="322">
        <v>176.72740281</v>
      </c>
      <c r="H91" s="156">
        <v>655.19953199999998</v>
      </c>
    </row>
    <row r="92" spans="1:8">
      <c r="B92" s="216">
        <v>2023</v>
      </c>
      <c r="C92" s="322">
        <v>311.68767209999993</v>
      </c>
      <c r="D92" s="322">
        <v>61.257156499999994</v>
      </c>
      <c r="E92" s="322">
        <v>112.528248</v>
      </c>
      <c r="F92" s="322">
        <v>0.11767862990000001</v>
      </c>
      <c r="G92" s="322">
        <v>177.08843329999999</v>
      </c>
      <c r="H92" s="156">
        <v>662.67918899999995</v>
      </c>
    </row>
    <row r="93" spans="1:8">
      <c r="B93" s="216">
        <v>2024</v>
      </c>
      <c r="C93" s="322">
        <v>317.19628829999999</v>
      </c>
      <c r="D93" s="322">
        <v>62.6765781</v>
      </c>
      <c r="E93" s="322">
        <v>111.98904350000001</v>
      </c>
      <c r="F93" s="322">
        <v>0.22747040320000003</v>
      </c>
      <c r="G93" s="322">
        <v>176.06045889999999</v>
      </c>
      <c r="H93" s="156">
        <v>668.14983900000004</v>
      </c>
    </row>
    <row r="94" spans="1:8">
      <c r="A94" s="116"/>
      <c r="B94" s="459">
        <v>2025</v>
      </c>
      <c r="C94" s="33">
        <v>321.26301520000004</v>
      </c>
      <c r="D94" s="33">
        <v>64.016585800000001</v>
      </c>
      <c r="E94" s="33">
        <v>115.7056697</v>
      </c>
      <c r="F94" s="33">
        <v>0.25139059659999996</v>
      </c>
      <c r="G94" s="33">
        <v>174.95615600000002</v>
      </c>
      <c r="H94" s="159">
        <v>676.1928170000001</v>
      </c>
    </row>
    <row r="95" spans="1:8">
      <c r="B95" s="216" t="s">
        <v>544</v>
      </c>
      <c r="C95" s="322">
        <v>247.22085600000003</v>
      </c>
      <c r="D95" s="322">
        <v>48.391551</v>
      </c>
      <c r="E95" s="322">
        <v>82.726380000000006</v>
      </c>
      <c r="F95" s="322">
        <v>-2.7318320000000003</v>
      </c>
      <c r="G95" s="322">
        <v>134.22439599999998</v>
      </c>
      <c r="H95" s="156">
        <v>509.83135099999998</v>
      </c>
    </row>
    <row r="96" spans="1:8">
      <c r="B96" s="216" t="s">
        <v>545</v>
      </c>
      <c r="C96" s="322">
        <v>243.58060799999998</v>
      </c>
      <c r="D96" s="322">
        <v>48.842144000000005</v>
      </c>
      <c r="E96" s="322">
        <v>74.733299999999986</v>
      </c>
      <c r="F96" s="322">
        <v>-2.08284</v>
      </c>
      <c r="G96" s="322">
        <v>126.33376600000001</v>
      </c>
      <c r="H96" s="156">
        <v>491.40697799999998</v>
      </c>
    </row>
    <row r="97" spans="2:8">
      <c r="B97" s="216" t="s">
        <v>546</v>
      </c>
      <c r="C97" s="322">
        <v>247.05561599999999</v>
      </c>
      <c r="D97" s="322">
        <v>49.312601999999998</v>
      </c>
      <c r="E97" s="322">
        <v>77.867190000000008</v>
      </c>
      <c r="F97" s="322">
        <v>0.49327199999999999</v>
      </c>
      <c r="G97" s="322">
        <v>139.27289400000001</v>
      </c>
      <c r="H97" s="156">
        <v>514.00157400000001</v>
      </c>
    </row>
    <row r="98" spans="2:8">
      <c r="B98" s="216" t="s">
        <v>255</v>
      </c>
      <c r="C98" s="322">
        <v>246.79447200000001</v>
      </c>
      <c r="D98" s="322">
        <v>49.826488999999995</v>
      </c>
      <c r="E98" s="322">
        <v>77.498909999999995</v>
      </c>
      <c r="F98" s="322">
        <v>-2.1895999999999999E-2</v>
      </c>
      <c r="G98" s="322">
        <v>145.39131699999999</v>
      </c>
      <c r="H98" s="156">
        <v>519.48929199999998</v>
      </c>
    </row>
    <row r="99" spans="2:8">
      <c r="B99" s="216" t="s">
        <v>256</v>
      </c>
      <c r="C99" s="322">
        <v>251.928144</v>
      </c>
      <c r="D99" s="322">
        <v>49.787307000000006</v>
      </c>
      <c r="E99" s="322">
        <v>77.782139999999998</v>
      </c>
      <c r="F99" s="322">
        <v>1.4256880000000001</v>
      </c>
      <c r="G99" s="322">
        <v>143.57514400000002</v>
      </c>
      <c r="H99" s="156">
        <v>524.498423</v>
      </c>
    </row>
    <row r="100" spans="2:8">
      <c r="B100" s="216" t="s">
        <v>257</v>
      </c>
      <c r="C100" s="322">
        <v>258.47834399999999</v>
      </c>
      <c r="D100" s="322">
        <v>50.13241</v>
      </c>
      <c r="E100" s="322">
        <v>83.131380000000007</v>
      </c>
      <c r="F100" s="322">
        <v>2.0108960000000002</v>
      </c>
      <c r="G100" s="322">
        <v>144.84812099999999</v>
      </c>
      <c r="H100" s="156">
        <v>538.60115099999996</v>
      </c>
    </row>
    <row r="101" spans="2:8">
      <c r="B101" s="216" t="s">
        <v>258</v>
      </c>
      <c r="C101" s="322">
        <v>264.51597600000002</v>
      </c>
      <c r="D101" s="322">
        <v>50.973315999999997</v>
      </c>
      <c r="E101" s="322">
        <v>87.264809999999997</v>
      </c>
      <c r="F101" s="322">
        <v>2.5380319999999994</v>
      </c>
      <c r="G101" s="322">
        <v>149.492807</v>
      </c>
      <c r="H101" s="156">
        <v>554.784941</v>
      </c>
    </row>
    <row r="102" spans="2:8">
      <c r="B102" s="216" t="s">
        <v>259</v>
      </c>
      <c r="C102" s="322">
        <v>272.91297600000001</v>
      </c>
      <c r="D102" s="322">
        <v>52.083700999999998</v>
      </c>
      <c r="E102" s="322">
        <v>90.076050000000009</v>
      </c>
      <c r="F102" s="322">
        <v>1.6484560000000001</v>
      </c>
      <c r="G102" s="322">
        <v>155.487639</v>
      </c>
      <c r="H102" s="156">
        <v>572.20882199999994</v>
      </c>
    </row>
    <row r="103" spans="2:8">
      <c r="B103" s="216" t="s">
        <v>260</v>
      </c>
      <c r="C103" s="322">
        <v>285.25305600000002</v>
      </c>
      <c r="D103" s="322">
        <v>52.703077999999991</v>
      </c>
      <c r="E103" s="322">
        <v>95.077529999999996</v>
      </c>
      <c r="F103" s="322">
        <v>1.0869119999999999</v>
      </c>
      <c r="G103" s="322">
        <v>161.364847</v>
      </c>
      <c r="H103" s="156">
        <v>595.48542299999997</v>
      </c>
    </row>
    <row r="104" spans="2:8">
      <c r="B104" s="216" t="s">
        <v>261</v>
      </c>
      <c r="C104" s="322">
        <v>295.87226399999997</v>
      </c>
      <c r="D104" s="322">
        <v>54.320774</v>
      </c>
      <c r="E104" s="322">
        <v>103.02957000000001</v>
      </c>
      <c r="F104" s="322">
        <v>1.015104</v>
      </c>
      <c r="G104" s="322">
        <v>180.43174399999998</v>
      </c>
      <c r="H104" s="156">
        <v>634.66945600000008</v>
      </c>
    </row>
    <row r="105" spans="2:8">
      <c r="B105" s="216" t="s">
        <v>262</v>
      </c>
      <c r="C105" s="322">
        <v>300.24324000000001</v>
      </c>
      <c r="D105" s="322">
        <v>55.010021000000002</v>
      </c>
      <c r="E105" s="322">
        <v>103.52340000000001</v>
      </c>
      <c r="F105" s="322">
        <v>1.001368</v>
      </c>
      <c r="G105" s="322">
        <v>182.28543899999997</v>
      </c>
      <c r="H105" s="156">
        <v>642.06346800000006</v>
      </c>
    </row>
    <row r="106" spans="2:8">
      <c r="B106" s="216" t="s">
        <v>263</v>
      </c>
      <c r="C106" s="322">
        <v>300.778704</v>
      </c>
      <c r="D106" s="322">
        <v>56.711012999999994</v>
      </c>
      <c r="E106" s="322">
        <v>103.83011999999999</v>
      </c>
      <c r="F106" s="322">
        <v>-1.4692080000000001</v>
      </c>
      <c r="G106" s="322">
        <v>184.94565399999996</v>
      </c>
      <c r="H106" s="156">
        <v>644.79628300000002</v>
      </c>
    </row>
    <row r="107" spans="2:8">
      <c r="B107" s="216" t="s">
        <v>264</v>
      </c>
      <c r="C107" s="322">
        <v>262.27367569999996</v>
      </c>
      <c r="D107" s="322">
        <v>53.363968700000001</v>
      </c>
      <c r="E107" s="322">
        <v>93.313913600000006</v>
      </c>
      <c r="F107" s="322">
        <v>-0.12234996800000009</v>
      </c>
      <c r="G107" s="322">
        <v>154.91199276000003</v>
      </c>
      <c r="H107" s="156">
        <v>563.74120100000005</v>
      </c>
    </row>
    <row r="108" spans="2:8">
      <c r="B108" s="216" t="s">
        <v>265</v>
      </c>
      <c r="C108" s="322">
        <v>286.44658429999998</v>
      </c>
      <c r="D108" s="322">
        <v>61.705463199999997</v>
      </c>
      <c r="E108" s="322">
        <v>102.07892000000001</v>
      </c>
      <c r="F108" s="322">
        <v>3.7721142050000003</v>
      </c>
      <c r="G108" s="322">
        <v>169.64020572000001</v>
      </c>
      <c r="H108" s="156">
        <v>623.64328699999999</v>
      </c>
    </row>
    <row r="109" spans="2:8">
      <c r="B109" s="216" t="s">
        <v>266</v>
      </c>
      <c r="C109" s="322">
        <v>309.80683499999998</v>
      </c>
      <c r="D109" s="322">
        <v>60.370373399999998</v>
      </c>
      <c r="E109" s="322">
        <v>111.4802607</v>
      </c>
      <c r="F109" s="322">
        <v>-3.9075251800000016E-2</v>
      </c>
      <c r="G109" s="322">
        <v>177.24022070000001</v>
      </c>
      <c r="H109" s="156">
        <v>658.85861399999999</v>
      </c>
    </row>
    <row r="110" spans="2:8">
      <c r="B110" s="216" t="s">
        <v>267</v>
      </c>
      <c r="C110" s="322">
        <v>312.69424199999992</v>
      </c>
      <c r="D110" s="322">
        <v>61.739853800000006</v>
      </c>
      <c r="E110" s="322">
        <v>111.9652212</v>
      </c>
      <c r="F110" s="322">
        <v>0.30861397540000002</v>
      </c>
      <c r="G110" s="322">
        <v>176.85697469999997</v>
      </c>
      <c r="H110" s="156">
        <v>663.56490599999995</v>
      </c>
    </row>
    <row r="111" spans="2:8">
      <c r="B111" s="216" t="s">
        <v>577</v>
      </c>
      <c r="C111" s="322">
        <v>318.55827629999999</v>
      </c>
      <c r="D111" s="322">
        <v>62.955770000000001</v>
      </c>
      <c r="E111" s="322">
        <v>112.4770111</v>
      </c>
      <c r="F111" s="322">
        <v>0.24429495090000003</v>
      </c>
      <c r="G111" s="322">
        <v>175.78359890000002</v>
      </c>
      <c r="H111" s="156">
        <v>670.01895100000002</v>
      </c>
    </row>
    <row r="112" spans="2:8">
      <c r="B112" s="216" t="s">
        <v>592</v>
      </c>
      <c r="C112" s="322">
        <v>321.93756180000003</v>
      </c>
      <c r="D112" s="322">
        <v>64.38940199999999</v>
      </c>
      <c r="E112" s="322">
        <v>116.9765958</v>
      </c>
      <c r="F112" s="322">
        <v>0.27713124039999998</v>
      </c>
      <c r="G112" s="322">
        <v>174.6984114</v>
      </c>
      <c r="H112" s="156">
        <v>678.27910199999997</v>
      </c>
    </row>
    <row r="113" spans="2:8">
      <c r="B113" s="546" t="s">
        <v>39</v>
      </c>
      <c r="C113" s="654"/>
      <c r="D113" s="654"/>
      <c r="E113" s="654"/>
      <c r="F113" s="654"/>
      <c r="G113" s="654"/>
      <c r="H113" s="547"/>
    </row>
    <row r="114" spans="2:8" ht="15" thickBot="1">
      <c r="B114" s="548" t="s">
        <v>234</v>
      </c>
      <c r="C114" s="661"/>
      <c r="D114" s="661"/>
      <c r="E114" s="661"/>
      <c r="F114" s="661"/>
      <c r="G114" s="661"/>
      <c r="H114" s="549"/>
    </row>
    <row r="115" spans="2:8">
      <c r="B115" s="411"/>
      <c r="C115" s="411"/>
      <c r="D115" s="411"/>
      <c r="E115" s="411"/>
      <c r="F115" s="411"/>
      <c r="G115" s="411"/>
      <c r="H115" s="411"/>
    </row>
    <row r="116" spans="2:8">
      <c r="B116" s="411"/>
      <c r="C116" s="411"/>
      <c r="D116" s="411"/>
      <c r="E116" s="411"/>
      <c r="F116" s="411"/>
      <c r="G116" s="411"/>
      <c r="H116" s="411"/>
    </row>
    <row r="117" spans="2:8">
      <c r="B117" s="411"/>
      <c r="C117" s="411"/>
      <c r="D117" s="411"/>
      <c r="E117" s="411"/>
      <c r="F117" s="411"/>
      <c r="G117" s="411"/>
      <c r="H117" s="411"/>
    </row>
  </sheetData>
  <mergeCells count="3">
    <mergeCell ref="B2:H2"/>
    <mergeCell ref="B113:H113"/>
    <mergeCell ref="B114:H114"/>
  </mergeCells>
  <hyperlinks>
    <hyperlink ref="A1" location="Contents!A1" display="Back to contents" xr:uid="{BE584CA1-5730-44B5-9F9E-D7DCD40B8E9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76"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BF01A-11C5-45EA-AE99-94075E1A5AD5}">
  <sheetPr>
    <tabColor theme="6"/>
  </sheetPr>
  <dimension ref="A1:U62"/>
  <sheetViews>
    <sheetView zoomScaleNormal="100" zoomScaleSheetLayoutView="100" workbookViewId="0"/>
  </sheetViews>
  <sheetFormatPr defaultColWidth="8.921875" defaultRowHeight="14.5"/>
  <cols>
    <col min="1" max="1" width="9.4609375" style="115" customWidth="1"/>
    <col min="2" max="4" width="10.3828125" style="115" customWidth="1"/>
    <col min="5" max="5" width="1" style="115" customWidth="1"/>
    <col min="6" max="6" width="10.3828125" style="115" customWidth="1"/>
    <col min="7" max="7" width="12.07421875" style="115" customWidth="1"/>
    <col min="8" max="9" width="10.3828125" style="115" customWidth="1"/>
    <col min="10" max="10" width="1" style="115" customWidth="1"/>
    <col min="11" max="12" width="10.3828125" style="115" customWidth="1"/>
    <col min="13" max="13" width="1" style="115" customWidth="1"/>
    <col min="14" max="14" width="10.3828125" style="115" customWidth="1"/>
    <col min="15" max="15" width="1" style="115" customWidth="1"/>
    <col min="16" max="16" width="11.84375" style="115" bestFit="1" customWidth="1"/>
    <col min="17" max="17" width="1" style="115" customWidth="1"/>
    <col min="18" max="18" width="11.61328125" style="115" bestFit="1" customWidth="1"/>
    <col min="19" max="16384" width="8.921875" style="115"/>
  </cols>
  <sheetData>
    <row r="1" spans="1:21" ht="33.75" customHeight="1" thickBot="1">
      <c r="A1" s="117" t="s">
        <v>82</v>
      </c>
      <c r="B1" s="240"/>
      <c r="C1" s="240"/>
      <c r="D1" s="240"/>
      <c r="E1" s="240"/>
      <c r="F1" s="240"/>
      <c r="G1" s="240"/>
      <c r="H1" s="240"/>
      <c r="I1" s="240"/>
      <c r="J1" s="240"/>
      <c r="K1" s="240"/>
      <c r="L1" s="240"/>
      <c r="M1" s="240"/>
    </row>
    <row r="2" spans="1:21" ht="25.5" customHeight="1" thickBot="1">
      <c r="B2" s="542" t="s">
        <v>594</v>
      </c>
      <c r="C2" s="671"/>
      <c r="D2" s="671"/>
      <c r="E2" s="671"/>
      <c r="F2" s="671"/>
      <c r="G2" s="671"/>
      <c r="H2" s="671"/>
      <c r="I2" s="671"/>
      <c r="J2" s="671"/>
      <c r="K2" s="671"/>
      <c r="L2" s="671"/>
      <c r="M2" s="671"/>
      <c r="N2" s="543"/>
      <c r="O2" s="218"/>
      <c r="P2" s="672" t="s">
        <v>347</v>
      </c>
      <c r="Q2" s="218"/>
      <c r="R2" s="672" t="s">
        <v>348</v>
      </c>
    </row>
    <row r="3" spans="1:21" ht="25.5" customHeight="1">
      <c r="B3" s="219"/>
      <c r="C3" s="674" t="s">
        <v>349</v>
      </c>
      <c r="D3" s="674"/>
      <c r="E3" s="195"/>
      <c r="F3" s="674" t="s">
        <v>350</v>
      </c>
      <c r="G3" s="674"/>
      <c r="H3" s="674"/>
      <c r="I3" s="674"/>
      <c r="J3" s="195"/>
      <c r="K3" s="674" t="s">
        <v>351</v>
      </c>
      <c r="L3" s="674"/>
      <c r="M3" s="195"/>
      <c r="N3" s="675" t="s">
        <v>352</v>
      </c>
      <c r="O3" s="220"/>
      <c r="P3" s="673"/>
      <c r="Q3" s="220"/>
      <c r="R3" s="673"/>
    </row>
    <row r="4" spans="1:21" ht="51" customHeight="1">
      <c r="B4" s="219"/>
      <c r="C4" s="195" t="s">
        <v>353</v>
      </c>
      <c r="D4" s="195" t="s">
        <v>354</v>
      </c>
      <c r="E4" s="195"/>
      <c r="F4" s="195" t="s">
        <v>355</v>
      </c>
      <c r="G4" s="195" t="s">
        <v>356</v>
      </c>
      <c r="H4" s="195" t="s">
        <v>357</v>
      </c>
      <c r="I4" s="195" t="s">
        <v>358</v>
      </c>
      <c r="J4" s="195"/>
      <c r="K4" s="195" t="s">
        <v>359</v>
      </c>
      <c r="L4" s="195" t="s">
        <v>360</v>
      </c>
      <c r="M4" s="195"/>
      <c r="N4" s="676"/>
      <c r="O4" s="220"/>
      <c r="P4" s="673"/>
      <c r="Q4" s="220"/>
      <c r="R4" s="673"/>
    </row>
    <row r="5" spans="1:21" ht="14.25" customHeight="1">
      <c r="B5" s="18" t="s">
        <v>107</v>
      </c>
      <c r="C5" s="394">
        <v>3.1220097592984359</v>
      </c>
      <c r="D5" s="395">
        <v>3.490627044371422</v>
      </c>
      <c r="E5" s="395">
        <v>0</v>
      </c>
      <c r="F5" s="395">
        <v>2.0479713666604198</v>
      </c>
      <c r="G5" s="395">
        <v>1.7316555876894313</v>
      </c>
      <c r="H5" s="395">
        <v>2.8246675059454276</v>
      </c>
      <c r="I5" s="395">
        <v>1.5645155052274333</v>
      </c>
      <c r="J5" s="395">
        <v>0</v>
      </c>
      <c r="K5" s="395">
        <v>0.25409139496784056</v>
      </c>
      <c r="L5" s="395">
        <v>1.1331785999999999</v>
      </c>
      <c r="M5" s="395">
        <v>0</v>
      </c>
      <c r="N5" s="396">
        <v>2.5506178144062845</v>
      </c>
      <c r="O5" s="221"/>
      <c r="P5" s="222">
        <v>1.1709351041130873</v>
      </c>
      <c r="Q5" s="221"/>
      <c r="R5" s="223">
        <v>414489.59581965127</v>
      </c>
      <c r="S5" s="121"/>
      <c r="T5" s="224"/>
    </row>
    <row r="6" spans="1:21" ht="13.5" customHeight="1">
      <c r="B6" s="18" t="s">
        <v>108</v>
      </c>
      <c r="C6" s="395">
        <v>2.431738559711448</v>
      </c>
      <c r="D6" s="395">
        <v>2.655343063536435</v>
      </c>
      <c r="E6" s="395">
        <v>0</v>
      </c>
      <c r="F6" s="395">
        <v>1.9522508365594433</v>
      </c>
      <c r="G6" s="395">
        <v>1.0146565747124328</v>
      </c>
      <c r="H6" s="395">
        <v>2.058658950500444</v>
      </c>
      <c r="I6" s="395">
        <v>1.2081091267064323</v>
      </c>
      <c r="J6" s="395">
        <v>0</v>
      </c>
      <c r="K6" s="395">
        <v>-1.1397995886756616</v>
      </c>
      <c r="L6" s="395">
        <v>0.73476993333333329</v>
      </c>
      <c r="M6" s="395">
        <v>0</v>
      </c>
      <c r="N6" s="396">
        <v>1.5767373677538463</v>
      </c>
      <c r="O6" s="221"/>
      <c r="P6" s="222">
        <v>0.73612696192791238</v>
      </c>
      <c r="Q6" s="221"/>
      <c r="R6" s="223">
        <v>413791.9657736487</v>
      </c>
      <c r="S6" s="121"/>
      <c r="T6" s="224"/>
    </row>
    <row r="7" spans="1:21" ht="15" customHeight="1">
      <c r="B7" s="18" t="s">
        <v>109</v>
      </c>
      <c r="C7" s="395">
        <v>1.0316340541371574</v>
      </c>
      <c r="D7" s="395">
        <v>1.0346226307111408</v>
      </c>
      <c r="E7" s="395">
        <v>0</v>
      </c>
      <c r="F7" s="395">
        <v>1.352150861861162</v>
      </c>
      <c r="G7" s="395">
        <v>-0.31905465270284594</v>
      </c>
      <c r="H7" s="395">
        <v>0.53493397334415249</v>
      </c>
      <c r="I7" s="395">
        <v>0.34621119511413667</v>
      </c>
      <c r="J7" s="395">
        <v>0</v>
      </c>
      <c r="K7" s="395">
        <v>-1.9991696037081534</v>
      </c>
      <c r="L7" s="395">
        <v>-0.24866966666666665</v>
      </c>
      <c r="M7" s="395">
        <v>0</v>
      </c>
      <c r="N7" s="396">
        <v>-0.13664635502778555</v>
      </c>
      <c r="O7" s="221"/>
      <c r="P7" s="222">
        <v>-6.4257465754494023E-2</v>
      </c>
      <c r="Q7" s="221"/>
      <c r="R7" s="223">
        <v>409941.41796626314</v>
      </c>
      <c r="S7" s="121"/>
      <c r="T7" s="224"/>
    </row>
    <row r="8" spans="1:21" ht="15" customHeight="1">
      <c r="B8" s="18" t="s">
        <v>121</v>
      </c>
      <c r="C8" s="395">
        <v>-0.71877561491720598</v>
      </c>
      <c r="D8" s="395">
        <v>-0.96631928561617997</v>
      </c>
      <c r="E8" s="395">
        <v>0</v>
      </c>
      <c r="F8" s="395">
        <v>8.3505567048121065E-3</v>
      </c>
      <c r="G8" s="395">
        <v>-1.9675145316591909</v>
      </c>
      <c r="H8" s="395">
        <v>-1.3347224111691958</v>
      </c>
      <c r="I8" s="395">
        <v>-1.1898250343581935</v>
      </c>
      <c r="J8" s="395">
        <v>0</v>
      </c>
      <c r="K8" s="395">
        <v>-4.3133716906896389</v>
      </c>
      <c r="L8" s="395">
        <v>-2.455731333333333</v>
      </c>
      <c r="M8" s="395">
        <v>0</v>
      </c>
      <c r="N8" s="396">
        <v>-2.1855469452156004</v>
      </c>
      <c r="O8" s="221"/>
      <c r="P8" s="222">
        <v>-2.038785234133845</v>
      </c>
      <c r="Q8" s="221"/>
      <c r="R8" s="223">
        <v>409843.83560328762</v>
      </c>
      <c r="S8" s="121"/>
      <c r="T8" s="224"/>
    </row>
    <row r="9" spans="1:21">
      <c r="B9" s="18" t="s">
        <v>2</v>
      </c>
      <c r="C9" s="395">
        <v>-2.2393088553540395</v>
      </c>
      <c r="D9" s="395">
        <v>-2.7082475437550499</v>
      </c>
      <c r="E9" s="395">
        <v>0</v>
      </c>
      <c r="F9" s="395">
        <v>-0.96977883323603464</v>
      </c>
      <c r="G9" s="395">
        <v>-3.5081933785210424</v>
      </c>
      <c r="H9" s="395">
        <v>-2.9101644783530389</v>
      </c>
      <c r="I9" s="395">
        <v>-2.3958438872460306</v>
      </c>
      <c r="J9" s="395">
        <v>0</v>
      </c>
      <c r="K9" s="395">
        <v>-5.3512806201000487</v>
      </c>
      <c r="L9" s="395">
        <v>-4.4314450000000001</v>
      </c>
      <c r="M9" s="395">
        <v>0</v>
      </c>
      <c r="N9" s="396">
        <v>-3.482526556681989</v>
      </c>
      <c r="O9" s="221"/>
      <c r="P9" s="222">
        <v>-3.7187918436254797</v>
      </c>
      <c r="Q9" s="221"/>
      <c r="R9" s="223">
        <v>410372.91447182646</v>
      </c>
      <c r="S9" s="121"/>
      <c r="T9" s="224"/>
    </row>
    <row r="10" spans="1:21">
      <c r="B10" s="18" t="s">
        <v>3</v>
      </c>
      <c r="C10" s="395">
        <v>-2.5085776171290775</v>
      </c>
      <c r="D10" s="395">
        <v>-3.1193144910120623</v>
      </c>
      <c r="E10" s="395">
        <v>0</v>
      </c>
      <c r="F10" s="395">
        <v>-1.0768841615620772</v>
      </c>
      <c r="G10" s="395">
        <v>-3.9671833461940764</v>
      </c>
      <c r="H10" s="395">
        <v>-3.1271665407020635</v>
      </c>
      <c r="I10" s="395">
        <v>-2.725072415479076</v>
      </c>
      <c r="J10" s="395">
        <v>0</v>
      </c>
      <c r="K10" s="395">
        <v>-5.5381682023085181</v>
      </c>
      <c r="L10" s="395">
        <v>-4.8933109999999997</v>
      </c>
      <c r="M10" s="395">
        <v>0</v>
      </c>
      <c r="N10" s="396">
        <v>-3.560476402499436</v>
      </c>
      <c r="O10" s="221"/>
      <c r="P10" s="222">
        <v>-4.1467966467192126</v>
      </c>
      <c r="Q10" s="221"/>
      <c r="R10" s="223">
        <v>411532.41227226914</v>
      </c>
      <c r="S10" s="121"/>
      <c r="T10" s="224"/>
    </row>
    <row r="11" spans="1:21">
      <c r="B11" s="18" t="s">
        <v>4</v>
      </c>
      <c r="C11" s="395">
        <v>-2.3967508960097348</v>
      </c>
      <c r="D11" s="395">
        <v>-3.0675859827397289</v>
      </c>
      <c r="E11" s="395">
        <v>0</v>
      </c>
      <c r="F11" s="395">
        <v>-0.95189624480272528</v>
      </c>
      <c r="G11" s="395">
        <v>-4.030335866697726</v>
      </c>
      <c r="H11" s="395">
        <v>-2.9427897543607173</v>
      </c>
      <c r="I11" s="395">
        <v>-2.7120183419047237</v>
      </c>
      <c r="J11" s="395">
        <v>0</v>
      </c>
      <c r="K11" s="395">
        <v>-4.8886845608412779</v>
      </c>
      <c r="L11" s="395">
        <v>-4.7952690000000002</v>
      </c>
      <c r="M11" s="395">
        <v>0</v>
      </c>
      <c r="N11" s="396">
        <v>-3.2493617407464988</v>
      </c>
      <c r="O11" s="221"/>
      <c r="P11" s="222">
        <v>-3.9316008357918526</v>
      </c>
      <c r="Q11" s="221"/>
      <c r="R11" s="223">
        <v>412031.43119248899</v>
      </c>
      <c r="S11" s="121"/>
      <c r="T11" s="224"/>
    </row>
    <row r="12" spans="1:21">
      <c r="B12" s="18" t="s">
        <v>5</v>
      </c>
      <c r="C12" s="395">
        <v>-2.2348438376924662</v>
      </c>
      <c r="D12" s="395">
        <v>-2.8952667317284693</v>
      </c>
      <c r="E12" s="395">
        <v>0</v>
      </c>
      <c r="F12" s="395">
        <v>-1.1285572281004761</v>
      </c>
      <c r="G12" s="395">
        <v>-4.0530909411224911</v>
      </c>
      <c r="H12" s="395">
        <v>-2.5967351393694855</v>
      </c>
      <c r="I12" s="395">
        <v>-2.8412111574794778</v>
      </c>
      <c r="J12" s="395">
        <v>0</v>
      </c>
      <c r="K12" s="395">
        <v>-4.5465034274047191</v>
      </c>
      <c r="L12" s="395">
        <v>-4.6840513333333336</v>
      </c>
      <c r="M12" s="395">
        <v>0</v>
      </c>
      <c r="N12" s="396">
        <v>-2.8748606252242666</v>
      </c>
      <c r="O12" s="221"/>
      <c r="P12" s="222">
        <v>-3.5687047656324347</v>
      </c>
      <c r="Q12" s="221"/>
      <c r="R12" s="223">
        <v>411875.6250599944</v>
      </c>
      <c r="S12" s="121"/>
      <c r="T12" s="224"/>
    </row>
    <row r="13" spans="1:21">
      <c r="B13" s="18" t="s">
        <v>6</v>
      </c>
      <c r="C13" s="395">
        <v>-1.7976919587725604</v>
      </c>
      <c r="D13" s="395">
        <v>-2.3884696886455572</v>
      </c>
      <c r="E13" s="395">
        <v>0</v>
      </c>
      <c r="F13" s="395">
        <v>-1.2423610081815468</v>
      </c>
      <c r="G13" s="395">
        <v>-3.8995261209965406</v>
      </c>
      <c r="H13" s="395">
        <v>-1.99812207917455</v>
      </c>
      <c r="I13" s="395">
        <v>-2.9752096723485408</v>
      </c>
      <c r="J13" s="395">
        <v>0</v>
      </c>
      <c r="K13" s="395">
        <v>-4.5806598540557184</v>
      </c>
      <c r="L13" s="395">
        <v>-4.5801509999999999</v>
      </c>
      <c r="M13" s="395">
        <v>0</v>
      </c>
      <c r="N13" s="396">
        <v>-2.2081159674616933</v>
      </c>
      <c r="O13" s="221"/>
      <c r="P13" s="222">
        <v>-2.8073632951400724</v>
      </c>
      <c r="Q13" s="221"/>
      <c r="R13" s="223">
        <v>411283.21398858802</v>
      </c>
      <c r="S13" s="121"/>
      <c r="T13" s="224"/>
      <c r="U13" s="224"/>
    </row>
    <row r="14" spans="1:21">
      <c r="B14" s="18" t="s">
        <v>7</v>
      </c>
      <c r="C14" s="395">
        <v>-0.95373167816495652</v>
      </c>
      <c r="D14" s="395">
        <v>-1.4361113375019556</v>
      </c>
      <c r="E14" s="395">
        <v>0</v>
      </c>
      <c r="F14" s="395">
        <v>-0.46477145189896873</v>
      </c>
      <c r="G14" s="395">
        <v>-3.3213768130649441</v>
      </c>
      <c r="H14" s="395">
        <v>-1.0444865350059445</v>
      </c>
      <c r="I14" s="395">
        <v>-2.278548103867962</v>
      </c>
      <c r="J14" s="395">
        <v>0</v>
      </c>
      <c r="K14" s="395">
        <v>-3.0848050301495609</v>
      </c>
      <c r="L14" s="395">
        <v>-3.8009066666666662</v>
      </c>
      <c r="M14" s="395">
        <v>0</v>
      </c>
      <c r="N14" s="396">
        <v>-1.1093160099648587</v>
      </c>
      <c r="O14" s="221"/>
      <c r="P14" s="222">
        <v>-2.1369431565375607</v>
      </c>
      <c r="Q14" s="221"/>
      <c r="R14" s="223">
        <v>413551.35743139847</v>
      </c>
      <c r="S14" s="121"/>
      <c r="T14" s="224"/>
      <c r="U14" s="224"/>
    </row>
    <row r="15" spans="1:21">
      <c r="B15" s="18" t="s">
        <v>8</v>
      </c>
      <c r="C15" s="395">
        <v>-0.45335606379850901</v>
      </c>
      <c r="D15" s="395">
        <v>-0.8238397802915074</v>
      </c>
      <c r="E15" s="395">
        <v>0</v>
      </c>
      <c r="F15" s="395">
        <v>-0.24348139409752889</v>
      </c>
      <c r="G15" s="395">
        <v>-3.03352826903253</v>
      </c>
      <c r="H15" s="395">
        <v>-0.47539613462652142</v>
      </c>
      <c r="I15" s="395">
        <v>-2.1420997195835128</v>
      </c>
      <c r="J15" s="395">
        <v>0</v>
      </c>
      <c r="K15" s="395">
        <v>-2.9075605765032773</v>
      </c>
      <c r="L15" s="395">
        <v>-3.2082393333333332</v>
      </c>
      <c r="M15" s="395">
        <v>0</v>
      </c>
      <c r="N15" s="396">
        <v>-0.30288619843257081</v>
      </c>
      <c r="O15" s="221"/>
      <c r="P15" s="222">
        <v>-1.661198532245016</v>
      </c>
      <c r="Q15" s="221"/>
      <c r="R15" s="223">
        <v>415271.48379361158</v>
      </c>
      <c r="S15" s="121"/>
      <c r="T15" s="224"/>
      <c r="U15" s="224"/>
    </row>
    <row r="16" spans="1:21">
      <c r="B16" s="18" t="s">
        <v>9</v>
      </c>
      <c r="C16" s="395">
        <v>-0.54634485941318189</v>
      </c>
      <c r="D16" s="395">
        <v>-0.82205021551519053</v>
      </c>
      <c r="E16" s="395">
        <v>0</v>
      </c>
      <c r="F16" s="395">
        <v>-0.11973084190117333</v>
      </c>
      <c r="G16" s="395">
        <v>-3.2901717970591733</v>
      </c>
      <c r="H16" s="395">
        <v>-0.44482404104817874</v>
      </c>
      <c r="I16" s="395">
        <v>-2.0901389264541876</v>
      </c>
      <c r="J16" s="395">
        <v>0</v>
      </c>
      <c r="K16" s="395">
        <v>-2.6892283876159984</v>
      </c>
      <c r="L16" s="395">
        <v>-3.4659373333333328</v>
      </c>
      <c r="M16" s="395">
        <v>0</v>
      </c>
      <c r="N16" s="396">
        <v>-3.5584888343766344E-2</v>
      </c>
      <c r="O16" s="221"/>
      <c r="P16" s="222">
        <v>-1.583137172929197</v>
      </c>
      <c r="Q16" s="221"/>
      <c r="R16" s="223">
        <v>415317.0384207475</v>
      </c>
      <c r="S16" s="121"/>
      <c r="T16" s="224"/>
      <c r="U16" s="224"/>
    </row>
    <row r="17" spans="2:21">
      <c r="B17" s="18" t="s">
        <v>10</v>
      </c>
      <c r="C17" s="395">
        <v>-0.15512063368518625</v>
      </c>
      <c r="D17" s="395">
        <v>-0.34953232652819111</v>
      </c>
      <c r="E17" s="395">
        <v>0</v>
      </c>
      <c r="F17" s="395">
        <v>0.43491663189780638</v>
      </c>
      <c r="G17" s="395">
        <v>-3.0450450833151876</v>
      </c>
      <c r="H17" s="395">
        <v>6.580598744082522E-2</v>
      </c>
      <c r="I17" s="395">
        <v>-1.6092747177871729</v>
      </c>
      <c r="J17" s="395">
        <v>0</v>
      </c>
      <c r="K17" s="395">
        <v>-2.7388661148048055</v>
      </c>
      <c r="L17" s="395">
        <v>-3.7236036666666661</v>
      </c>
      <c r="M17" s="395">
        <v>0</v>
      </c>
      <c r="N17" s="396">
        <v>-1.7814186347296028E-2</v>
      </c>
      <c r="O17" s="221"/>
      <c r="P17" s="222">
        <v>-1.1865799592426496</v>
      </c>
      <c r="Q17" s="221"/>
      <c r="R17" s="223">
        <v>415539.71093262132</v>
      </c>
      <c r="S17" s="121"/>
      <c r="T17" s="224"/>
      <c r="U17" s="224"/>
    </row>
    <row r="18" spans="2:21">
      <c r="B18" s="18" t="s">
        <v>11</v>
      </c>
      <c r="C18" s="395">
        <v>-0.41069927578368493</v>
      </c>
      <c r="D18" s="395">
        <v>-0.55252514629768257</v>
      </c>
      <c r="E18" s="395">
        <v>0</v>
      </c>
      <c r="F18" s="395">
        <v>8.5898093422315469E-2</v>
      </c>
      <c r="G18" s="395">
        <v>-3.4298155871106815</v>
      </c>
      <c r="H18" s="395">
        <v>-0.10480097076566608</v>
      </c>
      <c r="I18" s="395">
        <v>-2.01633773260167</v>
      </c>
      <c r="J18" s="395">
        <v>0</v>
      </c>
      <c r="K18" s="395">
        <v>-2.3244878058056666</v>
      </c>
      <c r="L18" s="395">
        <v>-4.0014286666666665</v>
      </c>
      <c r="M18" s="395">
        <v>0</v>
      </c>
      <c r="N18" s="396">
        <v>-0.62922968447559657</v>
      </c>
      <c r="O18" s="221"/>
      <c r="P18" s="222">
        <v>-1.415820213758701</v>
      </c>
      <c r="Q18" s="221"/>
      <c r="R18" s="223">
        <v>417738.42506267456</v>
      </c>
      <c r="S18" s="121"/>
      <c r="T18" s="224"/>
      <c r="U18" s="224"/>
    </row>
    <row r="19" spans="2:21">
      <c r="B19" s="18" t="s">
        <v>12</v>
      </c>
      <c r="C19" s="395">
        <v>-0.57869860494884051</v>
      </c>
      <c r="D19" s="395">
        <v>-0.68577505457184884</v>
      </c>
      <c r="E19" s="395">
        <v>0</v>
      </c>
      <c r="F19" s="395">
        <v>-8.2700809018831478E-2</v>
      </c>
      <c r="G19" s="395">
        <v>-3.7356057041768338</v>
      </c>
      <c r="H19" s="395">
        <v>-0.28973923471784246</v>
      </c>
      <c r="I19" s="395">
        <v>-2.3275849007988541</v>
      </c>
      <c r="J19" s="395">
        <v>0</v>
      </c>
      <c r="K19" s="395">
        <v>-2.6033954677789488</v>
      </c>
      <c r="L19" s="395">
        <v>-3.4215596666666666</v>
      </c>
      <c r="M19" s="395">
        <v>0</v>
      </c>
      <c r="N19" s="396">
        <v>-1.1356115651497927</v>
      </c>
      <c r="O19" s="221"/>
      <c r="P19" s="222">
        <v>-1.631082761074278</v>
      </c>
      <c r="Q19" s="221"/>
      <c r="R19" s="223">
        <v>420543.41108097549</v>
      </c>
      <c r="S19" s="121"/>
      <c r="T19" s="224"/>
      <c r="U19" s="224"/>
    </row>
    <row r="20" spans="2:21">
      <c r="B20" s="18" t="s">
        <v>13</v>
      </c>
      <c r="C20" s="395">
        <v>-0.77177587716053608</v>
      </c>
      <c r="D20" s="395">
        <v>-0.85422936917254333</v>
      </c>
      <c r="E20" s="395">
        <v>0</v>
      </c>
      <c r="F20" s="395">
        <v>-0.30518224080253731</v>
      </c>
      <c r="G20" s="395">
        <v>-3.9591214331235562</v>
      </c>
      <c r="H20" s="395">
        <v>-0.46769409926253047</v>
      </c>
      <c r="I20" s="395">
        <v>-2.5750428967775463</v>
      </c>
      <c r="J20" s="395">
        <v>0</v>
      </c>
      <c r="K20" s="395">
        <v>-2.2728194404796525</v>
      </c>
      <c r="L20" s="395">
        <v>-3.2252339999999999</v>
      </c>
      <c r="M20" s="395">
        <v>0</v>
      </c>
      <c r="N20" s="396">
        <v>-1.638778462810845</v>
      </c>
      <c r="O20" s="221"/>
      <c r="P20" s="222">
        <v>-1.945022105463335</v>
      </c>
      <c r="Q20" s="221"/>
      <c r="R20" s="223">
        <v>422972.91673053184</v>
      </c>
      <c r="S20" s="121"/>
      <c r="T20" s="224"/>
      <c r="U20" s="224"/>
    </row>
    <row r="21" spans="2:21">
      <c r="B21" s="18" t="s">
        <v>14</v>
      </c>
      <c r="C21" s="395">
        <v>-0.49731132019033453</v>
      </c>
      <c r="D21" s="395">
        <v>-0.55612388614434849</v>
      </c>
      <c r="E21" s="395">
        <v>0</v>
      </c>
      <c r="F21" s="395">
        <v>0.10982509530265361</v>
      </c>
      <c r="G21" s="395">
        <v>-3.6285443697113351</v>
      </c>
      <c r="H21" s="395">
        <v>-0.20365953373632806</v>
      </c>
      <c r="I21" s="395">
        <v>-2.1470999351513456</v>
      </c>
      <c r="J21" s="395">
        <v>0</v>
      </c>
      <c r="K21" s="395">
        <v>-2.7200579828412175</v>
      </c>
      <c r="L21" s="395">
        <v>-2.7532859999999997</v>
      </c>
      <c r="M21" s="395">
        <v>0</v>
      </c>
      <c r="N21" s="396">
        <v>-1.5156543222888941</v>
      </c>
      <c r="O21" s="221"/>
      <c r="P21" s="222">
        <v>-1.4446960703117342</v>
      </c>
      <c r="Q21" s="221"/>
      <c r="R21" s="223">
        <v>423222.27558404661</v>
      </c>
      <c r="S21" s="121"/>
      <c r="T21" s="224"/>
      <c r="U21" s="224"/>
    </row>
    <row r="22" spans="2:21">
      <c r="B22" s="18" t="s">
        <v>15</v>
      </c>
      <c r="C22" s="395">
        <v>-0.93640789041776884</v>
      </c>
      <c r="D22" s="395">
        <v>-0.98158835978276215</v>
      </c>
      <c r="E22" s="395">
        <v>0</v>
      </c>
      <c r="F22" s="395">
        <v>-0.27002373778677224</v>
      </c>
      <c r="G22" s="395">
        <v>-3.9244457796277743</v>
      </c>
      <c r="H22" s="395">
        <v>-0.66209414906975894</v>
      </c>
      <c r="I22" s="395">
        <v>-2.4346191926107679</v>
      </c>
      <c r="J22" s="395">
        <v>0</v>
      </c>
      <c r="K22" s="395">
        <v>-2.9391790363595507</v>
      </c>
      <c r="L22" s="395">
        <v>-2.7735563333333331</v>
      </c>
      <c r="M22" s="395">
        <v>0</v>
      </c>
      <c r="N22" s="396">
        <v>-2.0726177584170067</v>
      </c>
      <c r="O22" s="221"/>
      <c r="P22" s="222">
        <v>-1.9224052336848974</v>
      </c>
      <c r="Q22" s="221"/>
      <c r="R22" s="223">
        <v>424914.58012705267</v>
      </c>
      <c r="S22" s="121"/>
      <c r="T22" s="224"/>
      <c r="U22" s="224"/>
    </row>
    <row r="23" spans="2:21">
      <c r="B23" s="18" t="s">
        <v>16</v>
      </c>
      <c r="C23" s="395">
        <v>-5.1571501412155385E-2</v>
      </c>
      <c r="D23" s="395">
        <v>-7.3260313686148493E-2</v>
      </c>
      <c r="E23" s="395">
        <v>0</v>
      </c>
      <c r="F23" s="395">
        <v>0.61826002284684023</v>
      </c>
      <c r="G23" s="395">
        <v>-2.9813018481681581</v>
      </c>
      <c r="H23" s="395">
        <v>0.1588895582698342</v>
      </c>
      <c r="I23" s="395">
        <v>-1.5560355824641476</v>
      </c>
      <c r="J23" s="395">
        <v>0</v>
      </c>
      <c r="K23" s="395">
        <v>-2.1540029520830237</v>
      </c>
      <c r="L23" s="395">
        <v>-2.7031429999999994</v>
      </c>
      <c r="M23" s="395">
        <v>0</v>
      </c>
      <c r="N23" s="396">
        <v>-1.3100125329814916</v>
      </c>
      <c r="O23" s="221"/>
      <c r="P23" s="222">
        <v>-1.2318501686050638</v>
      </c>
      <c r="Q23" s="221"/>
      <c r="R23" s="223">
        <v>427105.29732522188</v>
      </c>
      <c r="S23" s="121"/>
      <c r="T23" s="224"/>
      <c r="U23" s="224"/>
    </row>
    <row r="24" spans="2:21">
      <c r="B24" s="18" t="s">
        <v>17</v>
      </c>
      <c r="C24" s="395">
        <v>-0.58576019542664426</v>
      </c>
      <c r="D24" s="395">
        <v>-0.60657757699564741</v>
      </c>
      <c r="E24" s="395">
        <v>0</v>
      </c>
      <c r="F24" s="395">
        <v>7.7661472388342645E-2</v>
      </c>
      <c r="G24" s="395">
        <v>-3.3697976986326523</v>
      </c>
      <c r="H24" s="395">
        <v>-0.37581077542364483</v>
      </c>
      <c r="I24" s="395">
        <v>-1.9663095210976564</v>
      </c>
      <c r="J24" s="395">
        <v>0</v>
      </c>
      <c r="K24" s="395">
        <v>-1.8010138861792875</v>
      </c>
      <c r="L24" s="395">
        <v>-2.9134253333333331</v>
      </c>
      <c r="M24" s="395">
        <v>0</v>
      </c>
      <c r="N24" s="396">
        <v>-1.9297209522105538</v>
      </c>
      <c r="O24" s="221"/>
      <c r="P24" s="222">
        <v>-1.6622557315699651</v>
      </c>
      <c r="Q24" s="221"/>
      <c r="R24" s="223">
        <v>429084.4813851011</v>
      </c>
      <c r="S24" s="121"/>
      <c r="T24" s="224"/>
      <c r="U24" s="224"/>
    </row>
    <row r="25" spans="2:21">
      <c r="B25" s="18" t="s">
        <v>18</v>
      </c>
      <c r="C25" s="395">
        <v>-0.33963888590713509</v>
      </c>
      <c r="D25" s="395">
        <v>-0.35787654796914126</v>
      </c>
      <c r="E25" s="395">
        <v>0</v>
      </c>
      <c r="F25" s="395">
        <v>0.1393234711908633</v>
      </c>
      <c r="G25" s="395">
        <v>-3.0130005980511498</v>
      </c>
      <c r="H25" s="395">
        <v>-0.13556621655715162</v>
      </c>
      <c r="I25" s="395">
        <v>-1.7950098888481421</v>
      </c>
      <c r="J25" s="395">
        <v>0</v>
      </c>
      <c r="K25" s="395">
        <v>-1.9755952071840968</v>
      </c>
      <c r="L25" s="395">
        <v>-3.3441200000000002</v>
      </c>
      <c r="M25" s="395">
        <v>0</v>
      </c>
      <c r="N25" s="396">
        <v>-1.5589092940786144</v>
      </c>
      <c r="O25" s="221"/>
      <c r="P25" s="222">
        <v>-1.529112662608489</v>
      </c>
      <c r="Q25" s="221"/>
      <c r="R25" s="223">
        <v>430964.93946069654</v>
      </c>
      <c r="S25" s="121"/>
      <c r="T25" s="224"/>
      <c r="U25" s="224"/>
    </row>
    <row r="26" spans="2:21">
      <c r="B26" s="18" t="s">
        <v>19</v>
      </c>
      <c r="C26" s="395">
        <v>-0.27155927598241192</v>
      </c>
      <c r="D26" s="395">
        <v>-0.29201208102242049</v>
      </c>
      <c r="E26" s="395">
        <v>0</v>
      </c>
      <c r="F26" s="395">
        <v>-8.4029742626427151E-2</v>
      </c>
      <c r="G26" s="395">
        <v>-2.7731737530374119</v>
      </c>
      <c r="H26" s="395">
        <v>3.4293521379595404E-2</v>
      </c>
      <c r="I26" s="395">
        <v>-1.7698323862034044</v>
      </c>
      <c r="J26" s="395">
        <v>0</v>
      </c>
      <c r="K26" s="395">
        <v>-1.9009146241526704</v>
      </c>
      <c r="L26" s="395">
        <v>-2.7936768666666665</v>
      </c>
      <c r="M26" s="395">
        <v>0</v>
      </c>
      <c r="N26" s="396">
        <v>-1.3604067513718836</v>
      </c>
      <c r="O26" s="221"/>
      <c r="P26" s="222">
        <v>-1.639968270074357</v>
      </c>
      <c r="Q26" s="221"/>
      <c r="R26" s="223">
        <v>434627.7573128668</v>
      </c>
      <c r="S26" s="121"/>
      <c r="T26" s="224"/>
      <c r="U26" s="224"/>
    </row>
    <row r="27" spans="2:21">
      <c r="B27" s="18" t="s">
        <v>20</v>
      </c>
      <c r="C27" s="395">
        <v>3.4038766011406096E-3</v>
      </c>
      <c r="D27" s="395">
        <v>-2.3218887502849839E-2</v>
      </c>
      <c r="E27" s="395">
        <v>0</v>
      </c>
      <c r="F27" s="395">
        <v>2.8024245844136431E-2</v>
      </c>
      <c r="G27" s="395">
        <v>-2.256474581774853</v>
      </c>
      <c r="H27" s="395">
        <v>0.39558637561913201</v>
      </c>
      <c r="I27" s="395">
        <v>-1.3816211472478699</v>
      </c>
      <c r="J27" s="395">
        <v>0</v>
      </c>
      <c r="K27" s="395">
        <v>-1.1367962361151154</v>
      </c>
      <c r="L27" s="395">
        <v>-1.9512014333333332</v>
      </c>
      <c r="M27" s="395">
        <v>0</v>
      </c>
      <c r="N27" s="396">
        <v>-0.95533853516767597</v>
      </c>
      <c r="O27" s="221"/>
      <c r="P27" s="222">
        <v>-1.4620119735937072</v>
      </c>
      <c r="Q27" s="221"/>
      <c r="R27" s="223">
        <v>437535.82616732846</v>
      </c>
      <c r="S27" s="121"/>
      <c r="T27" s="224"/>
      <c r="U27" s="224"/>
    </row>
    <row r="28" spans="2:21">
      <c r="B28" s="18" t="s">
        <v>21</v>
      </c>
      <c r="C28" s="395">
        <v>-0.23265248055108145</v>
      </c>
      <c r="D28" s="395">
        <v>-0.27665489278606969</v>
      </c>
      <c r="E28" s="395">
        <v>0</v>
      </c>
      <c r="F28" s="395">
        <v>-0.37117955127507685</v>
      </c>
      <c r="G28" s="395">
        <v>-2.1052862363770828</v>
      </c>
      <c r="H28" s="395">
        <v>0.19145962634991065</v>
      </c>
      <c r="I28" s="395">
        <v>-1.4242756224460891</v>
      </c>
      <c r="J28" s="395">
        <v>0</v>
      </c>
      <c r="K28" s="395">
        <v>-5.4031763869601922E-2</v>
      </c>
      <c r="L28" s="395">
        <v>-0.79312993333333326</v>
      </c>
      <c r="M28" s="395">
        <v>0</v>
      </c>
      <c r="N28" s="396">
        <v>-1.0552031233579295</v>
      </c>
      <c r="O28" s="221"/>
      <c r="P28" s="222">
        <v>-1.5673754003852318</v>
      </c>
      <c r="Q28" s="221"/>
      <c r="R28" s="223">
        <v>441032.63706096384</v>
      </c>
      <c r="S28" s="121"/>
      <c r="T28" s="224"/>
      <c r="U28" s="224"/>
    </row>
    <row r="29" spans="2:21">
      <c r="B29" s="18" t="s">
        <v>22</v>
      </c>
      <c r="C29" s="395">
        <v>-1.8146495715342326E-2</v>
      </c>
      <c r="D29" s="395">
        <v>-7.753611592434595E-2</v>
      </c>
      <c r="E29" s="395">
        <v>0</v>
      </c>
      <c r="F29" s="395">
        <v>-0.25003546338936644</v>
      </c>
      <c r="G29" s="395">
        <v>-1.4874637939463469</v>
      </c>
      <c r="H29" s="395">
        <v>0.38907054438064392</v>
      </c>
      <c r="I29" s="395">
        <v>-0.98100006310036747</v>
      </c>
      <c r="J29" s="395">
        <v>0</v>
      </c>
      <c r="K29" s="395">
        <v>0.4809610370064995</v>
      </c>
      <c r="L29" s="395">
        <v>-0.84781473333333324</v>
      </c>
      <c r="M29" s="395">
        <v>0</v>
      </c>
      <c r="N29" s="396">
        <v>-0.78381023174968723</v>
      </c>
      <c r="O29" s="221"/>
      <c r="P29" s="222">
        <v>-1.2347685321522952</v>
      </c>
      <c r="Q29" s="221"/>
      <c r="R29" s="223">
        <v>442950.41230417078</v>
      </c>
      <c r="S29" s="121"/>
      <c r="T29" s="224"/>
      <c r="U29" s="224"/>
    </row>
    <row r="30" spans="2:21">
      <c r="B30" s="18" t="s">
        <v>23</v>
      </c>
      <c r="C30" s="395">
        <v>0.24549178479935563</v>
      </c>
      <c r="D30" s="395">
        <v>0.1680625703633325</v>
      </c>
      <c r="E30" s="395">
        <v>0</v>
      </c>
      <c r="F30" s="395">
        <v>-1.5147734331662832E-2</v>
      </c>
      <c r="G30" s="395">
        <v>-0.8350007352186708</v>
      </c>
      <c r="H30" s="395">
        <v>0.63065832842235636</v>
      </c>
      <c r="I30" s="395">
        <v>-0.44354560779365215</v>
      </c>
      <c r="J30" s="395">
        <v>0</v>
      </c>
      <c r="K30" s="395">
        <v>-7.0659048370673175E-2</v>
      </c>
      <c r="L30" s="395">
        <v>-0.70548956666666662</v>
      </c>
      <c r="M30" s="395">
        <v>0</v>
      </c>
      <c r="N30" s="396">
        <v>-0.46318065933380753</v>
      </c>
      <c r="O30" s="221"/>
      <c r="P30" s="222">
        <v>-0.87899125007665047</v>
      </c>
      <c r="Q30" s="221"/>
      <c r="R30" s="223">
        <v>444476.91317542276</v>
      </c>
      <c r="S30" s="121"/>
      <c r="T30" s="224"/>
      <c r="U30" s="224"/>
    </row>
    <row r="31" spans="2:21">
      <c r="B31" s="18" t="s">
        <v>24</v>
      </c>
      <c r="C31" s="395">
        <v>0.29396552287610689</v>
      </c>
      <c r="D31" s="395">
        <v>0.18928098952511618</v>
      </c>
      <c r="E31" s="395">
        <v>0</v>
      </c>
      <c r="F31" s="395">
        <v>-8.8261788987892942E-2</v>
      </c>
      <c r="G31" s="395">
        <v>-0.431246406108869</v>
      </c>
      <c r="H31" s="395">
        <v>0.61437114987811015</v>
      </c>
      <c r="I31" s="395">
        <v>-0.26258079025987513</v>
      </c>
      <c r="J31" s="395">
        <v>0</v>
      </c>
      <c r="K31" s="395">
        <v>0.66209506109145533</v>
      </c>
      <c r="L31" s="395">
        <v>-0.76265403333333326</v>
      </c>
      <c r="M31" s="395">
        <v>0</v>
      </c>
      <c r="N31" s="396">
        <v>-0.34984796535329959</v>
      </c>
      <c r="O31" s="221"/>
      <c r="P31" s="222">
        <v>-0.55956683033886956</v>
      </c>
      <c r="Q31" s="221"/>
      <c r="R31" s="223">
        <v>446086.15013086796</v>
      </c>
      <c r="S31" s="121"/>
      <c r="T31" s="224"/>
      <c r="U31" s="224"/>
    </row>
    <row r="32" spans="2:21">
      <c r="B32" s="18" t="s">
        <v>25</v>
      </c>
      <c r="C32" s="395">
        <v>0.30339713939187618</v>
      </c>
      <c r="D32" s="395">
        <v>0.16418040059787131</v>
      </c>
      <c r="E32" s="395">
        <v>0</v>
      </c>
      <c r="F32" s="395">
        <v>-0.1918740406291306</v>
      </c>
      <c r="G32" s="395">
        <v>-0.11049816479911101</v>
      </c>
      <c r="H32" s="395">
        <v>0.61296012611887818</v>
      </c>
      <c r="I32" s="395">
        <v>-0.10368130384412666</v>
      </c>
      <c r="J32" s="395">
        <v>0</v>
      </c>
      <c r="K32" s="395">
        <v>0.67800296946174277</v>
      </c>
      <c r="L32" s="395">
        <v>-0.7421363666666666</v>
      </c>
      <c r="M32" s="395">
        <v>0</v>
      </c>
      <c r="N32" s="396">
        <v>-0.2704378658555312</v>
      </c>
      <c r="O32" s="221"/>
      <c r="P32" s="222">
        <v>-0.25585918816125131</v>
      </c>
      <c r="Q32" s="221"/>
      <c r="R32" s="223">
        <v>447290.43367231695</v>
      </c>
      <c r="S32" s="121"/>
      <c r="T32" s="224"/>
      <c r="U32" s="224"/>
    </row>
    <row r="33" spans="2:21">
      <c r="B33" s="18" t="s">
        <v>26</v>
      </c>
      <c r="C33" s="395">
        <v>0.18477349176751545</v>
      </c>
      <c r="D33" s="395">
        <v>7.1299005415141892E-3</v>
      </c>
      <c r="E33" s="395">
        <v>0</v>
      </c>
      <c r="F33" s="395">
        <v>-0.33724664508449109</v>
      </c>
      <c r="G33" s="395">
        <v>1.4753105920533471E-2</v>
      </c>
      <c r="H33" s="395">
        <v>0.42723391265352006</v>
      </c>
      <c r="I33" s="395">
        <v>-9.0633500286486424E-2</v>
      </c>
      <c r="J33" s="395">
        <v>0</v>
      </c>
      <c r="K33" s="395">
        <v>1.1729223270319473</v>
      </c>
      <c r="L33" s="395">
        <v>0.10421736666666674</v>
      </c>
      <c r="M33" s="395">
        <v>0</v>
      </c>
      <c r="N33" s="396">
        <v>-0.27255902152342321</v>
      </c>
      <c r="O33" s="221"/>
      <c r="P33" s="222">
        <v>-0.49816287986663466</v>
      </c>
      <c r="Q33" s="221"/>
      <c r="R33" s="223">
        <v>450235.908166315</v>
      </c>
      <c r="S33" s="121"/>
      <c r="T33" s="224"/>
      <c r="U33" s="224"/>
    </row>
    <row r="34" spans="2:21">
      <c r="B34" s="18" t="s">
        <v>27</v>
      </c>
      <c r="C34" s="395">
        <v>0.30608514407131793</v>
      </c>
      <c r="D34" s="395">
        <v>9.4518336125304359E-2</v>
      </c>
      <c r="E34" s="395">
        <v>0</v>
      </c>
      <c r="F34" s="395">
        <v>-0.23162752942769771</v>
      </c>
      <c r="G34" s="395">
        <v>0.29504392350330022</v>
      </c>
      <c r="H34" s="395">
        <v>0.41781076866629974</v>
      </c>
      <c r="I34" s="395">
        <v>4.6122085225306364E-2</v>
      </c>
      <c r="J34" s="395">
        <v>0</v>
      </c>
      <c r="K34" s="395">
        <v>1.6113208251085251</v>
      </c>
      <c r="L34" s="395">
        <v>0.72127233333333329</v>
      </c>
      <c r="M34" s="395">
        <v>0</v>
      </c>
      <c r="N34" s="396">
        <v>-3.686873982039543E-2</v>
      </c>
      <c r="O34" s="221"/>
      <c r="P34" s="222">
        <v>-0.26968568156368633</v>
      </c>
      <c r="Q34" s="221"/>
      <c r="R34" s="223">
        <v>451908.73314703343</v>
      </c>
      <c r="S34" s="121"/>
      <c r="T34" s="224"/>
      <c r="U34" s="224"/>
    </row>
    <row r="35" spans="2:21">
      <c r="B35" s="18" t="s">
        <v>28</v>
      </c>
      <c r="C35" s="395">
        <v>0.14302448665148404</v>
      </c>
      <c r="D35" s="395">
        <v>-9.9159776701526425E-2</v>
      </c>
      <c r="E35" s="395">
        <v>0</v>
      </c>
      <c r="F35" s="395">
        <v>-0.26498731724851154</v>
      </c>
      <c r="G35" s="395">
        <v>0.34283988149746847</v>
      </c>
      <c r="H35" s="395">
        <v>0.11642136954048965</v>
      </c>
      <c r="I35" s="395">
        <v>7.1186988127493578E-2</v>
      </c>
      <c r="J35" s="395">
        <v>0</v>
      </c>
      <c r="K35" s="395">
        <v>1.4830133849057732</v>
      </c>
      <c r="L35" s="395">
        <v>1.2554072333333333</v>
      </c>
      <c r="M35" s="395">
        <v>0</v>
      </c>
      <c r="N35" s="396">
        <v>-8.3501668880154575E-2</v>
      </c>
      <c r="O35" s="221"/>
      <c r="P35" s="222">
        <v>-0.27216428243153246</v>
      </c>
      <c r="Q35" s="221"/>
      <c r="R35" s="223">
        <v>453689.78153838916</v>
      </c>
      <c r="S35" s="121"/>
      <c r="T35" s="224"/>
      <c r="U35" s="224"/>
    </row>
    <row r="36" spans="2:21" ht="15" customHeight="1">
      <c r="B36" s="18" t="s">
        <v>29</v>
      </c>
      <c r="C36" s="395">
        <v>0.34851890518621076</v>
      </c>
      <c r="D36" s="395">
        <v>8.9136363844204425E-2</v>
      </c>
      <c r="E36" s="395">
        <v>0</v>
      </c>
      <c r="F36" s="395">
        <v>-3.4984524727974531E-3</v>
      </c>
      <c r="G36" s="395">
        <v>0.71228967284218925</v>
      </c>
      <c r="H36" s="395">
        <v>0.25552822786619345</v>
      </c>
      <c r="I36" s="395">
        <v>0.39519152756818698</v>
      </c>
      <c r="J36" s="395">
        <v>0</v>
      </c>
      <c r="K36" s="395">
        <v>1.7066772010382816</v>
      </c>
      <c r="L36" s="395">
        <v>0.88925423333333331</v>
      </c>
      <c r="M36" s="395">
        <v>0</v>
      </c>
      <c r="N36" s="396">
        <v>0.24182335865671314</v>
      </c>
      <c r="O36" s="221"/>
      <c r="P36" s="222">
        <v>-6.2381769849793045E-2</v>
      </c>
      <c r="Q36" s="221"/>
      <c r="R36" s="223">
        <v>455583.20086383721</v>
      </c>
      <c r="S36" s="121"/>
      <c r="T36" s="224"/>
      <c r="U36" s="224"/>
    </row>
    <row r="37" spans="2:21">
      <c r="B37" s="18" t="s">
        <v>30</v>
      </c>
      <c r="C37" s="395">
        <v>0.14895573264396944</v>
      </c>
      <c r="D37" s="395">
        <v>-0.11877134622105245</v>
      </c>
      <c r="E37" s="395">
        <v>0</v>
      </c>
      <c r="F37" s="395">
        <v>-0.15947032794204574</v>
      </c>
      <c r="G37" s="395">
        <v>0.63837958364297265</v>
      </c>
      <c r="H37" s="395">
        <v>2.8813722930948416E-2</v>
      </c>
      <c r="I37" s="395">
        <v>0.28680460327495894</v>
      </c>
      <c r="J37" s="395">
        <v>0</v>
      </c>
      <c r="K37" s="395">
        <v>1.4383092726387059</v>
      </c>
      <c r="L37" s="395">
        <v>0.57101050000000009</v>
      </c>
      <c r="M37" s="395">
        <v>0</v>
      </c>
      <c r="N37" s="396">
        <v>-0.15297854353068652</v>
      </c>
      <c r="O37" s="221"/>
      <c r="P37" s="222">
        <v>-0.57999999999999996</v>
      </c>
      <c r="Q37" s="221"/>
      <c r="R37" s="223">
        <v>459178.23375578359</v>
      </c>
      <c r="S37" s="121"/>
      <c r="T37" s="224"/>
      <c r="U37" s="224"/>
    </row>
    <row r="38" spans="2:21">
      <c r="B38" s="18" t="s">
        <v>44</v>
      </c>
      <c r="C38" s="395">
        <v>0.15672684336951193</v>
      </c>
      <c r="D38" s="395">
        <v>-9.8909811826473515E-2</v>
      </c>
      <c r="E38" s="395">
        <v>0</v>
      </c>
      <c r="F38" s="395">
        <v>-0.13492471282648921</v>
      </c>
      <c r="G38" s="395">
        <v>0.74223222524150856</v>
      </c>
      <c r="H38" s="395">
        <v>7.4130861694527539E-2</v>
      </c>
      <c r="I38" s="395">
        <v>0.37373247190151915</v>
      </c>
      <c r="J38" s="395">
        <v>0</v>
      </c>
      <c r="K38" s="395">
        <v>1.270753190775245</v>
      </c>
      <c r="L38" s="395">
        <v>-9.8650666666666442E-3</v>
      </c>
      <c r="M38" s="395">
        <v>0</v>
      </c>
      <c r="N38" s="396">
        <v>-0.33041644284312505</v>
      </c>
      <c r="O38" s="221"/>
      <c r="P38" s="222">
        <v>-0.5</v>
      </c>
      <c r="Q38" s="221"/>
      <c r="R38" s="223">
        <v>460584.92462311557</v>
      </c>
      <c r="S38" s="121"/>
      <c r="T38" s="224"/>
      <c r="U38" s="224"/>
    </row>
    <row r="39" spans="2:21">
      <c r="B39" s="18" t="s">
        <v>45</v>
      </c>
      <c r="C39" s="395">
        <v>0.25066486351320805</v>
      </c>
      <c r="D39" s="395">
        <v>3.0914705467210979E-2</v>
      </c>
      <c r="E39" s="395">
        <v>0</v>
      </c>
      <c r="F39" s="395">
        <v>-1.4374602438067541E-3</v>
      </c>
      <c r="G39" s="395">
        <v>0.87938994670321335</v>
      </c>
      <c r="H39" s="395">
        <v>0.21114801873019928</v>
      </c>
      <c r="I39" s="395">
        <v>0.51549098083819445</v>
      </c>
      <c r="J39" s="395">
        <v>0</v>
      </c>
      <c r="K39" s="395">
        <v>-0.4291873715721583</v>
      </c>
      <c r="L39" s="395">
        <v>-0.47392346666666668</v>
      </c>
      <c r="M39" s="395">
        <v>0</v>
      </c>
      <c r="N39" s="396">
        <v>-0.43878827330429127</v>
      </c>
      <c r="O39" s="221"/>
      <c r="P39" s="222">
        <v>-0.42</v>
      </c>
      <c r="Q39" s="221"/>
      <c r="R39" s="223">
        <v>460929.90560353483</v>
      </c>
      <c r="S39" s="121"/>
      <c r="T39" s="224"/>
      <c r="U39" s="224"/>
    </row>
    <row r="40" spans="2:21" ht="15" customHeight="1">
      <c r="B40" s="18" t="s">
        <v>46</v>
      </c>
      <c r="C40" s="395">
        <v>0.62869460868438409</v>
      </c>
      <c r="D40" s="395">
        <v>0.46860711464438509</v>
      </c>
      <c r="E40" s="395">
        <v>0</v>
      </c>
      <c r="F40" s="395">
        <v>0.39519009502339486</v>
      </c>
      <c r="G40" s="395">
        <v>1.265683583244396</v>
      </c>
      <c r="H40" s="395">
        <v>0.6947887397824104</v>
      </c>
      <c r="I40" s="395">
        <v>0.93096809271838765</v>
      </c>
      <c r="J40" s="395">
        <v>0</v>
      </c>
      <c r="K40" s="395">
        <v>-0.7731205235123807</v>
      </c>
      <c r="L40" s="395">
        <v>-0.6870613333333333</v>
      </c>
      <c r="M40" s="395">
        <v>0</v>
      </c>
      <c r="N40" s="396">
        <v>-0.28280997191039359</v>
      </c>
      <c r="O40" s="221"/>
      <c r="P40" s="222">
        <v>0</v>
      </c>
      <c r="Q40" s="221"/>
      <c r="R40" s="223">
        <v>462044</v>
      </c>
      <c r="S40" s="121"/>
      <c r="T40" s="224"/>
      <c r="U40" s="224"/>
    </row>
    <row r="41" spans="2:21" ht="15" customHeight="1">
      <c r="B41" s="18" t="s">
        <v>47</v>
      </c>
      <c r="C41" s="395">
        <v>0.83103700193777286</v>
      </c>
      <c r="D41" s="395">
        <v>0.74298012352176102</v>
      </c>
      <c r="E41" s="395">
        <v>0</v>
      </c>
      <c r="F41" s="395">
        <v>0.67632731616976116</v>
      </c>
      <c r="G41" s="395">
        <v>1.5107874711207785</v>
      </c>
      <c r="H41" s="395">
        <v>0.97438576797875953</v>
      </c>
      <c r="I41" s="395">
        <v>1.2393754994477604</v>
      </c>
      <c r="J41" s="395">
        <v>0</v>
      </c>
      <c r="K41" s="395">
        <v>-0.17687311331063971</v>
      </c>
      <c r="L41" s="395">
        <v>-1.6644766666666699E-2</v>
      </c>
      <c r="M41" s="395">
        <v>0</v>
      </c>
      <c r="N41" s="396">
        <v>0.10299714488477968</v>
      </c>
      <c r="O41" s="221"/>
      <c r="P41" s="222">
        <v>0</v>
      </c>
      <c r="Q41" s="221"/>
      <c r="R41" s="223">
        <v>464175</v>
      </c>
      <c r="S41" s="121"/>
      <c r="T41" s="224"/>
      <c r="U41" s="224"/>
    </row>
    <row r="42" spans="2:21">
      <c r="B42" s="18" t="s">
        <v>76</v>
      </c>
      <c r="C42" s="395">
        <v>0.74796958154084336</v>
      </c>
      <c r="D42" s="395">
        <v>0.73964019561884697</v>
      </c>
      <c r="E42" s="395">
        <v>0</v>
      </c>
      <c r="F42" s="395">
        <v>0.61517493746384844</v>
      </c>
      <c r="G42" s="395">
        <v>1.4975852045908482</v>
      </c>
      <c r="H42" s="395">
        <v>1.0350551712628544</v>
      </c>
      <c r="I42" s="395">
        <v>1.3021489703888562</v>
      </c>
      <c r="J42" s="395">
        <v>0</v>
      </c>
      <c r="K42" s="395">
        <v>0.90714623597267141</v>
      </c>
      <c r="L42" s="395">
        <v>0.48737863333333326</v>
      </c>
      <c r="M42" s="395">
        <v>0</v>
      </c>
      <c r="N42" s="396">
        <v>0.18903254302660805</v>
      </c>
      <c r="O42" s="221"/>
      <c r="P42" s="222">
        <v>1.7722767563124683E-2</v>
      </c>
      <c r="Q42" s="221"/>
      <c r="R42" s="223">
        <v>465849.43858680507</v>
      </c>
      <c r="S42" s="121"/>
      <c r="T42" s="224"/>
      <c r="U42" s="224"/>
    </row>
    <row r="43" spans="2:21">
      <c r="B43" s="18" t="s">
        <v>77</v>
      </c>
      <c r="C43" s="395">
        <v>0.77128598535671244</v>
      </c>
      <c r="D43" s="395">
        <v>0.85666379959869232</v>
      </c>
      <c r="E43" s="395">
        <v>0</v>
      </c>
      <c r="F43" s="395">
        <v>0.47417813638770667</v>
      </c>
      <c r="G43" s="395">
        <v>1.5668767180777081</v>
      </c>
      <c r="H43" s="395">
        <v>1.1837727962146971</v>
      </c>
      <c r="I43" s="395">
        <v>1.2959823440916978</v>
      </c>
      <c r="J43" s="395">
        <v>0</v>
      </c>
      <c r="K43" s="395">
        <v>1.2237183662806124</v>
      </c>
      <c r="L43" s="395">
        <v>2.6231042333333332</v>
      </c>
      <c r="M43" s="395">
        <v>0</v>
      </c>
      <c r="N43" s="396">
        <v>0.36998403305121236</v>
      </c>
      <c r="O43" s="221"/>
      <c r="P43" s="222">
        <v>6.4124994794741888E-2</v>
      </c>
      <c r="Q43" s="221"/>
      <c r="R43" s="223">
        <v>467710.08093494602</v>
      </c>
      <c r="S43" s="121"/>
      <c r="T43" s="224"/>
    </row>
    <row r="44" spans="2:21">
      <c r="B44" s="18" t="s">
        <v>78</v>
      </c>
      <c r="C44" s="395">
        <v>0.90438085391463119</v>
      </c>
      <c r="D44" s="395">
        <v>1.0990094091616243</v>
      </c>
      <c r="E44" s="395">
        <v>0</v>
      </c>
      <c r="F44" s="395">
        <v>0.43390765431061595</v>
      </c>
      <c r="G44" s="395">
        <v>1.6807909327006314</v>
      </c>
      <c r="H44" s="395">
        <v>1.4031357837326084</v>
      </c>
      <c r="I44" s="395">
        <v>1.341545671603626</v>
      </c>
      <c r="J44" s="395">
        <v>0</v>
      </c>
      <c r="K44" s="395">
        <v>2.1127532869117629</v>
      </c>
      <c r="L44" s="395">
        <v>3.6638129999999998</v>
      </c>
      <c r="M44" s="395">
        <v>0</v>
      </c>
      <c r="N44" s="225">
        <v>0.71720207114320234</v>
      </c>
      <c r="O44" s="396"/>
      <c r="P44" s="226">
        <v>0.15</v>
      </c>
      <c r="Q44" s="396"/>
      <c r="R44" s="227">
        <v>469149.27608587116</v>
      </c>
      <c r="S44" s="121"/>
    </row>
    <row r="45" spans="2:21">
      <c r="B45" s="18" t="s">
        <v>79</v>
      </c>
      <c r="C45" s="395">
        <v>0.69625874593629078</v>
      </c>
      <c r="D45" s="395">
        <v>1.0123159974152713</v>
      </c>
      <c r="E45" s="395">
        <v>0</v>
      </c>
      <c r="F45" s="395">
        <v>3.434463519627684E-2</v>
      </c>
      <c r="G45" s="395">
        <v>1.4814849510142949</v>
      </c>
      <c r="H45" s="395">
        <v>1.1696292044332779</v>
      </c>
      <c r="I45" s="395">
        <v>1.0054746089182913</v>
      </c>
      <c r="J45" s="395">
        <v>0</v>
      </c>
      <c r="K45" s="395">
        <v>0.788667184666066</v>
      </c>
      <c r="L45" s="395">
        <v>5.1249789999999997</v>
      </c>
      <c r="M45" s="395">
        <v>0</v>
      </c>
      <c r="N45" s="225">
        <v>0.51635740288703158</v>
      </c>
      <c r="O45" s="396"/>
      <c r="P45" s="226">
        <v>7.0000000000000007E-2</v>
      </c>
      <c r="Q45" s="396"/>
      <c r="R45" s="227">
        <v>469714.20005995809</v>
      </c>
      <c r="S45" s="121"/>
    </row>
    <row r="46" spans="2:21">
      <c r="B46" s="18" t="s">
        <v>88</v>
      </c>
      <c r="C46" s="395">
        <v>0.97781751587149301</v>
      </c>
      <c r="D46" s="395">
        <v>1.4370818612634935</v>
      </c>
      <c r="E46" s="395">
        <v>0</v>
      </c>
      <c r="F46" s="395">
        <v>0.1258972404195049</v>
      </c>
      <c r="G46" s="395">
        <v>1.7011343673875103</v>
      </c>
      <c r="H46" s="395">
        <v>1.4127442697155175</v>
      </c>
      <c r="I46" s="395">
        <v>1.099690056459508</v>
      </c>
      <c r="J46" s="395">
        <v>0</v>
      </c>
      <c r="K46" s="395">
        <v>1.1129837809778051</v>
      </c>
      <c r="L46" s="395">
        <v>4.8945466666666668</v>
      </c>
      <c r="M46" s="395">
        <v>0</v>
      </c>
      <c r="N46" s="225">
        <v>0.80953444718517742</v>
      </c>
      <c r="O46" s="396"/>
      <c r="P46" s="226">
        <v>0.17</v>
      </c>
      <c r="Q46" s="396"/>
      <c r="R46" s="227">
        <v>470675.85105320951</v>
      </c>
      <c r="S46" s="121"/>
    </row>
    <row r="47" spans="2:21">
      <c r="B47" s="18" t="s">
        <v>89</v>
      </c>
      <c r="C47" s="395">
        <v>1.4122456108563313</v>
      </c>
      <c r="D47" s="395">
        <v>2.0258731983053337</v>
      </c>
      <c r="E47" s="395">
        <v>0</v>
      </c>
      <c r="F47" s="395">
        <v>0.49551526105634025</v>
      </c>
      <c r="G47" s="395">
        <v>2.0075759708793441</v>
      </c>
      <c r="H47" s="395">
        <v>1.6933629460943393</v>
      </c>
      <c r="I47" s="395">
        <v>1.2997746477443286</v>
      </c>
      <c r="J47" s="395">
        <v>0</v>
      </c>
      <c r="K47" s="395">
        <v>2.283968006038485</v>
      </c>
      <c r="L47" s="395">
        <v>5.3356243333333326</v>
      </c>
      <c r="M47" s="395">
        <v>0</v>
      </c>
      <c r="N47" s="225">
        <v>1.2489761842717397</v>
      </c>
      <c r="O47" s="396"/>
      <c r="P47" s="226">
        <v>0.32</v>
      </c>
      <c r="Q47" s="396"/>
      <c r="R47" s="227">
        <v>472989.43381180218</v>
      </c>
      <c r="S47" s="121"/>
    </row>
    <row r="48" spans="2:21">
      <c r="B48" s="18" t="s">
        <v>361</v>
      </c>
      <c r="C48" s="395">
        <v>1.6327931844456884</v>
      </c>
      <c r="D48" s="395">
        <v>2.3943071952807031</v>
      </c>
      <c r="E48" s="395">
        <v>0</v>
      </c>
      <c r="F48" s="395">
        <v>0.71086917477271072</v>
      </c>
      <c r="G48" s="395">
        <v>2.158734652148695</v>
      </c>
      <c r="H48" s="395">
        <v>1.7909016282737014</v>
      </c>
      <c r="I48" s="395">
        <v>1.3672945697067007</v>
      </c>
      <c r="J48" s="395">
        <v>0</v>
      </c>
      <c r="K48" s="395">
        <v>2.3726854222836864</v>
      </c>
      <c r="L48" s="395">
        <v>5.4766743333333325</v>
      </c>
      <c r="M48" s="395">
        <v>0</v>
      </c>
      <c r="N48" s="225">
        <v>1.4775985144236101</v>
      </c>
      <c r="O48" s="396"/>
      <c r="P48" s="226">
        <v>0.2</v>
      </c>
      <c r="Q48" s="396"/>
      <c r="R48" s="227">
        <v>475192.61477045907</v>
      </c>
      <c r="S48" s="121"/>
    </row>
    <row r="49" spans="2:19">
      <c r="B49" s="18" t="s">
        <v>91</v>
      </c>
      <c r="C49" s="395">
        <v>2.1102632716014966</v>
      </c>
      <c r="D49" s="395">
        <v>3.0028401955875097</v>
      </c>
      <c r="E49" s="395">
        <v>0</v>
      </c>
      <c r="F49" s="395">
        <v>1.273834913284503</v>
      </c>
      <c r="G49" s="395">
        <v>2.6670412050185064</v>
      </c>
      <c r="H49" s="395">
        <v>2.1074249008705124</v>
      </c>
      <c r="I49" s="395">
        <v>1.7439083273525</v>
      </c>
      <c r="J49" s="395">
        <v>0</v>
      </c>
      <c r="K49" s="395">
        <v>3.2380212746533448</v>
      </c>
      <c r="L49" s="395">
        <v>5.3104753333333337</v>
      </c>
      <c r="M49" s="395">
        <v>0</v>
      </c>
      <c r="N49" s="396">
        <v>1.9689634085630574</v>
      </c>
      <c r="O49" s="221"/>
      <c r="P49" s="226">
        <v>0.34</v>
      </c>
      <c r="Q49" s="397"/>
      <c r="R49" s="227">
        <v>477264.30137532385</v>
      </c>
      <c r="S49" s="121"/>
    </row>
    <row r="50" spans="2:19">
      <c r="B50" s="18" t="s">
        <v>113</v>
      </c>
      <c r="C50" s="395">
        <v>2.1013146234944031</v>
      </c>
      <c r="D50" s="395">
        <v>3.0860113038244208</v>
      </c>
      <c r="E50" s="395">
        <v>0</v>
      </c>
      <c r="F50" s="395">
        <v>1.5159591096854115</v>
      </c>
      <c r="G50" s="395">
        <v>2.8580864967464095</v>
      </c>
      <c r="H50" s="395">
        <v>1.8961469973564249</v>
      </c>
      <c r="I50" s="395">
        <v>1.7611144141314128</v>
      </c>
      <c r="J50" s="395">
        <v>0</v>
      </c>
      <c r="K50" s="395">
        <v>2.2428678513717872</v>
      </c>
      <c r="L50" s="395">
        <v>5.1292033333333338</v>
      </c>
      <c r="M50" s="395">
        <v>0</v>
      </c>
      <c r="N50" s="396">
        <v>1.9586001097398571</v>
      </c>
      <c r="O50" s="221"/>
      <c r="P50" s="226">
        <v>0.1</v>
      </c>
      <c r="Q50" s="397"/>
      <c r="R50" s="227">
        <v>479217.78221778228</v>
      </c>
      <c r="S50" s="121"/>
    </row>
    <row r="51" spans="2:19">
      <c r="B51" s="18" t="s">
        <v>114</v>
      </c>
      <c r="C51" s="395">
        <v>2.7308287317419797</v>
      </c>
      <c r="D51" s="395">
        <v>3.7641650641159856</v>
      </c>
      <c r="E51" s="395">
        <v>0</v>
      </c>
      <c r="F51" s="395">
        <v>2.6741666279649792</v>
      </c>
      <c r="G51" s="395">
        <v>3.98865633027998</v>
      </c>
      <c r="H51" s="395">
        <v>2.4371622903819627</v>
      </c>
      <c r="I51" s="395">
        <v>2.832475461429965</v>
      </c>
      <c r="J51" s="395">
        <v>0</v>
      </c>
      <c r="K51" s="395">
        <v>2.2230769231307606</v>
      </c>
      <c r="L51" s="395">
        <v>4.7227689999999996</v>
      </c>
      <c r="M51" s="395">
        <v>0</v>
      </c>
      <c r="N51" s="396">
        <v>2.5960856793124742</v>
      </c>
      <c r="O51" s="221"/>
      <c r="P51" s="226">
        <v>0.1</v>
      </c>
      <c r="Q51" s="397"/>
      <c r="R51" s="227">
        <v>481525.47452547459</v>
      </c>
      <c r="S51" s="121"/>
    </row>
    <row r="52" spans="2:19">
      <c r="B52" s="18" t="s">
        <v>115</v>
      </c>
      <c r="C52" s="395">
        <v>2.9639839203256884</v>
      </c>
      <c r="D52" s="395">
        <v>3.9704759804756975</v>
      </c>
      <c r="E52" s="395">
        <v>0</v>
      </c>
      <c r="F52" s="395">
        <v>3.8836041280466986</v>
      </c>
      <c r="G52" s="395">
        <v>5.3369454865527075</v>
      </c>
      <c r="H52" s="395">
        <v>2.5543864009046899</v>
      </c>
      <c r="I52" s="395">
        <v>4.2467451470726871</v>
      </c>
      <c r="J52" s="395">
        <v>0</v>
      </c>
      <c r="K52" s="395">
        <v>1.2759937928292844</v>
      </c>
      <c r="L52" s="395">
        <v>4.778929333333334</v>
      </c>
      <c r="M52" s="395">
        <v>0</v>
      </c>
      <c r="N52" s="225">
        <v>2.8221496771288437</v>
      </c>
      <c r="O52" s="396"/>
      <c r="P52" s="226">
        <v>0</v>
      </c>
      <c r="Q52" s="396"/>
      <c r="R52" s="227">
        <v>482142</v>
      </c>
      <c r="S52" s="121"/>
    </row>
    <row r="53" spans="2:19">
      <c r="B53" s="18" t="s">
        <v>116</v>
      </c>
      <c r="C53" s="395">
        <v>1.1153069216575204</v>
      </c>
      <c r="D53" s="395">
        <v>2.0009651389035241</v>
      </c>
      <c r="E53" s="395">
        <v>0</v>
      </c>
      <c r="F53" s="395">
        <v>3.7392334476385258</v>
      </c>
      <c r="G53" s="395">
        <v>5.60640321261954</v>
      </c>
      <c r="H53" s="395">
        <v>0.6484285263505285</v>
      </c>
      <c r="I53" s="395">
        <v>5.0995665068865321</v>
      </c>
      <c r="J53" s="395">
        <v>0</v>
      </c>
      <c r="K53" s="395">
        <v>1.2651231086121071</v>
      </c>
      <c r="L53" s="395">
        <v>2.8876230000000001</v>
      </c>
      <c r="M53" s="395">
        <v>0</v>
      </c>
      <c r="N53" s="225">
        <v>1.1920032390116275</v>
      </c>
      <c r="O53" s="396"/>
      <c r="P53" s="226">
        <v>0</v>
      </c>
      <c r="Q53" s="396"/>
      <c r="R53" s="227">
        <v>468309</v>
      </c>
      <c r="S53" s="121"/>
    </row>
    <row r="54" spans="2:19">
      <c r="B54" s="18" t="s">
        <v>123</v>
      </c>
      <c r="C54" s="395">
        <v>-21.38921543966228</v>
      </c>
      <c r="D54" s="395">
        <v>-20.656094187533284</v>
      </c>
      <c r="E54" s="395">
        <v>0</v>
      </c>
      <c r="F54" s="395">
        <v>-16.342107914131304</v>
      </c>
      <c r="G54" s="395">
        <v>-13.517293361481308</v>
      </c>
      <c r="H54" s="395">
        <v>-21.608588639701281</v>
      </c>
      <c r="I54" s="395">
        <v>-12.407536703739282</v>
      </c>
      <c r="J54" s="395">
        <v>0</v>
      </c>
      <c r="K54" s="395">
        <v>-4.9089445619540184</v>
      </c>
      <c r="L54" s="395">
        <v>1.9578985</v>
      </c>
      <c r="M54" s="395">
        <v>0</v>
      </c>
      <c r="N54" s="398">
        <v>-18.993787504213135</v>
      </c>
      <c r="O54" s="241"/>
      <c r="P54" s="226">
        <v>0</v>
      </c>
      <c r="Q54" s="241"/>
      <c r="R54" s="223">
        <v>377969</v>
      </c>
      <c r="S54" s="121"/>
    </row>
    <row r="55" spans="2:19">
      <c r="B55" s="662" t="s">
        <v>362</v>
      </c>
      <c r="C55" s="663"/>
      <c r="D55" s="663"/>
      <c r="E55" s="663"/>
      <c r="F55" s="663"/>
      <c r="G55" s="663"/>
      <c r="H55" s="663"/>
      <c r="I55" s="663"/>
      <c r="J55" s="663"/>
      <c r="K55" s="663"/>
      <c r="L55" s="663"/>
      <c r="M55" s="663"/>
      <c r="N55" s="663"/>
      <c r="O55" s="663"/>
      <c r="P55" s="663"/>
      <c r="Q55" s="663"/>
      <c r="R55" s="664"/>
    </row>
    <row r="56" spans="2:19">
      <c r="B56" s="665" t="s">
        <v>363</v>
      </c>
      <c r="C56" s="666"/>
      <c r="D56" s="666"/>
      <c r="E56" s="666"/>
      <c r="F56" s="666"/>
      <c r="G56" s="666"/>
      <c r="H56" s="666"/>
      <c r="I56" s="666"/>
      <c r="J56" s="666"/>
      <c r="K56" s="666"/>
      <c r="L56" s="666"/>
      <c r="M56" s="666"/>
      <c r="N56" s="666"/>
      <c r="O56" s="666"/>
      <c r="P56" s="666"/>
      <c r="Q56" s="666"/>
      <c r="R56" s="667"/>
    </row>
    <row r="57" spans="2:19">
      <c r="B57" s="665" t="s">
        <v>641</v>
      </c>
      <c r="C57" s="666"/>
      <c r="D57" s="666"/>
      <c r="E57" s="666"/>
      <c r="F57" s="666"/>
      <c r="G57" s="666"/>
      <c r="H57" s="666"/>
      <c r="I57" s="666"/>
      <c r="J57" s="666"/>
      <c r="K57" s="666"/>
      <c r="L57" s="666"/>
      <c r="M57" s="666"/>
      <c r="N57" s="666"/>
      <c r="O57" s="666"/>
      <c r="P57" s="666"/>
      <c r="Q57" s="666"/>
      <c r="R57" s="667"/>
    </row>
    <row r="58" spans="2:19">
      <c r="B58" s="668" t="s">
        <v>642</v>
      </c>
      <c r="C58" s="669"/>
      <c r="D58" s="669"/>
      <c r="E58" s="669"/>
      <c r="F58" s="669"/>
      <c r="G58" s="669"/>
      <c r="H58" s="669"/>
      <c r="I58" s="669"/>
      <c r="J58" s="669"/>
      <c r="K58" s="669"/>
      <c r="L58" s="669"/>
      <c r="M58" s="669"/>
      <c r="N58" s="669"/>
      <c r="O58" s="669"/>
      <c r="P58" s="669"/>
      <c r="Q58" s="669"/>
      <c r="R58" s="670"/>
    </row>
    <row r="61" spans="2:19">
      <c r="F61" s="486"/>
      <c r="G61" s="486"/>
      <c r="H61" s="486"/>
      <c r="I61" s="486"/>
      <c r="J61" s="486"/>
      <c r="K61" s="486"/>
    </row>
    <row r="62" spans="2:19">
      <c r="F62" s="486"/>
      <c r="G62" s="486"/>
      <c r="H62" s="486"/>
      <c r="I62" s="486"/>
      <c r="J62" s="486"/>
      <c r="K62" s="486"/>
    </row>
  </sheetData>
  <mergeCells count="11">
    <mergeCell ref="B55:R55"/>
    <mergeCell ref="B56:R56"/>
    <mergeCell ref="B57:R57"/>
    <mergeCell ref="B58:R58"/>
    <mergeCell ref="B2:N2"/>
    <mergeCell ref="P2:P4"/>
    <mergeCell ref="R2:R4"/>
    <mergeCell ref="C3:D3"/>
    <mergeCell ref="F3:I3"/>
    <mergeCell ref="K3:L3"/>
    <mergeCell ref="N3:N4"/>
  </mergeCells>
  <hyperlinks>
    <hyperlink ref="A1" location="Contents!A1" display="Back to contents" xr:uid="{6D82BA40-302B-4D0F-B1CC-CDA1ADCF4A54}"/>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FF279-18D0-4BF3-B584-942DCE727F3F}">
  <sheetPr>
    <tabColor theme="6"/>
  </sheetPr>
  <dimension ref="A1:N14"/>
  <sheetViews>
    <sheetView zoomScaleNormal="100" zoomScaleSheetLayoutView="100" workbookViewId="0"/>
  </sheetViews>
  <sheetFormatPr defaultColWidth="8.921875" defaultRowHeight="14"/>
  <cols>
    <col min="1" max="1" width="9.4609375" style="14" customWidth="1"/>
    <col min="2" max="2" width="24.84375" style="14" customWidth="1"/>
    <col min="3" max="9" width="6" style="14" customWidth="1"/>
    <col min="10" max="16384" width="8.921875" style="14"/>
  </cols>
  <sheetData>
    <row r="1" spans="1:14" ht="33.75" customHeight="1" thickBot="1">
      <c r="A1" s="117" t="s">
        <v>82</v>
      </c>
    </row>
    <row r="2" spans="1:14" ht="19.5" customHeight="1" thickBot="1">
      <c r="B2" s="542" t="s">
        <v>595</v>
      </c>
      <c r="C2" s="671"/>
      <c r="D2" s="671"/>
      <c r="E2" s="671"/>
      <c r="F2" s="671"/>
      <c r="G2" s="671"/>
      <c r="H2" s="671"/>
      <c r="I2" s="543"/>
    </row>
    <row r="3" spans="1:14" ht="15.75" customHeight="1">
      <c r="B3" s="166"/>
      <c r="C3" s="677" t="s">
        <v>269</v>
      </c>
      <c r="D3" s="677"/>
      <c r="E3" s="677"/>
      <c r="F3" s="677"/>
      <c r="G3" s="677"/>
      <c r="H3" s="677"/>
      <c r="I3" s="678"/>
    </row>
    <row r="4" spans="1:14" ht="15.5">
      <c r="B4" s="167"/>
      <c r="C4" s="168">
        <v>2019</v>
      </c>
      <c r="D4" s="399">
        <v>2020</v>
      </c>
      <c r="E4" s="399">
        <v>2021</v>
      </c>
      <c r="F4" s="399">
        <v>2022</v>
      </c>
      <c r="G4" s="168">
        <v>2023</v>
      </c>
      <c r="H4" s="168">
        <v>2024</v>
      </c>
      <c r="I4" s="169">
        <v>2025</v>
      </c>
    </row>
    <row r="5" spans="1:14">
      <c r="B5" s="170" t="s">
        <v>270</v>
      </c>
      <c r="C5" s="400">
        <v>7.7</v>
      </c>
      <c r="D5" s="400">
        <v>8.1999999999999993</v>
      </c>
      <c r="E5" s="400">
        <v>8.36</v>
      </c>
      <c r="F5" s="400">
        <v>8.4783418343718182</v>
      </c>
      <c r="G5" s="400">
        <v>8.596683668743637</v>
      </c>
      <c r="H5" s="400"/>
      <c r="I5" s="401"/>
      <c r="L5"/>
      <c r="M5"/>
      <c r="N5"/>
    </row>
    <row r="6" spans="1:14">
      <c r="B6" s="171" t="s">
        <v>271</v>
      </c>
      <c r="C6" s="400">
        <v>8.2100000000000009</v>
      </c>
      <c r="D6" s="400">
        <v>8.7200000000000006</v>
      </c>
      <c r="E6" s="400">
        <v>8.91</v>
      </c>
      <c r="F6" s="400">
        <v>9.2827060699706117</v>
      </c>
      <c r="G6" s="400">
        <v>9.7052198491642923</v>
      </c>
      <c r="H6" s="400">
        <v>10.088302249060924</v>
      </c>
      <c r="I6" s="172">
        <v>10.451705238846674</v>
      </c>
    </row>
    <row r="7" spans="1:14" ht="80.25" customHeight="1" thickBot="1">
      <c r="B7" s="679" t="s">
        <v>643</v>
      </c>
      <c r="C7" s="680"/>
      <c r="D7" s="680"/>
      <c r="E7" s="680"/>
      <c r="F7" s="680"/>
      <c r="G7" s="680"/>
      <c r="H7" s="680"/>
      <c r="I7" s="681"/>
    </row>
    <row r="8" spans="1:14" ht="15.75" customHeight="1">
      <c r="B8" s="682"/>
      <c r="C8" s="682"/>
      <c r="D8" s="682"/>
      <c r="E8" s="682"/>
      <c r="F8" s="682"/>
      <c r="G8" s="682"/>
      <c r="H8" s="682"/>
      <c r="I8" s="682"/>
    </row>
    <row r="9" spans="1:14" ht="9" customHeight="1">
      <c r="B9" s="402"/>
      <c r="C9" s="402"/>
      <c r="D9" s="402"/>
      <c r="E9" s="402"/>
      <c r="F9" s="402"/>
      <c r="G9" s="402"/>
      <c r="H9" s="402"/>
    </row>
    <row r="10" spans="1:14" ht="8.25" customHeight="1"/>
    <row r="11" spans="1:14">
      <c r="C11" s="173"/>
      <c r="D11" s="173"/>
      <c r="E11" s="173"/>
      <c r="F11" s="173"/>
      <c r="G11" s="173"/>
      <c r="H11" s="173"/>
      <c r="I11" s="173"/>
    </row>
    <row r="13" spans="1:14" ht="15" customHeight="1"/>
    <row r="14" spans="1:14" ht="102.75" customHeight="1"/>
  </sheetData>
  <mergeCells count="4">
    <mergeCell ref="B2:I2"/>
    <mergeCell ref="C3:I3"/>
    <mergeCell ref="B7:I7"/>
    <mergeCell ref="B8:I8"/>
  </mergeCells>
  <hyperlinks>
    <hyperlink ref="A1" location="Contents!A1" display="Back to contents" xr:uid="{5799EC07-A5B8-4BAF-962A-164E123342A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E3F04-E688-4FD2-AC62-70BE91D4FDB6}">
  <sheetPr>
    <tabColor theme="6"/>
  </sheetPr>
  <dimension ref="A1:J296"/>
  <sheetViews>
    <sheetView zoomScaleNormal="100" zoomScaleSheetLayoutView="100" workbookViewId="0"/>
  </sheetViews>
  <sheetFormatPr defaultColWidth="8.921875" defaultRowHeight="14.5"/>
  <cols>
    <col min="1" max="1" width="9.4609375" style="115" customWidth="1"/>
    <col min="2" max="3" width="15" style="115" customWidth="1"/>
    <col min="4" max="16384" width="8.921875" style="115"/>
  </cols>
  <sheetData>
    <row r="1" spans="1:10" ht="33.75" customHeight="1" thickBot="1">
      <c r="A1" s="32" t="s">
        <v>82</v>
      </c>
      <c r="B1" s="240"/>
      <c r="E1" s="133"/>
    </row>
    <row r="2" spans="1:10" ht="54.75" customHeight="1" thickBot="1">
      <c r="B2" s="542" t="s">
        <v>596</v>
      </c>
      <c r="C2" s="543"/>
    </row>
    <row r="3" spans="1:10">
      <c r="B3" s="31" t="s">
        <v>364</v>
      </c>
      <c r="C3" s="316">
        <v>-0.31754134179281235</v>
      </c>
    </row>
    <row r="4" spans="1:10">
      <c r="B4" s="31" t="s">
        <v>365</v>
      </c>
      <c r="C4" s="316">
        <v>-0.12507214146039916</v>
      </c>
    </row>
    <row r="5" spans="1:10">
      <c r="B5" s="31" t="s">
        <v>366</v>
      </c>
      <c r="C5" s="316">
        <v>1.2172975521594347</v>
      </c>
    </row>
    <row r="6" spans="1:10">
      <c r="B6" s="31" t="s">
        <v>367</v>
      </c>
      <c r="C6" s="316">
        <v>3.0940251464383071</v>
      </c>
    </row>
    <row r="7" spans="1:10">
      <c r="B7" s="31" t="s">
        <v>368</v>
      </c>
      <c r="C7" s="316">
        <v>5.9924948750284583</v>
      </c>
    </row>
    <row r="8" spans="1:10">
      <c r="B8" s="31" t="s">
        <v>369</v>
      </c>
      <c r="C8" s="316">
        <v>8.3384672454572843</v>
      </c>
    </row>
    <row r="9" spans="1:10">
      <c r="B9" s="31" t="s">
        <v>370</v>
      </c>
      <c r="C9" s="316">
        <v>7.0809654791681984</v>
      </c>
    </row>
    <row r="10" spans="1:10">
      <c r="B10" s="31" t="s">
        <v>371</v>
      </c>
      <c r="C10" s="316">
        <v>6.1121425072248536</v>
      </c>
    </row>
    <row r="11" spans="1:10">
      <c r="B11" s="31" t="s">
        <v>372</v>
      </c>
      <c r="C11" s="316">
        <v>4.6261511480738404</v>
      </c>
    </row>
    <row r="12" spans="1:10">
      <c r="B12" s="31" t="s">
        <v>373</v>
      </c>
      <c r="C12" s="316">
        <v>5.5649823835194434</v>
      </c>
    </row>
    <row r="13" spans="1:10">
      <c r="B13" s="31" t="s">
        <v>374</v>
      </c>
      <c r="C13" s="316">
        <v>4.11983699591062</v>
      </c>
    </row>
    <row r="14" spans="1:10">
      <c r="B14" s="31" t="s">
        <v>375</v>
      </c>
      <c r="C14" s="316">
        <v>2.3613649763582161</v>
      </c>
      <c r="F14"/>
      <c r="G14"/>
      <c r="H14"/>
      <c r="I14"/>
      <c r="J14"/>
    </row>
    <row r="15" spans="1:10">
      <c r="B15" s="31" t="s">
        <v>376</v>
      </c>
      <c r="C15" s="316">
        <v>0.37293846120357937</v>
      </c>
      <c r="E15" s="143"/>
      <c r="F15" s="143"/>
    </row>
    <row r="16" spans="1:10">
      <c r="B16" s="31" t="s">
        <v>377</v>
      </c>
      <c r="C16" s="316">
        <v>-0.78441977671344298</v>
      </c>
      <c r="E16" s="143"/>
      <c r="F16" s="143"/>
    </row>
    <row r="17" spans="2:7">
      <c r="B17" s="31" t="s">
        <v>378</v>
      </c>
      <c r="C17" s="316">
        <v>-2.0146054938385416</v>
      </c>
      <c r="E17" s="143"/>
      <c r="F17" s="143"/>
    </row>
    <row r="18" spans="2:7">
      <c r="B18" s="31" t="s">
        <v>379</v>
      </c>
      <c r="C18" s="316">
        <v>-2.2441743209647576</v>
      </c>
      <c r="E18" s="143"/>
      <c r="F18" s="143"/>
    </row>
    <row r="19" spans="2:7">
      <c r="B19" s="31" t="s">
        <v>380</v>
      </c>
      <c r="C19" s="316">
        <v>-1.9050550158495287</v>
      </c>
      <c r="E19" s="143"/>
      <c r="F19" s="143"/>
    </row>
    <row r="20" spans="2:7">
      <c r="B20" s="31" t="s">
        <v>381</v>
      </c>
      <c r="C20" s="316">
        <v>-1.1189155223963694</v>
      </c>
      <c r="E20" s="143"/>
      <c r="F20" s="143"/>
    </row>
    <row r="21" spans="2:7">
      <c r="B21" s="31" t="s">
        <v>382</v>
      </c>
      <c r="C21" s="316">
        <v>-0.64595250806615123</v>
      </c>
      <c r="E21" s="143"/>
      <c r="F21" s="143"/>
      <c r="G21" s="144"/>
    </row>
    <row r="22" spans="2:7">
      <c r="B22" s="31" t="s">
        <v>383</v>
      </c>
      <c r="C22" s="316">
        <v>-0.4290028346075343</v>
      </c>
    </row>
    <row r="23" spans="2:7">
      <c r="B23" s="31" t="s">
        <v>384</v>
      </c>
      <c r="C23" s="316">
        <v>-0.36469732480645362</v>
      </c>
    </row>
    <row r="24" spans="2:7">
      <c r="B24" s="31" t="s">
        <v>385</v>
      </c>
      <c r="C24" s="316">
        <v>-0.59698118846179682</v>
      </c>
    </row>
    <row r="25" spans="2:7">
      <c r="B25" s="31" t="s">
        <v>386</v>
      </c>
      <c r="C25" s="316">
        <v>-0.81356779460227113</v>
      </c>
    </row>
    <row r="26" spans="2:7">
      <c r="B26" s="31" t="s">
        <v>387</v>
      </c>
      <c r="C26" s="316">
        <v>-0.60963557675500346</v>
      </c>
    </row>
    <row r="27" spans="2:7">
      <c r="B27" s="31" t="s">
        <v>388</v>
      </c>
      <c r="C27" s="316">
        <v>0.14389989201208098</v>
      </c>
    </row>
    <row r="28" spans="2:7">
      <c r="B28" s="31" t="s">
        <v>389</v>
      </c>
      <c r="C28" s="316">
        <v>1.1290447247512103</v>
      </c>
    </row>
    <row r="29" spans="2:7">
      <c r="B29" s="31" t="s">
        <v>390</v>
      </c>
      <c r="C29" s="316">
        <v>1.4985709902004913</v>
      </c>
    </row>
    <row r="30" spans="2:7">
      <c r="B30" s="31" t="s">
        <v>391</v>
      </c>
      <c r="C30" s="316">
        <v>1.8576853078793951</v>
      </c>
    </row>
    <row r="31" spans="2:7">
      <c r="B31" s="31" t="s">
        <v>392</v>
      </c>
      <c r="C31" s="316">
        <v>1.7600083192032272</v>
      </c>
    </row>
    <row r="32" spans="2:7">
      <c r="B32" s="31" t="s">
        <v>393</v>
      </c>
      <c r="C32" s="316">
        <v>1.4551742172097193</v>
      </c>
    </row>
    <row r="33" spans="1:3">
      <c r="B33" s="31" t="s">
        <v>394</v>
      </c>
      <c r="C33" s="316">
        <v>0.50622050266957686</v>
      </c>
    </row>
    <row r="34" spans="1:3">
      <c r="B34" s="31" t="s">
        <v>395</v>
      </c>
      <c r="C34" s="316">
        <v>-0.66023284683743078</v>
      </c>
    </row>
    <row r="35" spans="1:3">
      <c r="B35" s="31" t="s">
        <v>396</v>
      </c>
      <c r="C35" s="316">
        <v>-1.6930202829047178</v>
      </c>
    </row>
    <row r="36" spans="1:3">
      <c r="B36" s="31" t="s">
        <v>397</v>
      </c>
      <c r="C36" s="316">
        <v>-2.3229707080154598</v>
      </c>
    </row>
    <row r="37" spans="1:3">
      <c r="B37" s="31" t="s">
        <v>398</v>
      </c>
      <c r="C37" s="316">
        <v>-2.8387273341796697</v>
      </c>
    </row>
    <row r="38" spans="1:3">
      <c r="B38" s="31" t="s">
        <v>399</v>
      </c>
      <c r="C38" s="316">
        <v>-2.9785792424809734</v>
      </c>
    </row>
    <row r="39" spans="1:3">
      <c r="A39" s="116"/>
      <c r="B39" s="31" t="s">
        <v>400</v>
      </c>
      <c r="C39" s="316">
        <v>-3.1261474178869348</v>
      </c>
    </row>
    <row r="40" spans="1:3">
      <c r="A40" s="116"/>
      <c r="B40" s="31" t="s">
        <v>401</v>
      </c>
      <c r="C40" s="316">
        <v>-3.1321743933197888</v>
      </c>
    </row>
    <row r="41" spans="1:3">
      <c r="B41" s="31" t="s">
        <v>402</v>
      </c>
      <c r="C41" s="316">
        <v>-3.1898305265711997</v>
      </c>
    </row>
    <row r="42" spans="1:3">
      <c r="B42" s="31" t="s">
        <v>403</v>
      </c>
      <c r="C42" s="316">
        <v>-3.24773353400861</v>
      </c>
    </row>
    <row r="43" spans="1:3">
      <c r="B43" s="31" t="s">
        <v>404</v>
      </c>
      <c r="C43" s="316">
        <v>-3.0823023306466575</v>
      </c>
    </row>
    <row r="44" spans="1:3">
      <c r="B44" s="31" t="s">
        <v>405</v>
      </c>
      <c r="C44" s="316">
        <v>-2.9877924016570803</v>
      </c>
    </row>
    <row r="45" spans="1:3">
      <c r="B45" s="31" t="s">
        <v>406</v>
      </c>
      <c r="C45" s="316">
        <v>-2.8674789045787272</v>
      </c>
    </row>
    <row r="46" spans="1:3">
      <c r="B46" s="31" t="s">
        <v>407</v>
      </c>
      <c r="C46" s="316">
        <v>-2.7643133116405818</v>
      </c>
    </row>
    <row r="47" spans="1:3">
      <c r="B47" s="31" t="s">
        <v>408</v>
      </c>
      <c r="C47" s="316">
        <v>-2.2293391527435342</v>
      </c>
    </row>
    <row r="48" spans="1:3">
      <c r="B48" s="31" t="s">
        <v>409</v>
      </c>
      <c r="C48" s="316">
        <v>-1.8682955075058745</v>
      </c>
    </row>
    <row r="49" spans="2:3">
      <c r="B49" s="31" t="s">
        <v>410</v>
      </c>
      <c r="C49" s="316">
        <v>-1.4858335562753957</v>
      </c>
    </row>
    <row r="50" spans="2:3">
      <c r="B50" s="31" t="s">
        <v>411</v>
      </c>
      <c r="C50" s="316">
        <v>-1.4595914677721931</v>
      </c>
    </row>
    <row r="51" spans="2:3">
      <c r="B51" s="31" t="s">
        <v>412</v>
      </c>
      <c r="C51" s="316">
        <v>-1.1392629391678064</v>
      </c>
    </row>
    <row r="52" spans="2:3">
      <c r="B52" s="31" t="s">
        <v>413</v>
      </c>
      <c r="C52" s="316">
        <v>-0.85737921191248645</v>
      </c>
    </row>
    <row r="53" spans="2:3">
      <c r="B53" s="31" t="s">
        <v>414</v>
      </c>
      <c r="C53" s="316">
        <v>-0.42986956003612825</v>
      </c>
    </row>
    <row r="54" spans="2:3">
      <c r="B54" s="31" t="s">
        <v>415</v>
      </c>
      <c r="C54" s="316">
        <v>-0.29469591755951768</v>
      </c>
    </row>
    <row r="55" spans="2:3">
      <c r="B55" s="31" t="s">
        <v>416</v>
      </c>
      <c r="C55" s="316">
        <v>9.1781332198039564E-2</v>
      </c>
    </row>
    <row r="56" spans="2:3">
      <c r="B56" s="31" t="s">
        <v>417</v>
      </c>
      <c r="C56" s="316">
        <v>0.32353331527143331</v>
      </c>
    </row>
    <row r="57" spans="2:3">
      <c r="B57" s="31" t="s">
        <v>418</v>
      </c>
      <c r="C57" s="316">
        <v>0.28942764647558766</v>
      </c>
    </row>
    <row r="58" spans="2:3">
      <c r="B58" s="31" t="s">
        <v>419</v>
      </c>
      <c r="C58" s="316">
        <v>-3.7395064061073034E-2</v>
      </c>
    </row>
    <row r="59" spans="2:3">
      <c r="B59" s="31" t="s">
        <v>420</v>
      </c>
      <c r="C59" s="316">
        <v>-0.10807879446903229</v>
      </c>
    </row>
    <row r="60" spans="2:3">
      <c r="B60" s="31" t="s">
        <v>421</v>
      </c>
      <c r="C60" s="316">
        <v>0.11532362546575792</v>
      </c>
    </row>
    <row r="61" spans="2:3" ht="15" customHeight="1">
      <c r="B61" s="31" t="s">
        <v>422</v>
      </c>
      <c r="C61" s="316">
        <v>0.13739939334593965</v>
      </c>
    </row>
    <row r="62" spans="2:3">
      <c r="B62" s="31" t="s">
        <v>423</v>
      </c>
      <c r="C62" s="316">
        <v>0.17615046936003145</v>
      </c>
    </row>
    <row r="63" spans="2:3">
      <c r="B63" s="31" t="s">
        <v>424</v>
      </c>
      <c r="C63" s="316">
        <v>0.60979842185969102</v>
      </c>
    </row>
    <row r="64" spans="2:3">
      <c r="B64" s="31" t="s">
        <v>425</v>
      </c>
      <c r="C64" s="316">
        <v>1.3999190802963719</v>
      </c>
    </row>
    <row r="65" spans="2:3">
      <c r="B65" s="31" t="s">
        <v>426</v>
      </c>
      <c r="C65" s="316">
        <v>2.1302231665957114</v>
      </c>
    </row>
    <row r="66" spans="2:3">
      <c r="B66" s="31" t="s">
        <v>427</v>
      </c>
      <c r="C66" s="316">
        <v>2.4636949639236079</v>
      </c>
    </row>
    <row r="67" spans="2:3">
      <c r="B67" s="31" t="s">
        <v>428</v>
      </c>
      <c r="C67" s="316">
        <v>2.8614382534124019</v>
      </c>
    </row>
    <row r="68" spans="2:3">
      <c r="B68" s="31" t="s">
        <v>429</v>
      </c>
      <c r="C68" s="316">
        <v>3.247811421940368</v>
      </c>
    </row>
    <row r="69" spans="2:3">
      <c r="B69" s="31" t="s">
        <v>430</v>
      </c>
      <c r="C69" s="316">
        <v>3.6255127000474481</v>
      </c>
    </row>
    <row r="70" spans="2:3">
      <c r="B70" s="31" t="s">
        <v>431</v>
      </c>
      <c r="C70" s="316">
        <v>3.2815352470715307</v>
      </c>
    </row>
    <row r="71" spans="2:3">
      <c r="B71" s="31" t="s">
        <v>432</v>
      </c>
      <c r="C71" s="316">
        <v>2.9290997453992187</v>
      </c>
    </row>
    <row r="72" spans="2:3">
      <c r="B72" s="31" t="s">
        <v>433</v>
      </c>
      <c r="C72" s="316">
        <v>2.2286087884987351</v>
      </c>
    </row>
    <row r="73" spans="2:3">
      <c r="B73" s="31" t="s">
        <v>434</v>
      </c>
      <c r="C73" s="316">
        <v>1.8032198786028124</v>
      </c>
    </row>
    <row r="74" spans="2:3">
      <c r="B74" s="31" t="s">
        <v>435</v>
      </c>
      <c r="C74" s="316">
        <v>1.0281269618427722</v>
      </c>
    </row>
    <row r="75" spans="2:3">
      <c r="B75" s="31" t="s">
        <v>436</v>
      </c>
      <c r="C75" s="316">
        <v>0.63276357427802676</v>
      </c>
    </row>
    <row r="76" spans="2:3">
      <c r="B76" s="31" t="s">
        <v>437</v>
      </c>
      <c r="C76" s="316">
        <v>6.5816310709687451E-2</v>
      </c>
    </row>
    <row r="77" spans="2:3">
      <c r="B77" s="31" t="s">
        <v>438</v>
      </c>
      <c r="C77" s="316">
        <v>-0.6064679375515436</v>
      </c>
    </row>
    <row r="78" spans="2:3">
      <c r="B78" s="31" t="s">
        <v>439</v>
      </c>
      <c r="C78" s="316">
        <v>-1.4592744140934126</v>
      </c>
    </row>
    <row r="79" spans="2:3">
      <c r="B79" s="31" t="s">
        <v>440</v>
      </c>
      <c r="C79" s="316">
        <v>-2.0762675953954468</v>
      </c>
    </row>
    <row r="80" spans="2:3">
      <c r="B80" s="31" t="s">
        <v>441</v>
      </c>
      <c r="C80" s="316">
        <v>-2.2894038740039862</v>
      </c>
    </row>
    <row r="81" spans="2:3">
      <c r="B81" s="31" t="s">
        <v>442</v>
      </c>
      <c r="C81" s="316">
        <v>-2.3925404910987047</v>
      </c>
    </row>
    <row r="82" spans="2:3">
      <c r="B82" s="31" t="s">
        <v>443</v>
      </c>
      <c r="C82" s="316">
        <v>-2.3667844433931493</v>
      </c>
    </row>
    <row r="83" spans="2:3">
      <c r="B83" s="31" t="s">
        <v>444</v>
      </c>
      <c r="C83" s="316">
        <v>-2.3988624406176475</v>
      </c>
    </row>
    <row r="84" spans="2:3">
      <c r="B84" s="31" t="s">
        <v>445</v>
      </c>
      <c r="C84" s="316">
        <v>-2.3792880993488477</v>
      </c>
    </row>
    <row r="85" spans="2:3">
      <c r="B85" s="31" t="s">
        <v>446</v>
      </c>
      <c r="C85" s="316">
        <v>-2.529574788385148</v>
      </c>
    </row>
    <row r="86" spans="2:3">
      <c r="B86" s="31" t="s">
        <v>447</v>
      </c>
      <c r="C86" s="316">
        <v>-2.3232267965196693</v>
      </c>
    </row>
    <row r="87" spans="2:3">
      <c r="B87" s="31" t="s">
        <v>448</v>
      </c>
      <c r="C87" s="316">
        <v>-2.1469047326471755</v>
      </c>
    </row>
    <row r="88" spans="2:3">
      <c r="B88" s="31" t="s">
        <v>449</v>
      </c>
      <c r="C88" s="316">
        <v>-1.7833427968572593</v>
      </c>
    </row>
    <row r="89" spans="2:3">
      <c r="B89" s="31" t="s">
        <v>450</v>
      </c>
      <c r="C89" s="316">
        <v>-1.7421426825567015</v>
      </c>
    </row>
    <row r="90" spans="2:3">
      <c r="B90" s="31" t="s">
        <v>451</v>
      </c>
      <c r="C90" s="316">
        <v>-1.5659610356214557</v>
      </c>
    </row>
    <row r="91" spans="2:3">
      <c r="B91" s="31" t="s">
        <v>452</v>
      </c>
      <c r="C91" s="316">
        <v>-1.2330244800733461</v>
      </c>
    </row>
    <row r="92" spans="2:3">
      <c r="B92" s="31" t="s">
        <v>453</v>
      </c>
      <c r="C92" s="316">
        <v>-0.79709010172053441</v>
      </c>
    </row>
    <row r="93" spans="2:3">
      <c r="B93" s="31" t="s">
        <v>454</v>
      </c>
      <c r="C93" s="316">
        <v>-0.40806975808874696</v>
      </c>
    </row>
    <row r="94" spans="2:3">
      <c r="B94" s="31" t="s">
        <v>455</v>
      </c>
      <c r="C94" s="316">
        <v>-1.0743037540360965</v>
      </c>
    </row>
    <row r="95" spans="2:3">
      <c r="B95" s="31" t="s">
        <v>456</v>
      </c>
      <c r="C95" s="316">
        <v>-1.7866716295481979</v>
      </c>
    </row>
    <row r="96" spans="2:3">
      <c r="B96" s="31" t="s">
        <v>457</v>
      </c>
      <c r="C96" s="316">
        <v>-2.5249716626439751</v>
      </c>
    </row>
    <row r="97" spans="2:3">
      <c r="B97" s="31" t="s">
        <v>458</v>
      </c>
      <c r="C97" s="316">
        <v>-2.4110249651819422</v>
      </c>
    </row>
    <row r="98" spans="2:3">
      <c r="B98" s="31" t="s">
        <v>459</v>
      </c>
      <c r="C98" s="316">
        <v>-2.1733885801005228</v>
      </c>
    </row>
    <row r="99" spans="2:3">
      <c r="B99" s="31" t="s">
        <v>460</v>
      </c>
      <c r="C99" s="316">
        <v>-2.0796782719291689</v>
      </c>
    </row>
    <row r="100" spans="2:3">
      <c r="B100" s="31" t="s">
        <v>461</v>
      </c>
      <c r="C100" s="316">
        <v>-1.457906550956616</v>
      </c>
    </row>
    <row r="101" spans="2:3">
      <c r="B101" s="31" t="s">
        <v>462</v>
      </c>
      <c r="C101" s="316">
        <v>-0.54291072395592144</v>
      </c>
    </row>
    <row r="102" spans="2:3">
      <c r="B102" s="31" t="s">
        <v>463</v>
      </c>
      <c r="C102" s="316">
        <v>0.62419182842651055</v>
      </c>
    </row>
    <row r="103" spans="2:3">
      <c r="B103" s="31" t="s">
        <v>464</v>
      </c>
      <c r="C103" s="316">
        <v>1.396099380077171</v>
      </c>
    </row>
    <row r="104" spans="2:3">
      <c r="B104" s="31" t="s">
        <v>465</v>
      </c>
      <c r="C104" s="316">
        <v>1.7702410192787841</v>
      </c>
    </row>
    <row r="105" spans="2:3">
      <c r="B105" s="31" t="s">
        <v>466</v>
      </c>
      <c r="C105" s="316">
        <v>2.1445816438977592</v>
      </c>
    </row>
    <row r="106" spans="2:3">
      <c r="B106" s="31" t="s">
        <v>467</v>
      </c>
      <c r="C106" s="316">
        <v>2.2526543723390282</v>
      </c>
    </row>
    <row r="107" spans="2:3">
      <c r="B107" s="31" t="s">
        <v>468</v>
      </c>
      <c r="C107" s="316">
        <v>2.5361872093246194</v>
      </c>
    </row>
    <row r="108" spans="2:3">
      <c r="B108" s="31" t="s">
        <v>469</v>
      </c>
      <c r="C108" s="316">
        <v>2.5227077711216377</v>
      </c>
    </row>
    <row r="109" spans="2:3">
      <c r="B109" s="31" t="s">
        <v>470</v>
      </c>
      <c r="C109" s="316">
        <v>1.9668482212957559</v>
      </c>
    </row>
    <row r="110" spans="2:3">
      <c r="B110" s="31" t="s">
        <v>471</v>
      </c>
      <c r="C110" s="316">
        <v>1.0018869044333829</v>
      </c>
    </row>
    <row r="111" spans="2:3">
      <c r="B111" s="31" t="s">
        <v>472</v>
      </c>
      <c r="C111" s="316">
        <v>0.57501236869769246</v>
      </c>
    </row>
    <row r="112" spans="2:3">
      <c r="B112" s="31" t="s">
        <v>473</v>
      </c>
      <c r="C112" s="316">
        <v>0.84781579122938966</v>
      </c>
    </row>
    <row r="113" spans="2:3">
      <c r="B113" s="31" t="s">
        <v>474</v>
      </c>
      <c r="C113" s="316">
        <v>1.9153074260205905</v>
      </c>
    </row>
    <row r="114" spans="2:3">
      <c r="B114" s="31" t="s">
        <v>475</v>
      </c>
      <c r="C114" s="316">
        <v>2.0868627916466997</v>
      </c>
    </row>
    <row r="115" spans="2:3">
      <c r="B115" s="31" t="s">
        <v>476</v>
      </c>
      <c r="C115" s="316">
        <v>2.0840913348286367</v>
      </c>
    </row>
    <row r="116" spans="2:3">
      <c r="B116" s="31" t="s">
        <v>477</v>
      </c>
      <c r="C116" s="316">
        <v>1.1841576222063945</v>
      </c>
    </row>
    <row r="117" spans="2:3">
      <c r="B117" s="31" t="s">
        <v>478</v>
      </c>
      <c r="C117" s="316">
        <v>0.99470161899657816</v>
      </c>
    </row>
    <row r="118" spans="2:3">
      <c r="B118" s="31" t="s">
        <v>479</v>
      </c>
      <c r="C118" s="316">
        <v>1.1864921161041544</v>
      </c>
    </row>
    <row r="119" spans="2:3">
      <c r="B119" s="31" t="s">
        <v>480</v>
      </c>
      <c r="C119" s="316">
        <v>1.1832148690456998</v>
      </c>
    </row>
    <row r="120" spans="2:3">
      <c r="B120" s="31" t="s">
        <v>481</v>
      </c>
      <c r="C120" s="316">
        <v>1.4174513958266639</v>
      </c>
    </row>
    <row r="121" spans="2:3">
      <c r="B121" s="31" t="s">
        <v>482</v>
      </c>
      <c r="C121" s="316">
        <v>0.48196459895074967</v>
      </c>
    </row>
    <row r="122" spans="2:3">
      <c r="B122" s="31" t="s">
        <v>483</v>
      </c>
      <c r="C122" s="316">
        <v>0.2012774546829221</v>
      </c>
    </row>
    <row r="123" spans="2:3">
      <c r="B123" s="31" t="s">
        <v>484</v>
      </c>
      <c r="C123" s="316">
        <v>-0.26585867346740644</v>
      </c>
    </row>
    <row r="124" spans="2:3">
      <c r="B124" s="31" t="s">
        <v>485</v>
      </c>
      <c r="C124" s="316">
        <v>-0.12423624897321822</v>
      </c>
    </row>
    <row r="125" spans="2:3">
      <c r="B125" s="31" t="s">
        <v>486</v>
      </c>
      <c r="C125" s="316">
        <v>-0.11473989004618372</v>
      </c>
    </row>
    <row r="126" spans="2:3">
      <c r="B126" s="31" t="s">
        <v>487</v>
      </c>
      <c r="C126" s="316">
        <v>-0.66893402500661958</v>
      </c>
    </row>
    <row r="127" spans="2:3">
      <c r="B127" s="31" t="s">
        <v>488</v>
      </c>
      <c r="C127" s="316">
        <v>-0.78492227260090142</v>
      </c>
    </row>
    <row r="128" spans="2:3">
      <c r="B128" s="31" t="s">
        <v>489</v>
      </c>
      <c r="C128" s="316">
        <v>-0.58599876460737776</v>
      </c>
    </row>
    <row r="129" spans="2:6">
      <c r="B129" s="31" t="s">
        <v>490</v>
      </c>
      <c r="C129" s="316">
        <v>0.42271818772389486</v>
      </c>
    </row>
    <row r="130" spans="2:6">
      <c r="B130" s="31" t="s">
        <v>491</v>
      </c>
      <c r="C130" s="316">
        <v>0.93815278087466403</v>
      </c>
    </row>
    <row r="131" spans="2:6">
      <c r="B131" s="31" t="s">
        <v>492</v>
      </c>
      <c r="C131" s="316">
        <v>1.1105412186981674</v>
      </c>
    </row>
    <row r="132" spans="2:6">
      <c r="B132" s="31" t="s">
        <v>493</v>
      </c>
      <c r="C132" s="316">
        <v>0.76808379355074319</v>
      </c>
    </row>
    <row r="133" spans="2:6">
      <c r="B133" s="31" t="s">
        <v>494</v>
      </c>
      <c r="C133" s="316">
        <v>0.89280639409515172</v>
      </c>
    </row>
    <row r="134" spans="2:6">
      <c r="B134" s="31" t="s">
        <v>495</v>
      </c>
      <c r="C134" s="316">
        <v>0.86438544026097863</v>
      </c>
    </row>
    <row r="135" spans="2:6">
      <c r="B135" s="31" t="s">
        <v>496</v>
      </c>
      <c r="C135" s="316">
        <v>0.77032229144943143</v>
      </c>
    </row>
    <row r="136" spans="2:6">
      <c r="B136" s="31" t="s">
        <v>497</v>
      </c>
      <c r="C136" s="316">
        <v>0.6033752872148167</v>
      </c>
    </row>
    <row r="137" spans="2:6">
      <c r="B137" s="31" t="s">
        <v>498</v>
      </c>
      <c r="C137" s="316">
        <v>0.46652481477825547</v>
      </c>
    </row>
    <row r="138" spans="2:6">
      <c r="B138" s="31" t="s">
        <v>499</v>
      </c>
      <c r="C138" s="316">
        <v>0.27552281310959509</v>
      </c>
    </row>
    <row r="139" spans="2:6">
      <c r="B139" s="31" t="s">
        <v>500</v>
      </c>
      <c r="C139" s="316">
        <v>0.1690231511814165</v>
      </c>
    </row>
    <row r="140" spans="2:6">
      <c r="B140" s="31" t="s">
        <v>501</v>
      </c>
      <c r="C140" s="316">
        <v>9.7991998415484907E-2</v>
      </c>
    </row>
    <row r="141" spans="2:6">
      <c r="B141" s="31" t="s">
        <v>502</v>
      </c>
      <c r="C141" s="316">
        <v>3.8809735458450088E-2</v>
      </c>
    </row>
    <row r="142" spans="2:6">
      <c r="B142" s="31" t="s">
        <v>503</v>
      </c>
      <c r="C142" s="316">
        <v>0.53223264224031963</v>
      </c>
    </row>
    <row r="143" spans="2:6">
      <c r="B143" s="31" t="s">
        <v>504</v>
      </c>
      <c r="C143" s="316">
        <v>0.8937707564181111</v>
      </c>
      <c r="F143" s="228"/>
    </row>
    <row r="144" spans="2:6">
      <c r="B144" s="31" t="s">
        <v>505</v>
      </c>
      <c r="C144" s="316">
        <v>1.6916211513493409</v>
      </c>
      <c r="F144" s="228"/>
    </row>
    <row r="145" spans="2:6">
      <c r="B145" s="31" t="s">
        <v>506</v>
      </c>
      <c r="C145" s="316">
        <v>1.7011978591288479</v>
      </c>
      <c r="F145" s="228"/>
    </row>
    <row r="146" spans="2:6">
      <c r="B146" s="31" t="s">
        <v>507</v>
      </c>
      <c r="C146" s="316">
        <v>1.4421378889537639</v>
      </c>
      <c r="F146" s="228"/>
    </row>
    <row r="147" spans="2:6">
      <c r="B147" s="31" t="s">
        <v>107</v>
      </c>
      <c r="C147" s="316">
        <v>1.1709351041130873</v>
      </c>
      <c r="E147" s="224"/>
      <c r="F147" s="228"/>
    </row>
    <row r="148" spans="2:6">
      <c r="B148" s="31" t="s">
        <v>108</v>
      </c>
      <c r="C148" s="316">
        <v>0.73612696192791238</v>
      </c>
      <c r="E148" s="224"/>
      <c r="F148" s="228"/>
    </row>
    <row r="149" spans="2:6">
      <c r="B149" s="31" t="s">
        <v>109</v>
      </c>
      <c r="C149" s="316">
        <v>-6.4257465754494023E-2</v>
      </c>
      <c r="E149" s="224"/>
      <c r="F149" s="228"/>
    </row>
    <row r="150" spans="2:6">
      <c r="B150" s="31" t="s">
        <v>121</v>
      </c>
      <c r="C150" s="316">
        <v>-2.038785234133845</v>
      </c>
      <c r="E150" s="224"/>
      <c r="F150" s="228"/>
    </row>
    <row r="151" spans="2:6">
      <c r="B151" s="31" t="s">
        <v>2</v>
      </c>
      <c r="C151" s="316">
        <v>-3.7187918436254797</v>
      </c>
      <c r="E151" s="224"/>
      <c r="F151" s="228"/>
    </row>
    <row r="152" spans="2:6">
      <c r="B152" s="31" t="s">
        <v>3</v>
      </c>
      <c r="C152" s="316">
        <v>-4.1467966467192126</v>
      </c>
      <c r="E152" s="224"/>
      <c r="F152" s="228"/>
    </row>
    <row r="153" spans="2:6">
      <c r="B153" s="31" t="s">
        <v>4</v>
      </c>
      <c r="C153" s="316">
        <v>-3.9316008357918526</v>
      </c>
      <c r="E153" s="224"/>
      <c r="F153" s="228"/>
    </row>
    <row r="154" spans="2:6">
      <c r="B154" s="31" t="s">
        <v>5</v>
      </c>
      <c r="C154" s="316">
        <v>-3.5687047656324347</v>
      </c>
      <c r="E154" s="224"/>
      <c r="F154" s="228"/>
    </row>
    <row r="155" spans="2:6">
      <c r="B155" s="31" t="s">
        <v>6</v>
      </c>
      <c r="C155" s="316">
        <v>-2.8073632951400724</v>
      </c>
      <c r="E155" s="224"/>
      <c r="F155" s="228"/>
    </row>
    <row r="156" spans="2:6">
      <c r="B156" s="31" t="s">
        <v>7</v>
      </c>
      <c r="C156" s="316">
        <v>-2.1369431565375607</v>
      </c>
      <c r="E156" s="224"/>
      <c r="F156" s="228"/>
    </row>
    <row r="157" spans="2:6">
      <c r="B157" s="31" t="s">
        <v>8</v>
      </c>
      <c r="C157" s="316">
        <v>-1.661198532245016</v>
      </c>
      <c r="E157" s="224"/>
      <c r="F157" s="228"/>
    </row>
    <row r="158" spans="2:6">
      <c r="B158" s="31" t="s">
        <v>9</v>
      </c>
      <c r="C158" s="316">
        <v>-1.583137172929197</v>
      </c>
      <c r="E158" s="224"/>
      <c r="F158" s="228"/>
    </row>
    <row r="159" spans="2:6">
      <c r="B159" s="31" t="s">
        <v>10</v>
      </c>
      <c r="C159" s="316">
        <v>-1.1865799592426496</v>
      </c>
      <c r="E159" s="224"/>
      <c r="F159" s="228"/>
    </row>
    <row r="160" spans="2:6">
      <c r="B160" s="31" t="s">
        <v>11</v>
      </c>
      <c r="C160" s="316">
        <v>-1.415820213758701</v>
      </c>
      <c r="E160" s="224"/>
      <c r="F160" s="228"/>
    </row>
    <row r="161" spans="2:6">
      <c r="B161" s="31" t="s">
        <v>12</v>
      </c>
      <c r="C161" s="316">
        <v>-1.631082761074278</v>
      </c>
      <c r="E161" s="224"/>
      <c r="F161" s="228"/>
    </row>
    <row r="162" spans="2:6">
      <c r="B162" s="31" t="s">
        <v>13</v>
      </c>
      <c r="C162" s="316">
        <v>-1.945022105463335</v>
      </c>
      <c r="E162" s="224"/>
      <c r="F162" s="228"/>
    </row>
    <row r="163" spans="2:6">
      <c r="B163" s="31" t="s">
        <v>14</v>
      </c>
      <c r="C163" s="316">
        <v>-1.4446960703117342</v>
      </c>
      <c r="E163" s="224"/>
    </row>
    <row r="164" spans="2:6">
      <c r="B164" s="31" t="s">
        <v>15</v>
      </c>
      <c r="C164" s="316">
        <v>-1.9224052336848974</v>
      </c>
      <c r="E164" s="224"/>
    </row>
    <row r="165" spans="2:6">
      <c r="B165" s="31" t="s">
        <v>16</v>
      </c>
      <c r="C165" s="316">
        <v>-1.2318501686050638</v>
      </c>
      <c r="E165" s="224"/>
    </row>
    <row r="166" spans="2:6">
      <c r="B166" s="31" t="s">
        <v>17</v>
      </c>
      <c r="C166" s="316">
        <v>-1.6622557315699651</v>
      </c>
      <c r="E166" s="224"/>
    </row>
    <row r="167" spans="2:6">
      <c r="B167" s="31" t="s">
        <v>18</v>
      </c>
      <c r="C167" s="316">
        <v>-1.529112662608489</v>
      </c>
      <c r="E167" s="224"/>
    </row>
    <row r="168" spans="2:6">
      <c r="B168" s="31" t="s">
        <v>19</v>
      </c>
      <c r="C168" s="316">
        <v>-1.639968270074357</v>
      </c>
      <c r="E168" s="224"/>
    </row>
    <row r="169" spans="2:6">
      <c r="B169" s="31" t="s">
        <v>20</v>
      </c>
      <c r="C169" s="316">
        <v>-1.4620119735937072</v>
      </c>
      <c r="E169" s="224"/>
    </row>
    <row r="170" spans="2:6">
      <c r="B170" s="31" t="s">
        <v>21</v>
      </c>
      <c r="C170" s="316">
        <v>-1.5673754003852318</v>
      </c>
      <c r="E170" s="224"/>
    </row>
    <row r="171" spans="2:6">
      <c r="B171" s="31" t="s">
        <v>22</v>
      </c>
      <c r="C171" s="316">
        <v>-1.2347685321522952</v>
      </c>
      <c r="E171" s="224"/>
    </row>
    <row r="172" spans="2:6">
      <c r="B172" s="31" t="s">
        <v>23</v>
      </c>
      <c r="C172" s="316">
        <v>-0.87899125007665047</v>
      </c>
      <c r="E172" s="224"/>
    </row>
    <row r="173" spans="2:6">
      <c r="B173" s="31" t="s">
        <v>24</v>
      </c>
      <c r="C173" s="316">
        <v>-0.55956683033886956</v>
      </c>
      <c r="E173" s="224"/>
    </row>
    <row r="174" spans="2:6">
      <c r="B174" s="31" t="s">
        <v>25</v>
      </c>
      <c r="C174" s="316">
        <v>-0.25585918816125131</v>
      </c>
      <c r="E174" s="224"/>
    </row>
    <row r="175" spans="2:6">
      <c r="B175" s="31" t="s">
        <v>26</v>
      </c>
      <c r="C175" s="316">
        <v>-0.49816287986663466</v>
      </c>
      <c r="E175" s="224"/>
    </row>
    <row r="176" spans="2:6">
      <c r="B176" s="31" t="s">
        <v>27</v>
      </c>
      <c r="C176" s="316">
        <v>-0.26968568156368633</v>
      </c>
      <c r="E176" s="224"/>
    </row>
    <row r="177" spans="2:5">
      <c r="B177" s="31" t="s">
        <v>28</v>
      </c>
      <c r="C177" s="316">
        <v>-0.27216428243153246</v>
      </c>
      <c r="E177" s="224"/>
    </row>
    <row r="178" spans="2:5">
      <c r="B178" s="31" t="s">
        <v>29</v>
      </c>
      <c r="C178" s="316">
        <v>-6.2381769849793045E-2</v>
      </c>
      <c r="E178" s="224"/>
    </row>
    <row r="179" spans="2:5">
      <c r="B179" s="31" t="s">
        <v>30</v>
      </c>
      <c r="C179" s="316">
        <v>-0.57999999999999996</v>
      </c>
      <c r="E179" s="224"/>
    </row>
    <row r="180" spans="2:5">
      <c r="B180" s="31" t="s">
        <v>44</v>
      </c>
      <c r="C180" s="316">
        <v>-0.5</v>
      </c>
      <c r="E180" s="224"/>
    </row>
    <row r="181" spans="2:5">
      <c r="B181" s="31" t="s">
        <v>45</v>
      </c>
      <c r="C181" s="316">
        <v>-0.42</v>
      </c>
      <c r="E181" s="224"/>
    </row>
    <row r="182" spans="2:5">
      <c r="B182" s="31" t="s">
        <v>46</v>
      </c>
      <c r="C182" s="316">
        <v>0</v>
      </c>
      <c r="E182" s="224"/>
    </row>
    <row r="183" spans="2:5">
      <c r="B183" s="31" t="s">
        <v>47</v>
      </c>
      <c r="C183" s="316">
        <v>0</v>
      </c>
      <c r="E183" s="224"/>
    </row>
    <row r="184" spans="2:5">
      <c r="B184" s="211" t="s">
        <v>76</v>
      </c>
      <c r="C184" s="316">
        <v>1.7722767563124683E-2</v>
      </c>
      <c r="E184" s="224"/>
    </row>
    <row r="185" spans="2:5">
      <c r="B185" s="211" t="s">
        <v>77</v>
      </c>
      <c r="C185" s="316">
        <v>6.4124994794741888E-2</v>
      </c>
      <c r="E185" s="224"/>
    </row>
    <row r="186" spans="2:5">
      <c r="B186" s="211" t="s">
        <v>78</v>
      </c>
      <c r="C186" s="316">
        <v>0.15</v>
      </c>
      <c r="E186" s="224"/>
    </row>
    <row r="187" spans="2:5">
      <c r="B187" s="211" t="s">
        <v>79</v>
      </c>
      <c r="C187" s="316">
        <v>7.0000000000000007E-2</v>
      </c>
      <c r="E187" s="224"/>
    </row>
    <row r="188" spans="2:5">
      <c r="B188" s="211" t="s">
        <v>88</v>
      </c>
      <c r="C188" s="316">
        <v>0.17</v>
      </c>
      <c r="E188" s="224"/>
    </row>
    <row r="189" spans="2:5">
      <c r="B189" s="211" t="s">
        <v>89</v>
      </c>
      <c r="C189" s="316">
        <v>0.32</v>
      </c>
      <c r="E189" s="224"/>
    </row>
    <row r="190" spans="2:5">
      <c r="B190" s="211" t="s">
        <v>90</v>
      </c>
      <c r="C190" s="316">
        <v>0.2</v>
      </c>
      <c r="E190" s="224"/>
    </row>
    <row r="191" spans="2:5">
      <c r="B191" s="211" t="s">
        <v>91</v>
      </c>
      <c r="C191" s="316">
        <v>0.34</v>
      </c>
      <c r="E191" s="224"/>
    </row>
    <row r="192" spans="2:5">
      <c r="B192" s="211" t="s">
        <v>113</v>
      </c>
      <c r="C192" s="316">
        <v>0.1</v>
      </c>
      <c r="E192" s="224"/>
    </row>
    <row r="193" spans="2:5">
      <c r="B193" s="211" t="s">
        <v>114</v>
      </c>
      <c r="C193" s="316">
        <v>0.1</v>
      </c>
      <c r="E193" s="224"/>
    </row>
    <row r="194" spans="2:5">
      <c r="B194" s="211" t="s">
        <v>115</v>
      </c>
      <c r="C194" s="316">
        <v>0</v>
      </c>
      <c r="E194" s="224"/>
    </row>
    <row r="195" spans="2:5">
      <c r="B195" s="211" t="s">
        <v>116</v>
      </c>
      <c r="C195" s="316">
        <v>0</v>
      </c>
      <c r="E195" s="224"/>
    </row>
    <row r="196" spans="2:5">
      <c r="B196" s="211" t="s">
        <v>123</v>
      </c>
      <c r="C196" s="316">
        <v>0</v>
      </c>
      <c r="E196" s="224"/>
    </row>
    <row r="197" spans="2:5">
      <c r="B197" s="211" t="s">
        <v>644</v>
      </c>
      <c r="C197" s="316">
        <v>-1.1725394325297884</v>
      </c>
      <c r="E197" s="224"/>
    </row>
    <row r="198" spans="2:5" ht="15" thickBot="1">
      <c r="B198" s="211" t="s">
        <v>125</v>
      </c>
      <c r="C198" s="316">
        <v>-1.1653259311089101</v>
      </c>
      <c r="E198" s="224"/>
    </row>
    <row r="199" spans="2:5">
      <c r="B199" s="403">
        <v>1972</v>
      </c>
      <c r="C199" s="404">
        <v>0.96938437843857628</v>
      </c>
    </row>
    <row r="200" spans="2:5">
      <c r="B200" s="31">
        <v>1973</v>
      </c>
      <c r="C200" s="316">
        <v>6.8763151451230726</v>
      </c>
    </row>
    <row r="201" spans="2:5">
      <c r="B201" s="31">
        <v>1974</v>
      </c>
      <c r="C201" s="316">
        <v>4.1526543977831523</v>
      </c>
    </row>
    <row r="202" spans="2:5">
      <c r="B202" s="31">
        <v>1975</v>
      </c>
      <c r="C202" s="316">
        <v>-1.1756493864879474</v>
      </c>
    </row>
    <row r="203" spans="2:5">
      <c r="B203" s="31">
        <v>1976</v>
      </c>
      <c r="C203" s="316">
        <v>-1.0259401099221037</v>
      </c>
    </row>
    <row r="204" spans="2:5">
      <c r="B204" s="31">
        <v>1977</v>
      </c>
      <c r="C204" s="316">
        <v>-0.59606871544704632</v>
      </c>
    </row>
    <row r="205" spans="2:5">
      <c r="B205" s="31">
        <v>1978</v>
      </c>
      <c r="C205" s="316">
        <v>1.1566715894133637</v>
      </c>
    </row>
    <row r="206" spans="2:5">
      <c r="B206" s="31">
        <v>1979</v>
      </c>
      <c r="C206" s="316">
        <v>0.75290818012942395</v>
      </c>
    </row>
    <row r="207" spans="2:5">
      <c r="B207" s="31">
        <v>1980</v>
      </c>
      <c r="C207" s="316">
        <v>-2.4560902253748509</v>
      </c>
    </row>
    <row r="208" spans="2:5">
      <c r="B208" s="31">
        <v>1981</v>
      </c>
      <c r="C208" s="316">
        <v>-3.1743779105920851</v>
      </c>
    </row>
    <row r="209" spans="2:3">
      <c r="B209" s="31">
        <v>1982</v>
      </c>
      <c r="C209" s="316">
        <v>-2.9251566522099637</v>
      </c>
    </row>
    <row r="210" spans="2:3">
      <c r="B210" s="31">
        <v>1983</v>
      </c>
      <c r="C210" s="316">
        <v>-1.7594286322187571</v>
      </c>
    </row>
    <row r="211" spans="2:3">
      <c r="B211" s="31">
        <v>1984</v>
      </c>
      <c r="C211" s="316">
        <v>-0.68101837075997196</v>
      </c>
    </row>
    <row r="212" spans="2:3">
      <c r="B212" s="31">
        <v>1985</v>
      </c>
      <c r="C212" s="316">
        <v>0.16665697618840625</v>
      </c>
    </row>
    <row r="213" spans="2:3">
      <c r="B213" s="31">
        <v>1986</v>
      </c>
      <c r="C213" s="316">
        <v>8.1067498787831482E-2</v>
      </c>
    </row>
    <row r="214" spans="2:3">
      <c r="B214" s="31">
        <v>1987</v>
      </c>
      <c r="C214" s="316">
        <v>1.6576406336361487</v>
      </c>
    </row>
    <row r="215" spans="2:3">
      <c r="B215" s="31">
        <v>1988</v>
      </c>
      <c r="C215" s="316">
        <v>3.2556532759616772</v>
      </c>
    </row>
    <row r="216" spans="2:3">
      <c r="B216" s="31">
        <v>1989</v>
      </c>
      <c r="C216" s="316">
        <v>1.9909043477422586</v>
      </c>
    </row>
    <row r="217" spans="2:3">
      <c r="B217" s="31">
        <v>1990</v>
      </c>
      <c r="C217" s="316">
        <v>-0.34513202610601468</v>
      </c>
    </row>
    <row r="218" spans="2:3">
      <c r="B218" s="31">
        <v>1991</v>
      </c>
      <c r="C218" s="316">
        <v>-2.2811665973687667</v>
      </c>
    </row>
    <row r="219" spans="2:3">
      <c r="B219" s="31">
        <v>1992</v>
      </c>
      <c r="C219" s="316">
        <v>-2.4077632255556551</v>
      </c>
    </row>
    <row r="220" spans="2:3">
      <c r="B220" s="31">
        <v>1993</v>
      </c>
      <c r="C220" s="316">
        <v>-1.8086346278046648</v>
      </c>
    </row>
    <row r="221" spans="2:3">
      <c r="B221" s="31">
        <v>1994</v>
      </c>
      <c r="C221" s="316">
        <v>-0.87757543089524859</v>
      </c>
    </row>
    <row r="222" spans="2:3">
      <c r="B222" s="31">
        <v>1995</v>
      </c>
      <c r="C222" s="316">
        <v>-2.2256027627678776</v>
      </c>
    </row>
    <row r="223" spans="2:3">
      <c r="B223" s="31">
        <v>1996</v>
      </c>
      <c r="C223" s="316">
        <v>-0.86731353535724054</v>
      </c>
    </row>
    <row r="224" spans="2:3">
      <c r="B224" s="31">
        <v>1997</v>
      </c>
      <c r="C224" s="316">
        <v>1.8927346702610919</v>
      </c>
    </row>
    <row r="225" spans="2:3">
      <c r="B225" s="31">
        <v>1998</v>
      </c>
      <c r="C225" s="316">
        <v>1.9972057168854462</v>
      </c>
    </row>
    <row r="226" spans="2:3">
      <c r="B226" s="31">
        <v>1999</v>
      </c>
      <c r="C226" s="316">
        <v>1.3588930280881186</v>
      </c>
    </row>
    <row r="227" spans="2:3">
      <c r="B227" s="31">
        <v>2000</v>
      </c>
      <c r="C227" s="316">
        <v>1.3576315100607843</v>
      </c>
    </row>
    <row r="228" spans="2:3">
      <c r="B228" s="31">
        <v>2001</v>
      </c>
      <c r="C228" s="316">
        <v>0.81582481765890691</v>
      </c>
    </row>
    <row r="229" spans="2:3">
      <c r="B229" s="31">
        <v>2002</v>
      </c>
      <c r="C229" s="316">
        <v>-0.29505367938226357</v>
      </c>
    </row>
    <row r="230" spans="2:3">
      <c r="B230" s="31">
        <v>2003</v>
      </c>
      <c r="C230" s="316">
        <v>1.014708309256207E-3</v>
      </c>
    </row>
    <row r="231" spans="2:3">
      <c r="B231" s="31">
        <v>2004</v>
      </c>
      <c r="C231" s="316">
        <v>0.90851129599067804</v>
      </c>
    </row>
    <row r="232" spans="2:3">
      <c r="B232" s="31">
        <v>2005</v>
      </c>
      <c r="C232" s="316">
        <v>0.52576282388034201</v>
      </c>
    </row>
    <row r="233" spans="2:3">
      <c r="B233" s="31">
        <v>2006</v>
      </c>
      <c r="C233" s="316">
        <v>0.20949371971613573</v>
      </c>
    </row>
    <row r="234" spans="2:3">
      <c r="B234" s="31">
        <v>2007</v>
      </c>
      <c r="C234" s="316">
        <v>1.4325694763842165</v>
      </c>
    </row>
    <row r="235" spans="2:3">
      <c r="B235" s="31">
        <v>2008</v>
      </c>
      <c r="C235" s="316">
        <v>-4.3676333764395281E-2</v>
      </c>
    </row>
    <row r="236" spans="2:3">
      <c r="B236" s="31">
        <v>2009</v>
      </c>
      <c r="C236" s="316">
        <v>-3.8415303985904359</v>
      </c>
    </row>
    <row r="237" spans="2:3">
      <c r="B237" s="31">
        <v>2010</v>
      </c>
      <c r="C237" s="316">
        <v>-2.0452229864701934</v>
      </c>
    </row>
    <row r="238" spans="2:3">
      <c r="B238" s="31">
        <v>2011</v>
      </c>
      <c r="C238" s="316">
        <v>-1.5464903043591534</v>
      </c>
    </row>
    <row r="239" spans="2:3">
      <c r="B239" s="31">
        <v>2012</v>
      </c>
      <c r="C239" s="316">
        <v>-1.565230154985997</v>
      </c>
    </row>
    <row r="240" spans="2:3">
      <c r="B240" s="31">
        <v>2013</v>
      </c>
      <c r="C240" s="316">
        <v>-1.5495792832485051</v>
      </c>
    </row>
    <row r="241" spans="2:3">
      <c r="B241" s="31">
        <v>2014</v>
      </c>
      <c r="C241" s="316">
        <v>-0.73095691305063326</v>
      </c>
    </row>
    <row r="242" spans="2:3">
      <c r="B242" s="31">
        <v>2015</v>
      </c>
      <c r="C242" s="316">
        <v>-0.27495722965080915</v>
      </c>
    </row>
    <row r="243" spans="2:3">
      <c r="B243" s="31">
        <v>2016</v>
      </c>
      <c r="C243" s="316">
        <v>-0.37455500935752184</v>
      </c>
    </row>
    <row r="244" spans="2:3">
      <c r="B244" s="31">
        <v>2017</v>
      </c>
      <c r="C244" s="316">
        <v>5.8182753256161845E-2</v>
      </c>
    </row>
    <row r="245" spans="2:3">
      <c r="B245" s="31">
        <v>2018</v>
      </c>
      <c r="C245" s="316">
        <v>0.1902442752993494</v>
      </c>
    </row>
    <row r="246" spans="2:3">
      <c r="B246" s="31">
        <v>2019</v>
      </c>
      <c r="C246" s="316">
        <v>0.1345437843888817</v>
      </c>
    </row>
    <row r="247" spans="2:3" ht="15" thickBot="1">
      <c r="B247" s="405">
        <v>2020</v>
      </c>
      <c r="C247" s="406">
        <v>-0.60076713097359402</v>
      </c>
    </row>
    <row r="248" spans="2:3">
      <c r="B248" s="31" t="s">
        <v>508</v>
      </c>
      <c r="C248" s="316">
        <v>2.5587480165039409</v>
      </c>
    </row>
    <row r="249" spans="2:3">
      <c r="B249" s="31" t="s">
        <v>509</v>
      </c>
      <c r="C249" s="316">
        <v>6.5398237226014544</v>
      </c>
    </row>
    <row r="250" spans="2:3">
      <c r="B250" s="31" t="s">
        <v>510</v>
      </c>
      <c r="C250" s="316">
        <v>3.0701742048566132</v>
      </c>
    </row>
    <row r="251" spans="2:3">
      <c r="B251" s="31" t="s">
        <v>511</v>
      </c>
      <c r="C251" s="316">
        <v>-1.7424106068902461</v>
      </c>
    </row>
    <row r="252" spans="2:3">
      <c r="B252" s="31" t="s">
        <v>512</v>
      </c>
      <c r="C252" s="316">
        <v>-0.62385451846836304</v>
      </c>
    </row>
    <row r="253" spans="2:3">
      <c r="B253" s="31" t="s">
        <v>513</v>
      </c>
      <c r="C253" s="316">
        <v>-0.46843629882826576</v>
      </c>
    </row>
    <row r="254" spans="2:3">
      <c r="B254" s="31" t="s">
        <v>514</v>
      </c>
      <c r="C254" s="316">
        <v>1.5611463179651963</v>
      </c>
    </row>
    <row r="255" spans="2:3">
      <c r="B255" s="31" t="s">
        <v>515</v>
      </c>
      <c r="C255" s="316">
        <v>-0.10338106549299653</v>
      </c>
    </row>
    <row r="256" spans="2:3">
      <c r="B256" s="31" t="s">
        <v>516</v>
      </c>
      <c r="C256" s="316">
        <v>-2.8144796413315589</v>
      </c>
    </row>
    <row r="257" spans="2:3">
      <c r="B257" s="31" t="s">
        <v>517</v>
      </c>
      <c r="C257" s="316">
        <v>-3.163101332089326</v>
      </c>
    </row>
    <row r="258" spans="2:3">
      <c r="B258" s="31" t="s">
        <v>518</v>
      </c>
      <c r="C258" s="316">
        <v>-2.7105717473720858</v>
      </c>
    </row>
    <row r="259" spans="2:3">
      <c r="B259" s="31" t="s">
        <v>519</v>
      </c>
      <c r="C259" s="316">
        <v>-1.4862634843472051</v>
      </c>
    </row>
    <row r="260" spans="2:3">
      <c r="B260" s="31" t="s">
        <v>520</v>
      </c>
      <c r="C260" s="316">
        <v>-0.37014129324643363</v>
      </c>
    </row>
    <row r="261" spans="2:3">
      <c r="B261" s="31" t="s">
        <v>521</v>
      </c>
      <c r="C261" s="316">
        <v>0.11489776186999734</v>
      </c>
    </row>
    <row r="262" spans="2:3">
      <c r="B262" s="31" t="s">
        <v>522</v>
      </c>
      <c r="C262" s="316">
        <v>0.26103195441837101</v>
      </c>
    </row>
    <row r="263" spans="2:3">
      <c r="B263" s="31" t="s">
        <v>523</v>
      </c>
      <c r="C263" s="316">
        <v>2.2199949134301562</v>
      </c>
    </row>
    <row r="264" spans="2:3">
      <c r="B264" s="31" t="s">
        <v>524</v>
      </c>
      <c r="C264" s="316">
        <v>3.2692273358776731</v>
      </c>
    </row>
    <row r="265" spans="2:3">
      <c r="B265" s="31" t="s">
        <v>525</v>
      </c>
      <c r="C265" s="316">
        <v>1.4164821003215025</v>
      </c>
    </row>
    <row r="266" spans="2:3">
      <c r="B266" s="31" t="s">
        <v>526</v>
      </c>
      <c r="C266" s="316">
        <v>-1.0217645762486285</v>
      </c>
    </row>
    <row r="267" spans="2:3">
      <c r="B267" s="31" t="s">
        <v>527</v>
      </c>
      <c r="C267" s="316">
        <v>-2.3618635752539774</v>
      </c>
    </row>
    <row r="268" spans="2:3">
      <c r="B268" s="31" t="s">
        <v>528</v>
      </c>
      <c r="C268" s="316">
        <v>-2.3444013260748875</v>
      </c>
    </row>
    <row r="269" spans="2:3">
      <c r="B269" s="31" t="s">
        <v>529</v>
      </c>
      <c r="C269" s="316">
        <v>-1.5799355414515333</v>
      </c>
    </row>
    <row r="270" spans="2:3">
      <c r="B270" s="31" t="s">
        <v>530</v>
      </c>
      <c r="C270" s="316">
        <v>-1.0219632191100345</v>
      </c>
    </row>
    <row r="271" spans="2:3">
      <c r="B271" s="31" t="s">
        <v>531</v>
      </c>
      <c r="C271" s="316">
        <v>-2.2962820913837589</v>
      </c>
    </row>
    <row r="272" spans="2:3">
      <c r="B272" s="31" t="s">
        <v>532</v>
      </c>
      <c r="C272" s="316">
        <v>2.0808682305499815E-3</v>
      </c>
    </row>
    <row r="273" spans="2:3">
      <c r="B273" s="31" t="s">
        <v>533</v>
      </c>
      <c r="C273" s="316">
        <v>2.1776635554191159</v>
      </c>
    </row>
    <row r="274" spans="2:3">
      <c r="B274" s="31" t="s">
        <v>534</v>
      </c>
      <c r="C274" s="316">
        <v>1.5040387841855107</v>
      </c>
    </row>
    <row r="275" spans="2:3">
      <c r="B275" s="31" t="s">
        <v>535</v>
      </c>
      <c r="C275" s="316">
        <v>1.7371792261445762</v>
      </c>
    </row>
    <row r="276" spans="2:3">
      <c r="B276" s="31" t="s">
        <v>536</v>
      </c>
      <c r="C276" s="316">
        <v>1.1372700772403874</v>
      </c>
    </row>
    <row r="277" spans="2:3">
      <c r="B277" s="31" t="s">
        <v>537</v>
      </c>
      <c r="C277" s="316">
        <v>0.4515378039368585</v>
      </c>
    </row>
    <row r="278" spans="2:3">
      <c r="B278" s="31" t="s">
        <v>538</v>
      </c>
      <c r="C278" s="316">
        <v>-0.4265772996798205</v>
      </c>
    </row>
    <row r="279" spans="2:3">
      <c r="B279" s="31" t="s">
        <v>539</v>
      </c>
      <c r="C279" s="316">
        <v>0.4733586905614402</v>
      </c>
    </row>
    <row r="280" spans="2:3">
      <c r="B280" s="31" t="s">
        <v>540</v>
      </c>
      <c r="C280" s="316">
        <v>0.8237671475303614</v>
      </c>
    </row>
    <row r="281" spans="2:3">
      <c r="B281" s="31" t="s">
        <v>541</v>
      </c>
      <c r="C281" s="316">
        <v>0.3762101131283373</v>
      </c>
    </row>
    <row r="282" spans="2:3">
      <c r="B282" s="31" t="s">
        <v>542</v>
      </c>
      <c r="C282" s="316">
        <v>0.3912727557983402</v>
      </c>
    </row>
    <row r="283" spans="2:3">
      <c r="B283" s="31" t="s">
        <v>543</v>
      </c>
      <c r="C283" s="316">
        <v>1.4993991490387941</v>
      </c>
    </row>
    <row r="284" spans="2:3">
      <c r="B284" s="31" t="s">
        <v>544</v>
      </c>
      <c r="C284" s="316">
        <v>-1.2673215194597987</v>
      </c>
    </row>
    <row r="285" spans="2:3">
      <c r="B285" s="31" t="s">
        <v>545</v>
      </c>
      <c r="C285" s="316">
        <v>-3.6138253966668401</v>
      </c>
    </row>
    <row r="286" spans="2:3">
      <c r="B286" s="31" t="s">
        <v>546</v>
      </c>
      <c r="C286" s="316">
        <v>-1.6413764881500725</v>
      </c>
    </row>
    <row r="287" spans="2:3">
      <c r="B287" s="31" t="s">
        <v>255</v>
      </c>
      <c r="C287" s="316">
        <v>-1.6097001027699775</v>
      </c>
    </row>
    <row r="288" spans="2:3">
      <c r="B288" s="31" t="s">
        <v>256</v>
      </c>
      <c r="C288" s="316">
        <v>-1.5859345369409681</v>
      </c>
    </row>
    <row r="289" spans="2:3" ht="15" customHeight="1">
      <c r="B289" s="31" t="s">
        <v>257</v>
      </c>
      <c r="C289" s="316">
        <v>-1.4751975923192617</v>
      </c>
    </row>
    <row r="290" spans="2:3">
      <c r="B290" s="31" t="s">
        <v>258</v>
      </c>
      <c r="C290" s="316">
        <v>-0.54753443070308094</v>
      </c>
    </row>
    <row r="291" spans="2:3">
      <c r="B291" s="31" t="s">
        <v>259</v>
      </c>
      <c r="C291" s="316">
        <v>-0.29669677731074273</v>
      </c>
    </row>
    <row r="292" spans="2:3" ht="15" customHeight="1">
      <c r="B292" s="31" t="s">
        <v>260</v>
      </c>
      <c r="C292" s="316">
        <v>-0.2294069717893592</v>
      </c>
    </row>
    <row r="293" spans="2:3" ht="15" customHeight="1">
      <c r="B293" s="31" t="s">
        <v>261</v>
      </c>
      <c r="C293" s="316">
        <v>7.5570762359447485E-2</v>
      </c>
    </row>
    <row r="294" spans="2:3" ht="15" customHeight="1">
      <c r="B294" s="31" t="s">
        <v>262</v>
      </c>
      <c r="C294" s="316">
        <v>0.25772595176620428</v>
      </c>
    </row>
    <row r="295" spans="2:3" ht="15" customHeight="1">
      <c r="B295" s="365" t="s">
        <v>263</v>
      </c>
      <c r="C295" s="407">
        <v>5.0269262444317064E-2</v>
      </c>
    </row>
    <row r="296" spans="2:3" ht="135" customHeight="1" thickBot="1">
      <c r="B296" s="683" t="s">
        <v>547</v>
      </c>
      <c r="C296" s="684"/>
    </row>
  </sheetData>
  <mergeCells count="2">
    <mergeCell ref="B2:C2"/>
    <mergeCell ref="B296:C296"/>
  </mergeCells>
  <hyperlinks>
    <hyperlink ref="A1" location="Contents!A1" display="Back to contents" xr:uid="{D10451F3-FF45-4314-8751-D1264228A8D4}"/>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824FA-2D2B-4225-BFA1-BB5CC4281E7E}">
  <sheetPr>
    <tabColor theme="6"/>
  </sheetPr>
  <dimension ref="A1:V149"/>
  <sheetViews>
    <sheetView zoomScaleNormal="100" zoomScaleSheetLayoutView="85" workbookViewId="0"/>
  </sheetViews>
  <sheetFormatPr defaultColWidth="8.921875" defaultRowHeight="15.5"/>
  <cols>
    <col min="1" max="1" width="9.3828125" style="2" customWidth="1"/>
    <col min="2" max="2" width="9.4609375" style="2" customWidth="1"/>
    <col min="3" max="3" width="9.3828125" style="2" customWidth="1"/>
    <col min="4" max="4" width="10.07421875" style="2" customWidth="1"/>
    <col min="5" max="5" width="9.84375" style="2" customWidth="1"/>
    <col min="6" max="6" width="9.921875" style="2" customWidth="1"/>
    <col min="7" max="7" width="9.3828125" style="2" customWidth="1"/>
    <col min="8" max="8" width="10.4609375" style="2" customWidth="1"/>
    <col min="9" max="11" width="9.3828125" style="2" customWidth="1"/>
    <col min="12" max="12" width="10.3828125" style="2" customWidth="1"/>
    <col min="13" max="19" width="9.3828125" style="2" customWidth="1"/>
    <col min="20" max="20" width="8.921875" style="2"/>
    <col min="21" max="22" width="9.4609375" style="2" bestFit="1" customWidth="1"/>
    <col min="23" max="16384" width="8.921875" style="2"/>
  </cols>
  <sheetData>
    <row r="1" spans="1:22" ht="33.75" customHeight="1" thickBot="1">
      <c r="A1" s="32" t="s">
        <v>82</v>
      </c>
      <c r="B1" s="147"/>
      <c r="C1" s="147"/>
      <c r="D1" s="147"/>
      <c r="E1" s="147"/>
      <c r="F1" s="147"/>
      <c r="G1" s="147"/>
      <c r="H1" s="147"/>
      <c r="I1" s="147"/>
      <c r="J1" s="147"/>
      <c r="K1" s="147"/>
      <c r="L1" s="147"/>
      <c r="M1" s="147"/>
      <c r="N1" s="147"/>
      <c r="O1" s="147"/>
      <c r="P1" s="147"/>
      <c r="Q1" s="147"/>
      <c r="R1" s="147"/>
      <c r="S1" s="26"/>
    </row>
    <row r="2" spans="1:22" s="3" customFormat="1" ht="34.5" customHeight="1" thickBot="1">
      <c r="A2" s="48"/>
      <c r="B2" s="520" t="s">
        <v>188</v>
      </c>
      <c r="C2" s="521"/>
      <c r="D2" s="521"/>
      <c r="E2" s="521"/>
      <c r="F2" s="521"/>
      <c r="G2" s="521"/>
      <c r="H2" s="521"/>
      <c r="I2" s="521"/>
      <c r="J2" s="521"/>
      <c r="K2" s="521"/>
      <c r="L2" s="521"/>
      <c r="M2" s="521"/>
      <c r="N2" s="521"/>
      <c r="O2" s="521"/>
      <c r="P2" s="521"/>
      <c r="Q2" s="521"/>
      <c r="R2" s="521"/>
      <c r="S2" s="522"/>
    </row>
    <row r="3" spans="1:22" s="4" customFormat="1" ht="38.25" customHeight="1">
      <c r="A3" s="49"/>
      <c r="B3" s="148" t="s">
        <v>0</v>
      </c>
      <c r="C3" s="523" t="s">
        <v>189</v>
      </c>
      <c r="D3" s="523" t="s">
        <v>190</v>
      </c>
      <c r="E3" s="453" t="s">
        <v>191</v>
      </c>
      <c r="F3" s="454"/>
      <c r="G3" s="454"/>
      <c r="H3" s="454"/>
      <c r="I3" s="454"/>
      <c r="J3" s="523" t="s">
        <v>192</v>
      </c>
      <c r="K3" s="523" t="s">
        <v>193</v>
      </c>
      <c r="L3" s="523" t="s">
        <v>194</v>
      </c>
      <c r="M3" s="523" t="s">
        <v>195</v>
      </c>
      <c r="N3" s="523" t="s">
        <v>196</v>
      </c>
      <c r="O3" s="523" t="s">
        <v>197</v>
      </c>
      <c r="P3" s="513" t="s">
        <v>198</v>
      </c>
      <c r="Q3" s="513" t="s">
        <v>199</v>
      </c>
      <c r="R3" s="513" t="s">
        <v>1</v>
      </c>
      <c r="S3" s="514" t="s">
        <v>200</v>
      </c>
    </row>
    <row r="4" spans="1:22" s="4" customFormat="1" ht="30.75" customHeight="1">
      <c r="A4" s="49"/>
      <c r="B4" s="148"/>
      <c r="C4" s="523"/>
      <c r="D4" s="523"/>
      <c r="E4" s="455" t="s">
        <v>201</v>
      </c>
      <c r="F4" s="455" t="s">
        <v>202</v>
      </c>
      <c r="G4" s="455" t="s">
        <v>203</v>
      </c>
      <c r="H4" s="455" t="s">
        <v>204</v>
      </c>
      <c r="I4" s="455" t="s">
        <v>205</v>
      </c>
      <c r="J4" s="523"/>
      <c r="K4" s="523"/>
      <c r="L4" s="523"/>
      <c r="M4" s="523"/>
      <c r="N4" s="523"/>
      <c r="O4" s="523"/>
      <c r="P4" s="513"/>
      <c r="Q4" s="513"/>
      <c r="R4" s="513"/>
      <c r="S4" s="515"/>
    </row>
    <row r="5" spans="1:22">
      <c r="A5" s="456"/>
      <c r="B5" s="149" t="s">
        <v>107</v>
      </c>
      <c r="C5" s="302">
        <v>307.38499999999999</v>
      </c>
      <c r="D5" s="302">
        <v>89.894999999999996</v>
      </c>
      <c r="E5" s="302">
        <v>83.549000000000007</v>
      </c>
      <c r="F5" s="302">
        <v>44.887999999999998</v>
      </c>
      <c r="G5" s="302">
        <v>24.370999999999999</v>
      </c>
      <c r="H5" s="302">
        <v>13.179</v>
      </c>
      <c r="I5" s="302">
        <v>1.5950000000000002</v>
      </c>
      <c r="J5" s="302">
        <v>0.52600000000000002</v>
      </c>
      <c r="K5" s="302">
        <v>481.35500000000002</v>
      </c>
      <c r="L5" s="302">
        <v>2.0339999999999998</v>
      </c>
      <c r="M5" s="302">
        <v>483.38900000000001</v>
      </c>
      <c r="N5" s="302">
        <v>137.47200000000001</v>
      </c>
      <c r="O5" s="302">
        <v>620.30399999999997</v>
      </c>
      <c r="P5" s="302">
        <v>139.80600000000001</v>
      </c>
      <c r="Q5" s="302">
        <v>0</v>
      </c>
      <c r="R5" s="302">
        <v>480.52300000000002</v>
      </c>
      <c r="S5" s="60">
        <v>419.34300000000002</v>
      </c>
      <c r="T5" s="6"/>
      <c r="U5" s="150"/>
      <c r="V5" s="150"/>
    </row>
    <row r="6" spans="1:22">
      <c r="A6" s="456"/>
      <c r="B6" s="149" t="s">
        <v>108</v>
      </c>
      <c r="C6" s="302">
        <v>305.04300000000001</v>
      </c>
      <c r="D6" s="302">
        <v>90.275999999999996</v>
      </c>
      <c r="E6" s="302">
        <v>84.662000000000006</v>
      </c>
      <c r="F6" s="302">
        <v>46.773000000000003</v>
      </c>
      <c r="G6" s="302">
        <v>23.545999999999999</v>
      </c>
      <c r="H6" s="302">
        <v>13.34</v>
      </c>
      <c r="I6" s="302">
        <v>1.4620000000000002</v>
      </c>
      <c r="J6" s="302">
        <v>0.249</v>
      </c>
      <c r="K6" s="302">
        <v>480.23</v>
      </c>
      <c r="L6" s="302">
        <v>-1.907</v>
      </c>
      <c r="M6" s="302">
        <v>478.32299999999998</v>
      </c>
      <c r="N6" s="302">
        <v>137.44300000000001</v>
      </c>
      <c r="O6" s="302">
        <v>616.02</v>
      </c>
      <c r="P6" s="302">
        <v>138.16900000000001</v>
      </c>
      <c r="Q6" s="302">
        <v>0</v>
      </c>
      <c r="R6" s="302">
        <v>477.834</v>
      </c>
      <c r="S6" s="60">
        <v>416.83800000000002</v>
      </c>
      <c r="U6" s="150"/>
      <c r="V6" s="150"/>
    </row>
    <row r="7" spans="1:22">
      <c r="A7" s="456"/>
      <c r="B7" s="149" t="s">
        <v>109</v>
      </c>
      <c r="C7" s="302">
        <v>300.10300000000001</v>
      </c>
      <c r="D7" s="302">
        <v>91.688999999999993</v>
      </c>
      <c r="E7" s="302">
        <v>80.010999999999996</v>
      </c>
      <c r="F7" s="302">
        <v>44.554000000000002</v>
      </c>
      <c r="G7" s="302">
        <v>19.306999999999999</v>
      </c>
      <c r="H7" s="302">
        <v>13.627000000000001</v>
      </c>
      <c r="I7" s="302">
        <v>2.7749999999999999</v>
      </c>
      <c r="J7" s="302">
        <v>-0.82899999999999996</v>
      </c>
      <c r="K7" s="302">
        <v>470.97399999999999</v>
      </c>
      <c r="L7" s="302">
        <v>-3.3820000000000001</v>
      </c>
      <c r="M7" s="302">
        <v>467.59199999999998</v>
      </c>
      <c r="N7" s="302">
        <v>137.846</v>
      </c>
      <c r="O7" s="302">
        <v>605.37699999999995</v>
      </c>
      <c r="P7" s="302">
        <v>134.96600000000001</v>
      </c>
      <c r="Q7" s="302">
        <v>0</v>
      </c>
      <c r="R7" s="302">
        <v>470.36799999999999</v>
      </c>
      <c r="S7" s="60">
        <v>409.678</v>
      </c>
      <c r="U7" s="150"/>
      <c r="V7" s="150"/>
    </row>
    <row r="8" spans="1:22">
      <c r="A8" s="456"/>
      <c r="B8" s="149" t="s">
        <v>121</v>
      </c>
      <c r="C8" s="302">
        <v>295.108</v>
      </c>
      <c r="D8" s="302">
        <v>92.278000000000006</v>
      </c>
      <c r="E8" s="302">
        <v>79.206000000000003</v>
      </c>
      <c r="F8" s="302">
        <v>43.762999999999998</v>
      </c>
      <c r="G8" s="302">
        <v>18.408999999999999</v>
      </c>
      <c r="H8" s="302">
        <v>14.558999999999999</v>
      </c>
      <c r="I8" s="302">
        <v>2.6880000000000002</v>
      </c>
      <c r="J8" s="302">
        <v>0.81699999999999995</v>
      </c>
      <c r="K8" s="302">
        <v>467.40899999999999</v>
      </c>
      <c r="L8" s="302">
        <v>-9.5069999999999997</v>
      </c>
      <c r="M8" s="302">
        <v>457.90199999999999</v>
      </c>
      <c r="N8" s="302">
        <v>132.619</v>
      </c>
      <c r="O8" s="302">
        <v>590.55700000000002</v>
      </c>
      <c r="P8" s="302">
        <v>129.75899999999999</v>
      </c>
      <c r="Q8" s="302">
        <v>0</v>
      </c>
      <c r="R8" s="302">
        <v>460.67599999999999</v>
      </c>
      <c r="S8" s="60">
        <v>401.488</v>
      </c>
      <c r="U8" s="150"/>
      <c r="V8" s="150"/>
    </row>
    <row r="9" spans="1:22">
      <c r="A9" s="456"/>
      <c r="B9" s="149" t="s">
        <v>2</v>
      </c>
      <c r="C9" s="302">
        <v>292.47399999999999</v>
      </c>
      <c r="D9" s="302">
        <v>91.316999999999993</v>
      </c>
      <c r="E9" s="302">
        <v>74.150999999999996</v>
      </c>
      <c r="F9" s="302">
        <v>39.552</v>
      </c>
      <c r="G9" s="302">
        <v>17.184000000000001</v>
      </c>
      <c r="H9" s="302">
        <v>14.920999999999999</v>
      </c>
      <c r="I9" s="302">
        <v>2.6219999999999999</v>
      </c>
      <c r="J9" s="302">
        <v>1.6910000000000001</v>
      </c>
      <c r="K9" s="302">
        <v>459.63299999999998</v>
      </c>
      <c r="L9" s="302">
        <v>-10.446999999999999</v>
      </c>
      <c r="M9" s="302">
        <v>449.18599999999998</v>
      </c>
      <c r="N9" s="302">
        <v>124.64</v>
      </c>
      <c r="O9" s="302">
        <v>576.12699999999995</v>
      </c>
      <c r="P9" s="302">
        <v>123.233</v>
      </c>
      <c r="Q9" s="302">
        <v>0</v>
      </c>
      <c r="R9" s="302">
        <v>452.89600000000002</v>
      </c>
      <c r="S9" s="60">
        <v>395.11200000000002</v>
      </c>
      <c r="U9" s="150"/>
      <c r="V9" s="150"/>
    </row>
    <row r="10" spans="1:22">
      <c r="A10" s="26"/>
      <c r="B10" s="149" t="s">
        <v>3</v>
      </c>
      <c r="C10" s="302">
        <v>291.43599999999998</v>
      </c>
      <c r="D10" s="302">
        <v>91.516999999999996</v>
      </c>
      <c r="E10" s="302">
        <v>71.289000000000001</v>
      </c>
      <c r="F10" s="302">
        <v>38.225999999999999</v>
      </c>
      <c r="G10" s="302">
        <v>16.655999999999999</v>
      </c>
      <c r="H10" s="302">
        <v>13.882999999999999</v>
      </c>
      <c r="I10" s="302">
        <v>2.577</v>
      </c>
      <c r="J10" s="302">
        <v>0.91300000000000003</v>
      </c>
      <c r="K10" s="302">
        <v>455.15499999999997</v>
      </c>
      <c r="L10" s="302">
        <v>-5.867</v>
      </c>
      <c r="M10" s="302">
        <v>449.28800000000001</v>
      </c>
      <c r="N10" s="302">
        <v>123.437</v>
      </c>
      <c r="O10" s="302">
        <v>574.96299999999997</v>
      </c>
      <c r="P10" s="302">
        <v>122.979</v>
      </c>
      <c r="Q10" s="302">
        <v>0</v>
      </c>
      <c r="R10" s="302">
        <v>452.036</v>
      </c>
      <c r="S10" s="60">
        <v>394.46699999999998</v>
      </c>
      <c r="U10" s="150"/>
      <c r="V10" s="150"/>
    </row>
    <row r="11" spans="1:22">
      <c r="A11" s="26"/>
      <c r="B11" s="149" t="s">
        <v>4</v>
      </c>
      <c r="C11" s="302">
        <v>294.18400000000003</v>
      </c>
      <c r="D11" s="302">
        <v>92.164000000000001</v>
      </c>
      <c r="E11" s="302">
        <v>72.198999999999998</v>
      </c>
      <c r="F11" s="302">
        <v>37.393999999999998</v>
      </c>
      <c r="G11" s="302">
        <v>16.7</v>
      </c>
      <c r="H11" s="302">
        <v>15.483000000000001</v>
      </c>
      <c r="I11" s="302">
        <v>2.6590000000000003</v>
      </c>
      <c r="J11" s="302">
        <v>1.486</v>
      </c>
      <c r="K11" s="302">
        <v>460.03300000000002</v>
      </c>
      <c r="L11" s="302">
        <v>-9.0809999999999995</v>
      </c>
      <c r="M11" s="302">
        <v>450.952</v>
      </c>
      <c r="N11" s="302">
        <v>124.703</v>
      </c>
      <c r="O11" s="302">
        <v>577.67100000000005</v>
      </c>
      <c r="P11" s="302">
        <v>125.13</v>
      </c>
      <c r="Q11" s="302">
        <v>0</v>
      </c>
      <c r="R11" s="302">
        <v>452.59500000000003</v>
      </c>
      <c r="S11" s="60">
        <v>395.83199999999999</v>
      </c>
      <c r="U11" s="150"/>
      <c r="V11" s="150"/>
    </row>
    <row r="12" spans="1:22">
      <c r="A12" s="26"/>
      <c r="B12" s="149" t="s">
        <v>5</v>
      </c>
      <c r="C12" s="302">
        <v>296.58999999999997</v>
      </c>
      <c r="D12" s="302">
        <v>92.813999999999993</v>
      </c>
      <c r="E12" s="302">
        <v>70.825000000000003</v>
      </c>
      <c r="F12" s="302">
        <v>37.195</v>
      </c>
      <c r="G12" s="302">
        <v>15.798</v>
      </c>
      <c r="H12" s="302">
        <v>15.098000000000001</v>
      </c>
      <c r="I12" s="302">
        <v>2.7109999999999999</v>
      </c>
      <c r="J12" s="302">
        <v>0.3</v>
      </c>
      <c r="K12" s="302">
        <v>460.529</v>
      </c>
      <c r="L12" s="302">
        <v>-7.266</v>
      </c>
      <c r="M12" s="302">
        <v>453.26299999999998</v>
      </c>
      <c r="N12" s="302">
        <v>126.855</v>
      </c>
      <c r="O12" s="302">
        <v>582.005</v>
      </c>
      <c r="P12" s="302">
        <v>127.89100000000001</v>
      </c>
      <c r="Q12" s="302">
        <v>0</v>
      </c>
      <c r="R12" s="302">
        <v>454.14499999999998</v>
      </c>
      <c r="S12" s="60">
        <v>397.17700000000002</v>
      </c>
      <c r="U12" s="150"/>
      <c r="V12" s="150"/>
    </row>
    <row r="13" spans="1:22" ht="18.75" customHeight="1">
      <c r="A13" s="26"/>
      <c r="B13" s="149" t="s">
        <v>6</v>
      </c>
      <c r="C13" s="302">
        <v>293.69099999999997</v>
      </c>
      <c r="D13" s="302">
        <v>91.744</v>
      </c>
      <c r="E13" s="302">
        <v>73.69</v>
      </c>
      <c r="F13" s="302">
        <v>38.673999999999999</v>
      </c>
      <c r="G13" s="302">
        <v>16.559000000000001</v>
      </c>
      <c r="H13" s="302">
        <v>15.83</v>
      </c>
      <c r="I13" s="302">
        <v>2.6510000000000002</v>
      </c>
      <c r="J13" s="302">
        <v>0.47</v>
      </c>
      <c r="K13" s="302">
        <v>459.59500000000003</v>
      </c>
      <c r="L13" s="302">
        <v>-2.2709999999999999</v>
      </c>
      <c r="M13" s="302">
        <v>457.32400000000001</v>
      </c>
      <c r="N13" s="302">
        <v>127.73699999999999</v>
      </c>
      <c r="O13" s="302">
        <v>586.58799999999997</v>
      </c>
      <c r="P13" s="302">
        <v>129.542</v>
      </c>
      <c r="Q13" s="302">
        <v>0</v>
      </c>
      <c r="R13" s="302">
        <v>457.05799999999999</v>
      </c>
      <c r="S13" s="60">
        <v>399.73700000000002</v>
      </c>
      <c r="U13" s="150"/>
      <c r="V13" s="150"/>
    </row>
    <row r="14" spans="1:22">
      <c r="A14" s="26"/>
      <c r="B14" s="149" t="s">
        <v>7</v>
      </c>
      <c r="C14" s="302">
        <v>298.11500000000001</v>
      </c>
      <c r="D14" s="302">
        <v>92.498000000000005</v>
      </c>
      <c r="E14" s="302">
        <v>73.245999999999995</v>
      </c>
      <c r="F14" s="302">
        <v>38.212000000000003</v>
      </c>
      <c r="G14" s="302">
        <v>17.672999999999998</v>
      </c>
      <c r="H14" s="302">
        <v>14.811</v>
      </c>
      <c r="I14" s="302">
        <v>2.6340000000000003</v>
      </c>
      <c r="J14" s="302">
        <v>0.33400000000000002</v>
      </c>
      <c r="K14" s="302">
        <v>464.19299999999998</v>
      </c>
      <c r="L14" s="302">
        <v>-0.99</v>
      </c>
      <c r="M14" s="302">
        <v>463.20299999999997</v>
      </c>
      <c r="N14" s="302">
        <v>131.684</v>
      </c>
      <c r="O14" s="302">
        <v>595.971</v>
      </c>
      <c r="P14" s="302">
        <v>134.16200000000001</v>
      </c>
      <c r="Q14" s="302">
        <v>0</v>
      </c>
      <c r="R14" s="302">
        <v>461.76499999999999</v>
      </c>
      <c r="S14" s="60">
        <v>404.714</v>
      </c>
      <c r="U14" s="150"/>
      <c r="V14" s="150"/>
    </row>
    <row r="15" spans="1:22">
      <c r="A15" s="26"/>
      <c r="B15" s="149" t="s">
        <v>8</v>
      </c>
      <c r="C15" s="302">
        <v>297.97300000000001</v>
      </c>
      <c r="D15" s="302">
        <v>92.722999999999999</v>
      </c>
      <c r="E15" s="302">
        <v>75.671999999999997</v>
      </c>
      <c r="F15" s="302">
        <v>39.656999999999996</v>
      </c>
      <c r="G15" s="302">
        <v>18.327999999999999</v>
      </c>
      <c r="H15" s="302">
        <v>15.148</v>
      </c>
      <c r="I15" s="302">
        <v>2.6469999999999998</v>
      </c>
      <c r="J15" s="302">
        <v>0.89800000000000002</v>
      </c>
      <c r="K15" s="302">
        <v>467.26600000000002</v>
      </c>
      <c r="L15" s="302">
        <v>1.3480000000000001</v>
      </c>
      <c r="M15" s="302">
        <v>468.61399999999998</v>
      </c>
      <c r="N15" s="302">
        <v>131.577</v>
      </c>
      <c r="O15" s="302">
        <v>601.17999999999995</v>
      </c>
      <c r="P15" s="302">
        <v>135.97399999999999</v>
      </c>
      <c r="Q15" s="302">
        <v>0</v>
      </c>
      <c r="R15" s="302">
        <v>465.13400000000001</v>
      </c>
      <c r="S15" s="60">
        <v>408.37299999999999</v>
      </c>
      <c r="U15" s="150"/>
      <c r="V15" s="150"/>
    </row>
    <row r="16" spans="1:22">
      <c r="A16" s="26"/>
      <c r="B16" s="149" t="s">
        <v>9</v>
      </c>
      <c r="C16" s="302">
        <v>298.42700000000002</v>
      </c>
      <c r="D16" s="302">
        <v>93.402000000000001</v>
      </c>
      <c r="E16" s="302">
        <v>77.623000000000005</v>
      </c>
      <c r="F16" s="302">
        <v>42.384</v>
      </c>
      <c r="G16" s="302">
        <v>18.119</v>
      </c>
      <c r="H16" s="302">
        <v>14.593999999999999</v>
      </c>
      <c r="I16" s="302">
        <v>2.5779999999999998</v>
      </c>
      <c r="J16" s="302">
        <v>0.77400000000000002</v>
      </c>
      <c r="K16" s="302">
        <v>470.226</v>
      </c>
      <c r="L16" s="302">
        <v>-3.9180000000000001</v>
      </c>
      <c r="M16" s="302">
        <v>466.30799999999999</v>
      </c>
      <c r="N16" s="302">
        <v>137.732</v>
      </c>
      <c r="O16" s="302">
        <v>604.51300000000003</v>
      </c>
      <c r="P16" s="302">
        <v>139.101</v>
      </c>
      <c r="Q16" s="302">
        <v>0</v>
      </c>
      <c r="R16" s="302">
        <v>465.29</v>
      </c>
      <c r="S16" s="60">
        <v>408.74200000000002</v>
      </c>
      <c r="U16" s="150"/>
      <c r="V16" s="150"/>
    </row>
    <row r="17" spans="1:22" ht="18.75" customHeight="1">
      <c r="A17" s="26"/>
      <c r="B17" s="149" t="s">
        <v>10</v>
      </c>
      <c r="C17" s="302">
        <v>296.39400000000001</v>
      </c>
      <c r="D17" s="302">
        <v>94.245999999999995</v>
      </c>
      <c r="E17" s="302">
        <v>74.004999999999995</v>
      </c>
      <c r="F17" s="302">
        <v>38.609000000000002</v>
      </c>
      <c r="G17" s="302">
        <v>17.27</v>
      </c>
      <c r="H17" s="302">
        <v>15.689</v>
      </c>
      <c r="I17" s="302">
        <v>2.5789999999999997</v>
      </c>
      <c r="J17" s="302">
        <v>-1.034</v>
      </c>
      <c r="K17" s="302">
        <v>463.61099999999999</v>
      </c>
      <c r="L17" s="302">
        <v>1</v>
      </c>
      <c r="M17" s="302">
        <v>464.61099999999999</v>
      </c>
      <c r="N17" s="302">
        <v>139.37200000000001</v>
      </c>
      <c r="O17" s="302">
        <v>603.73900000000003</v>
      </c>
      <c r="P17" s="302">
        <v>136.715</v>
      </c>
      <c r="Q17" s="302">
        <v>0</v>
      </c>
      <c r="R17" s="302">
        <v>466.97</v>
      </c>
      <c r="S17" s="60">
        <v>410.60899999999998</v>
      </c>
      <c r="U17" s="150"/>
      <c r="V17" s="150"/>
    </row>
    <row r="18" spans="1:22">
      <c r="A18" s="26"/>
      <c r="B18" s="149" t="s">
        <v>11</v>
      </c>
      <c r="C18" s="302">
        <v>295.928</v>
      </c>
      <c r="D18" s="302">
        <v>93.18</v>
      </c>
      <c r="E18" s="302">
        <v>73.003</v>
      </c>
      <c r="F18" s="302">
        <v>39.604999999999997</v>
      </c>
      <c r="G18" s="302">
        <v>17.257000000000001</v>
      </c>
      <c r="H18" s="302">
        <v>13.736000000000001</v>
      </c>
      <c r="I18" s="302">
        <v>2.4769999999999999</v>
      </c>
      <c r="J18" s="302">
        <v>7.2999999999999995E-2</v>
      </c>
      <c r="K18" s="302">
        <v>462.18400000000003</v>
      </c>
      <c r="L18" s="302">
        <v>-2.524</v>
      </c>
      <c r="M18" s="302">
        <v>459.66</v>
      </c>
      <c r="N18" s="302">
        <v>142.68100000000001</v>
      </c>
      <c r="O18" s="302">
        <v>602.13199999999995</v>
      </c>
      <c r="P18" s="302">
        <v>134.75200000000001</v>
      </c>
      <c r="Q18" s="302">
        <v>0</v>
      </c>
      <c r="R18" s="302">
        <v>467.37</v>
      </c>
      <c r="S18" s="60">
        <v>411.82400000000001</v>
      </c>
      <c r="U18" s="150"/>
      <c r="V18" s="150"/>
    </row>
    <row r="19" spans="1:22">
      <c r="A19" s="26"/>
      <c r="B19" s="149" t="s">
        <v>12</v>
      </c>
      <c r="C19" s="302">
        <v>296.76600000000002</v>
      </c>
      <c r="D19" s="302">
        <v>93.025999999999996</v>
      </c>
      <c r="E19" s="302">
        <v>74.340999999999994</v>
      </c>
      <c r="F19" s="302">
        <v>40.83</v>
      </c>
      <c r="G19" s="302">
        <v>17.21</v>
      </c>
      <c r="H19" s="302">
        <v>13.988</v>
      </c>
      <c r="I19" s="302">
        <v>2.3650000000000002</v>
      </c>
      <c r="J19" s="302">
        <v>1.3620000000000001</v>
      </c>
      <c r="K19" s="302">
        <v>465.495</v>
      </c>
      <c r="L19" s="302">
        <v>-1.278</v>
      </c>
      <c r="M19" s="302">
        <v>464.21699999999998</v>
      </c>
      <c r="N19" s="302">
        <v>142.43199999999999</v>
      </c>
      <c r="O19" s="302">
        <v>606.10299999999995</v>
      </c>
      <c r="P19" s="302">
        <v>137.08500000000001</v>
      </c>
      <c r="Q19" s="302">
        <v>0</v>
      </c>
      <c r="R19" s="302">
        <v>468.94200000000001</v>
      </c>
      <c r="S19" s="60">
        <v>413.68400000000003</v>
      </c>
      <c r="U19" s="150"/>
      <c r="V19" s="150"/>
    </row>
    <row r="20" spans="1:22">
      <c r="A20" s="26"/>
      <c r="B20" s="149" t="s">
        <v>13</v>
      </c>
      <c r="C20" s="302">
        <v>297.90100000000001</v>
      </c>
      <c r="D20" s="302">
        <v>93.486000000000004</v>
      </c>
      <c r="E20" s="302">
        <v>75.802999999999997</v>
      </c>
      <c r="F20" s="302">
        <v>42.347999999999999</v>
      </c>
      <c r="G20" s="302">
        <v>17.728999999999999</v>
      </c>
      <c r="H20" s="302">
        <v>13.422000000000001</v>
      </c>
      <c r="I20" s="302">
        <v>2.3200000000000003</v>
      </c>
      <c r="J20" s="302">
        <v>0.13400000000000001</v>
      </c>
      <c r="K20" s="302">
        <v>467.32400000000001</v>
      </c>
      <c r="L20" s="302">
        <v>-1.3160000000000001</v>
      </c>
      <c r="M20" s="302">
        <v>466.00799999999998</v>
      </c>
      <c r="N20" s="302">
        <v>142.44200000000001</v>
      </c>
      <c r="O20" s="302">
        <v>608.71799999999996</v>
      </c>
      <c r="P20" s="302">
        <v>139.02000000000001</v>
      </c>
      <c r="Q20" s="302">
        <v>0</v>
      </c>
      <c r="R20" s="302">
        <v>469.55599999999998</v>
      </c>
      <c r="S20" s="60">
        <v>414.74599999999998</v>
      </c>
      <c r="U20" s="150"/>
      <c r="V20" s="150"/>
    </row>
    <row r="21" spans="1:22" ht="18.75" customHeight="1">
      <c r="A21" s="26"/>
      <c r="B21" s="149" t="s">
        <v>14</v>
      </c>
      <c r="C21" s="302">
        <v>299.13099999999997</v>
      </c>
      <c r="D21" s="302">
        <v>96.004999999999995</v>
      </c>
      <c r="E21" s="302">
        <v>76.674000000000007</v>
      </c>
      <c r="F21" s="302">
        <v>42.963000000000001</v>
      </c>
      <c r="G21" s="302">
        <v>17.568999999999999</v>
      </c>
      <c r="H21" s="302">
        <v>13.874000000000001</v>
      </c>
      <c r="I21" s="302">
        <v>2.2749999999999999</v>
      </c>
      <c r="J21" s="302">
        <v>-1.077</v>
      </c>
      <c r="K21" s="302">
        <v>470.733</v>
      </c>
      <c r="L21" s="302">
        <v>-3.4590000000000001</v>
      </c>
      <c r="M21" s="302">
        <v>467.274</v>
      </c>
      <c r="N21" s="302">
        <v>145.85</v>
      </c>
      <c r="O21" s="302">
        <v>612.02800000000002</v>
      </c>
      <c r="P21" s="302">
        <v>139.11000000000001</v>
      </c>
      <c r="Q21" s="302">
        <v>0</v>
      </c>
      <c r="R21" s="302">
        <v>472.80900000000003</v>
      </c>
      <c r="S21" s="60">
        <v>417.108</v>
      </c>
      <c r="U21" s="150"/>
      <c r="V21" s="150"/>
    </row>
    <row r="22" spans="1:22">
      <c r="A22" s="26"/>
      <c r="B22" s="149" t="s">
        <v>15</v>
      </c>
      <c r="C22" s="302">
        <v>300.56799999999998</v>
      </c>
      <c r="D22" s="302">
        <v>92.793999999999997</v>
      </c>
      <c r="E22" s="302">
        <v>74.494</v>
      </c>
      <c r="F22" s="302">
        <v>41.468000000000004</v>
      </c>
      <c r="G22" s="302">
        <v>17.004999999999999</v>
      </c>
      <c r="H22" s="302">
        <v>13.831</v>
      </c>
      <c r="I22" s="302">
        <v>2.234</v>
      </c>
      <c r="J22" s="302">
        <v>0.53600000000000003</v>
      </c>
      <c r="K22" s="302">
        <v>468.392</v>
      </c>
      <c r="L22" s="302">
        <v>5.5970000000000004</v>
      </c>
      <c r="M22" s="302">
        <v>473.98899999999998</v>
      </c>
      <c r="N22" s="302">
        <v>139.559</v>
      </c>
      <c r="O22" s="302">
        <v>612.78099999999995</v>
      </c>
      <c r="P22" s="302">
        <v>140.44499999999999</v>
      </c>
      <c r="Q22" s="302">
        <v>0</v>
      </c>
      <c r="R22" s="302">
        <v>472.11399999999998</v>
      </c>
      <c r="S22" s="60">
        <v>416.74599999999998</v>
      </c>
      <c r="U22" s="150"/>
      <c r="V22" s="150"/>
    </row>
    <row r="23" spans="1:22">
      <c r="A23" s="26"/>
      <c r="B23" s="149" t="s">
        <v>16</v>
      </c>
      <c r="C23" s="302">
        <v>302.96300000000002</v>
      </c>
      <c r="D23" s="302">
        <v>93.438000000000002</v>
      </c>
      <c r="E23" s="302">
        <v>73.662999999999997</v>
      </c>
      <c r="F23" s="302">
        <v>42.005000000000003</v>
      </c>
      <c r="G23" s="302">
        <v>17.149999999999999</v>
      </c>
      <c r="H23" s="302">
        <v>12.332000000000001</v>
      </c>
      <c r="I23" s="302">
        <v>2.1799999999999997</v>
      </c>
      <c r="J23" s="302">
        <v>0.16</v>
      </c>
      <c r="K23" s="302">
        <v>470.22399999999999</v>
      </c>
      <c r="L23" s="302">
        <v>4.9489999999999998</v>
      </c>
      <c r="M23" s="302">
        <v>475.173</v>
      </c>
      <c r="N23" s="302">
        <v>143.886</v>
      </c>
      <c r="O23" s="302">
        <v>618.14300000000003</v>
      </c>
      <c r="P23" s="302">
        <v>140.16499999999999</v>
      </c>
      <c r="Q23" s="302">
        <v>0</v>
      </c>
      <c r="R23" s="302">
        <v>477.86900000000003</v>
      </c>
      <c r="S23" s="60">
        <v>421.84399999999999</v>
      </c>
      <c r="U23" s="150"/>
      <c r="V23" s="150"/>
    </row>
    <row r="24" spans="1:22">
      <c r="A24" s="26"/>
      <c r="B24" s="149" t="s">
        <v>17</v>
      </c>
      <c r="C24" s="302">
        <v>304.70999999999998</v>
      </c>
      <c r="D24" s="302">
        <v>94.272000000000006</v>
      </c>
      <c r="E24" s="302">
        <v>77.983999999999995</v>
      </c>
      <c r="F24" s="302">
        <v>45.588999999999999</v>
      </c>
      <c r="G24" s="302">
        <v>17.657</v>
      </c>
      <c r="H24" s="302">
        <v>12.535</v>
      </c>
      <c r="I24" s="302">
        <v>2.1379999999999999</v>
      </c>
      <c r="J24" s="302">
        <v>0.18099999999999999</v>
      </c>
      <c r="K24" s="302">
        <v>477.14699999999999</v>
      </c>
      <c r="L24" s="302">
        <v>-1.4650000000000001</v>
      </c>
      <c r="M24" s="302">
        <v>475.68200000000002</v>
      </c>
      <c r="N24" s="302">
        <v>141.268</v>
      </c>
      <c r="O24" s="302">
        <v>615.40800000000002</v>
      </c>
      <c r="P24" s="302">
        <v>138.54599999999999</v>
      </c>
      <c r="Q24" s="302">
        <v>0</v>
      </c>
      <c r="R24" s="302">
        <v>476.834</v>
      </c>
      <c r="S24" s="60">
        <v>421.952</v>
      </c>
      <c r="U24" s="150"/>
      <c r="V24" s="150"/>
    </row>
    <row r="25" spans="1:22" ht="18.75" customHeight="1">
      <c r="A25" s="26"/>
      <c r="B25" s="149" t="s">
        <v>18</v>
      </c>
      <c r="C25" s="302">
        <v>307.149</v>
      </c>
      <c r="D25" s="302">
        <v>93.031999999999996</v>
      </c>
      <c r="E25" s="302">
        <v>75.057000000000002</v>
      </c>
      <c r="F25" s="302">
        <v>43.366999999999997</v>
      </c>
      <c r="G25" s="302">
        <v>17.876000000000001</v>
      </c>
      <c r="H25" s="302">
        <v>11.666</v>
      </c>
      <c r="I25" s="302">
        <v>2.0990000000000002</v>
      </c>
      <c r="J25" s="302">
        <v>0.85299999999999998</v>
      </c>
      <c r="K25" s="302">
        <v>476.09100000000001</v>
      </c>
      <c r="L25" s="302">
        <v>-1.395</v>
      </c>
      <c r="M25" s="302">
        <v>474.69600000000003</v>
      </c>
      <c r="N25" s="302">
        <v>143.12700000000001</v>
      </c>
      <c r="O25" s="302">
        <v>617.70299999999997</v>
      </c>
      <c r="P25" s="302">
        <v>138.35900000000001</v>
      </c>
      <c r="Q25" s="302">
        <v>0</v>
      </c>
      <c r="R25" s="302">
        <v>479.35700000000003</v>
      </c>
      <c r="S25" s="60">
        <v>424.375</v>
      </c>
      <c r="U25" s="150"/>
      <c r="V25" s="150"/>
    </row>
    <row r="26" spans="1:22">
      <c r="A26" s="26"/>
      <c r="B26" s="149" t="s">
        <v>19</v>
      </c>
      <c r="C26" s="302">
        <v>308.11099999999999</v>
      </c>
      <c r="D26" s="302">
        <v>93.548000000000002</v>
      </c>
      <c r="E26" s="302">
        <v>78.358000000000004</v>
      </c>
      <c r="F26" s="302">
        <v>44.597999999999999</v>
      </c>
      <c r="G26" s="302">
        <v>19.03</v>
      </c>
      <c r="H26" s="302">
        <v>12.662000000000001</v>
      </c>
      <c r="I26" s="302">
        <v>2.0670000000000002</v>
      </c>
      <c r="J26" s="302">
        <v>1.3560000000000001</v>
      </c>
      <c r="K26" s="302">
        <v>481.37299999999999</v>
      </c>
      <c r="L26" s="302">
        <v>-0.70599999999999996</v>
      </c>
      <c r="M26" s="302">
        <v>480.66699999999997</v>
      </c>
      <c r="N26" s="302">
        <v>145.72800000000001</v>
      </c>
      <c r="O26" s="302">
        <v>626.27200000000005</v>
      </c>
      <c r="P26" s="302">
        <v>142.90700000000001</v>
      </c>
      <c r="Q26" s="302">
        <v>0</v>
      </c>
      <c r="R26" s="302">
        <v>483.21100000000001</v>
      </c>
      <c r="S26" s="60">
        <v>427.5</v>
      </c>
      <c r="U26" s="150"/>
      <c r="V26" s="150"/>
    </row>
    <row r="27" spans="1:22">
      <c r="A27" s="26"/>
      <c r="B27" s="149" t="s">
        <v>20</v>
      </c>
      <c r="C27" s="302">
        <v>311.47699999999998</v>
      </c>
      <c r="D27" s="302">
        <v>93.346999999999994</v>
      </c>
      <c r="E27" s="302">
        <v>80.105999999999995</v>
      </c>
      <c r="F27" s="302">
        <v>45.49</v>
      </c>
      <c r="G27" s="302">
        <v>19.556999999999999</v>
      </c>
      <c r="H27" s="302">
        <v>12.958</v>
      </c>
      <c r="I27" s="302">
        <v>2.073</v>
      </c>
      <c r="J27" s="302">
        <v>-1.24</v>
      </c>
      <c r="K27" s="302">
        <v>483.69</v>
      </c>
      <c r="L27" s="302">
        <v>2.452</v>
      </c>
      <c r="M27" s="302">
        <v>486.142</v>
      </c>
      <c r="N27" s="302">
        <v>145.66499999999999</v>
      </c>
      <c r="O27" s="302">
        <v>631.78099999999995</v>
      </c>
      <c r="P27" s="302">
        <v>143.904</v>
      </c>
      <c r="Q27" s="302">
        <v>0</v>
      </c>
      <c r="R27" s="302">
        <v>487.72800000000001</v>
      </c>
      <c r="S27" s="60">
        <v>431.13900000000001</v>
      </c>
      <c r="U27" s="150"/>
      <c r="V27" s="150"/>
    </row>
    <row r="28" spans="1:22">
      <c r="A28" s="26"/>
      <c r="B28" s="149" t="s">
        <v>21</v>
      </c>
      <c r="C28" s="302">
        <v>312.46699999999998</v>
      </c>
      <c r="D28" s="302">
        <v>94.78</v>
      </c>
      <c r="E28" s="302">
        <v>80.552000000000007</v>
      </c>
      <c r="F28" s="302">
        <v>45.530999999999999</v>
      </c>
      <c r="G28" s="302">
        <v>19.643000000000001</v>
      </c>
      <c r="H28" s="302">
        <v>13.297000000000001</v>
      </c>
      <c r="I28" s="302">
        <v>2.0649999999999999</v>
      </c>
      <c r="J28" s="302">
        <v>6.2110000000000003</v>
      </c>
      <c r="K28" s="302">
        <v>494.01</v>
      </c>
      <c r="L28" s="302">
        <v>6.64</v>
      </c>
      <c r="M28" s="302">
        <v>500.65</v>
      </c>
      <c r="N28" s="302">
        <v>140.923</v>
      </c>
      <c r="O28" s="302">
        <v>641.55899999999997</v>
      </c>
      <c r="P28" s="302">
        <v>150.274</v>
      </c>
      <c r="Q28" s="302">
        <v>0</v>
      </c>
      <c r="R28" s="302">
        <v>490.85899999999998</v>
      </c>
      <c r="S28" s="60">
        <v>434.12</v>
      </c>
      <c r="U28" s="150"/>
      <c r="V28" s="150"/>
    </row>
    <row r="29" spans="1:22" ht="18.75" customHeight="1">
      <c r="A29" s="26"/>
      <c r="B29" s="149" t="s">
        <v>22</v>
      </c>
      <c r="C29" s="302">
        <v>314.99400000000003</v>
      </c>
      <c r="D29" s="302">
        <v>95.177999999999997</v>
      </c>
      <c r="E29" s="302">
        <v>83.105000000000004</v>
      </c>
      <c r="F29" s="302">
        <v>46.258000000000003</v>
      </c>
      <c r="G29" s="302">
        <v>19.771000000000001</v>
      </c>
      <c r="H29" s="302">
        <v>14.916</v>
      </c>
      <c r="I29" s="302">
        <v>2.1510000000000002</v>
      </c>
      <c r="J29" s="302">
        <v>0.65400000000000003</v>
      </c>
      <c r="K29" s="302">
        <v>493.93099999999998</v>
      </c>
      <c r="L29" s="302">
        <v>-0.19</v>
      </c>
      <c r="M29" s="302">
        <v>493.74099999999999</v>
      </c>
      <c r="N29" s="302">
        <v>142.179</v>
      </c>
      <c r="O29" s="302">
        <v>639.11800000000005</v>
      </c>
      <c r="P29" s="302">
        <v>144.34700000000001</v>
      </c>
      <c r="Q29" s="302">
        <v>0</v>
      </c>
      <c r="R29" s="302">
        <v>494.62900000000002</v>
      </c>
      <c r="S29" s="60">
        <v>437.48099999999999</v>
      </c>
      <c r="U29" s="150"/>
      <c r="V29" s="150"/>
    </row>
    <row r="30" spans="1:22">
      <c r="A30" s="26"/>
      <c r="B30" s="149" t="s">
        <v>23</v>
      </c>
      <c r="C30" s="302">
        <v>315.43599999999998</v>
      </c>
      <c r="D30" s="302">
        <v>95.718999999999994</v>
      </c>
      <c r="E30" s="302">
        <v>83.049000000000007</v>
      </c>
      <c r="F30" s="302">
        <v>47.939</v>
      </c>
      <c r="G30" s="302">
        <v>19.97</v>
      </c>
      <c r="H30" s="302">
        <v>12.71</v>
      </c>
      <c r="I30" s="302">
        <v>2.3820000000000001</v>
      </c>
      <c r="J30" s="302">
        <v>-1.5720000000000001</v>
      </c>
      <c r="K30" s="302">
        <v>492.63200000000001</v>
      </c>
      <c r="L30" s="302">
        <v>5.1319999999999997</v>
      </c>
      <c r="M30" s="302">
        <v>497.76400000000001</v>
      </c>
      <c r="N30" s="302">
        <v>142.762</v>
      </c>
      <c r="O30" s="302">
        <v>644.05200000000002</v>
      </c>
      <c r="P30" s="302">
        <v>146.04599999999999</v>
      </c>
      <c r="Q30" s="302">
        <v>0</v>
      </c>
      <c r="R30" s="302">
        <v>497.84899999999999</v>
      </c>
      <c r="S30" s="60">
        <v>440.57</v>
      </c>
      <c r="U30" s="150"/>
      <c r="V30" s="150"/>
    </row>
    <row r="31" spans="1:22">
      <c r="A31" s="26"/>
      <c r="B31" s="149" t="s">
        <v>24</v>
      </c>
      <c r="C31" s="302">
        <v>318.33100000000002</v>
      </c>
      <c r="D31" s="302">
        <v>95.757999999999996</v>
      </c>
      <c r="E31" s="302">
        <v>84.311999999999998</v>
      </c>
      <c r="F31" s="302">
        <v>47.798999999999999</v>
      </c>
      <c r="G31" s="302">
        <v>20.559000000000001</v>
      </c>
      <c r="H31" s="302">
        <v>13.409000000000001</v>
      </c>
      <c r="I31" s="302">
        <v>2.528</v>
      </c>
      <c r="J31" s="302">
        <v>-1.103</v>
      </c>
      <c r="K31" s="302">
        <v>497.298</v>
      </c>
      <c r="L31" s="302">
        <v>3.718</v>
      </c>
      <c r="M31" s="302">
        <v>501.01600000000002</v>
      </c>
      <c r="N31" s="302">
        <v>144.173</v>
      </c>
      <c r="O31" s="302">
        <v>648.80700000000002</v>
      </c>
      <c r="P31" s="302">
        <v>147.99299999999999</v>
      </c>
      <c r="Q31" s="302">
        <v>0</v>
      </c>
      <c r="R31" s="302">
        <v>500.65800000000002</v>
      </c>
      <c r="S31" s="60">
        <v>443.59</v>
      </c>
      <c r="U31" s="150"/>
      <c r="V31" s="150"/>
    </row>
    <row r="32" spans="1:22">
      <c r="A32" s="26"/>
      <c r="B32" s="149" t="s">
        <v>25</v>
      </c>
      <c r="C32" s="302">
        <v>319.45999999999998</v>
      </c>
      <c r="D32" s="302">
        <v>95.602999999999994</v>
      </c>
      <c r="E32" s="302">
        <v>85.483000000000004</v>
      </c>
      <c r="F32" s="302">
        <v>48.959000000000003</v>
      </c>
      <c r="G32" s="302">
        <v>20.233000000000001</v>
      </c>
      <c r="H32" s="302">
        <v>13.683999999999999</v>
      </c>
      <c r="I32" s="302">
        <v>2.5760000000000001</v>
      </c>
      <c r="J32" s="302">
        <v>2.9279999999999999</v>
      </c>
      <c r="K32" s="302">
        <v>503.47399999999999</v>
      </c>
      <c r="L32" s="302">
        <v>5.5620000000000003</v>
      </c>
      <c r="M32" s="302">
        <v>509.036</v>
      </c>
      <c r="N32" s="302">
        <v>147.685</v>
      </c>
      <c r="O32" s="302">
        <v>660.31899999999996</v>
      </c>
      <c r="P32" s="302">
        <v>156.33099999999999</v>
      </c>
      <c r="Q32" s="302">
        <v>0</v>
      </c>
      <c r="R32" s="302">
        <v>503.589</v>
      </c>
      <c r="S32" s="60">
        <v>446.14600000000002</v>
      </c>
      <c r="U32" s="150"/>
      <c r="V32" s="150"/>
    </row>
    <row r="33" spans="1:22" ht="18.75" customHeight="1">
      <c r="A33" s="26"/>
      <c r="B33" s="149" t="s">
        <v>26</v>
      </c>
      <c r="C33" s="302">
        <v>321.93</v>
      </c>
      <c r="D33" s="302">
        <v>95.856999999999999</v>
      </c>
      <c r="E33" s="302">
        <v>87.957999999999998</v>
      </c>
      <c r="F33" s="302">
        <v>50.837000000000003</v>
      </c>
      <c r="G33" s="302">
        <v>19.981000000000002</v>
      </c>
      <c r="H33" s="302">
        <v>14.5</v>
      </c>
      <c r="I33" s="302">
        <v>2.617</v>
      </c>
      <c r="J33" s="302">
        <v>3.7679999999999998</v>
      </c>
      <c r="K33" s="302">
        <v>509.51299999999998</v>
      </c>
      <c r="L33" s="302">
        <v>4.1260000000000003</v>
      </c>
      <c r="M33" s="302">
        <v>513.63900000000001</v>
      </c>
      <c r="N33" s="302">
        <v>145.684</v>
      </c>
      <c r="O33" s="302">
        <v>663.98599999999999</v>
      </c>
      <c r="P33" s="302">
        <v>157.36199999999999</v>
      </c>
      <c r="Q33" s="302">
        <v>0</v>
      </c>
      <c r="R33" s="302">
        <v>506.31400000000002</v>
      </c>
      <c r="S33" s="60">
        <v>447.99299999999999</v>
      </c>
      <c r="U33" s="150"/>
      <c r="V33" s="150"/>
    </row>
    <row r="34" spans="1:22">
      <c r="A34" s="26"/>
      <c r="B34" s="149" t="s">
        <v>27</v>
      </c>
      <c r="C34" s="302">
        <v>325.46100000000001</v>
      </c>
      <c r="D34" s="302">
        <v>97.347999999999999</v>
      </c>
      <c r="E34" s="302">
        <v>88.316000000000003</v>
      </c>
      <c r="F34" s="302">
        <v>50.817</v>
      </c>
      <c r="G34" s="302">
        <v>21.567</v>
      </c>
      <c r="H34" s="302">
        <v>13.731</v>
      </c>
      <c r="I34" s="302">
        <v>2.181</v>
      </c>
      <c r="J34" s="302">
        <v>-0.23499999999999999</v>
      </c>
      <c r="K34" s="302">
        <v>510.89</v>
      </c>
      <c r="L34" s="302">
        <v>-0.17299999999999999</v>
      </c>
      <c r="M34" s="302">
        <v>510.71699999999998</v>
      </c>
      <c r="N34" s="302">
        <v>150.53</v>
      </c>
      <c r="O34" s="302">
        <v>665.71400000000006</v>
      </c>
      <c r="P34" s="302">
        <v>155.38800000000001</v>
      </c>
      <c r="Q34" s="302">
        <v>0</v>
      </c>
      <c r="R34" s="302">
        <v>510.09500000000003</v>
      </c>
      <c r="S34" s="60">
        <v>450.69</v>
      </c>
      <c r="U34" s="150"/>
      <c r="V34" s="150"/>
    </row>
    <row r="35" spans="1:22">
      <c r="A35" s="26"/>
      <c r="B35" s="149" t="s">
        <v>28</v>
      </c>
      <c r="C35" s="302">
        <v>329.43</v>
      </c>
      <c r="D35" s="302">
        <v>98.028999999999996</v>
      </c>
      <c r="E35" s="302">
        <v>87.302000000000007</v>
      </c>
      <c r="F35" s="302">
        <v>50.575000000000003</v>
      </c>
      <c r="G35" s="302">
        <v>21.433</v>
      </c>
      <c r="H35" s="302">
        <v>12.942</v>
      </c>
      <c r="I35" s="302">
        <v>2.3379999999999996</v>
      </c>
      <c r="J35" s="302">
        <v>-0.94399999999999995</v>
      </c>
      <c r="K35" s="302">
        <v>513.81700000000001</v>
      </c>
      <c r="L35" s="302">
        <v>1.6080000000000001</v>
      </c>
      <c r="M35" s="302">
        <v>515.42499999999995</v>
      </c>
      <c r="N35" s="302">
        <v>147.25200000000001</v>
      </c>
      <c r="O35" s="302">
        <v>666.87900000000002</v>
      </c>
      <c r="P35" s="302">
        <v>154.63300000000001</v>
      </c>
      <c r="Q35" s="302">
        <v>0</v>
      </c>
      <c r="R35" s="302">
        <v>512.07000000000005</v>
      </c>
      <c r="S35" s="60">
        <v>452.45499999999998</v>
      </c>
      <c r="U35" s="150"/>
      <c r="V35" s="150"/>
    </row>
    <row r="36" spans="1:22">
      <c r="A36" s="26"/>
      <c r="B36" s="149" t="s">
        <v>29</v>
      </c>
      <c r="C36" s="302">
        <v>329.56700000000001</v>
      </c>
      <c r="D36" s="302">
        <v>97.850999999999999</v>
      </c>
      <c r="E36" s="302">
        <v>90.254000000000005</v>
      </c>
      <c r="F36" s="302">
        <v>53.475000000000001</v>
      </c>
      <c r="G36" s="302">
        <v>21.672999999999998</v>
      </c>
      <c r="H36" s="302">
        <v>12.78</v>
      </c>
      <c r="I36" s="302">
        <v>2.3210000000000002</v>
      </c>
      <c r="J36" s="302">
        <v>-2.0750000000000002</v>
      </c>
      <c r="K36" s="302">
        <v>515.59699999999998</v>
      </c>
      <c r="L36" s="302">
        <v>5.8970000000000002</v>
      </c>
      <c r="M36" s="302">
        <v>521.49400000000003</v>
      </c>
      <c r="N36" s="302">
        <v>149.47999999999999</v>
      </c>
      <c r="O36" s="302">
        <v>675.09500000000003</v>
      </c>
      <c r="P36" s="302">
        <v>159.518</v>
      </c>
      <c r="Q36" s="302">
        <v>0</v>
      </c>
      <c r="R36" s="302">
        <v>515.42999999999995</v>
      </c>
      <c r="S36" s="60">
        <v>455.29899999999998</v>
      </c>
      <c r="U36" s="150"/>
      <c r="V36" s="150"/>
    </row>
    <row r="37" spans="1:22" ht="18.75" customHeight="1">
      <c r="A37" s="26"/>
      <c r="B37" s="149" t="s">
        <v>30</v>
      </c>
      <c r="C37" s="302">
        <v>334.77499999999998</v>
      </c>
      <c r="D37" s="302">
        <v>98.177000000000007</v>
      </c>
      <c r="E37" s="302">
        <v>91.096000000000004</v>
      </c>
      <c r="F37" s="302">
        <v>53.784999999999997</v>
      </c>
      <c r="G37" s="302">
        <v>21.965</v>
      </c>
      <c r="H37" s="302">
        <v>12.978999999999999</v>
      </c>
      <c r="I37" s="302">
        <v>2.36</v>
      </c>
      <c r="J37" s="302">
        <v>0.50900000000000001</v>
      </c>
      <c r="K37" s="302">
        <v>524.55700000000002</v>
      </c>
      <c r="L37" s="302">
        <v>3.3010000000000002</v>
      </c>
      <c r="M37" s="302">
        <v>527.85799999999995</v>
      </c>
      <c r="N37" s="302">
        <v>149.08199999999999</v>
      </c>
      <c r="O37" s="302">
        <v>676.64300000000003</v>
      </c>
      <c r="P37" s="302">
        <v>160.05799999999999</v>
      </c>
      <c r="Q37" s="302">
        <v>0</v>
      </c>
      <c r="R37" s="302">
        <v>516.45600000000002</v>
      </c>
      <c r="S37" s="60">
        <v>456.51499999999999</v>
      </c>
      <c r="U37" s="150"/>
      <c r="V37" s="150"/>
    </row>
    <row r="38" spans="1:22">
      <c r="A38" s="26"/>
      <c r="B38" s="149" t="s">
        <v>44</v>
      </c>
      <c r="C38" s="302">
        <v>336.73599999999999</v>
      </c>
      <c r="D38" s="302">
        <v>98.122</v>
      </c>
      <c r="E38" s="302">
        <v>91.832999999999998</v>
      </c>
      <c r="F38" s="302">
        <v>54.494</v>
      </c>
      <c r="G38" s="302">
        <v>21.120999999999999</v>
      </c>
      <c r="H38" s="302">
        <v>13.685</v>
      </c>
      <c r="I38" s="302">
        <v>2.4430000000000001</v>
      </c>
      <c r="J38" s="302">
        <v>-1.163</v>
      </c>
      <c r="K38" s="302">
        <v>525.52800000000002</v>
      </c>
      <c r="L38" s="302">
        <v>0.70699999999999996</v>
      </c>
      <c r="M38" s="302">
        <v>526.23500000000001</v>
      </c>
      <c r="N38" s="302">
        <v>153.994</v>
      </c>
      <c r="O38" s="302">
        <v>679.40899999999999</v>
      </c>
      <c r="P38" s="302">
        <v>160.46600000000001</v>
      </c>
      <c r="Q38" s="302">
        <v>0</v>
      </c>
      <c r="R38" s="302">
        <v>518.79399999999998</v>
      </c>
      <c r="S38" s="60">
        <v>458.28199999999998</v>
      </c>
      <c r="U38" s="150"/>
      <c r="V38" s="150"/>
    </row>
    <row r="39" spans="1:22">
      <c r="A39" s="26"/>
      <c r="B39" s="149" t="s">
        <v>45</v>
      </c>
      <c r="C39" s="302">
        <v>338.81099999999998</v>
      </c>
      <c r="D39" s="302">
        <v>98.325000000000003</v>
      </c>
      <c r="E39" s="302">
        <v>93.825999999999993</v>
      </c>
      <c r="F39" s="302">
        <v>55.021999999999998</v>
      </c>
      <c r="G39" s="302">
        <v>22.611999999999998</v>
      </c>
      <c r="H39" s="302">
        <v>13.840999999999999</v>
      </c>
      <c r="I39" s="302">
        <v>2.3450000000000002</v>
      </c>
      <c r="J39" s="302">
        <v>3.2080000000000002</v>
      </c>
      <c r="K39" s="302">
        <v>534.16999999999996</v>
      </c>
      <c r="L39" s="302">
        <v>3.9060000000000001</v>
      </c>
      <c r="M39" s="302">
        <v>538.07600000000002</v>
      </c>
      <c r="N39" s="302">
        <v>149.08099999999999</v>
      </c>
      <c r="O39" s="302">
        <v>686.69799999999998</v>
      </c>
      <c r="P39" s="302">
        <v>166.42699999999999</v>
      </c>
      <c r="Q39" s="302">
        <v>0</v>
      </c>
      <c r="R39" s="302">
        <v>520.37900000000002</v>
      </c>
      <c r="S39" s="60">
        <v>458.99400000000003</v>
      </c>
      <c r="U39" s="150"/>
      <c r="V39" s="150"/>
    </row>
    <row r="40" spans="1:22">
      <c r="A40" s="26"/>
      <c r="B40" s="149" t="s">
        <v>46</v>
      </c>
      <c r="C40" s="302">
        <v>340.60599999999999</v>
      </c>
      <c r="D40" s="302">
        <v>98.394999999999996</v>
      </c>
      <c r="E40" s="302">
        <v>92.813999999999993</v>
      </c>
      <c r="F40" s="302">
        <v>53.764000000000003</v>
      </c>
      <c r="G40" s="302">
        <v>22.911999999999999</v>
      </c>
      <c r="H40" s="302">
        <v>13.747</v>
      </c>
      <c r="I40" s="302">
        <v>2.4500000000000002</v>
      </c>
      <c r="J40" s="302">
        <v>-1.323</v>
      </c>
      <c r="K40" s="302">
        <v>530.49199999999996</v>
      </c>
      <c r="L40" s="302">
        <v>0.92400000000000004</v>
      </c>
      <c r="M40" s="302">
        <v>531.41600000000005</v>
      </c>
      <c r="N40" s="302">
        <v>157.041</v>
      </c>
      <c r="O40" s="302">
        <v>688.20600000000002</v>
      </c>
      <c r="P40" s="302">
        <v>164.69200000000001</v>
      </c>
      <c r="Q40" s="302">
        <v>0</v>
      </c>
      <c r="R40" s="302">
        <v>523.48400000000004</v>
      </c>
      <c r="S40" s="60">
        <v>462.04399999999998</v>
      </c>
      <c r="U40" s="150"/>
      <c r="V40" s="150"/>
    </row>
    <row r="41" spans="1:22" ht="18.75" customHeight="1">
      <c r="A41" s="26"/>
      <c r="B41" s="149" t="s">
        <v>47</v>
      </c>
      <c r="C41" s="302">
        <v>340.95699999999999</v>
      </c>
      <c r="D41" s="302">
        <v>98.540999999999997</v>
      </c>
      <c r="E41" s="302">
        <v>93.346999999999994</v>
      </c>
      <c r="F41" s="302">
        <v>55</v>
      </c>
      <c r="G41" s="302">
        <v>22.335999999999999</v>
      </c>
      <c r="H41" s="302">
        <v>13.548999999999999</v>
      </c>
      <c r="I41" s="302">
        <v>2.4350000000000001</v>
      </c>
      <c r="J41" s="302">
        <v>-0.44500000000000001</v>
      </c>
      <c r="K41" s="302">
        <v>532.4</v>
      </c>
      <c r="L41" s="302">
        <v>6.2670000000000003</v>
      </c>
      <c r="M41" s="302">
        <v>538.66700000000003</v>
      </c>
      <c r="N41" s="302">
        <v>157.53</v>
      </c>
      <c r="O41" s="302">
        <v>692.149</v>
      </c>
      <c r="P41" s="302">
        <v>166.05099999999999</v>
      </c>
      <c r="Q41" s="302">
        <v>0</v>
      </c>
      <c r="R41" s="302">
        <v>526.08100000000002</v>
      </c>
      <c r="S41" s="60">
        <v>464.17500000000001</v>
      </c>
      <c r="U41" s="150"/>
      <c r="V41" s="150"/>
    </row>
    <row r="42" spans="1:22">
      <c r="A42" s="26"/>
      <c r="B42" s="149" t="s">
        <v>76</v>
      </c>
      <c r="C42" s="302">
        <v>340.51299999999998</v>
      </c>
      <c r="D42" s="302">
        <v>98.790999999999997</v>
      </c>
      <c r="E42" s="302">
        <v>95.084999999999994</v>
      </c>
      <c r="F42" s="302">
        <v>55.216000000000001</v>
      </c>
      <c r="G42" s="302">
        <v>22.914000000000001</v>
      </c>
      <c r="H42" s="302">
        <v>14.401</v>
      </c>
      <c r="I42" s="302">
        <v>2.556</v>
      </c>
      <c r="J42" s="302">
        <v>0.622</v>
      </c>
      <c r="K42" s="302">
        <v>535.01099999999997</v>
      </c>
      <c r="L42" s="302">
        <v>3.903</v>
      </c>
      <c r="M42" s="302">
        <v>538.91399999999999</v>
      </c>
      <c r="N42" s="302">
        <v>159.876</v>
      </c>
      <c r="O42" s="302">
        <v>694.952</v>
      </c>
      <c r="P42" s="302">
        <v>167.339</v>
      </c>
      <c r="Q42" s="302">
        <v>0</v>
      </c>
      <c r="R42" s="302">
        <v>527.62199999999996</v>
      </c>
      <c r="S42" s="60">
        <v>465.93200000000002</v>
      </c>
      <c r="U42" s="150"/>
      <c r="V42" s="150"/>
    </row>
    <row r="43" spans="1:22">
      <c r="A43" s="26"/>
      <c r="B43" s="149" t="s">
        <v>77</v>
      </c>
      <c r="C43" s="302">
        <v>341.64600000000002</v>
      </c>
      <c r="D43" s="302">
        <v>99.165999999999997</v>
      </c>
      <c r="E43" s="302">
        <v>94.995000000000005</v>
      </c>
      <c r="F43" s="302">
        <v>55.07</v>
      </c>
      <c r="G43" s="302">
        <v>23.363</v>
      </c>
      <c r="H43" s="302">
        <v>14.098000000000001</v>
      </c>
      <c r="I43" s="302">
        <v>2.4670000000000001</v>
      </c>
      <c r="J43" s="302">
        <v>0.32800000000000001</v>
      </c>
      <c r="K43" s="302">
        <v>536.13499999999999</v>
      </c>
      <c r="L43" s="302">
        <v>2.0110000000000001</v>
      </c>
      <c r="M43" s="302">
        <v>538.14599999999996</v>
      </c>
      <c r="N43" s="302">
        <v>163.791</v>
      </c>
      <c r="O43" s="302">
        <v>698.24900000000002</v>
      </c>
      <c r="P43" s="302">
        <v>168.41499999999999</v>
      </c>
      <c r="Q43" s="302">
        <v>0</v>
      </c>
      <c r="R43" s="302">
        <v>529.85599999999999</v>
      </c>
      <c r="S43" s="60">
        <v>468.01</v>
      </c>
      <c r="U43" s="150"/>
      <c r="V43" s="150"/>
    </row>
    <row r="44" spans="1:22">
      <c r="A44" s="26"/>
      <c r="B44" s="149" t="s">
        <v>78</v>
      </c>
      <c r="C44" s="302">
        <v>343.09899999999999</v>
      </c>
      <c r="D44" s="302">
        <v>99.396000000000001</v>
      </c>
      <c r="E44" s="302">
        <v>96.36</v>
      </c>
      <c r="F44" s="302">
        <v>55.122999999999998</v>
      </c>
      <c r="G44" s="302">
        <v>24.966999999999999</v>
      </c>
      <c r="H44" s="302">
        <v>14.265000000000001</v>
      </c>
      <c r="I44" s="302">
        <v>2.0409999999999999</v>
      </c>
      <c r="J44" s="302">
        <v>1.3839999999999999</v>
      </c>
      <c r="K44" s="302">
        <v>540.23900000000003</v>
      </c>
      <c r="L44" s="302">
        <v>1.3049999999999999</v>
      </c>
      <c r="M44" s="302">
        <v>541.54399999999998</v>
      </c>
      <c r="N44" s="302">
        <v>160.946</v>
      </c>
      <c r="O44" s="302">
        <v>698.85900000000004</v>
      </c>
      <c r="P44" s="302">
        <v>167.09200000000001</v>
      </c>
      <c r="Q44" s="302">
        <v>0</v>
      </c>
      <c r="R44" s="302">
        <v>531.73699999999997</v>
      </c>
      <c r="S44" s="60">
        <v>469.85300000000001</v>
      </c>
      <c r="U44" s="150"/>
      <c r="V44" s="150"/>
    </row>
    <row r="45" spans="1:22" ht="18.75" customHeight="1">
      <c r="A45" s="26"/>
      <c r="B45" s="149" t="s">
        <v>79</v>
      </c>
      <c r="C45" s="302">
        <v>344.52100000000002</v>
      </c>
      <c r="D45" s="302">
        <v>99.149000000000001</v>
      </c>
      <c r="E45" s="302">
        <v>95.150999999999996</v>
      </c>
      <c r="F45" s="302">
        <v>54.625</v>
      </c>
      <c r="G45" s="302">
        <v>24.945</v>
      </c>
      <c r="H45" s="302">
        <v>14.237</v>
      </c>
      <c r="I45" s="302">
        <v>1.3840000000000001</v>
      </c>
      <c r="J45" s="302">
        <v>0.498</v>
      </c>
      <c r="K45" s="302">
        <v>539.31899999999996</v>
      </c>
      <c r="L45" s="302">
        <v>-2.7189999999999999</v>
      </c>
      <c r="M45" s="302">
        <v>536.6</v>
      </c>
      <c r="N45" s="302">
        <v>165.261</v>
      </c>
      <c r="O45" s="302">
        <v>701.28700000000003</v>
      </c>
      <c r="P45" s="302">
        <v>169.16399999999999</v>
      </c>
      <c r="Q45" s="302">
        <v>0</v>
      </c>
      <c r="R45" s="302">
        <v>532.10400000000004</v>
      </c>
      <c r="S45" s="60">
        <v>470.04300000000001</v>
      </c>
      <c r="U45" s="150"/>
      <c r="V45" s="150"/>
    </row>
    <row r="46" spans="1:22">
      <c r="A46" s="26"/>
      <c r="B46" s="149" t="s">
        <v>88</v>
      </c>
      <c r="C46" s="302">
        <v>345.26600000000002</v>
      </c>
      <c r="D46" s="302">
        <v>98.94</v>
      </c>
      <c r="E46" s="302">
        <v>95.204999999999998</v>
      </c>
      <c r="F46" s="302">
        <v>53.951999999999998</v>
      </c>
      <c r="G46" s="302">
        <v>25.709</v>
      </c>
      <c r="H46" s="302">
        <v>14.178000000000001</v>
      </c>
      <c r="I46" s="302">
        <v>1.389</v>
      </c>
      <c r="J46" s="302">
        <v>1.198</v>
      </c>
      <c r="K46" s="302">
        <v>540.60900000000004</v>
      </c>
      <c r="L46" s="302">
        <v>-0.79200000000000004</v>
      </c>
      <c r="M46" s="302">
        <v>539.81700000000001</v>
      </c>
      <c r="N46" s="302">
        <v>162.64400000000001</v>
      </c>
      <c r="O46" s="302">
        <v>703.29300000000001</v>
      </c>
      <c r="P46" s="302">
        <v>169.14500000000001</v>
      </c>
      <c r="Q46" s="302">
        <v>0</v>
      </c>
      <c r="R46" s="302">
        <v>534.14</v>
      </c>
      <c r="S46" s="60">
        <v>471.476</v>
      </c>
      <c r="U46" s="150"/>
      <c r="V46" s="150"/>
    </row>
    <row r="47" spans="1:22">
      <c r="A47" s="26"/>
      <c r="B47" s="149" t="s">
        <v>89</v>
      </c>
      <c r="C47" s="302">
        <v>346.96300000000002</v>
      </c>
      <c r="D47" s="302">
        <v>99.445999999999998</v>
      </c>
      <c r="E47" s="302">
        <v>95.555999999999997</v>
      </c>
      <c r="F47" s="302">
        <v>53.209000000000003</v>
      </c>
      <c r="G47" s="302">
        <v>26.498999999999999</v>
      </c>
      <c r="H47" s="302">
        <v>14.531000000000001</v>
      </c>
      <c r="I47" s="302">
        <v>1.294</v>
      </c>
      <c r="J47" s="302">
        <v>0.68400000000000005</v>
      </c>
      <c r="K47" s="302">
        <v>542.649</v>
      </c>
      <c r="L47" s="302">
        <v>-2.0870000000000002</v>
      </c>
      <c r="M47" s="302">
        <v>540.56200000000001</v>
      </c>
      <c r="N47" s="302">
        <v>166.934</v>
      </c>
      <c r="O47" s="302">
        <v>708.32899999999995</v>
      </c>
      <c r="P47" s="302">
        <v>171.00700000000001</v>
      </c>
      <c r="Q47" s="302">
        <v>0</v>
      </c>
      <c r="R47" s="302">
        <v>537.32600000000002</v>
      </c>
      <c r="S47" s="60">
        <v>474.50299999999999</v>
      </c>
      <c r="U47" s="150"/>
      <c r="V47" s="150"/>
    </row>
    <row r="48" spans="1:22">
      <c r="A48" s="26"/>
      <c r="B48" s="149" t="s">
        <v>90</v>
      </c>
      <c r="C48" s="302">
        <v>348.94099999999997</v>
      </c>
      <c r="D48" s="302">
        <v>100.886</v>
      </c>
      <c r="E48" s="302">
        <v>95.337000000000003</v>
      </c>
      <c r="F48" s="302">
        <v>53.061999999999998</v>
      </c>
      <c r="G48" s="302">
        <v>26.751000000000001</v>
      </c>
      <c r="H48" s="302">
        <v>14.17</v>
      </c>
      <c r="I48" s="302">
        <v>1.3089999999999999</v>
      </c>
      <c r="J48" s="302">
        <v>0.29399999999999998</v>
      </c>
      <c r="K48" s="302">
        <v>545.45799999999997</v>
      </c>
      <c r="L48" s="302">
        <v>4.8419999999999996</v>
      </c>
      <c r="M48" s="302">
        <v>550.29999999999995</v>
      </c>
      <c r="N48" s="302">
        <v>166.762</v>
      </c>
      <c r="O48" s="302">
        <v>715.971</v>
      </c>
      <c r="P48" s="302">
        <v>177.77199999999999</v>
      </c>
      <c r="Q48" s="302">
        <v>0</v>
      </c>
      <c r="R48" s="302">
        <v>538.22199999999998</v>
      </c>
      <c r="S48" s="60">
        <v>476.14299999999997</v>
      </c>
      <c r="U48" s="150"/>
      <c r="V48" s="150"/>
    </row>
    <row r="49" spans="1:22" ht="18.75" customHeight="1">
      <c r="A49" s="26"/>
      <c r="B49" s="149" t="s">
        <v>91</v>
      </c>
      <c r="C49" s="302">
        <v>348.84500000000003</v>
      </c>
      <c r="D49" s="302">
        <v>102.261</v>
      </c>
      <c r="E49" s="302">
        <v>97.322000000000003</v>
      </c>
      <c r="F49" s="302">
        <v>53.774000000000001</v>
      </c>
      <c r="G49" s="302">
        <v>27.158999999999999</v>
      </c>
      <c r="H49" s="302">
        <v>15.129</v>
      </c>
      <c r="I49" s="302">
        <v>1.31566983</v>
      </c>
      <c r="J49" s="302">
        <v>9.9559999999999995</v>
      </c>
      <c r="K49" s="302">
        <v>558.38400000000001</v>
      </c>
      <c r="L49" s="302">
        <v>7.3140000000000001</v>
      </c>
      <c r="M49" s="302">
        <v>565.69799999999998</v>
      </c>
      <c r="N49" s="302">
        <v>164.77500000000001</v>
      </c>
      <c r="O49" s="302">
        <v>730.47299999999996</v>
      </c>
      <c r="P49" s="302">
        <v>189.25</v>
      </c>
      <c r="Q49" s="302">
        <v>-2.8000000000000001E-2</v>
      </c>
      <c r="R49" s="302">
        <v>541.19500000000005</v>
      </c>
      <c r="S49" s="60">
        <v>478.887</v>
      </c>
      <c r="U49" s="150"/>
      <c r="V49" s="150"/>
    </row>
    <row r="50" spans="1:22" ht="15.75" customHeight="1">
      <c r="A50" s="516"/>
      <c r="B50" s="149" t="s">
        <v>113</v>
      </c>
      <c r="C50" s="302">
        <v>350.57499999999999</v>
      </c>
      <c r="D50" s="302">
        <v>104.646</v>
      </c>
      <c r="E50" s="302">
        <v>96.28</v>
      </c>
      <c r="F50" s="302">
        <v>54.05</v>
      </c>
      <c r="G50" s="302">
        <v>26.393999999999998</v>
      </c>
      <c r="H50" s="302">
        <v>14.481999999999999</v>
      </c>
      <c r="I50" s="302">
        <v>1.3215163000000001</v>
      </c>
      <c r="J50" s="302">
        <v>0.58399999999999996</v>
      </c>
      <c r="K50" s="302">
        <v>552.08500000000004</v>
      </c>
      <c r="L50" s="302">
        <v>-0.246</v>
      </c>
      <c r="M50" s="302">
        <v>551.83900000000006</v>
      </c>
      <c r="N50" s="302">
        <v>163.512</v>
      </c>
      <c r="O50" s="302">
        <v>715.35199999999998</v>
      </c>
      <c r="P50" s="302">
        <v>172.298</v>
      </c>
      <c r="Q50" s="302">
        <v>-1.1100000000000001</v>
      </c>
      <c r="R50" s="302">
        <v>541.94399999999996</v>
      </c>
      <c r="S50" s="60">
        <v>479.697</v>
      </c>
      <c r="U50" s="150"/>
      <c r="V50" s="150"/>
    </row>
    <row r="51" spans="1:22">
      <c r="A51" s="516"/>
      <c r="B51" s="149" t="s">
        <v>114</v>
      </c>
      <c r="C51" s="302">
        <v>351.20800000000003</v>
      </c>
      <c r="D51" s="302">
        <v>103.741</v>
      </c>
      <c r="E51" s="302">
        <v>97.537000000000006</v>
      </c>
      <c r="F51" s="302">
        <v>54.781999999999996</v>
      </c>
      <c r="G51" s="302">
        <v>26.37</v>
      </c>
      <c r="H51" s="302">
        <v>15.085000000000001</v>
      </c>
      <c r="I51" s="302">
        <v>1.3084265499999999</v>
      </c>
      <c r="J51" s="302">
        <v>-1.8959999999999999</v>
      </c>
      <c r="K51" s="302">
        <v>550.59</v>
      </c>
      <c r="L51" s="302">
        <v>-2.3519999999999999</v>
      </c>
      <c r="M51" s="302">
        <v>548.23800000000006</v>
      </c>
      <c r="N51" s="302">
        <v>172.15799999999999</v>
      </c>
      <c r="O51" s="302">
        <v>720.39599999999996</v>
      </c>
      <c r="P51" s="302">
        <v>174.89400000000001</v>
      </c>
      <c r="Q51" s="302">
        <v>-0.86299999999999999</v>
      </c>
      <c r="R51" s="302">
        <v>544.63900000000001</v>
      </c>
      <c r="S51" s="60">
        <v>482.00700000000001</v>
      </c>
      <c r="U51" s="150"/>
      <c r="V51" s="150"/>
    </row>
    <row r="52" spans="1:22">
      <c r="A52" s="516"/>
      <c r="B52" s="149" t="s">
        <v>115</v>
      </c>
      <c r="C52" s="302">
        <v>350.30799999999999</v>
      </c>
      <c r="D52" s="302">
        <v>103.74</v>
      </c>
      <c r="E52" s="302">
        <v>95.954999999999998</v>
      </c>
      <c r="F52" s="302">
        <v>54.654000000000003</v>
      </c>
      <c r="G52" s="302">
        <v>25.245999999999999</v>
      </c>
      <c r="H52" s="302">
        <v>14.696</v>
      </c>
      <c r="I52" s="302">
        <v>1.3297191499999998</v>
      </c>
      <c r="J52" s="302">
        <v>-9.7349999999999994</v>
      </c>
      <c r="K52" s="302">
        <v>540.26800000000003</v>
      </c>
      <c r="L52" s="302">
        <v>-3.0529999999999999</v>
      </c>
      <c r="M52" s="302">
        <v>537.21500000000003</v>
      </c>
      <c r="N52" s="302">
        <v>178.74100000000001</v>
      </c>
      <c r="O52" s="302">
        <v>715.95699999999999</v>
      </c>
      <c r="P52" s="302">
        <v>169.43</v>
      </c>
      <c r="Q52" s="302">
        <v>-1.794</v>
      </c>
      <c r="R52" s="302">
        <v>544.73299999999995</v>
      </c>
      <c r="S52" s="60">
        <v>482.142</v>
      </c>
      <c r="U52" s="150"/>
      <c r="V52" s="150"/>
    </row>
    <row r="53" spans="1:22">
      <c r="A53" s="516"/>
      <c r="B53" s="62" t="s">
        <v>116</v>
      </c>
      <c r="C53" s="302">
        <v>340.40300000000002</v>
      </c>
      <c r="D53" s="302">
        <v>101.822</v>
      </c>
      <c r="E53" s="302">
        <v>94.784000000000006</v>
      </c>
      <c r="F53" s="302">
        <v>54.322000000000003</v>
      </c>
      <c r="G53" s="302">
        <v>24.651</v>
      </c>
      <c r="H53" s="302">
        <v>14.5</v>
      </c>
      <c r="I53" s="302">
        <v>1.2978438299999999</v>
      </c>
      <c r="J53" s="302">
        <v>-0.69299999999999995</v>
      </c>
      <c r="K53" s="302">
        <v>536.31600000000003</v>
      </c>
      <c r="L53" s="302">
        <v>-3.3340000000000001</v>
      </c>
      <c r="M53" s="302">
        <v>532.98199999999997</v>
      </c>
      <c r="N53" s="302">
        <v>154.15799999999999</v>
      </c>
      <c r="O53" s="302">
        <v>688.10500000000002</v>
      </c>
      <c r="P53" s="302">
        <v>156.85300000000001</v>
      </c>
      <c r="Q53" s="302">
        <v>-1.2569999999999999</v>
      </c>
      <c r="R53" s="302">
        <v>529.03099999999995</v>
      </c>
      <c r="S53" s="60">
        <v>468.30900000000003</v>
      </c>
      <c r="U53" s="150"/>
      <c r="V53" s="150"/>
    </row>
    <row r="54" spans="1:22">
      <c r="A54" s="516"/>
      <c r="B54" s="62" t="s">
        <v>123</v>
      </c>
      <c r="C54" s="302">
        <v>268.553</v>
      </c>
      <c r="D54" s="302">
        <v>86.775999999999996</v>
      </c>
      <c r="E54" s="302">
        <v>75.397999999999996</v>
      </c>
      <c r="F54" s="302">
        <v>42.292999999999999</v>
      </c>
      <c r="G54" s="302">
        <v>16.431000000000001</v>
      </c>
      <c r="H54" s="302">
        <v>15.476000000000001</v>
      </c>
      <c r="I54" s="302">
        <v>0.85282845200000001</v>
      </c>
      <c r="J54" s="302">
        <v>-9.1980000000000004</v>
      </c>
      <c r="K54" s="302">
        <v>421.529</v>
      </c>
      <c r="L54" s="302">
        <v>-6.2009999999999996</v>
      </c>
      <c r="M54" s="302">
        <v>415.32799999999997</v>
      </c>
      <c r="N54" s="302">
        <v>138.12100000000001</v>
      </c>
      <c r="O54" s="302">
        <v>556.34699999999998</v>
      </c>
      <c r="P54" s="302">
        <v>125.012</v>
      </c>
      <c r="Q54" s="302">
        <v>-0.13</v>
      </c>
      <c r="R54" s="302">
        <v>428.30700000000002</v>
      </c>
      <c r="S54" s="60">
        <v>377.96899999999999</v>
      </c>
      <c r="U54" s="150"/>
      <c r="V54" s="150"/>
    </row>
    <row r="55" spans="1:22">
      <c r="A55" s="151"/>
      <c r="B55" s="62" t="s">
        <v>124</v>
      </c>
      <c r="C55" s="302">
        <v>319.29000000000002</v>
      </c>
      <c r="D55" s="302">
        <v>97.933999999999997</v>
      </c>
      <c r="E55" s="302">
        <v>90.683999999999997</v>
      </c>
      <c r="F55" s="302">
        <v>48.421999999999997</v>
      </c>
      <c r="G55" s="302">
        <v>25.684000000000001</v>
      </c>
      <c r="H55" s="302">
        <v>15.398999999999999</v>
      </c>
      <c r="I55" s="302">
        <v>1.3648765900000002</v>
      </c>
      <c r="J55" s="302">
        <v>0.34799999999999998</v>
      </c>
      <c r="K55" s="302">
        <v>508.25599999999997</v>
      </c>
      <c r="L55" s="302">
        <v>-5.617</v>
      </c>
      <c r="M55" s="302">
        <v>502.63900000000001</v>
      </c>
      <c r="N55" s="302">
        <v>136.60300000000001</v>
      </c>
      <c r="O55" s="302">
        <v>640.173</v>
      </c>
      <c r="P55" s="302">
        <v>141.68799999999999</v>
      </c>
      <c r="Q55" s="302">
        <v>-0.153</v>
      </c>
      <c r="R55" s="302">
        <v>497.40100000000001</v>
      </c>
      <c r="S55" s="60">
        <v>439.81799999999998</v>
      </c>
      <c r="U55" s="150"/>
      <c r="V55" s="150"/>
    </row>
    <row r="56" spans="1:22">
      <c r="A56" s="151"/>
      <c r="B56" s="62" t="s">
        <v>125</v>
      </c>
      <c r="C56" s="302">
        <v>318.77199999999999</v>
      </c>
      <c r="D56" s="302">
        <v>104.22799999999999</v>
      </c>
      <c r="E56" s="302">
        <v>92.582999999999998</v>
      </c>
      <c r="F56" s="302">
        <v>49.031999999999996</v>
      </c>
      <c r="G56" s="302">
        <v>26.050999999999998</v>
      </c>
      <c r="H56" s="302">
        <v>16.271999999999998</v>
      </c>
      <c r="I56" s="302">
        <v>1.3789370599999999</v>
      </c>
      <c r="J56" s="302">
        <v>1.851</v>
      </c>
      <c r="K56" s="302">
        <v>517.43399999999997</v>
      </c>
      <c r="L56" s="302">
        <v>2.601</v>
      </c>
      <c r="M56" s="302">
        <v>520.03499999999997</v>
      </c>
      <c r="N56" s="302">
        <v>136.73699999999999</v>
      </c>
      <c r="O56" s="302">
        <v>656.77200000000005</v>
      </c>
      <c r="P56" s="302">
        <v>154.36600000000001</v>
      </c>
      <c r="Q56" s="302">
        <v>-0.153</v>
      </c>
      <c r="R56" s="302">
        <v>502.25299999999999</v>
      </c>
      <c r="S56" s="60">
        <v>444.59</v>
      </c>
      <c r="U56" s="150"/>
      <c r="V56" s="150"/>
    </row>
    <row r="57" spans="1:22">
      <c r="A57" s="151"/>
      <c r="B57" s="62" t="s">
        <v>126</v>
      </c>
      <c r="C57" s="302">
        <v>307.61498</v>
      </c>
      <c r="D57" s="302">
        <v>100.58002</v>
      </c>
      <c r="E57" s="302">
        <v>86.942087360259336</v>
      </c>
      <c r="F57" s="302">
        <v>44.373959999999997</v>
      </c>
      <c r="G57" s="302">
        <v>24.08183785761651</v>
      </c>
      <c r="H57" s="302">
        <v>17.257643800000004</v>
      </c>
      <c r="I57" s="302">
        <v>1.2286457740202334</v>
      </c>
      <c r="J57" s="302">
        <v>-0.27274999999999999</v>
      </c>
      <c r="K57" s="302">
        <v>494.8643373602593</v>
      </c>
      <c r="L57" s="302">
        <v>6.9093678799999996</v>
      </c>
      <c r="M57" s="302">
        <v>501.77370524025929</v>
      </c>
      <c r="N57" s="302">
        <v>131.45394445135841</v>
      </c>
      <c r="O57" s="302">
        <v>633.22765000000004</v>
      </c>
      <c r="P57" s="302">
        <v>150.07411625591871</v>
      </c>
      <c r="Q57" s="302">
        <v>-0.153</v>
      </c>
      <c r="R57" s="302">
        <v>483.00053343782957</v>
      </c>
      <c r="S57" s="60">
        <v>427.47222499999998</v>
      </c>
      <c r="U57" s="150"/>
      <c r="V57" s="150"/>
    </row>
    <row r="58" spans="1:22">
      <c r="A58" s="26"/>
      <c r="B58" s="62" t="s">
        <v>131</v>
      </c>
      <c r="C58" s="302">
        <v>312.22920500000004</v>
      </c>
      <c r="D58" s="302">
        <v>108.62642200000001</v>
      </c>
      <c r="E58" s="302">
        <v>90.237442688970006</v>
      </c>
      <c r="F58" s="302">
        <v>46.392975200000002</v>
      </c>
      <c r="G58" s="302">
        <v>24.438580899495474</v>
      </c>
      <c r="H58" s="302">
        <v>17.988755099999999</v>
      </c>
      <c r="I58" s="302">
        <v>1.4171314881181514</v>
      </c>
      <c r="J58" s="302">
        <v>-0.27274999999999999</v>
      </c>
      <c r="K58" s="302">
        <v>510.82031968897007</v>
      </c>
      <c r="L58" s="302">
        <v>12.041311</v>
      </c>
      <c r="M58" s="302">
        <v>522.86163068897008</v>
      </c>
      <c r="N58" s="302">
        <v>139.82140201377152</v>
      </c>
      <c r="O58" s="302">
        <v>662.68303300000002</v>
      </c>
      <c r="P58" s="302">
        <v>160.61110548280405</v>
      </c>
      <c r="Q58" s="302">
        <v>-0.153</v>
      </c>
      <c r="R58" s="302">
        <v>501.91892725629526</v>
      </c>
      <c r="S58" s="60">
        <v>444.41499099999999</v>
      </c>
      <c r="U58" s="150"/>
      <c r="V58" s="150"/>
    </row>
    <row r="59" spans="1:22">
      <c r="A59" s="26"/>
      <c r="B59" s="62" t="s">
        <v>132</v>
      </c>
      <c r="C59" s="302">
        <v>325.34283099999999</v>
      </c>
      <c r="D59" s="302">
        <v>113.405984</v>
      </c>
      <c r="E59" s="302">
        <v>93.278857835375604</v>
      </c>
      <c r="F59" s="302">
        <v>48.437904799999991</v>
      </c>
      <c r="G59" s="302">
        <v>24.871715310997438</v>
      </c>
      <c r="H59" s="302">
        <v>18.524260300000005</v>
      </c>
      <c r="I59" s="302">
        <v>1.4449774085797429</v>
      </c>
      <c r="J59" s="302">
        <v>-0.27274999999999999</v>
      </c>
      <c r="K59" s="302">
        <v>531.75492283537562</v>
      </c>
      <c r="L59" s="302">
        <v>7.1269534599999993</v>
      </c>
      <c r="M59" s="302">
        <v>538.8818762953756</v>
      </c>
      <c r="N59" s="302">
        <v>145.9081741632736</v>
      </c>
      <c r="O59" s="302">
        <v>684.79005000000006</v>
      </c>
      <c r="P59" s="302">
        <v>167.69629452625139</v>
      </c>
      <c r="Q59" s="302">
        <v>-0.153</v>
      </c>
      <c r="R59" s="302">
        <v>516.9407559340375</v>
      </c>
      <c r="S59" s="60">
        <v>457.86710399999998</v>
      </c>
      <c r="U59" s="150"/>
      <c r="V59" s="150"/>
    </row>
    <row r="60" spans="1:22">
      <c r="A60" s="26"/>
      <c r="B60" s="62" t="s">
        <v>133</v>
      </c>
      <c r="C60" s="302">
        <v>338.03120200000001</v>
      </c>
      <c r="D60" s="302">
        <v>115.107074</v>
      </c>
      <c r="E60" s="302">
        <v>95.931497926077299</v>
      </c>
      <c r="F60" s="302">
        <v>50.504899100000003</v>
      </c>
      <c r="G60" s="302">
        <v>25.102960584918829</v>
      </c>
      <c r="H60" s="302">
        <v>18.8586104</v>
      </c>
      <c r="I60" s="302">
        <v>1.4650277902185456</v>
      </c>
      <c r="J60" s="302">
        <v>-0.27274999999999999</v>
      </c>
      <c r="K60" s="302">
        <v>548.79702392607726</v>
      </c>
      <c r="L60" s="302">
        <v>7.62892247</v>
      </c>
      <c r="M60" s="302">
        <v>556.42594639607728</v>
      </c>
      <c r="N60" s="302">
        <v>149.83539579809784</v>
      </c>
      <c r="O60" s="302">
        <v>706.2613419999999</v>
      </c>
      <c r="P60" s="302">
        <v>171.94531659558982</v>
      </c>
      <c r="Q60" s="302">
        <v>-0.153</v>
      </c>
      <c r="R60" s="302">
        <v>534.16302559438725</v>
      </c>
      <c r="S60" s="60">
        <v>473.27027700000002</v>
      </c>
      <c r="U60" s="150"/>
      <c r="V60" s="150"/>
    </row>
    <row r="61" spans="1:22">
      <c r="A61" s="26"/>
      <c r="B61" s="62" t="s">
        <v>134</v>
      </c>
      <c r="C61" s="302">
        <v>350.53835600000002</v>
      </c>
      <c r="D61" s="302">
        <v>113.265361</v>
      </c>
      <c r="E61" s="302">
        <v>98.622275865847683</v>
      </c>
      <c r="F61" s="302">
        <v>52.641351700000001</v>
      </c>
      <c r="G61" s="302">
        <v>25.515913060658939</v>
      </c>
      <c r="H61" s="302">
        <v>18.986326700000003</v>
      </c>
      <c r="I61" s="302">
        <v>1.4786843599222581</v>
      </c>
      <c r="J61" s="302">
        <v>-0.27274999999999999</v>
      </c>
      <c r="K61" s="302">
        <v>562.1532428658478</v>
      </c>
      <c r="L61" s="302">
        <v>0.93894686699999996</v>
      </c>
      <c r="M61" s="302">
        <v>563.09218973284771</v>
      </c>
      <c r="N61" s="302">
        <v>151.92492495244346</v>
      </c>
      <c r="O61" s="302">
        <v>715.01711499999999</v>
      </c>
      <c r="P61" s="302">
        <v>174.85425283749822</v>
      </c>
      <c r="Q61" s="302">
        <v>-0.153</v>
      </c>
      <c r="R61" s="302">
        <v>540.00986184786893</v>
      </c>
      <c r="S61" s="60">
        <v>478.505651</v>
      </c>
      <c r="U61" s="150"/>
      <c r="V61" s="150"/>
    </row>
    <row r="62" spans="1:22">
      <c r="A62" s="26"/>
      <c r="B62" s="62" t="s">
        <v>135</v>
      </c>
      <c r="C62" s="302">
        <v>355.79643199999998</v>
      </c>
      <c r="D62" s="302">
        <v>110.886788</v>
      </c>
      <c r="E62" s="302">
        <v>101.04416753418849</v>
      </c>
      <c r="F62" s="302">
        <v>54.849363899999986</v>
      </c>
      <c r="G62" s="302">
        <v>25.849223420228221</v>
      </c>
      <c r="H62" s="302">
        <v>18.902002299999999</v>
      </c>
      <c r="I62" s="302">
        <v>1.4435778620199384</v>
      </c>
      <c r="J62" s="302">
        <v>-0.27274999999999999</v>
      </c>
      <c r="K62" s="302">
        <v>567.45463753418846</v>
      </c>
      <c r="L62" s="302">
        <v>1.87841598</v>
      </c>
      <c r="M62" s="302">
        <v>569.33305351418846</v>
      </c>
      <c r="N62" s="302">
        <v>153.14994524060947</v>
      </c>
      <c r="O62" s="302">
        <v>722.48299899999995</v>
      </c>
      <c r="P62" s="302">
        <v>176.63076711134607</v>
      </c>
      <c r="Q62" s="302">
        <v>-0.153</v>
      </c>
      <c r="R62" s="302">
        <v>545.69923164529894</v>
      </c>
      <c r="S62" s="60">
        <v>483.61494900000002</v>
      </c>
      <c r="U62" s="150"/>
      <c r="V62" s="150"/>
    </row>
    <row r="63" spans="1:22">
      <c r="A63" s="26"/>
      <c r="B63" s="62" t="s">
        <v>136</v>
      </c>
      <c r="C63" s="302">
        <v>359.35439600000001</v>
      </c>
      <c r="D63" s="302">
        <v>109.77791999999999</v>
      </c>
      <c r="E63" s="302">
        <v>102.47055618009075</v>
      </c>
      <c r="F63" s="302">
        <v>56.165748699999988</v>
      </c>
      <c r="G63" s="302">
        <v>25.967870667620737</v>
      </c>
      <c r="H63" s="302">
        <v>18.883556100000007</v>
      </c>
      <c r="I63" s="302">
        <v>1.4533806571764147</v>
      </c>
      <c r="J63" s="302">
        <v>-0.27274999999999999</v>
      </c>
      <c r="K63" s="302">
        <v>571.33012218009071</v>
      </c>
      <c r="L63" s="302">
        <v>-0.46160714600000002</v>
      </c>
      <c r="M63" s="302">
        <v>570.86851503409071</v>
      </c>
      <c r="N63" s="302">
        <v>153.77154944563645</v>
      </c>
      <c r="O63" s="302">
        <v>724.64006400000005</v>
      </c>
      <c r="P63" s="302">
        <v>176.30131822843001</v>
      </c>
      <c r="Q63" s="302">
        <v>-0.153</v>
      </c>
      <c r="R63" s="302">
        <v>548.18574625137899</v>
      </c>
      <c r="S63" s="60">
        <v>485.88034199999998</v>
      </c>
      <c r="U63" s="150"/>
      <c r="V63" s="150"/>
    </row>
    <row r="64" spans="1:22">
      <c r="A64" s="26"/>
      <c r="B64" s="62" t="s">
        <v>137</v>
      </c>
      <c r="C64" s="302">
        <v>359.49813799999998</v>
      </c>
      <c r="D64" s="302">
        <v>109.77791999999999</v>
      </c>
      <c r="E64" s="302">
        <v>103.88379057653344</v>
      </c>
      <c r="F64" s="302">
        <v>57.457560899999997</v>
      </c>
      <c r="G64" s="302">
        <v>26.031280111867126</v>
      </c>
      <c r="H64" s="302">
        <v>18.932781299999998</v>
      </c>
      <c r="I64" s="302">
        <v>1.4621682897744228</v>
      </c>
      <c r="J64" s="302">
        <v>-0.27274999999999999</v>
      </c>
      <c r="K64" s="302">
        <v>572.88709857653339</v>
      </c>
      <c r="L64" s="302">
        <v>-0.75236672900000001</v>
      </c>
      <c r="M64" s="302">
        <v>572.13473184753343</v>
      </c>
      <c r="N64" s="302">
        <v>153.92342533826934</v>
      </c>
      <c r="O64" s="302">
        <v>726.05815700000005</v>
      </c>
      <c r="P64" s="302">
        <v>175.53161960447756</v>
      </c>
      <c r="Q64" s="302">
        <v>-0.153</v>
      </c>
      <c r="R64" s="302">
        <v>550.37353758111612</v>
      </c>
      <c r="S64" s="60">
        <v>487.89471200000003</v>
      </c>
      <c r="U64" s="150"/>
      <c r="V64" s="150"/>
    </row>
    <row r="65" spans="1:22">
      <c r="A65" s="26"/>
      <c r="B65" s="211" t="s">
        <v>138</v>
      </c>
      <c r="C65" s="302">
        <v>359.64193699999998</v>
      </c>
      <c r="D65" s="302">
        <v>110.217032</v>
      </c>
      <c r="E65" s="302">
        <v>105.49133997129965</v>
      </c>
      <c r="F65" s="302">
        <v>58.721627300000002</v>
      </c>
      <c r="G65" s="302">
        <v>26.248174387610874</v>
      </c>
      <c r="H65" s="302">
        <v>19.051447899999999</v>
      </c>
      <c r="I65" s="302">
        <v>1.4700903863422083</v>
      </c>
      <c r="J65" s="302">
        <v>-0.27274999999999999</v>
      </c>
      <c r="K65" s="302">
        <v>575.07755897129971</v>
      </c>
      <c r="L65" s="302">
        <v>-0.95176013699999995</v>
      </c>
      <c r="M65" s="302">
        <v>574.12579883429964</v>
      </c>
      <c r="N65" s="302">
        <v>153.89276613372738</v>
      </c>
      <c r="O65" s="302">
        <v>728.01856499999997</v>
      </c>
      <c r="P65" s="302">
        <v>175.07928271426201</v>
      </c>
      <c r="Q65" s="302">
        <v>-0.153</v>
      </c>
      <c r="R65" s="302">
        <v>552.786282253526</v>
      </c>
      <c r="S65" s="60">
        <v>490.12609000000003</v>
      </c>
      <c r="U65" s="150"/>
      <c r="V65" s="150"/>
    </row>
    <row r="66" spans="1:22">
      <c r="A66" s="26"/>
      <c r="B66" s="211" t="s">
        <v>147</v>
      </c>
      <c r="C66" s="302">
        <v>359.96561500000001</v>
      </c>
      <c r="D66" s="302">
        <v>111.319202</v>
      </c>
      <c r="E66" s="302">
        <v>104.07315301326376</v>
      </c>
      <c r="F66" s="302">
        <v>56.846699600000001</v>
      </c>
      <c r="G66" s="302">
        <v>26.430695059843053</v>
      </c>
      <c r="H66" s="302">
        <v>19.241302100000002</v>
      </c>
      <c r="I66" s="302">
        <v>1.5544562502899042</v>
      </c>
      <c r="J66" s="302">
        <v>-0.27274999999999999</v>
      </c>
      <c r="K66" s="302">
        <v>575.08522001326378</v>
      </c>
      <c r="L66" s="302">
        <v>0.71720385600000003</v>
      </c>
      <c r="M66" s="302">
        <v>575.80242386926375</v>
      </c>
      <c r="N66" s="302">
        <v>153.80299456769882</v>
      </c>
      <c r="O66" s="302">
        <v>729.60541799999999</v>
      </c>
      <c r="P66" s="302">
        <v>174.80281344355342</v>
      </c>
      <c r="Q66" s="302">
        <v>-0.153</v>
      </c>
      <c r="R66" s="302">
        <v>554.64960499380061</v>
      </c>
      <c r="S66" s="60">
        <v>491.86092300000001</v>
      </c>
      <c r="U66" s="150"/>
      <c r="V66" s="150"/>
    </row>
    <row r="67" spans="1:22">
      <c r="A67" s="26"/>
      <c r="B67" s="211" t="s">
        <v>148</v>
      </c>
      <c r="C67" s="302">
        <v>360.97351799999996</v>
      </c>
      <c r="D67" s="302">
        <v>112.376735</v>
      </c>
      <c r="E67" s="302">
        <v>103.63384047308988</v>
      </c>
      <c r="F67" s="302">
        <v>56.176005500000002</v>
      </c>
      <c r="G67" s="302">
        <v>26.509701706629958</v>
      </c>
      <c r="H67" s="302">
        <v>19.386995299999999</v>
      </c>
      <c r="I67" s="302">
        <v>1.5611379507221013</v>
      </c>
      <c r="J67" s="302">
        <v>-0.27274999999999999</v>
      </c>
      <c r="K67" s="302">
        <v>576.71134347308987</v>
      </c>
      <c r="L67" s="302">
        <v>0.6386907650000001</v>
      </c>
      <c r="M67" s="302">
        <v>577.35003423808985</v>
      </c>
      <c r="N67" s="302">
        <v>153.65475336201715</v>
      </c>
      <c r="O67" s="302">
        <v>731.00478799999996</v>
      </c>
      <c r="P67" s="302">
        <v>174.53485077025434</v>
      </c>
      <c r="Q67" s="302">
        <v>-0.153</v>
      </c>
      <c r="R67" s="302">
        <v>556.31693683002698</v>
      </c>
      <c r="S67" s="60">
        <v>493.41434499999997</v>
      </c>
      <c r="U67" s="150"/>
      <c r="V67" s="150"/>
    </row>
    <row r="68" spans="1:22">
      <c r="A68" s="26"/>
      <c r="B68" s="211" t="s">
        <v>149</v>
      </c>
      <c r="C68" s="302">
        <v>362.41741200000001</v>
      </c>
      <c r="D68" s="302">
        <v>113.21956</v>
      </c>
      <c r="E68" s="302">
        <v>103.57295544786226</v>
      </c>
      <c r="F68" s="302">
        <v>55.919004600000001</v>
      </c>
      <c r="G68" s="302">
        <v>26.599572617284036</v>
      </c>
      <c r="H68" s="302">
        <v>19.487513700000001</v>
      </c>
      <c r="I68" s="302">
        <v>1.566864524981165</v>
      </c>
      <c r="J68" s="302">
        <v>-0.27274999999999999</v>
      </c>
      <c r="K68" s="302">
        <v>578.93717744786227</v>
      </c>
      <c r="L68" s="302">
        <v>0.46114956099999999</v>
      </c>
      <c r="M68" s="302">
        <v>579.39832700886222</v>
      </c>
      <c r="N68" s="302">
        <v>153.44880226673462</v>
      </c>
      <c r="O68" s="302">
        <v>732.847129</v>
      </c>
      <c r="P68" s="302">
        <v>174.27584062533495</v>
      </c>
      <c r="Q68" s="302">
        <v>-0.153</v>
      </c>
      <c r="R68" s="302">
        <v>558.41828865009415</v>
      </c>
      <c r="S68" s="60">
        <v>495.34837400000004</v>
      </c>
      <c r="U68" s="150"/>
      <c r="V68" s="150"/>
    </row>
    <row r="69" spans="1:22">
      <c r="A69" s="26"/>
      <c r="B69" s="211" t="s">
        <v>150</v>
      </c>
      <c r="C69" s="302">
        <v>364.30198300000001</v>
      </c>
      <c r="D69" s="302">
        <v>113.74037</v>
      </c>
      <c r="E69" s="302">
        <v>103.406055714281</v>
      </c>
      <c r="F69" s="302">
        <v>55.561166499999999</v>
      </c>
      <c r="G69" s="302">
        <v>26.731733589684982</v>
      </c>
      <c r="H69" s="302">
        <v>19.541855099999999</v>
      </c>
      <c r="I69" s="302">
        <v>1.5713004850425099</v>
      </c>
      <c r="J69" s="302">
        <v>-0.27274999999999999</v>
      </c>
      <c r="K69" s="302">
        <v>581.1756587142811</v>
      </c>
      <c r="L69" s="302">
        <v>0.45217622400000002</v>
      </c>
      <c r="M69" s="302">
        <v>581.62783493828113</v>
      </c>
      <c r="N69" s="302">
        <v>153.25920270888449</v>
      </c>
      <c r="O69" s="302">
        <v>734.88703799999996</v>
      </c>
      <c r="P69" s="302">
        <v>174.0262340138909</v>
      </c>
      <c r="Q69" s="302">
        <v>-0.153</v>
      </c>
      <c r="R69" s="302">
        <v>560.70780363355959</v>
      </c>
      <c r="S69" s="60">
        <v>497.443195</v>
      </c>
      <c r="U69" s="150"/>
      <c r="V69" s="150"/>
    </row>
    <row r="70" spans="1:22">
      <c r="A70" s="26"/>
      <c r="B70" s="211" t="s">
        <v>573</v>
      </c>
      <c r="C70" s="302">
        <v>366.30564399999997</v>
      </c>
      <c r="D70" s="302">
        <v>114.10433900000001</v>
      </c>
      <c r="E70" s="302">
        <v>103.40325141642919</v>
      </c>
      <c r="F70" s="302">
        <v>55.365685400000004</v>
      </c>
      <c r="G70" s="302">
        <v>26.911257713511098</v>
      </c>
      <c r="H70" s="302">
        <v>19.5490323</v>
      </c>
      <c r="I70" s="302">
        <v>1.5772760138831772</v>
      </c>
      <c r="J70" s="302">
        <v>-0.27274999999999999</v>
      </c>
      <c r="K70" s="302">
        <v>583.54048441642919</v>
      </c>
      <c r="L70" s="302">
        <v>0.46802864899999996</v>
      </c>
      <c r="M70" s="302">
        <v>584.00851306542916</v>
      </c>
      <c r="N70" s="302">
        <v>153.06467956698646</v>
      </c>
      <c r="O70" s="302">
        <v>737.07319299999995</v>
      </c>
      <c r="P70" s="302">
        <v>173.85741622392496</v>
      </c>
      <c r="Q70" s="302">
        <v>-0.153</v>
      </c>
      <c r="R70" s="302">
        <v>563.06277640882058</v>
      </c>
      <c r="S70" s="60">
        <v>499.59862500000003</v>
      </c>
      <c r="U70" s="150"/>
      <c r="V70" s="150"/>
    </row>
    <row r="71" spans="1:22">
      <c r="A71" s="26"/>
      <c r="B71" s="211" t="s">
        <v>574</v>
      </c>
      <c r="C71" s="302">
        <v>368.21043300000002</v>
      </c>
      <c r="D71" s="302">
        <v>114.537936</v>
      </c>
      <c r="E71" s="302">
        <v>103.55646361637764</v>
      </c>
      <c r="F71" s="302">
        <v>55.386530400000012</v>
      </c>
      <c r="G71" s="302">
        <v>27.012759608486562</v>
      </c>
      <c r="H71" s="302">
        <v>19.574416499999998</v>
      </c>
      <c r="I71" s="302">
        <v>1.5827571194595436</v>
      </c>
      <c r="J71" s="302">
        <v>-0.27274999999999999</v>
      </c>
      <c r="K71" s="302">
        <v>586.03208261637758</v>
      </c>
      <c r="L71" s="302">
        <v>0.50253096600000002</v>
      </c>
      <c r="M71" s="302">
        <v>586.53461358237769</v>
      </c>
      <c r="N71" s="302">
        <v>152.86518307709767</v>
      </c>
      <c r="O71" s="302">
        <v>739.39979700000004</v>
      </c>
      <c r="P71" s="302">
        <v>173.8191565893751</v>
      </c>
      <c r="Q71" s="302">
        <v>-0.153</v>
      </c>
      <c r="R71" s="302">
        <v>565.42764006973755</v>
      </c>
      <c r="S71" s="60">
        <v>501.765084</v>
      </c>
      <c r="U71" s="150"/>
      <c r="V71" s="150"/>
    </row>
    <row r="72" spans="1:22">
      <c r="A72" s="26"/>
      <c r="B72" s="211" t="s">
        <v>575</v>
      </c>
      <c r="C72" s="302">
        <v>369.68327500000004</v>
      </c>
      <c r="D72" s="302">
        <v>115.11062600000001</v>
      </c>
      <c r="E72" s="302">
        <v>104.40846460295199</v>
      </c>
      <c r="F72" s="302">
        <v>56.101412300000014</v>
      </c>
      <c r="G72" s="302">
        <v>27.100818424377191</v>
      </c>
      <c r="H72" s="302">
        <v>19.6184805</v>
      </c>
      <c r="I72" s="302">
        <v>1.5877533602030272</v>
      </c>
      <c r="J72" s="302">
        <v>-0.27274999999999999</v>
      </c>
      <c r="K72" s="302">
        <v>588.92961560295191</v>
      </c>
      <c r="L72" s="302">
        <v>0.24984065499999999</v>
      </c>
      <c r="M72" s="302">
        <v>589.17945625795187</v>
      </c>
      <c r="N72" s="302">
        <v>152.66066388640587</v>
      </c>
      <c r="O72" s="302">
        <v>741.84011999999996</v>
      </c>
      <c r="P72" s="302">
        <v>173.82814122265722</v>
      </c>
      <c r="Q72" s="302">
        <v>-0.153</v>
      </c>
      <c r="R72" s="302">
        <v>567.85897892203741</v>
      </c>
      <c r="S72" s="60">
        <v>503.99310400000002</v>
      </c>
      <c r="U72" s="150"/>
      <c r="V72" s="150"/>
    </row>
    <row r="73" spans="1:22">
      <c r="A73" s="26"/>
      <c r="B73" s="211" t="s">
        <v>576</v>
      </c>
      <c r="C73" s="302">
        <v>370.607483</v>
      </c>
      <c r="D73" s="302">
        <v>115.77826700000001</v>
      </c>
      <c r="E73" s="302">
        <v>105.21334284063511</v>
      </c>
      <c r="F73" s="302">
        <v>56.747209400000003</v>
      </c>
      <c r="G73" s="302">
        <v>27.192089528618606</v>
      </c>
      <c r="H73" s="302">
        <v>19.681690999999997</v>
      </c>
      <c r="I73" s="302">
        <v>1.5923528602463057</v>
      </c>
      <c r="J73" s="302">
        <v>-0.27274999999999999</v>
      </c>
      <c r="K73" s="302">
        <v>591.32634284063511</v>
      </c>
      <c r="L73" s="302">
        <v>0.57588613300000002</v>
      </c>
      <c r="M73" s="302">
        <v>591.90222897363515</v>
      </c>
      <c r="N73" s="302">
        <v>152.45107099762345</v>
      </c>
      <c r="O73" s="302">
        <v>744.35329999999999</v>
      </c>
      <c r="P73" s="302">
        <v>173.84274154245196</v>
      </c>
      <c r="Q73" s="302">
        <v>-0.153</v>
      </c>
      <c r="R73" s="302">
        <v>570.35755842929439</v>
      </c>
      <c r="S73" s="60">
        <v>506.283389</v>
      </c>
      <c r="U73" s="150"/>
      <c r="V73" s="150"/>
    </row>
    <row r="74" spans="1:22">
      <c r="A74" s="26"/>
      <c r="B74" s="211" t="s">
        <v>588</v>
      </c>
      <c r="C74" s="302">
        <v>371.49694099999999</v>
      </c>
      <c r="D74" s="302">
        <v>116.472937</v>
      </c>
      <c r="E74" s="302">
        <v>106.47757947457725</v>
      </c>
      <c r="F74" s="302">
        <v>57.854707699999999</v>
      </c>
      <c r="G74" s="302">
        <v>27.261822804901261</v>
      </c>
      <c r="H74" s="302">
        <v>19.764508200000002</v>
      </c>
      <c r="I74" s="302">
        <v>1.5965407111976533</v>
      </c>
      <c r="J74" s="302">
        <v>-0.27274999999999999</v>
      </c>
      <c r="K74" s="302">
        <v>594.17470747457719</v>
      </c>
      <c r="L74" s="302">
        <v>0.46638808900000001</v>
      </c>
      <c r="M74" s="302">
        <v>594.64109556357721</v>
      </c>
      <c r="N74" s="302">
        <v>152.24916394536538</v>
      </c>
      <c r="O74" s="302">
        <v>746.89026000000001</v>
      </c>
      <c r="P74" s="302">
        <v>173.87012782276884</v>
      </c>
      <c r="Q74" s="302">
        <v>-0.153</v>
      </c>
      <c r="R74" s="302">
        <v>572.86713168638323</v>
      </c>
      <c r="S74" s="60">
        <v>508.580127</v>
      </c>
      <c r="U74" s="150"/>
      <c r="V74" s="150"/>
    </row>
    <row r="75" spans="1:22">
      <c r="A75" s="26"/>
      <c r="B75" s="211" t="s">
        <v>589</v>
      </c>
      <c r="C75" s="302">
        <v>372.239935</v>
      </c>
      <c r="D75" s="302">
        <v>117.171774</v>
      </c>
      <c r="E75" s="302">
        <v>107.87471664833376</v>
      </c>
      <c r="F75" s="302">
        <v>59.075706700000005</v>
      </c>
      <c r="G75" s="302">
        <v>27.355559679458619</v>
      </c>
      <c r="H75" s="302">
        <v>19.8427951</v>
      </c>
      <c r="I75" s="302">
        <v>1.6006551879138531</v>
      </c>
      <c r="J75" s="302">
        <v>-0.27274999999999999</v>
      </c>
      <c r="K75" s="302">
        <v>597.01367564833379</v>
      </c>
      <c r="L75" s="302">
        <v>0.31662172600000005</v>
      </c>
      <c r="M75" s="302">
        <v>597.33029737433367</v>
      </c>
      <c r="N75" s="302">
        <v>152.05537726632156</v>
      </c>
      <c r="O75" s="302">
        <v>749.38567499999999</v>
      </c>
      <c r="P75" s="302">
        <v>173.90221428838274</v>
      </c>
      <c r="Q75" s="302">
        <v>-0.153</v>
      </c>
      <c r="R75" s="302">
        <v>575.33046035263465</v>
      </c>
      <c r="S75" s="60">
        <v>510.83203499999996</v>
      </c>
      <c r="U75" s="150"/>
      <c r="V75" s="150"/>
    </row>
    <row r="76" spans="1:22">
      <c r="A76" s="26"/>
      <c r="B76" s="211" t="s">
        <v>590</v>
      </c>
      <c r="C76" s="302">
        <v>372.98441499999996</v>
      </c>
      <c r="D76" s="302">
        <v>117.851371</v>
      </c>
      <c r="E76" s="302">
        <v>108.97387831355395</v>
      </c>
      <c r="F76" s="302">
        <v>60.020090100000004</v>
      </c>
      <c r="G76" s="302">
        <v>27.433111564078811</v>
      </c>
      <c r="H76" s="302">
        <v>19.916505399999995</v>
      </c>
      <c r="I76" s="302">
        <v>1.6041712525646559</v>
      </c>
      <c r="J76" s="302">
        <v>-0.27274999999999999</v>
      </c>
      <c r="K76" s="302">
        <v>599.53691431355389</v>
      </c>
      <c r="L76" s="302">
        <v>0.48956432</v>
      </c>
      <c r="M76" s="302">
        <v>600.02647863355401</v>
      </c>
      <c r="N76" s="302">
        <v>151.87014878615935</v>
      </c>
      <c r="O76" s="302">
        <v>751.89662699999997</v>
      </c>
      <c r="P76" s="302">
        <v>173.93924608717361</v>
      </c>
      <c r="Q76" s="302">
        <v>-0.153</v>
      </c>
      <c r="R76" s="302">
        <v>577.80438133215102</v>
      </c>
      <c r="S76" s="60">
        <v>513.08965499999999</v>
      </c>
      <c r="U76" s="150"/>
      <c r="V76" s="150"/>
    </row>
    <row r="77" spans="1:22">
      <c r="A77" s="26"/>
      <c r="B77" s="306" t="s">
        <v>591</v>
      </c>
      <c r="C77" s="249">
        <v>373.73038400000002</v>
      </c>
      <c r="D77" s="249">
        <v>118.49955300000001</v>
      </c>
      <c r="E77" s="249">
        <v>109.92047662917912</v>
      </c>
      <c r="F77" s="249">
        <v>60.812817600000002</v>
      </c>
      <c r="G77" s="249">
        <v>27.514354853671051</v>
      </c>
      <c r="H77" s="249">
        <v>19.985591799999995</v>
      </c>
      <c r="I77" s="249">
        <v>1.6077123351061142</v>
      </c>
      <c r="J77" s="249">
        <v>-0.27274999999999999</v>
      </c>
      <c r="K77" s="249">
        <v>601.8776636291791</v>
      </c>
      <c r="L77" s="249">
        <v>0.76515557700000003</v>
      </c>
      <c r="M77" s="249">
        <v>602.64281920617907</v>
      </c>
      <c r="N77" s="249">
        <v>151.69392167512896</v>
      </c>
      <c r="O77" s="249">
        <v>754.33674100000007</v>
      </c>
      <c r="P77" s="249">
        <v>173.9814713661323</v>
      </c>
      <c r="Q77" s="249">
        <v>-0.153</v>
      </c>
      <c r="R77" s="249">
        <v>580.20226951467953</v>
      </c>
      <c r="S77" s="157">
        <v>515.27546800000005</v>
      </c>
      <c r="U77" s="150"/>
      <c r="V77" s="150"/>
    </row>
    <row r="78" spans="1:22">
      <c r="A78" s="26"/>
      <c r="B78" s="211">
        <v>2008</v>
      </c>
      <c r="C78" s="302">
        <v>1207.6389999999999</v>
      </c>
      <c r="D78" s="302">
        <v>364.13799999999998</v>
      </c>
      <c r="E78" s="302">
        <v>327.428</v>
      </c>
      <c r="F78" s="302">
        <v>179.97800000000001</v>
      </c>
      <c r="G78" s="302">
        <v>85.632999999999996</v>
      </c>
      <c r="H78" s="302">
        <v>54.704999999999998</v>
      </c>
      <c r="I78" s="302">
        <v>8.52</v>
      </c>
      <c r="J78" s="302">
        <v>0.76300000000000001</v>
      </c>
      <c r="K78" s="302">
        <v>1899.9680000000001</v>
      </c>
      <c r="L78" s="302">
        <v>-12.762</v>
      </c>
      <c r="M78" s="302">
        <v>1887.2059999999999</v>
      </c>
      <c r="N78" s="302">
        <v>545.38</v>
      </c>
      <c r="O78" s="302">
        <v>2432.2579999999998</v>
      </c>
      <c r="P78" s="302">
        <v>542.70000000000005</v>
      </c>
      <c r="Q78" s="302">
        <v>0</v>
      </c>
      <c r="R78" s="302">
        <v>1889.4010000000001</v>
      </c>
      <c r="S78" s="60">
        <v>1647.347</v>
      </c>
      <c r="U78" s="150"/>
      <c r="V78" s="150"/>
    </row>
    <row r="79" spans="1:22">
      <c r="A79" s="26"/>
      <c r="B79" s="211">
        <v>2009</v>
      </c>
      <c r="C79" s="302">
        <v>1174.684</v>
      </c>
      <c r="D79" s="302">
        <v>367.81200000000001</v>
      </c>
      <c r="E79" s="302">
        <v>288.464</v>
      </c>
      <c r="F79" s="302">
        <v>152.36699999999999</v>
      </c>
      <c r="G79" s="302">
        <v>66.337999999999994</v>
      </c>
      <c r="H79" s="302">
        <v>59.384999999999998</v>
      </c>
      <c r="I79" s="302">
        <v>10.568999999999999</v>
      </c>
      <c r="J79" s="302">
        <v>4.3899999999999997</v>
      </c>
      <c r="K79" s="302">
        <v>1835.35</v>
      </c>
      <c r="L79" s="302">
        <v>-32.661000000000001</v>
      </c>
      <c r="M79" s="302">
        <v>1802.6890000000001</v>
      </c>
      <c r="N79" s="302">
        <v>499.63499999999999</v>
      </c>
      <c r="O79" s="302">
        <v>2310.7660000000001</v>
      </c>
      <c r="P79" s="302">
        <v>499.233</v>
      </c>
      <c r="Q79" s="302">
        <v>0</v>
      </c>
      <c r="R79" s="302">
        <v>1811.672</v>
      </c>
      <c r="S79" s="60">
        <v>1582.588</v>
      </c>
      <c r="U79" s="150"/>
      <c r="V79" s="150"/>
    </row>
    <row r="80" spans="1:22">
      <c r="A80" s="26"/>
      <c r="B80" s="211">
        <v>2010</v>
      </c>
      <c r="C80" s="302">
        <v>1188.2059999999999</v>
      </c>
      <c r="D80" s="302">
        <v>370.36700000000002</v>
      </c>
      <c r="E80" s="302">
        <v>300.23099999999999</v>
      </c>
      <c r="F80" s="302">
        <v>158.92699999999999</v>
      </c>
      <c r="G80" s="302">
        <v>70.679000000000002</v>
      </c>
      <c r="H80" s="302">
        <v>60.383000000000003</v>
      </c>
      <c r="I80" s="302">
        <v>10.51</v>
      </c>
      <c r="J80" s="302">
        <v>2.476</v>
      </c>
      <c r="K80" s="302">
        <v>1861.28</v>
      </c>
      <c r="L80" s="302">
        <v>-5.8310000000000004</v>
      </c>
      <c r="M80" s="302">
        <v>1855.4490000000001</v>
      </c>
      <c r="N80" s="302">
        <v>528.73</v>
      </c>
      <c r="O80" s="302">
        <v>2388.252</v>
      </c>
      <c r="P80" s="302">
        <v>538.779</v>
      </c>
      <c r="Q80" s="302">
        <v>0</v>
      </c>
      <c r="R80" s="302">
        <v>1849.2470000000001</v>
      </c>
      <c r="S80" s="60">
        <v>1621.566</v>
      </c>
      <c r="U80" s="150"/>
      <c r="V80" s="150"/>
    </row>
    <row r="81" spans="1:22">
      <c r="A81" s="26"/>
      <c r="B81" s="211">
        <v>2011</v>
      </c>
      <c r="C81" s="302">
        <v>1186.989</v>
      </c>
      <c r="D81" s="302">
        <v>373.93799999999999</v>
      </c>
      <c r="E81" s="302">
        <v>297.15199999999999</v>
      </c>
      <c r="F81" s="302">
        <v>161.392</v>
      </c>
      <c r="G81" s="302">
        <v>69.465999999999994</v>
      </c>
      <c r="H81" s="302">
        <v>56.835000000000001</v>
      </c>
      <c r="I81" s="302">
        <v>9.7409999999999997</v>
      </c>
      <c r="J81" s="302">
        <v>0.53500000000000003</v>
      </c>
      <c r="K81" s="302">
        <v>1858.614</v>
      </c>
      <c r="L81" s="302">
        <v>-4.1180000000000003</v>
      </c>
      <c r="M81" s="302">
        <v>1854.4960000000001</v>
      </c>
      <c r="N81" s="302">
        <v>566.92700000000002</v>
      </c>
      <c r="O81" s="302">
        <v>2420.692</v>
      </c>
      <c r="P81" s="302">
        <v>547.572</v>
      </c>
      <c r="Q81" s="302">
        <v>0</v>
      </c>
      <c r="R81" s="302">
        <v>1872.838</v>
      </c>
      <c r="S81" s="60">
        <v>1650.8630000000001</v>
      </c>
      <c r="U81" s="150"/>
      <c r="V81" s="150"/>
    </row>
    <row r="82" spans="1:22">
      <c r="A82" s="26"/>
      <c r="B82" s="211">
        <v>2012</v>
      </c>
      <c r="C82" s="302">
        <v>1207.3720000000001</v>
      </c>
      <c r="D82" s="302">
        <v>376.50900000000001</v>
      </c>
      <c r="E82" s="302">
        <v>302.815</v>
      </c>
      <c r="F82" s="302">
        <v>172.02500000000001</v>
      </c>
      <c r="G82" s="302">
        <v>69.381</v>
      </c>
      <c r="H82" s="302">
        <v>52.572000000000003</v>
      </c>
      <c r="I82" s="302">
        <v>8.827</v>
      </c>
      <c r="J82" s="302">
        <v>-0.2</v>
      </c>
      <c r="K82" s="302">
        <v>1886.4960000000001</v>
      </c>
      <c r="L82" s="302">
        <v>5.6219999999999999</v>
      </c>
      <c r="M82" s="302">
        <v>1892.1179999999999</v>
      </c>
      <c r="N82" s="302">
        <v>570.56299999999999</v>
      </c>
      <c r="O82" s="302">
        <v>2458.36</v>
      </c>
      <c r="P82" s="302">
        <v>558.26599999999996</v>
      </c>
      <c r="Q82" s="302">
        <v>0</v>
      </c>
      <c r="R82" s="302">
        <v>1899.626</v>
      </c>
      <c r="S82" s="60">
        <v>1677.65</v>
      </c>
      <c r="U82" s="150"/>
      <c r="V82" s="150"/>
    </row>
    <row r="83" spans="1:22">
      <c r="A83" s="26"/>
      <c r="B83" s="211">
        <v>2013</v>
      </c>
      <c r="C83" s="302">
        <v>1239.204</v>
      </c>
      <c r="D83" s="302">
        <v>374.70699999999999</v>
      </c>
      <c r="E83" s="302">
        <v>314.07299999999998</v>
      </c>
      <c r="F83" s="302">
        <v>178.98599999999999</v>
      </c>
      <c r="G83" s="302">
        <v>76.105999999999995</v>
      </c>
      <c r="H83" s="302">
        <v>50.582999999999998</v>
      </c>
      <c r="I83" s="302">
        <v>8.3040000000000003</v>
      </c>
      <c r="J83" s="302">
        <v>7.18</v>
      </c>
      <c r="K83" s="302">
        <v>1935.164</v>
      </c>
      <c r="L83" s="302">
        <v>6.9909999999999997</v>
      </c>
      <c r="M83" s="302">
        <v>1942.155</v>
      </c>
      <c r="N83" s="302">
        <v>575.44299999999998</v>
      </c>
      <c r="O83" s="302">
        <v>2517.3150000000001</v>
      </c>
      <c r="P83" s="302">
        <v>575.44399999999996</v>
      </c>
      <c r="Q83" s="302">
        <v>0</v>
      </c>
      <c r="R83" s="302">
        <v>1941.155</v>
      </c>
      <c r="S83" s="60">
        <v>1717.134</v>
      </c>
    </row>
    <row r="84" spans="1:22">
      <c r="A84" s="26"/>
      <c r="B84" s="211">
        <v>2014</v>
      </c>
      <c r="C84" s="302">
        <v>1268.221</v>
      </c>
      <c r="D84" s="302">
        <v>382.25799999999998</v>
      </c>
      <c r="E84" s="302">
        <v>335.94900000000001</v>
      </c>
      <c r="F84" s="302">
        <v>190.95500000000001</v>
      </c>
      <c r="G84" s="302">
        <v>80.533000000000001</v>
      </c>
      <c r="H84" s="302">
        <v>54.719000000000001</v>
      </c>
      <c r="I84" s="302">
        <v>9.6370000000000005</v>
      </c>
      <c r="J84" s="302">
        <v>0.90700000000000003</v>
      </c>
      <c r="K84" s="302">
        <v>1987.335</v>
      </c>
      <c r="L84" s="302">
        <v>14.222</v>
      </c>
      <c r="M84" s="302">
        <v>2001.557</v>
      </c>
      <c r="N84" s="302">
        <v>576.79899999999998</v>
      </c>
      <c r="O84" s="302">
        <v>2592.2959999999998</v>
      </c>
      <c r="P84" s="302">
        <v>594.71699999999998</v>
      </c>
      <c r="Q84" s="302">
        <v>0</v>
      </c>
      <c r="R84" s="302">
        <v>1996.7249999999999</v>
      </c>
      <c r="S84" s="60">
        <v>1767.787</v>
      </c>
    </row>
    <row r="85" spans="1:22">
      <c r="A85" s="26"/>
      <c r="B85" s="211">
        <v>2015</v>
      </c>
      <c r="C85" s="302">
        <v>1306.3879999999999</v>
      </c>
      <c r="D85" s="302">
        <v>389.08499999999998</v>
      </c>
      <c r="E85" s="302">
        <v>353.83</v>
      </c>
      <c r="F85" s="302">
        <v>205.70400000000001</v>
      </c>
      <c r="G85" s="302">
        <v>84.653999999999996</v>
      </c>
      <c r="H85" s="302">
        <v>53.953000000000003</v>
      </c>
      <c r="I85" s="302">
        <v>9.4570000000000007</v>
      </c>
      <c r="J85" s="302">
        <v>0.51400000000000001</v>
      </c>
      <c r="K85" s="302">
        <v>2049.817</v>
      </c>
      <c r="L85" s="302">
        <v>11.458</v>
      </c>
      <c r="M85" s="302">
        <v>2061.2750000000001</v>
      </c>
      <c r="N85" s="302">
        <v>592.94600000000003</v>
      </c>
      <c r="O85" s="302">
        <v>2671.674</v>
      </c>
      <c r="P85" s="302">
        <v>626.90099999999995</v>
      </c>
      <c r="Q85" s="302">
        <v>0</v>
      </c>
      <c r="R85" s="302">
        <v>2043.9090000000001</v>
      </c>
      <c r="S85" s="60">
        <v>1806.4369999999999</v>
      </c>
    </row>
    <row r="86" spans="1:22">
      <c r="A86" s="26"/>
      <c r="B86" s="211">
        <v>2016</v>
      </c>
      <c r="C86" s="302">
        <v>1350.9280000000001</v>
      </c>
      <c r="D86" s="302">
        <v>393.01900000000001</v>
      </c>
      <c r="E86" s="302">
        <v>369.56900000000002</v>
      </c>
      <c r="F86" s="302">
        <v>217.065</v>
      </c>
      <c r="G86" s="302">
        <v>88.61</v>
      </c>
      <c r="H86" s="302">
        <v>54.252000000000002</v>
      </c>
      <c r="I86" s="302">
        <v>9.597999999999999</v>
      </c>
      <c r="J86" s="302">
        <v>1.2310000000000001</v>
      </c>
      <c r="K86" s="302">
        <v>2114.7469999999998</v>
      </c>
      <c r="L86" s="302">
        <v>8.8379999999999992</v>
      </c>
      <c r="M86" s="302">
        <v>2123.585</v>
      </c>
      <c r="N86" s="302">
        <v>609.19799999999998</v>
      </c>
      <c r="O86" s="302">
        <v>2730.9560000000001</v>
      </c>
      <c r="P86" s="302">
        <v>651.64300000000003</v>
      </c>
      <c r="Q86" s="302">
        <v>0</v>
      </c>
      <c r="R86" s="302">
        <v>2079.1129999999998</v>
      </c>
      <c r="S86" s="60">
        <v>1835.835</v>
      </c>
    </row>
    <row r="87" spans="1:22">
      <c r="A87" s="26"/>
      <c r="B87" s="211">
        <v>2017</v>
      </c>
      <c r="C87" s="302">
        <v>1366.2149999999999</v>
      </c>
      <c r="D87" s="302">
        <v>395.89400000000001</v>
      </c>
      <c r="E87" s="302">
        <v>379.78699999999998</v>
      </c>
      <c r="F87" s="302">
        <v>220.40899999999999</v>
      </c>
      <c r="G87" s="302">
        <v>93.58</v>
      </c>
      <c r="H87" s="302">
        <v>56.313000000000002</v>
      </c>
      <c r="I87" s="302">
        <v>9.4989999999999988</v>
      </c>
      <c r="J87" s="302">
        <v>1.889</v>
      </c>
      <c r="K87" s="302">
        <v>2143.7849999999999</v>
      </c>
      <c r="L87" s="302">
        <v>13.486000000000001</v>
      </c>
      <c r="M87" s="302">
        <v>2157.2710000000002</v>
      </c>
      <c r="N87" s="302">
        <v>642.14300000000003</v>
      </c>
      <c r="O87" s="302">
        <v>2784.2089999999998</v>
      </c>
      <c r="P87" s="302">
        <v>668.89700000000005</v>
      </c>
      <c r="Q87" s="302">
        <v>0</v>
      </c>
      <c r="R87" s="302">
        <v>2115.2959999999998</v>
      </c>
      <c r="S87" s="60">
        <v>1867.97</v>
      </c>
    </row>
    <row r="88" spans="1:22">
      <c r="A88" s="26"/>
      <c r="B88" s="211">
        <v>2018</v>
      </c>
      <c r="C88" s="302">
        <v>1385.691</v>
      </c>
      <c r="D88" s="302">
        <v>398.42099999999999</v>
      </c>
      <c r="E88" s="302">
        <v>381.24900000000002</v>
      </c>
      <c r="F88" s="302">
        <v>214.84800000000001</v>
      </c>
      <c r="G88" s="302">
        <v>103.904</v>
      </c>
      <c r="H88" s="302">
        <v>57.116</v>
      </c>
      <c r="I88" s="302">
        <v>5.3760000000000003</v>
      </c>
      <c r="J88" s="302">
        <v>2.6739999999999999</v>
      </c>
      <c r="K88" s="302">
        <v>2168.0349999999999</v>
      </c>
      <c r="L88" s="302">
        <v>-0.75600000000000001</v>
      </c>
      <c r="M88" s="302">
        <v>2167.279</v>
      </c>
      <c r="N88" s="302">
        <v>661.601</v>
      </c>
      <c r="O88" s="302">
        <v>2828.88</v>
      </c>
      <c r="P88" s="302">
        <v>687.08799999999997</v>
      </c>
      <c r="Q88" s="302">
        <v>0</v>
      </c>
      <c r="R88" s="302">
        <v>2141.7919999999999</v>
      </c>
      <c r="S88" s="60">
        <v>1892.165</v>
      </c>
    </row>
    <row r="89" spans="1:22">
      <c r="A89" s="26"/>
      <c r="B89" s="211">
        <v>2019</v>
      </c>
      <c r="C89" s="302">
        <v>1400.9359999999999</v>
      </c>
      <c r="D89" s="302">
        <v>414.38799999999998</v>
      </c>
      <c r="E89" s="302">
        <v>387.09399999999999</v>
      </c>
      <c r="F89" s="302">
        <v>217.26</v>
      </c>
      <c r="G89" s="302">
        <v>105.169</v>
      </c>
      <c r="H89" s="302">
        <v>59.392000000000003</v>
      </c>
      <c r="I89" s="302">
        <v>5.2753318300000007</v>
      </c>
      <c r="J89" s="302">
        <v>-1.091</v>
      </c>
      <c r="K89" s="302">
        <v>2201.3270000000002</v>
      </c>
      <c r="L89" s="302">
        <v>1.663</v>
      </c>
      <c r="M89" s="302">
        <v>2202.9899999999998</v>
      </c>
      <c r="N89" s="302">
        <v>679.18600000000004</v>
      </c>
      <c r="O89" s="302">
        <v>2882.1779999999999</v>
      </c>
      <c r="P89" s="302">
        <v>705.87199999999996</v>
      </c>
      <c r="Q89" s="302">
        <v>-3.7949999999999999</v>
      </c>
      <c r="R89" s="302">
        <v>2172.511</v>
      </c>
      <c r="S89" s="60">
        <v>1922.7329999999999</v>
      </c>
    </row>
    <row r="90" spans="1:22">
      <c r="A90" s="26"/>
      <c r="B90" s="211">
        <v>2020</v>
      </c>
      <c r="C90" s="302">
        <v>1247.018</v>
      </c>
      <c r="D90" s="302">
        <v>390.76</v>
      </c>
      <c r="E90" s="302">
        <v>353.44900000000001</v>
      </c>
      <c r="F90" s="302">
        <v>194.06899999999999</v>
      </c>
      <c r="G90" s="302">
        <v>92.816999999999993</v>
      </c>
      <c r="H90" s="302">
        <v>61.646999999999998</v>
      </c>
      <c r="I90" s="302">
        <v>4.8944859320000003</v>
      </c>
      <c r="J90" s="302">
        <v>-7.6920000000000002</v>
      </c>
      <c r="K90" s="302">
        <v>1983.5350000000001</v>
      </c>
      <c r="L90" s="302">
        <v>-12.551</v>
      </c>
      <c r="M90" s="302">
        <v>1970.9839999999999</v>
      </c>
      <c r="N90" s="302">
        <v>565.61900000000003</v>
      </c>
      <c r="O90" s="302">
        <v>2541.3969999999999</v>
      </c>
      <c r="P90" s="302">
        <v>577.91899999999998</v>
      </c>
      <c r="Q90" s="302">
        <v>-1.6930000000000001</v>
      </c>
      <c r="R90" s="302">
        <v>1956.992</v>
      </c>
      <c r="S90" s="60">
        <v>1730.6859999999999</v>
      </c>
    </row>
    <row r="91" spans="1:22">
      <c r="A91" s="26"/>
      <c r="B91" s="211">
        <v>2021</v>
      </c>
      <c r="C91" s="302">
        <v>1283.2182180000002</v>
      </c>
      <c r="D91" s="302">
        <v>437.71949999999998</v>
      </c>
      <c r="E91" s="302">
        <v>366.38988581068219</v>
      </c>
      <c r="F91" s="302">
        <v>189.70973910000001</v>
      </c>
      <c r="G91" s="302">
        <v>98.495094653028232</v>
      </c>
      <c r="H91" s="302">
        <v>72.629269600000015</v>
      </c>
      <c r="I91" s="302">
        <v>5.5557824609366735</v>
      </c>
      <c r="J91" s="302">
        <v>-1.091</v>
      </c>
      <c r="K91" s="302">
        <v>2086.2366038106825</v>
      </c>
      <c r="L91" s="302">
        <v>33.70655481</v>
      </c>
      <c r="M91" s="302">
        <v>2119.9431586206824</v>
      </c>
      <c r="N91" s="302">
        <v>567.01891642650139</v>
      </c>
      <c r="O91" s="302">
        <v>2686.9620750000004</v>
      </c>
      <c r="P91" s="302">
        <v>650.32683286056397</v>
      </c>
      <c r="Q91" s="302">
        <v>-0.61199999999999999</v>
      </c>
      <c r="R91" s="302">
        <v>2036.0232422225497</v>
      </c>
      <c r="S91" s="60">
        <v>1803.0245970000001</v>
      </c>
    </row>
    <row r="92" spans="1:22">
      <c r="A92" s="26"/>
      <c r="B92" s="211">
        <v>2022</v>
      </c>
      <c r="C92" s="302">
        <v>1425.187322</v>
      </c>
      <c r="D92" s="302">
        <v>443.707989</v>
      </c>
      <c r="E92" s="302">
        <v>406.02079015666038</v>
      </c>
      <c r="F92" s="302">
        <v>221.11402519999999</v>
      </c>
      <c r="G92" s="302">
        <v>103.36428726037501</v>
      </c>
      <c r="H92" s="302">
        <v>75.704666400000008</v>
      </c>
      <c r="I92" s="302">
        <v>5.8378111688930332</v>
      </c>
      <c r="J92" s="302">
        <v>-1.091</v>
      </c>
      <c r="K92" s="302">
        <v>2273.8251011566604</v>
      </c>
      <c r="L92" s="302">
        <v>1.6033889720000003</v>
      </c>
      <c r="M92" s="302">
        <v>2275.4284901286605</v>
      </c>
      <c r="N92" s="302">
        <v>612.76984497695867</v>
      </c>
      <c r="O92" s="302">
        <v>2888.1983350000005</v>
      </c>
      <c r="P92" s="302">
        <v>703.31795778175183</v>
      </c>
      <c r="Q92" s="302">
        <v>-0.61199999999999999</v>
      </c>
      <c r="R92" s="302">
        <v>2184.2683773256631</v>
      </c>
      <c r="S92" s="60">
        <v>1935.8956540000001</v>
      </c>
    </row>
    <row r="93" spans="1:22">
      <c r="A93" s="26"/>
      <c r="B93" s="211">
        <v>2023</v>
      </c>
      <c r="C93" s="302">
        <v>1442.9984819999997</v>
      </c>
      <c r="D93" s="302">
        <v>447.13252899999998</v>
      </c>
      <c r="E93" s="302">
        <v>416.77128890551558</v>
      </c>
      <c r="F93" s="302">
        <v>227.66333700000001</v>
      </c>
      <c r="G93" s="302">
        <v>105.78814377136791</v>
      </c>
      <c r="H93" s="302">
        <v>77.167258999999987</v>
      </c>
      <c r="I93" s="302">
        <v>6.1525491123353788</v>
      </c>
      <c r="J93" s="302">
        <v>-1.091</v>
      </c>
      <c r="K93" s="302">
        <v>2305.8112999055152</v>
      </c>
      <c r="L93" s="302">
        <v>0.86528404500000011</v>
      </c>
      <c r="M93" s="302">
        <v>2306.6765839505156</v>
      </c>
      <c r="N93" s="302">
        <v>614.79931633017793</v>
      </c>
      <c r="O93" s="302">
        <v>2921.4758999999995</v>
      </c>
      <c r="P93" s="302">
        <v>698.69278755340474</v>
      </c>
      <c r="Q93" s="302">
        <v>-0.61199999999999999</v>
      </c>
      <c r="R93" s="302">
        <v>2222.171112727448</v>
      </c>
      <c r="S93" s="60">
        <v>1970.749732</v>
      </c>
    </row>
    <row r="94" spans="1:22">
      <c r="A94" s="26"/>
      <c r="B94" s="211">
        <v>2024</v>
      </c>
      <c r="C94" s="302">
        <v>1468.5013349999999</v>
      </c>
      <c r="D94" s="302">
        <v>457.49327099999999</v>
      </c>
      <c r="E94" s="302">
        <v>414.77423535003976</v>
      </c>
      <c r="F94" s="302">
        <v>222.41479460000002</v>
      </c>
      <c r="G94" s="302">
        <v>107.75656933605983</v>
      </c>
      <c r="H94" s="302">
        <v>78.283784400000002</v>
      </c>
      <c r="I94" s="302">
        <v>6.3190869785882571</v>
      </c>
      <c r="J94" s="302">
        <v>-1.091</v>
      </c>
      <c r="K94" s="302">
        <v>2339.6778413500397</v>
      </c>
      <c r="L94" s="302">
        <v>1.6725764939999999</v>
      </c>
      <c r="M94" s="302">
        <v>2341.3504178440394</v>
      </c>
      <c r="N94" s="302">
        <v>611.84972923937448</v>
      </c>
      <c r="O94" s="302">
        <v>2953.2001479999999</v>
      </c>
      <c r="P94" s="302">
        <v>695.53094804984823</v>
      </c>
      <c r="Q94" s="302">
        <v>-0.61199999999999999</v>
      </c>
      <c r="R94" s="302">
        <v>2257.0571990341555</v>
      </c>
      <c r="S94" s="60">
        <v>2002.8000080000002</v>
      </c>
    </row>
    <row r="95" spans="1:22">
      <c r="A95" s="26"/>
      <c r="B95" s="306">
        <v>2025</v>
      </c>
      <c r="C95" s="249">
        <v>1487.3287740000001</v>
      </c>
      <c r="D95" s="249">
        <v>467.27434899999997</v>
      </c>
      <c r="E95" s="249">
        <v>428.53951727710012</v>
      </c>
      <c r="F95" s="249">
        <v>233.6977139</v>
      </c>
      <c r="G95" s="249">
        <v>109.24258357705729</v>
      </c>
      <c r="H95" s="249">
        <v>79.205499700000004</v>
      </c>
      <c r="I95" s="249">
        <v>6.3937200119224675</v>
      </c>
      <c r="J95" s="249">
        <v>-1.091</v>
      </c>
      <c r="K95" s="249">
        <v>2382.0516402771</v>
      </c>
      <c r="L95" s="249">
        <v>1.848460268</v>
      </c>
      <c r="M95" s="249">
        <v>2383.9001005451</v>
      </c>
      <c r="N95" s="249">
        <v>608.6257609954697</v>
      </c>
      <c r="O95" s="249">
        <v>2992.5258620000004</v>
      </c>
      <c r="P95" s="249">
        <v>695.55432974077712</v>
      </c>
      <c r="Q95" s="249">
        <v>-0.61199999999999999</v>
      </c>
      <c r="R95" s="249">
        <v>2296.3595318004632</v>
      </c>
      <c r="S95" s="157">
        <v>2038.785206</v>
      </c>
    </row>
    <row r="96" spans="1:22">
      <c r="A96" s="26"/>
      <c r="B96" s="211" t="s">
        <v>544</v>
      </c>
      <c r="C96" s="302">
        <v>1192.7280000000001</v>
      </c>
      <c r="D96" s="302">
        <v>365.56</v>
      </c>
      <c r="E96" s="302">
        <v>318.02999999999997</v>
      </c>
      <c r="F96" s="302">
        <v>174.642</v>
      </c>
      <c r="G96" s="302">
        <v>78.445999999999998</v>
      </c>
      <c r="H96" s="302">
        <v>56.447000000000003</v>
      </c>
      <c r="I96" s="79">
        <v>9.5469999999999988</v>
      </c>
      <c r="J96" s="302">
        <v>1.9279999999999999</v>
      </c>
      <c r="K96" s="302">
        <v>1878.2460000000001</v>
      </c>
      <c r="L96" s="302">
        <v>-25.242999999999999</v>
      </c>
      <c r="M96" s="302">
        <v>1853.0029999999999</v>
      </c>
      <c r="N96" s="302">
        <v>532.548</v>
      </c>
      <c r="O96" s="302">
        <v>2388.0810000000001</v>
      </c>
      <c r="P96" s="302">
        <v>526.12699999999995</v>
      </c>
      <c r="Q96" s="302">
        <v>0</v>
      </c>
      <c r="R96" s="302">
        <v>1861.7739999999999</v>
      </c>
      <c r="S96" s="60">
        <v>1623.116</v>
      </c>
    </row>
    <row r="97" spans="1:19">
      <c r="A97" s="26"/>
      <c r="B97" s="211" t="s">
        <v>545</v>
      </c>
      <c r="C97" s="302">
        <v>1175.9010000000001</v>
      </c>
      <c r="D97" s="302">
        <v>368.23899999999998</v>
      </c>
      <c r="E97" s="302">
        <v>288.00299999999999</v>
      </c>
      <c r="F97" s="302">
        <v>151.489</v>
      </c>
      <c r="G97" s="302">
        <v>65.712999999999994</v>
      </c>
      <c r="H97" s="302">
        <v>60.293999999999997</v>
      </c>
      <c r="I97" s="302">
        <v>10.598000000000001</v>
      </c>
      <c r="J97" s="302">
        <v>3.169</v>
      </c>
      <c r="K97" s="302">
        <v>1835.3119999999999</v>
      </c>
      <c r="L97" s="302">
        <v>-24.484999999999999</v>
      </c>
      <c r="M97" s="302">
        <v>1810.827</v>
      </c>
      <c r="N97" s="302">
        <v>502.73200000000003</v>
      </c>
      <c r="O97" s="302">
        <v>2321.2269999999999</v>
      </c>
      <c r="P97" s="302">
        <v>505.54199999999997</v>
      </c>
      <c r="Q97" s="302">
        <v>0</v>
      </c>
      <c r="R97" s="302">
        <v>1815.8340000000001</v>
      </c>
      <c r="S97" s="60">
        <v>1587.213</v>
      </c>
    </row>
    <row r="98" spans="1:19">
      <c r="A98" s="26"/>
      <c r="B98" s="211" t="s">
        <v>546</v>
      </c>
      <c r="C98" s="302">
        <v>1190.9090000000001</v>
      </c>
      <c r="D98" s="302">
        <v>372.86900000000003</v>
      </c>
      <c r="E98" s="302">
        <v>300.54599999999999</v>
      </c>
      <c r="F98" s="302">
        <v>158.86199999999999</v>
      </c>
      <c r="G98" s="302">
        <v>71.39</v>
      </c>
      <c r="H98" s="302">
        <v>60.241999999999997</v>
      </c>
      <c r="I98" s="302">
        <v>10.438000000000001</v>
      </c>
      <c r="J98" s="302">
        <v>0.97199999999999998</v>
      </c>
      <c r="K98" s="302">
        <v>1865.296</v>
      </c>
      <c r="L98" s="302">
        <v>-2.56</v>
      </c>
      <c r="M98" s="302">
        <v>1862.7360000000001</v>
      </c>
      <c r="N98" s="302">
        <v>540.36500000000001</v>
      </c>
      <c r="O98" s="302">
        <v>2405.4029999999998</v>
      </c>
      <c r="P98" s="302">
        <v>545.952</v>
      </c>
      <c r="Q98" s="302">
        <v>0</v>
      </c>
      <c r="R98" s="302">
        <v>1859.1590000000001</v>
      </c>
      <c r="S98" s="60">
        <v>1632.4380000000001</v>
      </c>
    </row>
    <row r="99" spans="1:19">
      <c r="A99" s="26"/>
      <c r="B99" s="211" t="s">
        <v>255</v>
      </c>
      <c r="C99" s="302">
        <v>1189.7260000000001</v>
      </c>
      <c r="D99" s="302">
        <v>375.697</v>
      </c>
      <c r="E99" s="302">
        <v>299.82100000000003</v>
      </c>
      <c r="F99" s="302">
        <v>165.74600000000001</v>
      </c>
      <c r="G99" s="302">
        <v>69.765000000000001</v>
      </c>
      <c r="H99" s="302">
        <v>55.02</v>
      </c>
      <c r="I99" s="302">
        <v>9.4369999999999994</v>
      </c>
      <c r="J99" s="302">
        <v>0.49199999999999999</v>
      </c>
      <c r="K99" s="302">
        <v>1865.7360000000001</v>
      </c>
      <c r="L99" s="302">
        <v>-8.577</v>
      </c>
      <c r="M99" s="302">
        <v>1857.1590000000001</v>
      </c>
      <c r="N99" s="302">
        <v>573.40499999999997</v>
      </c>
      <c r="O99" s="302">
        <v>2428.9810000000002</v>
      </c>
      <c r="P99" s="302">
        <v>549.96699999999998</v>
      </c>
      <c r="Q99" s="302">
        <v>0</v>
      </c>
      <c r="R99" s="302">
        <v>1878.6769999999999</v>
      </c>
      <c r="S99" s="60">
        <v>1657.3620000000001</v>
      </c>
    </row>
    <row r="100" spans="1:19">
      <c r="A100" s="26"/>
      <c r="B100" s="62" t="s">
        <v>256</v>
      </c>
      <c r="C100" s="302">
        <v>1215.3900000000001</v>
      </c>
      <c r="D100" s="302">
        <v>373.536</v>
      </c>
      <c r="E100" s="302">
        <v>301.19799999999998</v>
      </c>
      <c r="F100" s="302">
        <v>172.429</v>
      </c>
      <c r="G100" s="302">
        <v>69.688000000000002</v>
      </c>
      <c r="H100" s="302">
        <v>50.363999999999997</v>
      </c>
      <c r="I100" s="302">
        <v>8.6509999999999998</v>
      </c>
      <c r="J100" s="302">
        <v>1.73</v>
      </c>
      <c r="K100" s="302">
        <v>1891.854</v>
      </c>
      <c r="L100" s="302">
        <v>7.6859999999999999</v>
      </c>
      <c r="M100" s="302">
        <v>1899.54</v>
      </c>
      <c r="N100" s="302">
        <v>567.84</v>
      </c>
      <c r="O100" s="302">
        <v>2464.0349999999999</v>
      </c>
      <c r="P100" s="302">
        <v>557.51499999999999</v>
      </c>
      <c r="Q100" s="302">
        <v>0</v>
      </c>
      <c r="R100" s="302">
        <v>1906.174</v>
      </c>
      <c r="S100" s="60">
        <v>1684.9169999999999</v>
      </c>
    </row>
    <row r="101" spans="1:19">
      <c r="A101" s="26"/>
      <c r="B101" s="62" t="s">
        <v>257</v>
      </c>
      <c r="C101" s="302">
        <v>1247.049</v>
      </c>
      <c r="D101" s="302">
        <v>376.85300000000001</v>
      </c>
      <c r="E101" s="302">
        <v>322.12099999999998</v>
      </c>
      <c r="F101" s="302">
        <v>181.87700000000001</v>
      </c>
      <c r="G101" s="302">
        <v>78.001000000000005</v>
      </c>
      <c r="H101" s="302">
        <v>53.832999999999998</v>
      </c>
      <c r="I101" s="302">
        <v>8.3559999999999999</v>
      </c>
      <c r="J101" s="302">
        <v>6.9809999999999999</v>
      </c>
      <c r="K101" s="302">
        <v>1953.0039999999999</v>
      </c>
      <c r="L101" s="302">
        <v>8.1959999999999997</v>
      </c>
      <c r="M101" s="302">
        <v>1961.2</v>
      </c>
      <c r="N101" s="302">
        <v>574.495</v>
      </c>
      <c r="O101" s="302">
        <v>2538.73</v>
      </c>
      <c r="P101" s="302">
        <v>581.43200000000002</v>
      </c>
      <c r="Q101" s="302">
        <v>0</v>
      </c>
      <c r="R101" s="302">
        <v>1956.4269999999999</v>
      </c>
      <c r="S101" s="60">
        <v>1730.24</v>
      </c>
    </row>
    <row r="102" spans="1:19">
      <c r="A102" s="26"/>
      <c r="B102" s="62" t="s">
        <v>258</v>
      </c>
      <c r="C102" s="302">
        <v>1275.1569999999999</v>
      </c>
      <c r="D102" s="302">
        <v>382.93700000000001</v>
      </c>
      <c r="E102" s="302">
        <v>340.80200000000002</v>
      </c>
      <c r="F102" s="302">
        <v>195.53399999999999</v>
      </c>
      <c r="G102" s="302">
        <v>80.742999999999995</v>
      </c>
      <c r="H102" s="302">
        <v>54.302999999999997</v>
      </c>
      <c r="I102" s="302">
        <v>10.103</v>
      </c>
      <c r="J102" s="302">
        <v>4.0209999999999999</v>
      </c>
      <c r="K102" s="302">
        <v>2002.9169999999999</v>
      </c>
      <c r="L102" s="302">
        <v>18.538</v>
      </c>
      <c r="M102" s="302">
        <v>2021.4549999999999</v>
      </c>
      <c r="N102" s="302">
        <v>580.30399999999997</v>
      </c>
      <c r="O102" s="302">
        <v>2617.1640000000002</v>
      </c>
      <c r="P102" s="302">
        <v>607.73199999999997</v>
      </c>
      <c r="Q102" s="302">
        <v>0</v>
      </c>
      <c r="R102" s="302">
        <v>2008.41</v>
      </c>
      <c r="S102" s="60">
        <v>1778.299</v>
      </c>
    </row>
    <row r="103" spans="1:19">
      <c r="A103" s="26"/>
      <c r="B103" s="62" t="s">
        <v>259</v>
      </c>
      <c r="C103" s="302">
        <v>1319.2329999999999</v>
      </c>
      <c r="D103" s="302">
        <v>391.40499999999997</v>
      </c>
      <c r="E103" s="302">
        <v>356.96800000000002</v>
      </c>
      <c r="F103" s="302">
        <v>208.65199999999999</v>
      </c>
      <c r="G103" s="302">
        <v>86.638000000000005</v>
      </c>
      <c r="H103" s="302">
        <v>52.432000000000002</v>
      </c>
      <c r="I103" s="302">
        <v>9.1999999999999993</v>
      </c>
      <c r="J103" s="302">
        <v>-2.7450000000000001</v>
      </c>
      <c r="K103" s="302">
        <v>2064.8609999999999</v>
      </c>
      <c r="L103" s="302">
        <v>10.632999999999999</v>
      </c>
      <c r="M103" s="302">
        <v>2075.4940000000001</v>
      </c>
      <c r="N103" s="302">
        <v>596.34400000000005</v>
      </c>
      <c r="O103" s="302">
        <v>2684.3310000000001</v>
      </c>
      <c r="P103" s="302">
        <v>629.59699999999998</v>
      </c>
      <c r="Q103" s="302">
        <v>0</v>
      </c>
      <c r="R103" s="302">
        <v>2054.0509999999999</v>
      </c>
      <c r="S103" s="60">
        <v>1814.9590000000001</v>
      </c>
    </row>
    <row r="104" spans="1:19">
      <c r="B104" s="62" t="s">
        <v>260</v>
      </c>
      <c r="C104" s="302">
        <v>1357.11</v>
      </c>
      <c r="D104" s="302">
        <v>393.38299999999998</v>
      </c>
      <c r="E104" s="302">
        <v>371.82</v>
      </c>
      <c r="F104" s="302">
        <v>218.28</v>
      </c>
      <c r="G104" s="302">
        <v>88.980999999999995</v>
      </c>
      <c r="H104" s="302">
        <v>54.822000000000003</v>
      </c>
      <c r="I104" s="302">
        <v>9.673</v>
      </c>
      <c r="J104" s="302">
        <v>0.27700000000000002</v>
      </c>
      <c r="K104" s="302">
        <v>2122.59</v>
      </c>
      <c r="L104" s="302">
        <v>11.804</v>
      </c>
      <c r="M104" s="302">
        <v>2134.3939999999998</v>
      </c>
      <c r="N104" s="302">
        <v>617.64599999999996</v>
      </c>
      <c r="O104" s="302">
        <v>2746.462</v>
      </c>
      <c r="P104" s="302">
        <v>657.63599999999997</v>
      </c>
      <c r="Q104" s="302">
        <v>0</v>
      </c>
      <c r="R104" s="302">
        <v>2088.7379999999998</v>
      </c>
      <c r="S104" s="60">
        <v>1843.4949999999999</v>
      </c>
    </row>
    <row r="105" spans="1:19">
      <c r="B105" s="62" t="s">
        <v>261</v>
      </c>
      <c r="C105" s="302">
        <v>1369.779</v>
      </c>
      <c r="D105" s="302">
        <v>396.50200000000001</v>
      </c>
      <c r="E105" s="302">
        <v>381.59100000000001</v>
      </c>
      <c r="F105" s="302">
        <v>220.03399999999999</v>
      </c>
      <c r="G105" s="302">
        <v>96.188999999999993</v>
      </c>
      <c r="H105" s="302">
        <v>57.000999999999998</v>
      </c>
      <c r="I105" s="302">
        <v>8.4480000000000004</v>
      </c>
      <c r="J105" s="302">
        <v>2.8319999999999999</v>
      </c>
      <c r="K105" s="302">
        <v>2150.7040000000002</v>
      </c>
      <c r="L105" s="302">
        <v>4.5</v>
      </c>
      <c r="M105" s="302">
        <v>2155.2040000000002</v>
      </c>
      <c r="N105" s="302">
        <v>649.87400000000002</v>
      </c>
      <c r="O105" s="302">
        <v>2793.3470000000002</v>
      </c>
      <c r="P105" s="302">
        <v>672.01</v>
      </c>
      <c r="Q105" s="302">
        <v>0</v>
      </c>
      <c r="R105" s="302">
        <v>2121.319</v>
      </c>
      <c r="S105" s="60">
        <v>1873.838</v>
      </c>
    </row>
    <row r="106" spans="1:19">
      <c r="B106" s="62" t="s">
        <v>262</v>
      </c>
      <c r="C106" s="302">
        <v>1390.0150000000001</v>
      </c>
      <c r="D106" s="302">
        <v>401.53300000000002</v>
      </c>
      <c r="E106" s="302">
        <v>383.42</v>
      </c>
      <c r="F106" s="302">
        <v>213.99700000000001</v>
      </c>
      <c r="G106" s="302">
        <v>106.11799999999999</v>
      </c>
      <c r="H106" s="302">
        <v>58.008000000000003</v>
      </c>
      <c r="I106" s="302">
        <v>5.30766983</v>
      </c>
      <c r="J106" s="302">
        <v>12.132</v>
      </c>
      <c r="K106" s="302">
        <v>2187.1</v>
      </c>
      <c r="L106" s="302">
        <v>9.2769999999999992</v>
      </c>
      <c r="M106" s="302">
        <v>2196.377</v>
      </c>
      <c r="N106" s="302">
        <v>661.11500000000001</v>
      </c>
      <c r="O106" s="302">
        <v>2858.0659999999998</v>
      </c>
      <c r="P106" s="302">
        <v>707.17399999999998</v>
      </c>
      <c r="Q106" s="302">
        <v>-2.8000000000000001E-2</v>
      </c>
      <c r="R106" s="302">
        <v>2150.8829999999998</v>
      </c>
      <c r="S106" s="60">
        <v>1901.009</v>
      </c>
    </row>
    <row r="107" spans="1:19">
      <c r="B107" s="62" t="s">
        <v>263</v>
      </c>
      <c r="C107" s="302">
        <v>1392.4939999999999</v>
      </c>
      <c r="D107" s="302">
        <v>413.94900000000001</v>
      </c>
      <c r="E107" s="302">
        <v>384.55599999999998</v>
      </c>
      <c r="F107" s="302">
        <v>217.80799999999999</v>
      </c>
      <c r="G107" s="302">
        <v>102.661</v>
      </c>
      <c r="H107" s="302">
        <v>58.762999999999998</v>
      </c>
      <c r="I107" s="302">
        <v>5.2575058300000004</v>
      </c>
      <c r="J107" s="302">
        <v>-11.74</v>
      </c>
      <c r="K107" s="302">
        <v>2179.259</v>
      </c>
      <c r="L107" s="302">
        <v>-8.9849999999999994</v>
      </c>
      <c r="M107" s="302">
        <v>2170.2739999999999</v>
      </c>
      <c r="N107" s="302">
        <v>668.56899999999996</v>
      </c>
      <c r="O107" s="302">
        <v>2839.81</v>
      </c>
      <c r="P107" s="302">
        <v>673.47500000000002</v>
      </c>
      <c r="Q107" s="302">
        <v>-5.024</v>
      </c>
      <c r="R107" s="302">
        <v>2160.3470000000002</v>
      </c>
      <c r="S107" s="60">
        <v>1912.155</v>
      </c>
    </row>
    <row r="108" spans="1:19">
      <c r="B108" s="62" t="s">
        <v>264</v>
      </c>
      <c r="C108" s="302">
        <v>1214.2299800000001</v>
      </c>
      <c r="D108" s="302">
        <v>389.51802000000004</v>
      </c>
      <c r="E108" s="302">
        <v>345.6070873602593</v>
      </c>
      <c r="F108" s="302">
        <v>184.12096</v>
      </c>
      <c r="G108" s="302">
        <v>92.247837857616517</v>
      </c>
      <c r="H108" s="302">
        <v>64.404643800000002</v>
      </c>
      <c r="I108" s="302">
        <v>4.8252878760202345</v>
      </c>
      <c r="J108" s="302">
        <v>-7.2717499999999999</v>
      </c>
      <c r="K108" s="302">
        <v>1942.0833373602593</v>
      </c>
      <c r="L108" s="302">
        <v>-2.3076321200000001</v>
      </c>
      <c r="M108" s="302">
        <v>1939.7757052402594</v>
      </c>
      <c r="N108" s="302">
        <v>542.91494445135845</v>
      </c>
      <c r="O108" s="302">
        <v>2486.5196499999997</v>
      </c>
      <c r="P108" s="302">
        <v>571.14011625591877</v>
      </c>
      <c r="Q108" s="302">
        <v>-0.58899999999999997</v>
      </c>
      <c r="R108" s="302">
        <v>1910.9615334378295</v>
      </c>
      <c r="S108" s="60">
        <v>1689.8492250000002</v>
      </c>
    </row>
    <row r="109" spans="1:19">
      <c r="B109" s="62" t="s">
        <v>265</v>
      </c>
      <c r="C109" s="302">
        <v>1326.1415939999999</v>
      </c>
      <c r="D109" s="302">
        <v>450.40484100000003</v>
      </c>
      <c r="E109" s="302">
        <v>378.07007431627051</v>
      </c>
      <c r="F109" s="302">
        <v>197.9771308</v>
      </c>
      <c r="G109" s="302">
        <v>99.929169856070686</v>
      </c>
      <c r="H109" s="302">
        <v>74.35795250000001</v>
      </c>
      <c r="I109" s="302">
        <v>5.8058210468386982</v>
      </c>
      <c r="J109" s="302">
        <v>-1.091</v>
      </c>
      <c r="K109" s="302">
        <v>2153.5255093162709</v>
      </c>
      <c r="L109" s="302">
        <v>27.736133796999997</v>
      </c>
      <c r="M109" s="302">
        <v>2181.261643113271</v>
      </c>
      <c r="N109" s="302">
        <v>587.48989692758641</v>
      </c>
      <c r="O109" s="302">
        <v>2768.7515400000002</v>
      </c>
      <c r="P109" s="302">
        <v>675.10696944214351</v>
      </c>
      <c r="Q109" s="302">
        <v>-0.61199999999999999</v>
      </c>
      <c r="R109" s="302">
        <v>2093.0325706325889</v>
      </c>
      <c r="S109" s="60">
        <v>1854.058023</v>
      </c>
    </row>
    <row r="110" spans="1:19">
      <c r="B110" s="62" t="s">
        <v>266</v>
      </c>
      <c r="C110" s="302">
        <v>1434.2909029999998</v>
      </c>
      <c r="D110" s="302">
        <v>440.65965999999997</v>
      </c>
      <c r="E110" s="302">
        <v>412.88985426211229</v>
      </c>
      <c r="F110" s="302">
        <v>227.19430079999998</v>
      </c>
      <c r="G110" s="302">
        <v>104.09654858732695</v>
      </c>
      <c r="H110" s="302">
        <v>75.769787600000015</v>
      </c>
      <c r="I110" s="302">
        <v>5.8292171953129843</v>
      </c>
      <c r="J110" s="302">
        <v>-1.091</v>
      </c>
      <c r="K110" s="302">
        <v>2286.7494172621123</v>
      </c>
      <c r="L110" s="302">
        <v>-0.287318032</v>
      </c>
      <c r="M110" s="302">
        <v>2286.462099230112</v>
      </c>
      <c r="N110" s="302">
        <v>614.73768615824258</v>
      </c>
      <c r="O110" s="302">
        <v>2901.1997850000002</v>
      </c>
      <c r="P110" s="302">
        <v>703.5429876585157</v>
      </c>
      <c r="Q110" s="302">
        <v>-0.61199999999999999</v>
      </c>
      <c r="R110" s="302">
        <v>2197.0447977313197</v>
      </c>
      <c r="S110" s="60">
        <v>1947.5160930000002</v>
      </c>
    </row>
    <row r="111" spans="1:19">
      <c r="B111" s="62" t="s">
        <v>267</v>
      </c>
      <c r="C111" s="302">
        <v>1447.6585279999999</v>
      </c>
      <c r="D111" s="302">
        <v>450.65586699999994</v>
      </c>
      <c r="E111" s="302">
        <v>414.68600464849686</v>
      </c>
      <c r="F111" s="302">
        <v>224.5028762</v>
      </c>
      <c r="G111" s="302">
        <v>106.27170297344203</v>
      </c>
      <c r="H111" s="302">
        <v>77.657666199999994</v>
      </c>
      <c r="I111" s="302">
        <v>6.2537592110356801</v>
      </c>
      <c r="J111" s="302">
        <v>-1.091</v>
      </c>
      <c r="K111" s="302">
        <v>2311.9093996484967</v>
      </c>
      <c r="L111" s="302">
        <v>2.2692204060000001</v>
      </c>
      <c r="M111" s="302">
        <v>2314.1786200544971</v>
      </c>
      <c r="N111" s="302">
        <v>614.16575290533513</v>
      </c>
      <c r="O111" s="302">
        <v>2928.3443729999995</v>
      </c>
      <c r="P111" s="302">
        <v>697.63973885303358</v>
      </c>
      <c r="Q111" s="302">
        <v>-0.61199999999999999</v>
      </c>
      <c r="R111" s="302">
        <v>2230.0926341074814</v>
      </c>
      <c r="S111" s="60">
        <v>1978.0668370000001</v>
      </c>
    </row>
    <row r="112" spans="1:19">
      <c r="B112" s="62" t="s">
        <v>577</v>
      </c>
      <c r="C112" s="302">
        <v>1474.8068349999999</v>
      </c>
      <c r="D112" s="302">
        <v>459.53116799999998</v>
      </c>
      <c r="E112" s="302">
        <v>416.5815224763939</v>
      </c>
      <c r="F112" s="302">
        <v>223.60083750000001</v>
      </c>
      <c r="G112" s="302">
        <v>108.21692527499347</v>
      </c>
      <c r="H112" s="302">
        <v>78.42362030000001</v>
      </c>
      <c r="I112" s="302">
        <v>6.3401393537920532</v>
      </c>
      <c r="J112" s="302">
        <v>-1.091</v>
      </c>
      <c r="K112" s="302">
        <v>2349.8285254763937</v>
      </c>
      <c r="L112" s="302">
        <v>1.7962864029999999</v>
      </c>
      <c r="M112" s="302">
        <v>2351.6248118793937</v>
      </c>
      <c r="N112" s="302">
        <v>611.04159752811347</v>
      </c>
      <c r="O112" s="302">
        <v>2962.6664100000003</v>
      </c>
      <c r="P112" s="302">
        <v>695.34745557840927</v>
      </c>
      <c r="Q112" s="302">
        <v>-0.61199999999999999</v>
      </c>
      <c r="R112" s="302">
        <v>2266.7069538298897</v>
      </c>
      <c r="S112" s="60">
        <v>2011.640202</v>
      </c>
    </row>
    <row r="113" spans="2:19">
      <c r="B113" s="62" t="s">
        <v>592</v>
      </c>
      <c r="C113" s="302">
        <v>1490.451675</v>
      </c>
      <c r="D113" s="302">
        <v>469.99563499999999</v>
      </c>
      <c r="E113" s="302">
        <v>433.24665106564413</v>
      </c>
      <c r="F113" s="302">
        <v>237.76332210000001</v>
      </c>
      <c r="G113" s="302">
        <v>109.56484890210974</v>
      </c>
      <c r="H113" s="302">
        <v>79.509400499999984</v>
      </c>
      <c r="I113" s="302">
        <v>6.409079486782276</v>
      </c>
      <c r="J113" s="302">
        <v>-1.091</v>
      </c>
      <c r="K113" s="302">
        <v>2392.6029610656442</v>
      </c>
      <c r="L113" s="302">
        <v>2.037729712</v>
      </c>
      <c r="M113" s="302">
        <v>2394.6406907776445</v>
      </c>
      <c r="N113" s="302">
        <v>607.86861167297525</v>
      </c>
      <c r="O113" s="302">
        <v>3002.5093029999998</v>
      </c>
      <c r="P113" s="302">
        <v>695.69305956445737</v>
      </c>
      <c r="Q113" s="302">
        <v>-0.61199999999999999</v>
      </c>
      <c r="R113" s="302">
        <v>2306.2042428858485</v>
      </c>
      <c r="S113" s="60">
        <v>2047.7772850000001</v>
      </c>
    </row>
    <row r="114" spans="2:19">
      <c r="B114" s="517" t="s">
        <v>31</v>
      </c>
      <c r="C114" s="518"/>
      <c r="D114" s="518"/>
      <c r="E114" s="518"/>
      <c r="F114" s="518"/>
      <c r="G114" s="518"/>
      <c r="H114" s="518"/>
      <c r="I114" s="518"/>
      <c r="J114" s="518"/>
      <c r="K114" s="518"/>
      <c r="L114" s="518"/>
      <c r="M114" s="518"/>
      <c r="N114" s="518"/>
      <c r="O114" s="518"/>
      <c r="P114" s="518"/>
      <c r="Q114" s="518"/>
      <c r="R114" s="518"/>
      <c r="S114" s="519"/>
    </row>
    <row r="115" spans="2:19">
      <c r="B115" s="510" t="s">
        <v>206</v>
      </c>
      <c r="C115" s="511"/>
      <c r="D115" s="511"/>
      <c r="E115" s="511"/>
      <c r="F115" s="511"/>
      <c r="G115" s="511"/>
      <c r="H115" s="511"/>
      <c r="I115" s="511"/>
      <c r="J115" s="511"/>
      <c r="K115" s="511"/>
      <c r="L115" s="511"/>
      <c r="M115" s="511"/>
      <c r="N115" s="511"/>
      <c r="O115" s="511"/>
      <c r="P115" s="511"/>
      <c r="Q115" s="511"/>
      <c r="R115" s="511"/>
      <c r="S115" s="512"/>
    </row>
    <row r="116" spans="2:19">
      <c r="B116" s="510" t="s">
        <v>207</v>
      </c>
      <c r="C116" s="511"/>
      <c r="D116" s="511"/>
      <c r="E116" s="511"/>
      <c r="F116" s="511"/>
      <c r="G116" s="511"/>
      <c r="H116" s="511"/>
      <c r="I116" s="511"/>
      <c r="J116" s="511"/>
      <c r="K116" s="511"/>
      <c r="L116" s="511"/>
      <c r="M116" s="511"/>
      <c r="N116" s="511"/>
      <c r="O116" s="511"/>
      <c r="P116" s="511"/>
      <c r="Q116" s="511"/>
      <c r="R116" s="511"/>
      <c r="S116" s="512"/>
    </row>
    <row r="117" spans="2:19">
      <c r="B117" s="504" t="s">
        <v>208</v>
      </c>
      <c r="C117" s="505"/>
      <c r="D117" s="505"/>
      <c r="E117" s="505"/>
      <c r="F117" s="505"/>
      <c r="G117" s="505"/>
      <c r="H117" s="505"/>
      <c r="I117" s="505"/>
      <c r="J117" s="505"/>
      <c r="K117" s="505"/>
      <c r="L117" s="505"/>
      <c r="M117" s="505"/>
      <c r="N117" s="505"/>
      <c r="O117" s="505"/>
      <c r="P117" s="505"/>
      <c r="Q117" s="505"/>
      <c r="R117" s="505"/>
      <c r="S117" s="506"/>
    </row>
    <row r="118" spans="2:19">
      <c r="B118" s="504" t="s">
        <v>209</v>
      </c>
      <c r="C118" s="505"/>
      <c r="D118" s="505"/>
      <c r="E118" s="505"/>
      <c r="F118" s="505"/>
      <c r="G118" s="505"/>
      <c r="H118" s="505"/>
      <c r="I118" s="505"/>
      <c r="J118" s="505"/>
      <c r="K118" s="505"/>
      <c r="L118" s="505"/>
      <c r="M118" s="505"/>
      <c r="N118" s="505"/>
      <c r="O118" s="505"/>
      <c r="P118" s="505"/>
      <c r="Q118" s="505"/>
      <c r="R118" s="505"/>
      <c r="S118" s="506"/>
    </row>
    <row r="119" spans="2:19">
      <c r="B119" s="504" t="s">
        <v>210</v>
      </c>
      <c r="C119" s="505"/>
      <c r="D119" s="505"/>
      <c r="E119" s="505"/>
      <c r="F119" s="505"/>
      <c r="G119" s="505"/>
      <c r="H119" s="505"/>
      <c r="I119" s="505"/>
      <c r="J119" s="505"/>
      <c r="K119" s="505"/>
      <c r="L119" s="505"/>
      <c r="M119" s="505"/>
      <c r="N119" s="505"/>
      <c r="O119" s="505"/>
      <c r="P119" s="505"/>
      <c r="Q119" s="505"/>
      <c r="R119" s="505"/>
      <c r="S119" s="506"/>
    </row>
    <row r="120" spans="2:19">
      <c r="B120" s="504" t="s">
        <v>211</v>
      </c>
      <c r="C120" s="505"/>
      <c r="D120" s="505"/>
      <c r="E120" s="505"/>
      <c r="F120" s="505"/>
      <c r="G120" s="505"/>
      <c r="H120" s="505"/>
      <c r="I120" s="505"/>
      <c r="J120" s="505"/>
      <c r="K120" s="505"/>
      <c r="L120" s="505"/>
      <c r="M120" s="505"/>
      <c r="N120" s="505"/>
      <c r="O120" s="505"/>
      <c r="P120" s="505"/>
      <c r="Q120" s="505"/>
      <c r="R120" s="505"/>
      <c r="S120" s="506"/>
    </row>
    <row r="121" spans="2:19">
      <c r="B121" s="504" t="s">
        <v>212</v>
      </c>
      <c r="C121" s="505"/>
      <c r="D121" s="505"/>
      <c r="E121" s="505"/>
      <c r="F121" s="505"/>
      <c r="G121" s="505"/>
      <c r="H121" s="505"/>
      <c r="I121" s="505"/>
      <c r="J121" s="505"/>
      <c r="K121" s="505"/>
      <c r="L121" s="505"/>
      <c r="M121" s="505"/>
      <c r="N121" s="505"/>
      <c r="O121" s="505"/>
      <c r="P121" s="505"/>
      <c r="Q121" s="505"/>
      <c r="R121" s="505"/>
      <c r="S121" s="506"/>
    </row>
    <row r="122" spans="2:19">
      <c r="B122" s="504" t="s">
        <v>213</v>
      </c>
      <c r="C122" s="505"/>
      <c r="D122" s="505"/>
      <c r="E122" s="505"/>
      <c r="F122" s="505"/>
      <c r="G122" s="505"/>
      <c r="H122" s="505"/>
      <c r="I122" s="505"/>
      <c r="J122" s="505"/>
      <c r="K122" s="505"/>
      <c r="L122" s="505"/>
      <c r="M122" s="505"/>
      <c r="N122" s="505"/>
      <c r="O122" s="505"/>
      <c r="P122" s="505"/>
      <c r="Q122" s="505"/>
      <c r="R122" s="505"/>
      <c r="S122" s="506"/>
    </row>
    <row r="123" spans="2:19">
      <c r="B123" s="510" t="s">
        <v>214</v>
      </c>
      <c r="C123" s="511"/>
      <c r="D123" s="511"/>
      <c r="E123" s="511"/>
      <c r="F123" s="511"/>
      <c r="G123" s="511"/>
      <c r="H123" s="511"/>
      <c r="I123" s="511"/>
      <c r="J123" s="511"/>
      <c r="K123" s="511"/>
      <c r="L123" s="511"/>
      <c r="M123" s="511"/>
      <c r="N123" s="511"/>
      <c r="O123" s="511"/>
      <c r="P123" s="511"/>
      <c r="Q123" s="511"/>
      <c r="R123" s="511"/>
      <c r="S123" s="512"/>
    </row>
    <row r="124" spans="2:19">
      <c r="B124" s="504" t="s">
        <v>215</v>
      </c>
      <c r="C124" s="505"/>
      <c r="D124" s="505"/>
      <c r="E124" s="505"/>
      <c r="F124" s="505"/>
      <c r="G124" s="505"/>
      <c r="H124" s="505"/>
      <c r="I124" s="505"/>
      <c r="J124" s="505"/>
      <c r="K124" s="505"/>
      <c r="L124" s="505"/>
      <c r="M124" s="505"/>
      <c r="N124" s="505"/>
      <c r="O124" s="505"/>
      <c r="P124" s="505"/>
      <c r="Q124" s="505"/>
      <c r="R124" s="505"/>
      <c r="S124" s="506"/>
    </row>
    <row r="125" spans="2:19">
      <c r="B125" s="504" t="s">
        <v>216</v>
      </c>
      <c r="C125" s="505"/>
      <c r="D125" s="505"/>
      <c r="E125" s="505"/>
      <c r="F125" s="505"/>
      <c r="G125" s="505"/>
      <c r="H125" s="505"/>
      <c r="I125" s="505"/>
      <c r="J125" s="505"/>
      <c r="K125" s="505"/>
      <c r="L125" s="505"/>
      <c r="M125" s="505"/>
      <c r="N125" s="505"/>
      <c r="O125" s="505"/>
      <c r="P125" s="505"/>
      <c r="Q125" s="505"/>
      <c r="R125" s="505"/>
      <c r="S125" s="506"/>
    </row>
    <row r="126" spans="2:19">
      <c r="B126" s="504" t="s">
        <v>217</v>
      </c>
      <c r="C126" s="505"/>
      <c r="D126" s="505"/>
      <c r="E126" s="505"/>
      <c r="F126" s="505"/>
      <c r="G126" s="505"/>
      <c r="H126" s="505"/>
      <c r="I126" s="505"/>
      <c r="J126" s="505"/>
      <c r="K126" s="505"/>
      <c r="L126" s="505"/>
      <c r="M126" s="505"/>
      <c r="N126" s="505"/>
      <c r="O126" s="505"/>
      <c r="P126" s="505"/>
      <c r="Q126" s="505"/>
      <c r="R126" s="505"/>
      <c r="S126" s="506"/>
    </row>
    <row r="127" spans="2:19">
      <c r="B127" s="504" t="s">
        <v>218</v>
      </c>
      <c r="C127" s="505"/>
      <c r="D127" s="505"/>
      <c r="E127" s="505"/>
      <c r="F127" s="505"/>
      <c r="G127" s="505"/>
      <c r="H127" s="505"/>
      <c r="I127" s="505"/>
      <c r="J127" s="505"/>
      <c r="K127" s="505"/>
      <c r="L127" s="505"/>
      <c r="M127" s="505"/>
      <c r="N127" s="505"/>
      <c r="O127" s="505"/>
      <c r="P127" s="505"/>
      <c r="Q127" s="505"/>
      <c r="R127" s="505"/>
      <c r="S127" s="506"/>
    </row>
    <row r="128" spans="2:19">
      <c r="B128" s="504" t="s">
        <v>219</v>
      </c>
      <c r="C128" s="505"/>
      <c r="D128" s="505"/>
      <c r="E128" s="505"/>
      <c r="F128" s="505"/>
      <c r="G128" s="505"/>
      <c r="H128" s="505"/>
      <c r="I128" s="505"/>
      <c r="J128" s="505"/>
      <c r="K128" s="505"/>
      <c r="L128" s="505"/>
      <c r="M128" s="505"/>
      <c r="N128" s="505"/>
      <c r="O128" s="505"/>
      <c r="P128" s="505"/>
      <c r="Q128" s="505"/>
      <c r="R128" s="505"/>
      <c r="S128" s="506"/>
    </row>
    <row r="129" spans="2:19">
      <c r="B129" s="504" t="s">
        <v>220</v>
      </c>
      <c r="C129" s="505"/>
      <c r="D129" s="505"/>
      <c r="E129" s="505"/>
      <c r="F129" s="505"/>
      <c r="G129" s="505"/>
      <c r="H129" s="505"/>
      <c r="I129" s="505"/>
      <c r="J129" s="505"/>
      <c r="K129" s="505"/>
      <c r="L129" s="505"/>
      <c r="M129" s="505"/>
      <c r="N129" s="505"/>
      <c r="O129" s="505"/>
      <c r="P129" s="505"/>
      <c r="Q129" s="505"/>
      <c r="R129" s="505"/>
      <c r="S129" s="506"/>
    </row>
    <row r="130" spans="2:19" ht="16" thickBot="1">
      <c r="B130" s="507" t="s">
        <v>221</v>
      </c>
      <c r="C130" s="508"/>
      <c r="D130" s="508"/>
      <c r="E130" s="508"/>
      <c r="F130" s="508"/>
      <c r="G130" s="508"/>
      <c r="H130" s="508"/>
      <c r="I130" s="508"/>
      <c r="J130" s="508"/>
      <c r="K130" s="508"/>
      <c r="L130" s="508"/>
      <c r="M130" s="508"/>
      <c r="N130" s="508"/>
      <c r="O130" s="508"/>
      <c r="P130" s="508"/>
      <c r="Q130" s="508"/>
      <c r="R130" s="508"/>
      <c r="S130" s="509"/>
    </row>
    <row r="131" spans="2:19">
      <c r="B131" s="314"/>
      <c r="C131" s="5"/>
      <c r="D131" s="5"/>
      <c r="E131" s="5"/>
      <c r="F131" s="5"/>
      <c r="G131" s="5"/>
      <c r="H131" s="5"/>
      <c r="I131" s="5"/>
      <c r="J131" s="5"/>
      <c r="K131" s="5"/>
      <c r="L131" s="5"/>
      <c r="M131" s="5"/>
      <c r="N131" s="5"/>
      <c r="O131" s="5"/>
      <c r="P131" s="5"/>
      <c r="Q131" s="5"/>
      <c r="R131" s="5"/>
      <c r="S131" s="5"/>
    </row>
    <row r="132" spans="2:19">
      <c r="B132" s="314"/>
      <c r="C132" s="5"/>
      <c r="D132" s="5"/>
      <c r="E132" s="5"/>
      <c r="F132" s="5"/>
      <c r="G132" s="5"/>
      <c r="H132" s="5"/>
      <c r="I132" s="5"/>
      <c r="J132" s="5"/>
      <c r="K132" s="5"/>
      <c r="L132" s="5"/>
      <c r="M132" s="5"/>
      <c r="N132" s="5"/>
      <c r="O132" s="5"/>
      <c r="P132" s="5"/>
      <c r="Q132" s="5"/>
      <c r="R132" s="5"/>
      <c r="S132" s="5"/>
    </row>
    <row r="133" spans="2:19">
      <c r="B133" s="314"/>
      <c r="C133" s="5"/>
      <c r="D133" s="5"/>
      <c r="E133" s="5"/>
      <c r="F133" s="5"/>
      <c r="G133" s="5"/>
      <c r="H133" s="5"/>
      <c r="I133" s="5"/>
      <c r="J133" s="5"/>
      <c r="K133" s="5"/>
      <c r="L133" s="5"/>
      <c r="M133" s="5"/>
      <c r="N133" s="5"/>
      <c r="O133" s="5"/>
      <c r="P133" s="5"/>
      <c r="Q133" s="5"/>
      <c r="R133" s="5"/>
      <c r="S133" s="5"/>
    </row>
    <row r="134" spans="2:19">
      <c r="B134" s="314"/>
      <c r="C134" s="5"/>
      <c r="D134" s="5"/>
      <c r="E134" s="5"/>
      <c r="F134" s="5"/>
      <c r="G134" s="5"/>
      <c r="H134" s="5"/>
      <c r="I134" s="5"/>
      <c r="J134" s="5"/>
      <c r="K134" s="5"/>
      <c r="L134" s="5"/>
      <c r="M134" s="5"/>
      <c r="N134" s="5"/>
      <c r="O134" s="5"/>
      <c r="P134" s="5"/>
      <c r="Q134" s="5"/>
      <c r="R134" s="5"/>
      <c r="S134" s="5"/>
    </row>
    <row r="135" spans="2:19">
      <c r="B135" s="314"/>
      <c r="C135" s="5"/>
      <c r="D135" s="5"/>
      <c r="E135" s="5"/>
      <c r="F135" s="5"/>
      <c r="G135" s="5"/>
      <c r="H135" s="5"/>
      <c r="I135" s="5"/>
      <c r="J135" s="5"/>
      <c r="K135" s="5"/>
      <c r="L135" s="5"/>
      <c r="M135" s="5"/>
      <c r="N135" s="5"/>
      <c r="O135" s="5"/>
      <c r="P135" s="5"/>
      <c r="Q135" s="5"/>
      <c r="R135" s="5"/>
      <c r="S135" s="5"/>
    </row>
    <row r="136" spans="2:19">
      <c r="B136" s="314"/>
      <c r="C136" s="5"/>
      <c r="D136" s="5"/>
      <c r="E136" s="5"/>
      <c r="F136" s="5"/>
      <c r="G136" s="5"/>
      <c r="H136" s="5"/>
      <c r="I136" s="5"/>
      <c r="J136" s="5"/>
      <c r="K136" s="5"/>
      <c r="L136" s="5"/>
      <c r="M136" s="5"/>
      <c r="N136" s="5"/>
      <c r="O136" s="5"/>
      <c r="P136" s="5"/>
      <c r="Q136" s="5"/>
      <c r="R136" s="5"/>
      <c r="S136" s="5"/>
    </row>
    <row r="137" spans="2:19">
      <c r="B137" s="314"/>
      <c r="C137" s="5"/>
      <c r="D137" s="5"/>
      <c r="E137" s="5"/>
      <c r="F137" s="5"/>
      <c r="G137" s="5"/>
      <c r="H137" s="5"/>
      <c r="I137" s="5"/>
      <c r="J137" s="5"/>
      <c r="K137" s="5"/>
      <c r="L137" s="5"/>
      <c r="M137" s="5"/>
      <c r="N137" s="5"/>
      <c r="O137" s="5"/>
      <c r="P137" s="5"/>
      <c r="Q137" s="5"/>
      <c r="R137" s="5"/>
      <c r="S137" s="5"/>
    </row>
    <row r="138" spans="2:19">
      <c r="B138" s="314"/>
      <c r="C138" s="5"/>
      <c r="D138" s="5"/>
      <c r="E138" s="5"/>
      <c r="F138" s="5"/>
      <c r="G138" s="5"/>
      <c r="H138" s="5"/>
      <c r="I138" s="5"/>
      <c r="J138" s="5"/>
      <c r="K138" s="5"/>
      <c r="L138" s="5"/>
      <c r="M138" s="5"/>
      <c r="N138" s="5"/>
      <c r="O138" s="5"/>
      <c r="P138" s="5"/>
      <c r="Q138" s="5"/>
      <c r="R138" s="5"/>
      <c r="S138" s="5"/>
    </row>
    <row r="139" spans="2:19">
      <c r="B139" s="314"/>
      <c r="C139" s="5"/>
      <c r="D139" s="5"/>
      <c r="E139" s="5"/>
      <c r="F139" s="5"/>
      <c r="G139" s="5"/>
      <c r="H139" s="5"/>
      <c r="I139" s="5"/>
      <c r="J139" s="5"/>
      <c r="K139" s="5"/>
      <c r="L139" s="5"/>
      <c r="M139" s="5"/>
      <c r="N139" s="5"/>
      <c r="O139" s="5"/>
      <c r="P139" s="5"/>
      <c r="Q139" s="5"/>
      <c r="R139" s="5"/>
      <c r="S139" s="5"/>
    </row>
    <row r="140" spans="2:19">
      <c r="B140" s="314"/>
      <c r="C140" s="5"/>
      <c r="D140" s="5"/>
      <c r="E140" s="5"/>
      <c r="F140" s="5"/>
      <c r="G140" s="5"/>
      <c r="H140" s="5"/>
      <c r="I140" s="5"/>
      <c r="J140" s="5"/>
      <c r="K140" s="5"/>
      <c r="L140" s="5"/>
      <c r="M140" s="5"/>
      <c r="N140" s="5"/>
      <c r="O140" s="5"/>
      <c r="P140" s="5"/>
      <c r="Q140" s="5"/>
      <c r="R140" s="5"/>
      <c r="S140" s="5"/>
    </row>
    <row r="141" spans="2:19">
      <c r="B141" s="314"/>
      <c r="C141" s="5"/>
      <c r="D141" s="5"/>
      <c r="E141" s="5"/>
      <c r="F141" s="5"/>
      <c r="G141" s="5"/>
      <c r="H141" s="5"/>
      <c r="I141" s="5"/>
      <c r="J141" s="5"/>
      <c r="K141" s="5"/>
      <c r="L141" s="5"/>
      <c r="M141" s="5"/>
      <c r="N141" s="5"/>
      <c r="O141" s="5"/>
      <c r="P141" s="5"/>
      <c r="Q141" s="5"/>
      <c r="R141" s="5"/>
      <c r="S141" s="5"/>
    </row>
    <row r="142" spans="2:19">
      <c r="B142" s="314"/>
      <c r="C142" s="5"/>
      <c r="D142" s="5"/>
      <c r="E142" s="5"/>
      <c r="F142" s="5"/>
      <c r="G142" s="5"/>
      <c r="H142" s="5"/>
      <c r="I142" s="5"/>
      <c r="J142" s="5"/>
      <c r="K142" s="5"/>
      <c r="L142" s="5"/>
      <c r="M142" s="5"/>
      <c r="N142" s="5"/>
      <c r="O142" s="5"/>
      <c r="P142" s="5"/>
      <c r="Q142" s="5"/>
      <c r="R142" s="5"/>
      <c r="S142" s="5"/>
    </row>
    <row r="143" spans="2:19">
      <c r="C143" s="5"/>
      <c r="D143" s="5"/>
      <c r="E143" s="5"/>
      <c r="F143" s="5"/>
      <c r="G143" s="5"/>
      <c r="H143" s="5"/>
      <c r="I143" s="5"/>
      <c r="J143" s="5"/>
      <c r="K143" s="5"/>
      <c r="L143" s="5"/>
      <c r="M143" s="5"/>
      <c r="N143" s="5"/>
      <c r="O143" s="5"/>
      <c r="P143" s="5"/>
      <c r="Q143" s="5"/>
      <c r="R143" s="5"/>
      <c r="S143" s="5"/>
    </row>
    <row r="144" spans="2:19">
      <c r="C144" s="5"/>
      <c r="D144" s="5"/>
      <c r="E144" s="5"/>
      <c r="F144" s="5"/>
      <c r="G144" s="5"/>
      <c r="H144" s="5"/>
      <c r="I144" s="5"/>
      <c r="J144" s="5"/>
      <c r="K144" s="5"/>
      <c r="L144" s="5"/>
      <c r="M144" s="5"/>
      <c r="N144" s="5"/>
      <c r="O144" s="5"/>
      <c r="P144" s="5"/>
      <c r="Q144" s="5"/>
      <c r="R144" s="5"/>
      <c r="S144" s="5"/>
    </row>
    <row r="145" spans="3:19">
      <c r="C145" s="5"/>
      <c r="D145" s="5"/>
      <c r="E145" s="5"/>
      <c r="F145" s="5"/>
      <c r="G145" s="5"/>
      <c r="H145" s="5"/>
      <c r="I145" s="5"/>
      <c r="J145" s="5"/>
      <c r="K145" s="5"/>
      <c r="L145" s="5"/>
      <c r="M145" s="5"/>
      <c r="N145" s="5"/>
      <c r="O145" s="5"/>
      <c r="P145" s="5"/>
      <c r="Q145" s="5"/>
      <c r="R145" s="5"/>
      <c r="S145" s="5"/>
    </row>
    <row r="146" spans="3:19">
      <c r="C146" s="5"/>
      <c r="D146" s="5"/>
      <c r="E146" s="5"/>
      <c r="F146" s="5"/>
      <c r="G146" s="5"/>
      <c r="H146" s="5"/>
      <c r="I146" s="5"/>
      <c r="J146" s="5"/>
      <c r="K146" s="5"/>
      <c r="L146" s="5"/>
      <c r="M146" s="5"/>
      <c r="N146" s="5"/>
      <c r="O146" s="5"/>
      <c r="P146" s="5"/>
      <c r="Q146" s="5"/>
      <c r="R146" s="5"/>
      <c r="S146" s="5"/>
    </row>
    <row r="147" spans="3:19">
      <c r="C147" s="5"/>
      <c r="D147" s="5"/>
      <c r="E147" s="5"/>
      <c r="F147" s="5"/>
      <c r="G147" s="5"/>
      <c r="H147" s="5"/>
      <c r="I147" s="5"/>
      <c r="J147" s="5"/>
      <c r="K147" s="5"/>
      <c r="L147" s="5"/>
      <c r="M147" s="5"/>
      <c r="N147" s="5"/>
      <c r="O147" s="5"/>
      <c r="P147" s="5"/>
      <c r="Q147" s="5"/>
      <c r="R147" s="5"/>
      <c r="S147" s="5"/>
    </row>
    <row r="148" spans="3:19">
      <c r="C148" s="5"/>
      <c r="D148" s="5"/>
      <c r="E148" s="5"/>
      <c r="F148" s="5"/>
      <c r="G148" s="5"/>
      <c r="H148" s="5"/>
      <c r="I148" s="5"/>
      <c r="J148" s="5"/>
      <c r="K148" s="5"/>
      <c r="L148" s="5"/>
      <c r="M148" s="5"/>
      <c r="N148" s="5"/>
      <c r="O148" s="5"/>
      <c r="P148" s="5"/>
      <c r="Q148" s="5"/>
      <c r="R148" s="5"/>
      <c r="S148" s="5"/>
    </row>
    <row r="149" spans="3:19">
      <c r="C149" s="5"/>
      <c r="D149" s="5"/>
      <c r="E149" s="5"/>
      <c r="F149" s="5"/>
      <c r="G149" s="5"/>
      <c r="H149" s="5"/>
      <c r="I149" s="5"/>
      <c r="J149" s="5"/>
      <c r="K149" s="5"/>
      <c r="L149" s="5"/>
      <c r="M149" s="5"/>
      <c r="N149" s="5"/>
      <c r="O149" s="5"/>
      <c r="P149" s="5"/>
      <c r="Q149" s="5"/>
      <c r="R149" s="5"/>
      <c r="S149" s="5"/>
    </row>
  </sheetData>
  <mergeCells count="31">
    <mergeCell ref="B2:S2"/>
    <mergeCell ref="C3:C4"/>
    <mergeCell ref="D3:D4"/>
    <mergeCell ref="J3:J4"/>
    <mergeCell ref="K3:K4"/>
    <mergeCell ref="L3:L4"/>
    <mergeCell ref="M3:M4"/>
    <mergeCell ref="N3:N4"/>
    <mergeCell ref="O3:O4"/>
    <mergeCell ref="P3:P4"/>
    <mergeCell ref="B121:S121"/>
    <mergeCell ref="Q3:Q4"/>
    <mergeCell ref="R3:R4"/>
    <mergeCell ref="S3:S4"/>
    <mergeCell ref="A50:A54"/>
    <mergeCell ref="B114:S114"/>
    <mergeCell ref="B115:S115"/>
    <mergeCell ref="B116:S116"/>
    <mergeCell ref="B117:S117"/>
    <mergeCell ref="B118:S118"/>
    <mergeCell ref="B119:S119"/>
    <mergeCell ref="B120:S120"/>
    <mergeCell ref="B128:S128"/>
    <mergeCell ref="B129:S129"/>
    <mergeCell ref="B130:S130"/>
    <mergeCell ref="B122:S122"/>
    <mergeCell ref="B123:S123"/>
    <mergeCell ref="B124:S124"/>
    <mergeCell ref="B125:S125"/>
    <mergeCell ref="B126:S126"/>
    <mergeCell ref="B127:S127"/>
  </mergeCells>
  <hyperlinks>
    <hyperlink ref="A1" location="Contents!A1" display="Back to contents" xr:uid="{27FDA456-5769-4B2A-AEF2-09FB76F002FF}"/>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F523D-386C-46BF-BDE9-B31FD38A3F98}">
  <sheetPr>
    <tabColor theme="6"/>
  </sheetPr>
  <dimension ref="A1:W32"/>
  <sheetViews>
    <sheetView zoomScaleNormal="100" zoomScaleSheetLayoutView="100" workbookViewId="0"/>
  </sheetViews>
  <sheetFormatPr defaultColWidth="8.921875" defaultRowHeight="14.5"/>
  <cols>
    <col min="1" max="1" width="14.15234375" style="115" customWidth="1"/>
    <col min="2" max="2" width="8.3828125" style="115" customWidth="1"/>
    <col min="3" max="9" width="14" style="115" customWidth="1"/>
    <col min="10" max="12" width="8.921875" style="115"/>
    <col min="13" max="13" width="11.4609375" style="115" bestFit="1" customWidth="1"/>
    <col min="14" max="16384" width="8.921875" style="115"/>
  </cols>
  <sheetData>
    <row r="1" spans="1:23" ht="33.75" customHeight="1" thickBot="1">
      <c r="A1" s="117" t="s">
        <v>82</v>
      </c>
      <c r="B1" s="117"/>
      <c r="C1" s="117"/>
      <c r="D1" s="117"/>
      <c r="E1" s="117"/>
      <c r="F1" s="117"/>
      <c r="G1" s="117"/>
      <c r="H1" s="117"/>
    </row>
    <row r="2" spans="1:23" ht="39" customHeight="1" thickBot="1">
      <c r="A2" s="152"/>
      <c r="B2" s="651" t="s">
        <v>649</v>
      </c>
      <c r="C2" s="652"/>
      <c r="D2" s="652"/>
      <c r="E2" s="652"/>
      <c r="F2" s="652"/>
      <c r="G2" s="652"/>
      <c r="H2" s="652"/>
      <c r="I2" s="653"/>
      <c r="K2" s="14"/>
      <c r="L2" s="14"/>
      <c r="M2" s="14"/>
    </row>
    <row r="3" spans="1:23" ht="46.5">
      <c r="A3" s="116"/>
      <c r="B3" s="408"/>
      <c r="C3" s="195" t="s">
        <v>548</v>
      </c>
      <c r="D3" s="195" t="s">
        <v>549</v>
      </c>
      <c r="E3" s="195" t="s">
        <v>550</v>
      </c>
      <c r="F3" s="195" t="s">
        <v>551</v>
      </c>
      <c r="G3" s="195" t="s">
        <v>552</v>
      </c>
      <c r="H3" s="195" t="s">
        <v>553</v>
      </c>
      <c r="I3" s="154" t="s">
        <v>554</v>
      </c>
      <c r="J3" s="228"/>
    </row>
    <row r="4" spans="1:23" ht="15" customHeight="1">
      <c r="A4" s="116"/>
      <c r="B4" s="31" t="s">
        <v>125</v>
      </c>
      <c r="C4" s="500">
        <v>5.8229125377607431E-2</v>
      </c>
      <c r="D4" s="500">
        <v>0</v>
      </c>
      <c r="E4" s="500">
        <v>0</v>
      </c>
      <c r="F4" s="500">
        <v>0</v>
      </c>
      <c r="G4" s="500">
        <v>0</v>
      </c>
      <c r="H4" s="500">
        <v>1.1728512705371781</v>
      </c>
      <c r="I4" s="501">
        <v>-0.15346389053397927</v>
      </c>
      <c r="J4" s="121"/>
      <c r="K4" s="229"/>
      <c r="L4" s="229"/>
      <c r="M4" s="229"/>
      <c r="N4" s="229"/>
      <c r="O4" s="229"/>
      <c r="P4" s="229"/>
      <c r="Q4" s="229"/>
    </row>
    <row r="5" spans="1:23" ht="15" customHeight="1">
      <c r="A5" s="116"/>
      <c r="B5" s="31" t="s">
        <v>126</v>
      </c>
      <c r="C5" s="322">
        <v>0.116227503803273</v>
      </c>
      <c r="D5" s="322">
        <v>0</v>
      </c>
      <c r="E5" s="322">
        <v>0</v>
      </c>
      <c r="F5" s="322">
        <v>0</v>
      </c>
      <c r="G5" s="322">
        <v>0</v>
      </c>
      <c r="H5" s="322">
        <v>-2.4053830328861845</v>
      </c>
      <c r="I5" s="156">
        <v>-0.53903306462103839</v>
      </c>
      <c r="J5" s="121"/>
      <c r="K5" s="229"/>
      <c r="L5" s="229"/>
      <c r="M5" s="229"/>
      <c r="N5" s="229"/>
      <c r="O5" s="229"/>
      <c r="P5" s="229"/>
      <c r="Q5" s="229"/>
    </row>
    <row r="6" spans="1:23" ht="15" customHeight="1">
      <c r="A6" s="116"/>
      <c r="B6" s="31" t="s">
        <v>131</v>
      </c>
      <c r="C6" s="322">
        <v>0.19650433166729794</v>
      </c>
      <c r="D6" s="322">
        <v>0</v>
      </c>
      <c r="E6" s="322">
        <v>7.9683106138668761E-2</v>
      </c>
      <c r="F6" s="322">
        <v>0</v>
      </c>
      <c r="G6" s="322">
        <v>0.11883332397416128</v>
      </c>
      <c r="H6" s="322">
        <v>-8.9531956418784642E-3</v>
      </c>
      <c r="I6" s="156">
        <v>0.60922222417491678</v>
      </c>
      <c r="J6" s="121"/>
      <c r="K6" s="229"/>
      <c r="L6" s="229"/>
      <c r="M6" s="229"/>
      <c r="N6" s="229"/>
      <c r="O6" s="229"/>
      <c r="P6" s="229"/>
      <c r="Q6" s="229"/>
    </row>
    <row r="7" spans="1:23" ht="15" customHeight="1">
      <c r="A7" s="116"/>
      <c r="B7" s="31" t="s">
        <v>132</v>
      </c>
      <c r="C7" s="322">
        <v>0.26911214961726332</v>
      </c>
      <c r="D7" s="322">
        <v>6.0590470566556642E-2</v>
      </c>
      <c r="E7" s="322">
        <v>0.11674761649640539</v>
      </c>
      <c r="F7" s="322">
        <v>9.7294227488386297E-3</v>
      </c>
      <c r="G7" s="322">
        <v>0.34973901048455658</v>
      </c>
      <c r="H7" s="322">
        <v>1.6983901262572161</v>
      </c>
      <c r="I7" s="156">
        <v>1.4804677330962859</v>
      </c>
      <c r="J7" s="121"/>
      <c r="K7" s="229"/>
      <c r="L7" s="229"/>
      <c r="M7" s="229"/>
      <c r="N7" s="229"/>
      <c r="O7" s="229"/>
      <c r="P7" s="229"/>
      <c r="Q7" s="229"/>
    </row>
    <row r="8" spans="1:23" ht="15" customHeight="1">
      <c r="A8" s="116"/>
      <c r="B8" s="31" t="s">
        <v>133</v>
      </c>
      <c r="C8" s="322">
        <v>0.34573667712062112</v>
      </c>
      <c r="D8" s="322">
        <v>0.12138131537378849</v>
      </c>
      <c r="E8" s="322">
        <v>0.16907240459514714</v>
      </c>
      <c r="F8" s="322">
        <v>1.9659719252412441E-2</v>
      </c>
      <c r="G8" s="322">
        <v>0.58329860105799725</v>
      </c>
      <c r="H8" s="322">
        <v>4.055123836122374</v>
      </c>
      <c r="I8" s="156">
        <v>2.0074132139321237</v>
      </c>
      <c r="J8" s="121"/>
      <c r="K8" s="229"/>
      <c r="L8" s="229"/>
      <c r="M8" s="229"/>
      <c r="N8" s="229"/>
      <c r="O8" s="229"/>
      <c r="P8" s="229"/>
      <c r="Q8" s="229"/>
    </row>
    <row r="9" spans="1:23" ht="15" customHeight="1">
      <c r="A9" s="116"/>
      <c r="B9" s="31" t="s">
        <v>134</v>
      </c>
      <c r="C9" s="322">
        <v>0.43902830538287507</v>
      </c>
      <c r="D9" s="322">
        <v>0.18949889619344723</v>
      </c>
      <c r="E9" s="322">
        <v>0.1492644713177787</v>
      </c>
      <c r="F9" s="322">
        <v>3.0913104325193799E-2</v>
      </c>
      <c r="G9" s="322">
        <v>0.9704095960998832</v>
      </c>
      <c r="H9" s="322">
        <v>3.8525593297218959</v>
      </c>
      <c r="I9" s="156">
        <v>2.6091321499402862</v>
      </c>
      <c r="J9" s="121"/>
      <c r="K9" s="229"/>
      <c r="L9" s="229"/>
      <c r="M9" s="229"/>
      <c r="N9" s="229"/>
      <c r="O9" s="229"/>
      <c r="P9" s="229"/>
      <c r="Q9" s="229"/>
    </row>
    <row r="10" spans="1:23" ht="15" customHeight="1">
      <c r="A10" s="116"/>
      <c r="B10" s="31" t="s">
        <v>135</v>
      </c>
      <c r="C10" s="322">
        <v>0.5352810175651479</v>
      </c>
      <c r="D10" s="322">
        <v>0.26103456507635875</v>
      </c>
      <c r="E10" s="322">
        <v>0.11567911190679217</v>
      </c>
      <c r="F10" s="322">
        <v>4.285310300996701E-2</v>
      </c>
      <c r="G10" s="322">
        <v>1.3771807578592901</v>
      </c>
      <c r="H10" s="322">
        <v>3.8013962014883504</v>
      </c>
      <c r="I10" s="156">
        <v>3.107796294639745</v>
      </c>
      <c r="J10" s="121"/>
      <c r="K10" s="229"/>
      <c r="L10" s="229"/>
      <c r="M10" s="229"/>
      <c r="N10" s="229"/>
      <c r="O10" s="229"/>
      <c r="P10" s="229"/>
      <c r="Q10" s="229"/>
    </row>
    <row r="11" spans="1:23" ht="15" customHeight="1">
      <c r="A11" s="116"/>
      <c r="B11" s="31" t="s">
        <v>136</v>
      </c>
      <c r="C11" s="322">
        <v>0.62155837848545492</v>
      </c>
      <c r="D11" s="322">
        <v>0.32295411436123134</v>
      </c>
      <c r="E11" s="322">
        <v>5.8587206708900073E-2</v>
      </c>
      <c r="F11" s="322">
        <v>5.3808815899158223E-2</v>
      </c>
      <c r="G11" s="322">
        <v>1.3870776689356028</v>
      </c>
      <c r="H11" s="322">
        <v>3.7072321239091197</v>
      </c>
      <c r="I11" s="156">
        <v>3.3927781022892383</v>
      </c>
      <c r="J11" s="121"/>
      <c r="K11" s="14"/>
      <c r="L11" s="14"/>
      <c r="M11" s="14"/>
      <c r="N11" s="14"/>
      <c r="O11" s="14"/>
      <c r="P11" s="14"/>
      <c r="Q11" s="14"/>
      <c r="R11" s="14"/>
      <c r="S11" s="14"/>
      <c r="T11" s="14"/>
      <c r="U11" s="14"/>
      <c r="V11" s="14"/>
      <c r="W11" s="14"/>
    </row>
    <row r="12" spans="1:23" ht="15" customHeight="1">
      <c r="A12" s="116"/>
      <c r="B12" s="31" t="s">
        <v>137</v>
      </c>
      <c r="C12" s="322">
        <v>0.70663421225482914</v>
      </c>
      <c r="D12" s="322">
        <v>0.38425294807697424</v>
      </c>
      <c r="E12" s="322">
        <v>-1.6123359154813128E-2</v>
      </c>
      <c r="F12" s="322">
        <v>6.471765820350836E-2</v>
      </c>
      <c r="G12" s="322">
        <v>1.3826242855388984</v>
      </c>
      <c r="H12" s="322">
        <v>3.6389211854755295</v>
      </c>
      <c r="I12" s="156">
        <v>3.6930956341047589</v>
      </c>
      <c r="J12" s="121"/>
      <c r="K12" s="14"/>
      <c r="L12" s="14"/>
      <c r="M12" s="14"/>
      <c r="N12" s="14"/>
      <c r="O12" s="14"/>
      <c r="P12" s="14"/>
      <c r="Q12" s="14"/>
      <c r="R12" s="14"/>
      <c r="S12" s="14"/>
      <c r="T12" s="14"/>
      <c r="U12" s="14"/>
      <c r="V12" s="14"/>
      <c r="W12" s="14"/>
    </row>
    <row r="13" spans="1:23" ht="15" customHeight="1">
      <c r="A13" s="116"/>
      <c r="B13" s="31" t="s">
        <v>138</v>
      </c>
      <c r="C13" s="322">
        <v>0.79108876012966101</v>
      </c>
      <c r="D13" s="322">
        <v>0.44520396430606463</v>
      </c>
      <c r="E13" s="322">
        <v>-7.844764815138322E-2</v>
      </c>
      <c r="F13" s="322">
        <v>7.5611950830599559E-2</v>
      </c>
      <c r="G13" s="322">
        <v>1.3779544914445694</v>
      </c>
      <c r="H13" s="322">
        <v>3.574239119278853</v>
      </c>
      <c r="I13" s="156">
        <v>4.0190970567929458</v>
      </c>
      <c r="J13" s="121"/>
      <c r="K13" s="14"/>
      <c r="L13" s="14"/>
      <c r="M13" s="14"/>
      <c r="N13" s="14"/>
      <c r="O13" s="14"/>
      <c r="P13" s="14"/>
      <c r="Q13" s="14"/>
      <c r="R13" s="14"/>
      <c r="S13" s="14"/>
      <c r="T13" s="14"/>
      <c r="U13" s="14"/>
      <c r="V13" s="14"/>
      <c r="W13" s="14"/>
    </row>
    <row r="14" spans="1:23" ht="15" customHeight="1">
      <c r="A14" s="116"/>
      <c r="B14" s="31" t="s">
        <v>147</v>
      </c>
      <c r="C14" s="322">
        <v>0.87419964573701914</v>
      </c>
      <c r="D14" s="322">
        <v>0.50538315485171648</v>
      </c>
      <c r="E14" s="322">
        <v>-0.12851197623156002</v>
      </c>
      <c r="F14" s="322">
        <v>8.639551416993653E-2</v>
      </c>
      <c r="G14" s="322">
        <v>1.3719997237822388</v>
      </c>
      <c r="H14" s="322">
        <v>3.6209189349613347</v>
      </c>
      <c r="I14" s="156">
        <v>4.3554098771351724</v>
      </c>
      <c r="J14" s="121"/>
      <c r="K14" s="14"/>
      <c r="L14" s="14"/>
      <c r="M14" s="14"/>
      <c r="N14" s="14"/>
      <c r="O14" s="14"/>
      <c r="P14" s="14"/>
      <c r="Q14" s="14"/>
      <c r="R14" s="14"/>
      <c r="S14" s="14"/>
      <c r="T14" s="14"/>
      <c r="U14" s="14"/>
      <c r="V14" s="14"/>
      <c r="W14" s="14"/>
    </row>
    <row r="15" spans="1:23" ht="15" customHeight="1">
      <c r="A15" s="116"/>
      <c r="B15" s="31" t="s">
        <v>148</v>
      </c>
      <c r="C15" s="322">
        <v>0.96847897490899382</v>
      </c>
      <c r="D15" s="322">
        <v>0.56200458169936141</v>
      </c>
      <c r="E15" s="322">
        <v>-0.18737326045198865</v>
      </c>
      <c r="F15" s="322">
        <v>9.7178424700468988E-2</v>
      </c>
      <c r="G15" s="322">
        <v>1.3673324234946445</v>
      </c>
      <c r="H15" s="322">
        <v>3.5945808077788195</v>
      </c>
      <c r="I15" s="156">
        <v>4.7097040778859203</v>
      </c>
      <c r="J15" s="121"/>
      <c r="K15" s="14"/>
      <c r="L15" s="14"/>
      <c r="M15" s="14"/>
      <c r="N15" s="14"/>
      <c r="O15" s="14"/>
      <c r="P15" s="14"/>
      <c r="Q15" s="14"/>
      <c r="R15" s="14"/>
      <c r="S15" s="14"/>
      <c r="T15" s="14"/>
      <c r="U15" s="14"/>
      <c r="V15" s="14"/>
      <c r="W15" s="14"/>
    </row>
    <row r="16" spans="1:23" ht="15" customHeight="1">
      <c r="A16" s="116"/>
      <c r="B16" s="409" t="s">
        <v>149</v>
      </c>
      <c r="C16" s="322">
        <v>1.0624369799939746</v>
      </c>
      <c r="D16" s="322">
        <v>0.61850485888467344</v>
      </c>
      <c r="E16" s="322">
        <v>-0.25773682284715627</v>
      </c>
      <c r="F16" s="322">
        <v>0.10787115915993137</v>
      </c>
      <c r="G16" s="322">
        <v>1.3630015504800648</v>
      </c>
      <c r="H16" s="322">
        <v>3.5692193801902961</v>
      </c>
      <c r="I16" s="156">
        <v>5.0770929143263315</v>
      </c>
      <c r="J16" s="121"/>
      <c r="K16" s="14"/>
      <c r="L16" s="14"/>
      <c r="M16" s="14"/>
      <c r="N16" s="14"/>
      <c r="O16" s="14"/>
      <c r="P16" s="14"/>
      <c r="Q16" s="14"/>
      <c r="R16" s="14"/>
      <c r="S16" s="14"/>
      <c r="T16" s="14"/>
      <c r="U16" s="14"/>
      <c r="V16" s="14"/>
      <c r="W16" s="14"/>
    </row>
    <row r="17" spans="1:23" ht="15" customHeight="1">
      <c r="A17" s="116"/>
      <c r="B17" s="409" t="s">
        <v>150</v>
      </c>
      <c r="C17" s="322">
        <v>1.1560457370611692</v>
      </c>
      <c r="D17" s="322">
        <v>0.67486832434011368</v>
      </c>
      <c r="E17" s="322">
        <v>-0.33651777967858432</v>
      </c>
      <c r="F17" s="322">
        <v>0.11842796943651421</v>
      </c>
      <c r="G17" s="322">
        <v>1.3588906514516346</v>
      </c>
      <c r="H17" s="322">
        <v>3.5445205472748373</v>
      </c>
      <c r="I17" s="156">
        <v>5.4638094469415224</v>
      </c>
      <c r="J17" s="121"/>
      <c r="K17" s="14"/>
      <c r="L17" s="14"/>
      <c r="M17" s="14"/>
      <c r="N17" s="14"/>
      <c r="O17" s="14"/>
      <c r="P17" s="14"/>
      <c r="Q17" s="14"/>
      <c r="R17" s="14"/>
      <c r="S17" s="14"/>
      <c r="T17" s="14"/>
      <c r="U17" s="14"/>
      <c r="V17" s="14"/>
      <c r="W17" s="14"/>
    </row>
    <row r="18" spans="1:23" ht="15" customHeight="1">
      <c r="A18" s="116"/>
      <c r="B18" s="409" t="s">
        <v>573</v>
      </c>
      <c r="C18" s="322">
        <v>1.249372374720995</v>
      </c>
      <c r="D18" s="322">
        <v>0.73113448804475745</v>
      </c>
      <c r="E18" s="322">
        <v>-0.41692397153330624</v>
      </c>
      <c r="F18" s="322">
        <v>0.1288145180204735</v>
      </c>
      <c r="G18" s="322">
        <v>1.3550222578039679</v>
      </c>
      <c r="H18" s="322">
        <v>3.5205360819948393</v>
      </c>
      <c r="I18" s="156">
        <v>5.8622030770881883</v>
      </c>
      <c r="J18" s="121"/>
      <c r="K18" s="14"/>
      <c r="L18" s="14"/>
      <c r="M18" s="14"/>
      <c r="N18" s="14"/>
      <c r="O18" s="14"/>
      <c r="P18" s="14"/>
      <c r="Q18" s="14"/>
      <c r="R18" s="14"/>
      <c r="S18" s="14"/>
      <c r="T18" s="14"/>
      <c r="U18" s="14"/>
      <c r="V18" s="14"/>
      <c r="W18" s="14"/>
    </row>
    <row r="19" spans="1:23" ht="15" customHeight="1">
      <c r="A19" s="116"/>
      <c r="B19" s="409" t="s">
        <v>574</v>
      </c>
      <c r="C19" s="322">
        <v>1.3356119891677514</v>
      </c>
      <c r="D19" s="322">
        <v>0.7842852048167126</v>
      </c>
      <c r="E19" s="322">
        <v>-0.47963253291701474</v>
      </c>
      <c r="F19" s="322">
        <v>0.13901458362264854</v>
      </c>
      <c r="G19" s="322">
        <v>1.351451027841623</v>
      </c>
      <c r="H19" s="322">
        <v>3.5112575303938396</v>
      </c>
      <c r="I19" s="156">
        <v>6.2518221173621322</v>
      </c>
      <c r="J19" s="121"/>
      <c r="K19" s="14"/>
      <c r="L19" s="14"/>
      <c r="M19" s="14"/>
      <c r="N19" s="14"/>
      <c r="O19" s="14"/>
      <c r="P19" s="14"/>
      <c r="Q19" s="14"/>
      <c r="R19" s="14"/>
      <c r="S19" s="14"/>
      <c r="T19" s="14"/>
      <c r="U19" s="14"/>
      <c r="V19" s="14"/>
      <c r="W19" s="14"/>
    </row>
    <row r="20" spans="1:23">
      <c r="A20" s="116"/>
      <c r="B20" s="409" t="s">
        <v>575</v>
      </c>
      <c r="C20" s="322">
        <v>1.4216914642127874</v>
      </c>
      <c r="D20" s="322">
        <v>0.83739820425114664</v>
      </c>
      <c r="E20" s="322">
        <v>-0.53751358617560518</v>
      </c>
      <c r="F20" s="322">
        <v>0.14904802855251265</v>
      </c>
      <c r="G20" s="322">
        <v>1.348111453858047</v>
      </c>
      <c r="H20" s="322">
        <v>3.5025808532101568</v>
      </c>
      <c r="I20" s="156">
        <v>6.6515123748090721</v>
      </c>
      <c r="J20" s="121"/>
      <c r="K20" s="14"/>
      <c r="L20" s="14"/>
      <c r="M20" s="14"/>
      <c r="N20" s="14"/>
      <c r="O20" s="14"/>
      <c r="P20" s="14"/>
      <c r="Q20" s="14"/>
      <c r="R20" s="14"/>
      <c r="S20" s="14"/>
      <c r="T20" s="14"/>
      <c r="U20" s="14"/>
      <c r="V20" s="14"/>
      <c r="W20" s="14"/>
    </row>
    <row r="21" spans="1:23">
      <c r="A21" s="116"/>
      <c r="B21" s="409" t="s">
        <v>576</v>
      </c>
      <c r="C21" s="322">
        <v>1.5076134950780713</v>
      </c>
      <c r="D21" s="322">
        <v>0.89047586644272114</v>
      </c>
      <c r="E21" s="322">
        <v>-0.59904339003337237</v>
      </c>
      <c r="F21" s="322">
        <v>0.1589438721679928</v>
      </c>
      <c r="G21" s="322">
        <v>1.3449652435271326</v>
      </c>
      <c r="H21" s="322">
        <v>3.4944065616605258</v>
      </c>
      <c r="I21" s="156">
        <v>7.0667267179208544</v>
      </c>
      <c r="K21" s="14"/>
      <c r="L21" s="14"/>
      <c r="M21" s="14"/>
      <c r="N21" s="14"/>
      <c r="O21" s="14"/>
      <c r="P21" s="14"/>
      <c r="Q21" s="14"/>
      <c r="R21" s="14"/>
      <c r="S21" s="14"/>
      <c r="T21" s="14"/>
      <c r="U21" s="14"/>
      <c r="V21" s="14"/>
      <c r="W21" s="14"/>
    </row>
    <row r="22" spans="1:23">
      <c r="A22" s="116"/>
      <c r="B22" s="409" t="s">
        <v>588</v>
      </c>
      <c r="C22" s="322">
        <v>1.593738511053246</v>
      </c>
      <c r="D22" s="322">
        <v>0.94373221658065731</v>
      </c>
      <c r="E22" s="322">
        <v>-0.63444333989998947</v>
      </c>
      <c r="F22" s="322">
        <v>0.16882988019642528</v>
      </c>
      <c r="G22" s="322">
        <v>1.342283903246096</v>
      </c>
      <c r="H22" s="322">
        <v>3.4874400670858945</v>
      </c>
      <c r="I22" s="156">
        <v>7.4510490011095705</v>
      </c>
      <c r="K22" s="14"/>
      <c r="L22" s="14"/>
      <c r="M22" s="14"/>
      <c r="N22" s="14"/>
      <c r="O22" s="14"/>
      <c r="P22" s="14"/>
      <c r="Q22" s="14"/>
      <c r="R22" s="14"/>
      <c r="S22" s="14"/>
      <c r="T22" s="14"/>
      <c r="U22" s="14"/>
      <c r="V22" s="14"/>
      <c r="W22" s="14"/>
    </row>
    <row r="23" spans="1:23">
      <c r="A23" s="116"/>
      <c r="B23" s="409" t="s">
        <v>589</v>
      </c>
      <c r="C23" s="322">
        <v>1.6808975115040772</v>
      </c>
      <c r="D23" s="322">
        <v>0.99704085115980212</v>
      </c>
      <c r="E23" s="322">
        <v>-0.67414940327410755</v>
      </c>
      <c r="F23" s="322">
        <v>0.1786979347418293</v>
      </c>
      <c r="G23" s="322">
        <v>1.3398375913460241</v>
      </c>
      <c r="H23" s="322">
        <v>3.4810842088980194</v>
      </c>
      <c r="I23" s="156">
        <v>7.8364598599214359</v>
      </c>
      <c r="K23" s="14"/>
      <c r="L23" s="14"/>
      <c r="M23" s="14"/>
      <c r="N23" s="14"/>
      <c r="O23" s="14"/>
      <c r="P23" s="14"/>
      <c r="Q23" s="14"/>
      <c r="R23" s="14"/>
      <c r="S23" s="14"/>
      <c r="T23" s="14"/>
      <c r="U23" s="14"/>
      <c r="V23" s="14"/>
      <c r="W23" s="14"/>
    </row>
    <row r="24" spans="1:23">
      <c r="A24" s="116"/>
      <c r="B24" s="216" t="s">
        <v>590</v>
      </c>
      <c r="C24" s="322">
        <v>1.7680750405142625</v>
      </c>
      <c r="D24" s="322">
        <v>1.0504235599732656</v>
      </c>
      <c r="E24" s="322">
        <v>-0.71668729517763663</v>
      </c>
      <c r="F24" s="322">
        <v>0.18860296073452737</v>
      </c>
      <c r="G24" s="322">
        <v>1.3376011443157632</v>
      </c>
      <c r="H24" s="322">
        <v>3.4752736087989002</v>
      </c>
      <c r="I24" s="156">
        <v>8.2230116951481929</v>
      </c>
      <c r="K24" s="14"/>
      <c r="L24" s="14"/>
      <c r="M24" s="14"/>
      <c r="N24" s="14"/>
      <c r="O24" s="14"/>
      <c r="P24" s="14"/>
      <c r="Q24" s="14"/>
      <c r="R24" s="14"/>
      <c r="S24" s="14"/>
      <c r="T24" s="14"/>
      <c r="U24" s="14"/>
      <c r="V24" s="14"/>
      <c r="W24" s="14"/>
    </row>
    <row r="25" spans="1:23">
      <c r="A25" s="116"/>
      <c r="B25" s="410" t="s">
        <v>591</v>
      </c>
      <c r="C25" s="322">
        <v>1.8552820971400921</v>
      </c>
      <c r="D25" s="322">
        <v>1.1038873900169943</v>
      </c>
      <c r="E25" s="322">
        <v>-0.76136888876853293</v>
      </c>
      <c r="F25" s="322">
        <v>0.19860428235035887</v>
      </c>
      <c r="G25" s="322">
        <v>1.3355522043411749</v>
      </c>
      <c r="H25" s="322">
        <v>3.4699501780811866</v>
      </c>
      <c r="I25" s="156">
        <v>8.6107461890635282</v>
      </c>
      <c r="J25" s="121"/>
      <c r="K25" s="14"/>
      <c r="L25" s="14"/>
      <c r="M25" s="14"/>
      <c r="N25" s="14"/>
      <c r="O25" s="14"/>
      <c r="P25" s="14"/>
      <c r="Q25" s="14"/>
      <c r="R25" s="14"/>
      <c r="S25" s="14"/>
      <c r="T25" s="14"/>
      <c r="U25" s="14"/>
      <c r="V25" s="14"/>
      <c r="W25" s="14"/>
    </row>
    <row r="26" spans="1:23">
      <c r="A26" s="116"/>
      <c r="B26" s="546" t="s">
        <v>39</v>
      </c>
      <c r="C26" s="654"/>
      <c r="D26" s="654"/>
      <c r="E26" s="654"/>
      <c r="F26" s="654"/>
      <c r="G26" s="654"/>
      <c r="H26" s="654"/>
      <c r="I26" s="547"/>
      <c r="K26" s="14"/>
      <c r="L26" s="14"/>
      <c r="M26" s="14"/>
      <c r="N26" s="14"/>
      <c r="O26" s="14"/>
      <c r="P26" s="14"/>
      <c r="Q26" s="14"/>
      <c r="R26" s="14"/>
      <c r="S26" s="14"/>
      <c r="T26" s="14"/>
      <c r="U26" s="14"/>
      <c r="V26" s="14"/>
      <c r="W26" s="14"/>
    </row>
    <row r="27" spans="1:23">
      <c r="A27" s="116"/>
      <c r="B27" s="230" t="s">
        <v>580</v>
      </c>
      <c r="C27" s="324"/>
      <c r="D27" s="324"/>
      <c r="E27" s="324"/>
      <c r="F27" s="324"/>
      <c r="G27" s="324"/>
      <c r="H27" s="324"/>
      <c r="I27" s="231"/>
      <c r="J27" s="14"/>
      <c r="K27" s="14"/>
      <c r="L27" s="14"/>
      <c r="M27" s="14"/>
      <c r="N27" s="14"/>
      <c r="O27" s="14"/>
      <c r="P27" s="14"/>
      <c r="Q27" s="14"/>
      <c r="R27" s="14"/>
      <c r="S27" s="14"/>
      <c r="T27" s="14"/>
      <c r="U27" s="14"/>
      <c r="V27" s="14"/>
      <c r="W27" s="14"/>
    </row>
    <row r="28" spans="1:23">
      <c r="B28" s="230" t="s">
        <v>555</v>
      </c>
      <c r="C28" s="324"/>
      <c r="D28" s="324"/>
      <c r="E28" s="324"/>
      <c r="F28" s="324"/>
      <c r="G28" s="324"/>
      <c r="H28" s="324"/>
      <c r="I28" s="231"/>
      <c r="J28" s="14"/>
      <c r="K28" s="122"/>
      <c r="L28" s="14"/>
      <c r="M28" s="122"/>
      <c r="N28" s="122"/>
      <c r="O28" s="232"/>
      <c r="P28" s="301"/>
      <c r="Q28" s="301"/>
      <c r="R28" s="14"/>
      <c r="S28" s="14"/>
    </row>
    <row r="29" spans="1:23" ht="15" thickBot="1">
      <c r="B29" s="548" t="s">
        <v>645</v>
      </c>
      <c r="C29" s="661"/>
      <c r="D29" s="661"/>
      <c r="E29" s="661"/>
      <c r="F29" s="661"/>
      <c r="G29" s="661"/>
      <c r="H29" s="661"/>
      <c r="I29" s="549"/>
      <c r="J29" s="14"/>
      <c r="K29" s="122"/>
      <c r="L29" s="14"/>
      <c r="M29" s="122"/>
      <c r="N29" s="122"/>
      <c r="O29" s="232"/>
      <c r="P29" s="173"/>
      <c r="Q29" s="173"/>
      <c r="R29" s="14"/>
      <c r="S29" s="14"/>
    </row>
    <row r="30" spans="1:23" ht="15" customHeight="1">
      <c r="B30" s="217"/>
      <c r="C30" s="411"/>
      <c r="D30" s="411"/>
      <c r="E30" s="411"/>
      <c r="F30" s="411"/>
      <c r="G30" s="411"/>
      <c r="H30" s="411"/>
      <c r="I30" s="411"/>
      <c r="J30" s="14"/>
      <c r="K30" s="122"/>
      <c r="L30" s="14"/>
      <c r="M30" s="122"/>
      <c r="N30" s="122"/>
      <c r="O30" s="232"/>
      <c r="P30" s="173"/>
      <c r="Q30" s="173"/>
      <c r="R30" s="14"/>
      <c r="S30" s="173"/>
    </row>
    <row r="32" spans="1:23">
      <c r="B32" s="503" t="s">
        <v>676</v>
      </c>
      <c r="C32" s="503"/>
      <c r="D32" s="503"/>
      <c r="E32" s="503"/>
      <c r="F32" s="503"/>
      <c r="G32" s="502"/>
    </row>
  </sheetData>
  <mergeCells count="3">
    <mergeCell ref="B2:I2"/>
    <mergeCell ref="B26:I26"/>
    <mergeCell ref="B29:I29"/>
  </mergeCells>
  <hyperlinks>
    <hyperlink ref="A1" location="Contents!A1" display="Back to contents" xr:uid="{B01537D3-3855-4757-A0BF-DF028B44EAFE}"/>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91DFB-1243-4CF2-86B0-48C211E8F8DB}">
  <sheetPr>
    <tabColor theme="6"/>
  </sheetPr>
  <dimension ref="A1:AT116"/>
  <sheetViews>
    <sheetView showGridLines="0" zoomScaleNormal="100" zoomScaleSheetLayoutView="100" workbookViewId="0"/>
  </sheetViews>
  <sheetFormatPr defaultColWidth="8.921875" defaultRowHeight="15.5"/>
  <cols>
    <col min="1" max="1" width="9.3828125" style="2" customWidth="1"/>
    <col min="2" max="2" width="6" style="2" customWidth="1"/>
    <col min="3" max="3" width="1" style="176" customWidth="1"/>
    <col min="4" max="4" width="10.921875" style="2" customWidth="1"/>
    <col min="5" max="5" width="1" style="176" customWidth="1"/>
    <col min="6" max="6" width="8.4609375" style="2" customWidth="1"/>
    <col min="7" max="7" width="13.53515625" style="2" customWidth="1"/>
    <col min="8" max="8" width="14" style="2" customWidth="1"/>
    <col min="9" max="9" width="12.3828125" style="2" customWidth="1"/>
    <col min="10" max="10" width="7.4609375" style="2" customWidth="1"/>
    <col min="11" max="11" width="10.07421875" style="2" customWidth="1"/>
    <col min="12" max="12" width="1" style="176" customWidth="1"/>
    <col min="13" max="13" width="10.921875" style="176" customWidth="1"/>
    <col min="14" max="14" width="1" style="176" customWidth="1"/>
    <col min="15" max="15" width="8.4609375" style="176" bestFit="1" customWidth="1"/>
    <col min="16" max="16" width="13.07421875" style="176" bestFit="1" customWidth="1"/>
    <col min="17" max="17" width="14" style="176" customWidth="1"/>
    <col min="18" max="18" width="12.3828125" style="176" customWidth="1"/>
    <col min="19" max="19" width="7.84375" style="176" customWidth="1"/>
    <col min="20" max="20" width="9.61328125" style="176" customWidth="1"/>
    <col min="21" max="46" width="8.921875" style="176"/>
    <col min="47" max="16384" width="8.921875" style="2"/>
  </cols>
  <sheetData>
    <row r="1" spans="1:42" ht="33.75" customHeight="1" thickBot="1">
      <c r="A1" s="32" t="s">
        <v>82</v>
      </c>
      <c r="B1" s="123"/>
      <c r="C1" s="240"/>
      <c r="D1" s="123"/>
      <c r="E1" s="240"/>
      <c r="F1" s="123"/>
      <c r="G1" s="240"/>
      <c r="H1" s="240"/>
      <c r="I1" s="240"/>
      <c r="J1" s="240"/>
      <c r="K1" s="240"/>
      <c r="L1" s="240"/>
      <c r="M1" s="240"/>
      <c r="N1" s="240"/>
      <c r="O1" s="80"/>
      <c r="P1" s="80"/>
      <c r="Q1" s="80"/>
      <c r="R1" s="82"/>
      <c r="S1" s="82"/>
      <c r="T1" s="82"/>
      <c r="U1" s="13"/>
    </row>
    <row r="2" spans="1:42" ht="19" thickBot="1">
      <c r="A2" s="26"/>
      <c r="B2" s="574" t="s">
        <v>597</v>
      </c>
      <c r="C2" s="575"/>
      <c r="D2" s="575"/>
      <c r="E2" s="575"/>
      <c r="F2" s="575"/>
      <c r="G2" s="575"/>
      <c r="H2" s="575"/>
      <c r="I2" s="575"/>
      <c r="J2" s="575"/>
      <c r="K2" s="575"/>
      <c r="L2" s="575"/>
      <c r="M2" s="575"/>
      <c r="N2" s="575"/>
      <c r="O2" s="575"/>
      <c r="P2" s="575"/>
      <c r="Q2" s="575"/>
      <c r="R2" s="575"/>
      <c r="S2" s="575"/>
      <c r="T2" s="576"/>
    </row>
    <row r="3" spans="1:42">
      <c r="A3" s="26"/>
      <c r="B3" s="177"/>
      <c r="C3" s="685" t="s">
        <v>556</v>
      </c>
      <c r="D3" s="685"/>
      <c r="E3" s="685"/>
      <c r="F3" s="685"/>
      <c r="G3" s="685"/>
      <c r="H3" s="685"/>
      <c r="I3" s="685"/>
      <c r="J3" s="685"/>
      <c r="K3" s="686"/>
      <c r="L3" s="687" t="s">
        <v>557</v>
      </c>
      <c r="M3" s="688"/>
      <c r="N3" s="688"/>
      <c r="O3" s="688"/>
      <c r="P3" s="688"/>
      <c r="Q3" s="688"/>
      <c r="R3" s="688"/>
      <c r="S3" s="688"/>
      <c r="T3" s="689"/>
    </row>
    <row r="4" spans="1:42" ht="62">
      <c r="A4" s="26"/>
      <c r="B4" s="177"/>
      <c r="C4" s="233"/>
      <c r="D4" s="181" t="s">
        <v>558</v>
      </c>
      <c r="E4" s="233"/>
      <c r="F4" s="181" t="s">
        <v>564</v>
      </c>
      <c r="G4" s="181" t="s">
        <v>559</v>
      </c>
      <c r="H4" s="234" t="s">
        <v>560</v>
      </c>
      <c r="I4" s="234" t="s">
        <v>561</v>
      </c>
      <c r="J4" s="182" t="s">
        <v>562</v>
      </c>
      <c r="K4" s="182" t="s">
        <v>563</v>
      </c>
      <c r="L4" s="233"/>
      <c r="M4" s="181" t="s">
        <v>581</v>
      </c>
      <c r="N4" s="233"/>
      <c r="O4" s="361" t="s">
        <v>564</v>
      </c>
      <c r="P4" s="182" t="s">
        <v>582</v>
      </c>
      <c r="Q4" s="234" t="s">
        <v>560</v>
      </c>
      <c r="R4" s="261" t="s">
        <v>561</v>
      </c>
      <c r="S4" s="361" t="s">
        <v>562</v>
      </c>
      <c r="T4" s="185" t="s">
        <v>563</v>
      </c>
      <c r="V4"/>
      <c r="W4"/>
      <c r="X4"/>
      <c r="Y4"/>
      <c r="Z4"/>
    </row>
    <row r="5" spans="1:42">
      <c r="A5" s="126"/>
      <c r="B5" s="31" t="s">
        <v>125</v>
      </c>
      <c r="C5" s="235"/>
      <c r="D5" s="437">
        <v>449832.0090478629</v>
      </c>
      <c r="E5" s="436"/>
      <c r="F5" s="437">
        <v>53657.261015253134</v>
      </c>
      <c r="G5" s="434">
        <v>60.14581546264872</v>
      </c>
      <c r="H5" s="434">
        <v>63.646365568940446</v>
      </c>
      <c r="I5" s="434">
        <v>5.5</v>
      </c>
      <c r="J5" s="434">
        <v>31.02</v>
      </c>
      <c r="K5" s="434">
        <v>449.33954866860046</v>
      </c>
      <c r="L5" s="436"/>
      <c r="M5" s="447">
        <v>1.0776165053808029</v>
      </c>
      <c r="N5" s="436"/>
      <c r="O5" s="434">
        <v>5.8294512462486736E-2</v>
      </c>
      <c r="P5" s="434">
        <v>0</v>
      </c>
      <c r="Q5" s="434">
        <v>0</v>
      </c>
      <c r="R5" s="435">
        <v>0</v>
      </c>
      <c r="S5" s="434">
        <v>1.1741682974559637</v>
      </c>
      <c r="T5" s="60">
        <v>-0.15363621935347282</v>
      </c>
      <c r="U5" s="187"/>
      <c r="V5" s="187"/>
      <c r="W5" s="187"/>
      <c r="X5" s="187"/>
      <c r="Y5" s="187"/>
    </row>
    <row r="6" spans="1:42">
      <c r="A6" s="126"/>
      <c r="B6" s="31" t="s">
        <v>126</v>
      </c>
      <c r="C6" s="235"/>
      <c r="D6" s="437">
        <v>427472.22456588771</v>
      </c>
      <c r="E6" s="436"/>
      <c r="F6" s="437">
        <v>53688.540253962703</v>
      </c>
      <c r="G6" s="434">
        <v>60.14581546264872</v>
      </c>
      <c r="H6" s="434">
        <v>63.646365568940446</v>
      </c>
      <c r="I6" s="434">
        <v>5.5</v>
      </c>
      <c r="J6" s="434">
        <v>29.92</v>
      </c>
      <c r="K6" s="434">
        <v>447.59688888592819</v>
      </c>
      <c r="L6" s="436"/>
      <c r="M6" s="434">
        <v>-3.8641642275733972</v>
      </c>
      <c r="N6" s="436"/>
      <c r="O6" s="434">
        <v>5.8294512462486736E-2</v>
      </c>
      <c r="P6" s="434">
        <v>0</v>
      </c>
      <c r="Q6" s="434">
        <v>0</v>
      </c>
      <c r="R6" s="435">
        <v>0</v>
      </c>
      <c r="S6" s="434">
        <v>-3.5460992907801341</v>
      </c>
      <c r="T6" s="60">
        <v>-0.38782693128966628</v>
      </c>
      <c r="U6" s="187"/>
      <c r="V6" s="187"/>
      <c r="W6" s="187"/>
      <c r="X6" s="187"/>
      <c r="Y6" s="187"/>
    </row>
    <row r="7" spans="1:42">
      <c r="A7" s="126"/>
      <c r="B7" s="31" t="s">
        <v>131</v>
      </c>
      <c r="C7" s="235"/>
      <c r="D7" s="437">
        <v>444414.99050441623</v>
      </c>
      <c r="E7" s="436"/>
      <c r="F7" s="437">
        <v>53719.837726751975</v>
      </c>
      <c r="G7" s="434">
        <v>60.25218475005714</v>
      </c>
      <c r="H7" s="434">
        <v>63.691527219933555</v>
      </c>
      <c r="I7" s="434">
        <v>5.4</v>
      </c>
      <c r="J7" s="434">
        <v>30.69</v>
      </c>
      <c r="K7" s="434">
        <v>452.47241057507813</v>
      </c>
      <c r="L7" s="436"/>
      <c r="M7" s="434">
        <v>3.9347608413208803</v>
      </c>
      <c r="N7" s="436"/>
      <c r="O7" s="434">
        <v>5.8294512462486736E-2</v>
      </c>
      <c r="P7" s="434">
        <v>0.17685234889611934</v>
      </c>
      <c r="Q7" s="434">
        <v>7.0957156138296007E-2</v>
      </c>
      <c r="R7" s="435">
        <v>0.10582010582009981</v>
      </c>
      <c r="S7" s="434">
        <v>2.5735294117646959</v>
      </c>
      <c r="T7" s="60">
        <v>1.0892662148043826</v>
      </c>
      <c r="U7" s="187"/>
      <c r="V7" s="187"/>
      <c r="W7" s="187"/>
      <c r="X7" s="187"/>
      <c r="Y7" s="187"/>
    </row>
    <row r="8" spans="1:42">
      <c r="A8" s="126"/>
      <c r="B8" s="31" t="s">
        <v>132</v>
      </c>
      <c r="C8" s="235"/>
      <c r="D8" s="437">
        <v>457867.10423909774</v>
      </c>
      <c r="E8" s="436"/>
      <c r="F8" s="437">
        <v>53786.488224211309</v>
      </c>
      <c r="G8" s="434">
        <v>60.406023573392304</v>
      </c>
      <c r="H8" s="434">
        <v>63.719434149148</v>
      </c>
      <c r="I8" s="434">
        <v>5.2</v>
      </c>
      <c r="J8" s="434">
        <v>31.23</v>
      </c>
      <c r="K8" s="434">
        <v>456.07861002895618</v>
      </c>
      <c r="L8" s="436"/>
      <c r="M8" s="434">
        <v>2.9600259033473151</v>
      </c>
      <c r="N8" s="436"/>
      <c r="O8" s="434">
        <v>0.12407054875771539</v>
      </c>
      <c r="P8" s="434">
        <v>0.25532488817349019</v>
      </c>
      <c r="Q8" s="434">
        <v>4.381576393681641E-2</v>
      </c>
      <c r="R8" s="435">
        <v>0.21141649048626093</v>
      </c>
      <c r="S8" s="434">
        <v>1.7595307917888476</v>
      </c>
      <c r="T8" s="60">
        <v>0.79699874944743954</v>
      </c>
      <c r="U8" s="187"/>
      <c r="V8" s="187"/>
      <c r="W8" s="187"/>
      <c r="X8" s="187"/>
      <c r="Y8" s="187"/>
    </row>
    <row r="9" spans="1:42">
      <c r="A9" s="126"/>
      <c r="B9" s="31" t="s">
        <v>133</v>
      </c>
      <c r="C9" s="235"/>
      <c r="D9" s="437">
        <v>473270.27672518132</v>
      </c>
      <c r="E9" s="436"/>
      <c r="F9" s="437">
        <v>53853.221415308595</v>
      </c>
      <c r="G9" s="434">
        <v>60.56755919575518</v>
      </c>
      <c r="H9" s="434">
        <v>63.755325469215983</v>
      </c>
      <c r="I9" s="434">
        <v>5</v>
      </c>
      <c r="J9" s="434">
        <v>31.95</v>
      </c>
      <c r="K9" s="434">
        <v>458.22553415618808</v>
      </c>
      <c r="L9" s="436"/>
      <c r="M9" s="434">
        <v>3.1898027277615739</v>
      </c>
      <c r="N9" s="436"/>
      <c r="O9" s="434">
        <v>0.12407054875771539</v>
      </c>
      <c r="P9" s="434">
        <v>0.26741641446835729</v>
      </c>
      <c r="Q9" s="434">
        <v>5.632711675369606E-2</v>
      </c>
      <c r="R9" s="435">
        <v>0.21097046413502413</v>
      </c>
      <c r="S9" s="434">
        <v>2.3054755043227715</v>
      </c>
      <c r="T9" s="60">
        <v>0.47073554427285558</v>
      </c>
      <c r="U9" s="187"/>
      <c r="V9" s="187"/>
      <c r="W9" s="187"/>
      <c r="X9" s="187"/>
      <c r="Y9" s="187"/>
    </row>
    <row r="10" spans="1:42">
      <c r="A10" s="126"/>
      <c r="B10" s="31" t="s">
        <v>134</v>
      </c>
      <c r="C10" s="235"/>
      <c r="D10" s="437">
        <v>478505.65126788191</v>
      </c>
      <c r="E10" s="436"/>
      <c r="F10" s="437">
        <v>53920.03740264228</v>
      </c>
      <c r="G10" s="434">
        <v>60.750325332815528</v>
      </c>
      <c r="H10" s="434">
        <v>63.746406435273379</v>
      </c>
      <c r="I10" s="434">
        <v>4.7</v>
      </c>
      <c r="J10" s="434">
        <v>31.95</v>
      </c>
      <c r="K10" s="434">
        <v>460.2742986423325</v>
      </c>
      <c r="L10" s="436"/>
      <c r="M10" s="434">
        <v>0.87521466117705415</v>
      </c>
      <c r="N10" s="436"/>
      <c r="O10" s="434">
        <v>0.12407054875771539</v>
      </c>
      <c r="P10" s="434">
        <v>0.30175582355835218</v>
      </c>
      <c r="Q10" s="434">
        <v>-1.3989472843189965E-2</v>
      </c>
      <c r="R10" s="435">
        <v>0.31578947368420751</v>
      </c>
      <c r="S10" s="434">
        <v>0</v>
      </c>
      <c r="T10" s="60">
        <v>0.44710831968741616</v>
      </c>
      <c r="U10" s="187"/>
      <c r="V10" s="187"/>
      <c r="W10" s="187"/>
      <c r="X10" s="187"/>
      <c r="Y10" s="187"/>
    </row>
    <row r="11" spans="1:42">
      <c r="A11" s="126"/>
      <c r="B11" s="31" t="s">
        <v>135</v>
      </c>
      <c r="C11" s="235"/>
      <c r="D11" s="437">
        <v>483614.94946223148</v>
      </c>
      <c r="E11" s="436"/>
      <c r="F11" s="437">
        <v>53986.936288938101</v>
      </c>
      <c r="G11" s="434">
        <v>60.927455768668665</v>
      </c>
      <c r="H11" s="434">
        <v>63.731648293586474</v>
      </c>
      <c r="I11" s="434">
        <v>4.4000000000000004</v>
      </c>
      <c r="J11" s="434">
        <v>32.002000000000002</v>
      </c>
      <c r="K11" s="434">
        <v>461.85224908464846</v>
      </c>
      <c r="L11" s="436"/>
      <c r="M11" s="434">
        <v>0.92424958469277385</v>
      </c>
      <c r="N11" s="436"/>
      <c r="O11" s="434">
        <v>0.12407054875771539</v>
      </c>
      <c r="P11" s="434">
        <v>0.29157117247149245</v>
      </c>
      <c r="Q11" s="434">
        <v>-2.315133120780466E-2</v>
      </c>
      <c r="R11" s="435">
        <v>0.31479538300104631</v>
      </c>
      <c r="S11" s="434">
        <v>0.16275430359938525</v>
      </c>
      <c r="T11" s="60">
        <v>0.34282827587166764</v>
      </c>
      <c r="U11" s="187"/>
      <c r="V11" s="187"/>
      <c r="W11" s="187"/>
      <c r="X11" s="187"/>
      <c r="Y11" s="187"/>
    </row>
    <row r="12" spans="1:42">
      <c r="A12" s="126"/>
      <c r="B12" s="31" t="s">
        <v>136</v>
      </c>
      <c r="C12" s="235"/>
      <c r="D12" s="437">
        <v>485880.34163509705</v>
      </c>
      <c r="E12" s="436"/>
      <c r="F12" s="437">
        <v>54054.917238109847</v>
      </c>
      <c r="G12" s="434">
        <v>60.910208747788147</v>
      </c>
      <c r="H12" s="434">
        <v>63.706943570534619</v>
      </c>
      <c r="I12" s="434">
        <v>4.3899999999999997</v>
      </c>
      <c r="J12" s="434">
        <v>31.982659003037405</v>
      </c>
      <c r="K12" s="434">
        <v>462.96065296568503</v>
      </c>
      <c r="L12" s="436"/>
      <c r="M12" s="434">
        <v>0.27716218852971508</v>
      </c>
      <c r="N12" s="436"/>
      <c r="O12" s="434">
        <v>0.1259211095215873</v>
      </c>
      <c r="P12" s="434">
        <v>-2.830746937144113E-2</v>
      </c>
      <c r="Q12" s="434">
        <v>-3.8763665640739742E-2</v>
      </c>
      <c r="R12" s="435">
        <v>1.0460251046030457E-2</v>
      </c>
      <c r="S12" s="434">
        <v>-6.0436838205731647E-2</v>
      </c>
      <c r="T12" s="60">
        <v>0.23999101081207641</v>
      </c>
      <c r="U12" s="187"/>
      <c r="V12" s="187"/>
      <c r="W12" s="187"/>
      <c r="X12" s="187"/>
      <c r="Y12" s="187"/>
    </row>
    <row r="13" spans="1:42">
      <c r="A13" s="126"/>
      <c r="B13" s="31" t="s">
        <v>137</v>
      </c>
      <c r="C13" s="235"/>
      <c r="D13" s="437">
        <v>487894.71189578623</v>
      </c>
      <c r="E13" s="436"/>
      <c r="F13" s="437">
        <v>54122.983789647049</v>
      </c>
      <c r="G13" s="434">
        <v>60.8774118328135</v>
      </c>
      <c r="H13" s="434">
        <v>63.672640762277489</v>
      </c>
      <c r="I13" s="434">
        <v>4.3899999999999997</v>
      </c>
      <c r="J13" s="434">
        <v>31.967966255096169</v>
      </c>
      <c r="K13" s="434">
        <v>464.15047928270354</v>
      </c>
      <c r="L13" s="436"/>
      <c r="M13" s="434">
        <v>0.28310648148034545</v>
      </c>
      <c r="N13" s="436"/>
      <c r="O13" s="434">
        <v>0.1259211095215873</v>
      </c>
      <c r="P13" s="434">
        <v>-5.384469311285045E-2</v>
      </c>
      <c r="Q13" s="434">
        <v>-5.3844693112847786E-2</v>
      </c>
      <c r="R13" s="435">
        <v>0</v>
      </c>
      <c r="S13" s="434">
        <v>-4.5939732340087858E-2</v>
      </c>
      <c r="T13" s="60">
        <v>0.25700376682047477</v>
      </c>
      <c r="U13" s="187"/>
      <c r="V13" s="187"/>
      <c r="W13" s="187"/>
      <c r="X13" s="187"/>
      <c r="Y13" s="187"/>
    </row>
    <row r="14" spans="1:42">
      <c r="A14" s="126"/>
      <c r="B14" s="31" t="s">
        <v>138</v>
      </c>
      <c r="C14" s="235"/>
      <c r="D14" s="437">
        <v>490126.09005497565</v>
      </c>
      <c r="E14" s="436"/>
      <c r="F14" s="437">
        <v>54191.136051341164</v>
      </c>
      <c r="G14" s="434">
        <v>60.850819186772306</v>
      </c>
      <c r="H14" s="434">
        <v>63.644827096299871</v>
      </c>
      <c r="I14" s="434">
        <v>4.3899999999999997</v>
      </c>
      <c r="J14" s="434">
        <v>31.954273507154937</v>
      </c>
      <c r="K14" s="434">
        <v>465.4489286794996</v>
      </c>
      <c r="L14" s="436"/>
      <c r="M14" s="434">
        <v>0.31917339281076806</v>
      </c>
      <c r="N14" s="436"/>
      <c r="O14" s="452">
        <v>0.1259211095215873</v>
      </c>
      <c r="P14" s="434">
        <v>-4.3682287470147685E-2</v>
      </c>
      <c r="Q14" s="434">
        <v>-4.3682287470159231E-2</v>
      </c>
      <c r="R14" s="435">
        <v>0</v>
      </c>
      <c r="S14" s="434">
        <v>-4.2832715199850213E-2</v>
      </c>
      <c r="T14" s="60">
        <v>0.27974750748995802</v>
      </c>
      <c r="U14" s="187"/>
      <c r="V14" s="187"/>
      <c r="W14" s="187"/>
      <c r="X14" s="187"/>
      <c r="Y14" s="187"/>
    </row>
    <row r="15" spans="1:42">
      <c r="A15" s="126"/>
      <c r="B15" s="31" t="s">
        <v>147</v>
      </c>
      <c r="C15" s="235"/>
      <c r="D15" s="437">
        <v>491860.9225887105</v>
      </c>
      <c r="E15" s="436"/>
      <c r="F15" s="437">
        <v>54259.374131119366</v>
      </c>
      <c r="G15" s="434">
        <v>60.830348638601038</v>
      </c>
      <c r="H15" s="434">
        <v>63.623416628596424</v>
      </c>
      <c r="I15" s="434">
        <v>4.3899999999999997</v>
      </c>
      <c r="J15" s="434">
        <v>31.970580759213703</v>
      </c>
      <c r="K15" s="434">
        <v>466.81160111447036</v>
      </c>
      <c r="L15" s="436"/>
      <c r="M15" s="434">
        <v>0.43650313606043767</v>
      </c>
      <c r="N15" s="436"/>
      <c r="O15" s="452">
        <v>0.1259211095215873</v>
      </c>
      <c r="P15" s="434">
        <v>-3.3640546577430541E-2</v>
      </c>
      <c r="Q15" s="434">
        <v>-3.3640546577418107E-2</v>
      </c>
      <c r="R15" s="435">
        <v>0</v>
      </c>
      <c r="S15" s="434">
        <v>5.1033086560750007E-2</v>
      </c>
      <c r="T15" s="60">
        <v>0.29276518883322922</v>
      </c>
      <c r="U15" s="187"/>
      <c r="V15" s="187"/>
      <c r="W15" s="187"/>
      <c r="X15" s="187"/>
      <c r="Y15" s="187"/>
      <c r="AK15" s="375"/>
      <c r="AL15" s="375"/>
      <c r="AM15" s="375"/>
      <c r="AN15" s="375"/>
      <c r="AO15" s="375"/>
      <c r="AP15" s="375"/>
    </row>
    <row r="16" spans="1:42">
      <c r="A16" s="126"/>
      <c r="B16" s="31" t="s">
        <v>148</v>
      </c>
      <c r="C16" s="235"/>
      <c r="D16" s="437">
        <v>493414.34531700111</v>
      </c>
      <c r="E16" s="436"/>
      <c r="F16" s="437">
        <v>54331.051968916523</v>
      </c>
      <c r="G16" s="434">
        <v>60.805140776196851</v>
      </c>
      <c r="H16" s="434">
        <v>63.597051329564749</v>
      </c>
      <c r="I16" s="434">
        <v>4.3899999999999997</v>
      </c>
      <c r="J16" s="434">
        <v>31.96688801127247</v>
      </c>
      <c r="K16" s="434">
        <v>468.23857455402202</v>
      </c>
      <c r="L16" s="436"/>
      <c r="M16" s="434">
        <v>0.38497365998398436</v>
      </c>
      <c r="N16" s="436"/>
      <c r="O16" s="452">
        <v>0.13210222002182359</v>
      </c>
      <c r="P16" s="434">
        <v>-4.1439615205803193E-2</v>
      </c>
      <c r="Q16" s="434">
        <v>-4.1439615205796088E-2</v>
      </c>
      <c r="R16" s="435">
        <v>0</v>
      </c>
      <c r="S16" s="434">
        <v>-1.1550456243014651E-2</v>
      </c>
      <c r="T16" s="60">
        <v>0.30568508497752589</v>
      </c>
      <c r="U16" s="187"/>
      <c r="V16" s="187"/>
      <c r="W16" s="187"/>
      <c r="X16" s="187"/>
      <c r="Y16" s="187"/>
      <c r="AK16" s="375"/>
      <c r="AL16" s="375"/>
      <c r="AM16" s="375"/>
      <c r="AN16" s="375"/>
      <c r="AO16" s="375"/>
      <c r="AP16" s="375"/>
    </row>
    <row r="17" spans="1:46">
      <c r="A17" s="126"/>
      <c r="B17" s="31" t="s">
        <v>149</v>
      </c>
      <c r="C17" s="235"/>
      <c r="D17" s="437">
        <v>495348.37368632632</v>
      </c>
      <c r="E17" s="436"/>
      <c r="F17" s="437">
        <v>54402.824494728673</v>
      </c>
      <c r="G17" s="434">
        <v>60.773698926097211</v>
      </c>
      <c r="H17" s="434">
        <v>63.564165804933808</v>
      </c>
      <c r="I17" s="434">
        <v>4.3899999999999997</v>
      </c>
      <c r="J17" s="434">
        <v>31.963195263331237</v>
      </c>
      <c r="K17" s="434">
        <v>469.72125877444114</v>
      </c>
      <c r="L17" s="436"/>
      <c r="M17" s="434">
        <v>0.38563283223324163</v>
      </c>
      <c r="N17" s="436"/>
      <c r="O17" s="452">
        <v>0.13210222002182359</v>
      </c>
      <c r="P17" s="434">
        <v>-5.1709197114377048E-2</v>
      </c>
      <c r="Q17" s="434">
        <v>-5.1709197114380157E-2</v>
      </c>
      <c r="R17" s="435">
        <v>0</v>
      </c>
      <c r="S17" s="434">
        <v>-1.1551790527533967E-2</v>
      </c>
      <c r="T17" s="60">
        <v>0.31665144671843848</v>
      </c>
      <c r="U17" s="187"/>
      <c r="V17" s="187"/>
      <c r="W17" s="187"/>
      <c r="X17" s="187"/>
      <c r="Y17" s="187"/>
      <c r="AK17" s="375"/>
      <c r="AL17" s="375"/>
      <c r="AM17" s="375"/>
      <c r="AN17" s="375"/>
      <c r="AO17" s="375"/>
      <c r="AP17" s="375"/>
    </row>
    <row r="18" spans="1:46">
      <c r="A18" s="126"/>
      <c r="B18" s="31" t="s">
        <v>150</v>
      </c>
      <c r="C18" s="235"/>
      <c r="D18" s="437">
        <v>497443.19528797414</v>
      </c>
      <c r="E18" s="436"/>
      <c r="F18" s="437">
        <v>54474.691833640783</v>
      </c>
      <c r="G18" s="434">
        <v>60.737575450194825</v>
      </c>
      <c r="H18" s="434">
        <v>63.526383694378026</v>
      </c>
      <c r="I18" s="434">
        <v>4.3899999999999997</v>
      </c>
      <c r="J18" s="434">
        <v>31.959502515390003</v>
      </c>
      <c r="K18" s="434">
        <v>471.28515102779505</v>
      </c>
      <c r="L18" s="436"/>
      <c r="M18" s="434">
        <v>0.39416652260182161</v>
      </c>
      <c r="N18" s="436"/>
      <c r="O18" s="452">
        <v>0.13210222002182359</v>
      </c>
      <c r="P18" s="434">
        <v>-5.9439324149593631E-2</v>
      </c>
      <c r="Q18" s="434">
        <v>-5.9439324149601624E-2</v>
      </c>
      <c r="R18" s="435">
        <v>0</v>
      </c>
      <c r="S18" s="434">
        <v>-1.1553125120343566E-2</v>
      </c>
      <c r="T18" s="60">
        <v>0.33294048845783664</v>
      </c>
      <c r="U18" s="187"/>
      <c r="V18" s="187"/>
      <c r="W18" s="187"/>
      <c r="X18" s="187"/>
      <c r="Y18" s="187"/>
      <c r="AK18" s="375"/>
      <c r="AL18" s="439"/>
      <c r="AM18" s="438"/>
      <c r="AN18" s="438"/>
      <c r="AO18" s="438"/>
      <c r="AP18" s="375"/>
    </row>
    <row r="19" spans="1:46">
      <c r="A19" s="126"/>
      <c r="B19" s="31" t="s">
        <v>573</v>
      </c>
      <c r="C19" s="235"/>
      <c r="D19" s="437">
        <v>499598.62512601865</v>
      </c>
      <c r="E19" s="436"/>
      <c r="F19" s="437">
        <v>54546.654110903073</v>
      </c>
      <c r="G19" s="434">
        <v>60.700312662148832</v>
      </c>
      <c r="H19" s="434">
        <v>63.48740995936496</v>
      </c>
      <c r="I19" s="434">
        <v>4.3899999999999997</v>
      </c>
      <c r="J19" s="434">
        <v>31.955809767448777</v>
      </c>
      <c r="K19" s="434">
        <v>472.90000225641256</v>
      </c>
      <c r="L19" s="436"/>
      <c r="M19" s="434">
        <v>0.40195905415775712</v>
      </c>
      <c r="N19" s="436"/>
      <c r="O19" s="434">
        <v>0.13210222002182359</v>
      </c>
      <c r="P19" s="434">
        <v>-6.1350470066997786E-2</v>
      </c>
      <c r="Q19" s="434">
        <v>-6.1350470067000895E-2</v>
      </c>
      <c r="R19" s="435">
        <v>0</v>
      </c>
      <c r="S19" s="434">
        <v>-1.1554460021542923E-2</v>
      </c>
      <c r="T19" s="60">
        <v>0.34264844226383673</v>
      </c>
      <c r="U19" s="187"/>
      <c r="V19" s="187"/>
      <c r="W19" s="187"/>
      <c r="X19" s="187"/>
      <c r="Y19" s="187"/>
      <c r="AK19" s="375"/>
      <c r="AL19" s="439"/>
      <c r="AM19" s="438"/>
      <c r="AN19" s="438"/>
      <c r="AO19" s="438"/>
      <c r="AP19" s="375"/>
    </row>
    <row r="20" spans="1:46">
      <c r="A20" s="126"/>
      <c r="B20" s="31" t="s">
        <v>574</v>
      </c>
      <c r="C20" s="235"/>
      <c r="D20" s="437">
        <v>501765.08448533196</v>
      </c>
      <c r="E20" s="436"/>
      <c r="F20" s="437">
        <v>54614.054865746024</v>
      </c>
      <c r="G20" s="434">
        <v>60.672139685747439</v>
      </c>
      <c r="H20" s="434">
        <v>63.457943401053697</v>
      </c>
      <c r="I20" s="434">
        <v>4.3899999999999997</v>
      </c>
      <c r="J20" s="434">
        <v>31.955809767448777</v>
      </c>
      <c r="K20" s="434">
        <v>474.48439353580756</v>
      </c>
      <c r="L20" s="436"/>
      <c r="M20" s="434">
        <v>0.41239032212412496</v>
      </c>
      <c r="N20" s="436"/>
      <c r="O20" s="434">
        <v>0.12356533309250128</v>
      </c>
      <c r="P20" s="434">
        <v>-4.6413231111671394E-2</v>
      </c>
      <c r="Q20" s="434">
        <v>-4.6413231111686049E-2</v>
      </c>
      <c r="R20" s="435">
        <v>0</v>
      </c>
      <c r="S20" s="434">
        <v>0</v>
      </c>
      <c r="T20" s="60">
        <v>0.33503727465323152</v>
      </c>
      <c r="U20" s="187"/>
      <c r="V20" s="187"/>
      <c r="W20" s="187"/>
      <c r="X20" s="187"/>
      <c r="Y20" s="187"/>
      <c r="AK20" s="375"/>
      <c r="AL20" s="439"/>
      <c r="AM20" s="438"/>
      <c r="AN20" s="438"/>
      <c r="AO20" s="438"/>
      <c r="AP20" s="375"/>
    </row>
    <row r="21" spans="1:46">
      <c r="A21" s="126"/>
      <c r="B21" s="31" t="s">
        <v>575</v>
      </c>
      <c r="C21" s="235"/>
      <c r="D21" s="437">
        <v>503993.10376184975</v>
      </c>
      <c r="E21" s="436"/>
      <c r="F21" s="437">
        <v>54681.538904556204</v>
      </c>
      <c r="G21" s="434">
        <v>60.646324460397018</v>
      </c>
      <c r="H21" s="434">
        <v>63.430942851581449</v>
      </c>
      <c r="I21" s="434">
        <v>4.3899999999999997</v>
      </c>
      <c r="J21" s="434">
        <v>31.955809767448777</v>
      </c>
      <c r="K21" s="434">
        <v>476.1121950777154</v>
      </c>
      <c r="L21" s="436"/>
      <c r="M21" s="434">
        <v>0.42430924491667099</v>
      </c>
      <c r="N21" s="436"/>
      <c r="O21" s="434">
        <v>0.12356533309250128</v>
      </c>
      <c r="P21" s="434">
        <v>-4.2548730742197449E-2</v>
      </c>
      <c r="Q21" s="434">
        <v>-4.2548730742197893E-2</v>
      </c>
      <c r="R21" s="435">
        <v>0</v>
      </c>
      <c r="S21" s="434">
        <v>0</v>
      </c>
      <c r="T21" s="60">
        <v>0.34306745681931261</v>
      </c>
      <c r="U21" s="187"/>
      <c r="V21" s="187"/>
      <c r="W21" s="187"/>
      <c r="X21" s="187"/>
      <c r="Y21" s="187"/>
      <c r="AK21" s="375"/>
      <c r="AL21" s="439"/>
      <c r="AM21" s="438"/>
      <c r="AN21" s="438"/>
      <c r="AO21" s="438"/>
      <c r="AP21" s="375"/>
    </row>
    <row r="22" spans="1:46">
      <c r="A22" s="126"/>
      <c r="B22" s="31" t="s">
        <v>576</v>
      </c>
      <c r="C22" s="235"/>
      <c r="D22" s="437">
        <v>506283.38862252637</v>
      </c>
      <c r="E22" s="436"/>
      <c r="F22" s="437">
        <v>54749.106330243725</v>
      </c>
      <c r="G22" s="434">
        <v>60.61840212664201</v>
      </c>
      <c r="H22" s="434">
        <v>63.401738444348929</v>
      </c>
      <c r="I22" s="434">
        <v>4.3899999999999997</v>
      </c>
      <c r="J22" s="434">
        <v>31.955809767448777</v>
      </c>
      <c r="K22" s="434">
        <v>477.80511052035155</v>
      </c>
      <c r="L22" s="436"/>
      <c r="M22" s="434">
        <v>0.43331332496252628</v>
      </c>
      <c r="N22" s="436"/>
      <c r="O22" s="434">
        <v>0.12356533309250128</v>
      </c>
      <c r="P22" s="434">
        <v>-4.6041263017087886E-2</v>
      </c>
      <c r="Q22" s="434">
        <v>-4.6041263017093659E-2</v>
      </c>
      <c r="R22" s="435">
        <v>0</v>
      </c>
      <c r="S22" s="434">
        <v>0</v>
      </c>
      <c r="T22" s="60">
        <v>0.35557069533994934</v>
      </c>
      <c r="U22" s="187"/>
      <c r="V22" s="187"/>
      <c r="W22" s="187"/>
      <c r="X22" s="187"/>
      <c r="Y22" s="187"/>
      <c r="AK22" s="375"/>
      <c r="AL22" s="439"/>
      <c r="AM22" s="438"/>
      <c r="AN22" s="438"/>
      <c r="AO22" s="438"/>
      <c r="AP22" s="375"/>
    </row>
    <row r="23" spans="1:46">
      <c r="A23" s="126"/>
      <c r="B23" s="31" t="s">
        <v>588</v>
      </c>
      <c r="C23" s="235"/>
      <c r="D23" s="437">
        <v>508580.12679559877</v>
      </c>
      <c r="E23" s="436"/>
      <c r="F23" s="437">
        <v>54816.75724584586</v>
      </c>
      <c r="G23" s="434">
        <v>60.604348610648003</v>
      </c>
      <c r="H23" s="434">
        <v>63.387039651341915</v>
      </c>
      <c r="I23" s="434">
        <v>4.3899999999999997</v>
      </c>
      <c r="J23" s="434">
        <v>31.955809767448777</v>
      </c>
      <c r="K23" s="434">
        <v>479.37410012542085</v>
      </c>
      <c r="L23" s="436"/>
      <c r="M23" s="434">
        <v>0.42905702721155592</v>
      </c>
      <c r="N23" s="436"/>
      <c r="O23" s="434">
        <v>0.12356533309250128</v>
      </c>
      <c r="P23" s="434">
        <v>-2.3183580399646075E-2</v>
      </c>
      <c r="Q23" s="434">
        <v>-2.3183580399632753E-2</v>
      </c>
      <c r="R23" s="435">
        <v>0</v>
      </c>
      <c r="S23" s="434">
        <v>0</v>
      </c>
      <c r="T23" s="60">
        <v>0.3283743874904701</v>
      </c>
      <c r="U23" s="187"/>
      <c r="V23" s="187"/>
      <c r="W23" s="187"/>
      <c r="X23" s="187"/>
      <c r="Y23" s="187"/>
      <c r="AK23" s="375"/>
      <c r="AL23" s="439"/>
      <c r="AM23" s="438"/>
      <c r="AN23" s="438"/>
      <c r="AO23" s="438"/>
      <c r="AP23" s="375"/>
    </row>
    <row r="24" spans="1:46">
      <c r="A24" s="126"/>
      <c r="B24" s="31" t="s">
        <v>589</v>
      </c>
      <c r="C24" s="235"/>
      <c r="D24" s="437">
        <v>510832.03486468212</v>
      </c>
      <c r="E24" s="436"/>
      <c r="F24" s="437">
        <v>54884.968872299389</v>
      </c>
      <c r="G24" s="434">
        <v>60.587978012113915</v>
      </c>
      <c r="H24" s="434">
        <v>63.369917385329899</v>
      </c>
      <c r="I24" s="434">
        <v>4.3899999999999997</v>
      </c>
      <c r="J24" s="434">
        <v>31.955809767448777</v>
      </c>
      <c r="K24" s="434">
        <v>480.94824189049558</v>
      </c>
      <c r="L24" s="436"/>
      <c r="M24" s="434">
        <v>0.42608404713145376</v>
      </c>
      <c r="N24" s="436"/>
      <c r="O24" s="434">
        <v>0.12443571980664814</v>
      </c>
      <c r="P24" s="434">
        <v>-2.7012250621254452E-2</v>
      </c>
      <c r="Q24" s="434">
        <v>-2.7012250621261114E-2</v>
      </c>
      <c r="R24" s="435">
        <v>0</v>
      </c>
      <c r="S24" s="434">
        <v>0</v>
      </c>
      <c r="T24" s="60">
        <v>0.32837438749045589</v>
      </c>
      <c r="U24" s="187"/>
      <c r="V24" s="187"/>
      <c r="W24" s="187"/>
      <c r="X24" s="187"/>
      <c r="Y24" s="187"/>
      <c r="AK24" s="375"/>
      <c r="AL24" s="439"/>
      <c r="AM24" s="438"/>
      <c r="AN24" s="438"/>
      <c r="AO24" s="438"/>
      <c r="AP24" s="375"/>
    </row>
    <row r="25" spans="1:46">
      <c r="A25" s="126"/>
      <c r="B25" s="31" t="s">
        <v>590</v>
      </c>
      <c r="C25" s="235"/>
      <c r="D25" s="437">
        <v>513089.65470563812</v>
      </c>
      <c r="E25" s="436"/>
      <c r="F25" s="437">
        <v>54953.265378381286</v>
      </c>
      <c r="G25" s="434">
        <v>60.570098086274918</v>
      </c>
      <c r="H25" s="434">
        <v>63.35121649019446</v>
      </c>
      <c r="I25" s="434">
        <v>4.3899999999999997</v>
      </c>
      <c r="J25" s="434">
        <v>31.955809767448777</v>
      </c>
      <c r="K25" s="434">
        <v>482.52755273394956</v>
      </c>
      <c r="L25" s="436"/>
      <c r="M25" s="434">
        <v>0.42357429186729689</v>
      </c>
      <c r="N25" s="436"/>
      <c r="O25" s="434">
        <v>0.12443571980664814</v>
      </c>
      <c r="P25" s="434">
        <v>-2.9510682524218623E-2</v>
      </c>
      <c r="Q25" s="434">
        <v>-2.9510682524214182E-2</v>
      </c>
      <c r="R25" s="435">
        <v>0</v>
      </c>
      <c r="S25" s="434">
        <v>0</v>
      </c>
      <c r="T25" s="60">
        <v>0.32837438749044168</v>
      </c>
      <c r="U25" s="187"/>
      <c r="V25" s="187"/>
      <c r="W25" s="187"/>
      <c r="X25" s="187"/>
      <c r="Y25" s="187"/>
      <c r="AK25" s="375"/>
      <c r="AL25" s="439"/>
      <c r="AM25" s="438"/>
      <c r="AN25" s="438"/>
      <c r="AO25" s="438"/>
      <c r="AP25" s="375"/>
    </row>
    <row r="26" spans="1:46">
      <c r="A26" s="126"/>
      <c r="B26" s="365" t="s">
        <v>591</v>
      </c>
      <c r="C26" s="451"/>
      <c r="D26" s="450">
        <v>515275.46766169841</v>
      </c>
      <c r="E26" s="442"/>
      <c r="F26" s="450">
        <v>55021.646869712131</v>
      </c>
      <c r="G26" s="425">
        <v>60.551104658594369</v>
      </c>
      <c r="H26" s="425">
        <v>63.331350966001857</v>
      </c>
      <c r="I26" s="425">
        <v>4.3899999999999997</v>
      </c>
      <c r="J26" s="425">
        <v>31.955809767448777</v>
      </c>
      <c r="K26" s="425">
        <v>484.11204962971232</v>
      </c>
      <c r="L26" s="442"/>
      <c r="M26" s="425">
        <v>0.42171884028634565</v>
      </c>
      <c r="N26" s="442"/>
      <c r="O26" s="425">
        <v>0.12443571980664814</v>
      </c>
      <c r="P26" s="425">
        <v>-3.1357762791628829E-2</v>
      </c>
      <c r="Q26" s="425">
        <v>-3.1357762791628385E-2</v>
      </c>
      <c r="R26" s="449">
        <v>0</v>
      </c>
      <c r="S26" s="425">
        <v>0</v>
      </c>
      <c r="T26" s="448">
        <v>0.32837438749045589</v>
      </c>
      <c r="U26" s="187"/>
      <c r="V26" s="187"/>
      <c r="W26" s="187"/>
      <c r="X26" s="187"/>
      <c r="Y26" s="187"/>
      <c r="AK26" s="375"/>
      <c r="AL26" s="439"/>
      <c r="AM26" s="438"/>
      <c r="AN26" s="438"/>
      <c r="AO26" s="438"/>
      <c r="AP26" s="375"/>
    </row>
    <row r="27" spans="1:46">
      <c r="A27" s="126"/>
      <c r="B27" s="211">
        <v>2020</v>
      </c>
      <c r="C27" s="436"/>
      <c r="D27" s="437">
        <v>1741146.234277725</v>
      </c>
      <c r="E27" s="436"/>
      <c r="F27" s="437">
        <v>53581.065253813285</v>
      </c>
      <c r="G27" s="434">
        <v>60.464832139631532</v>
      </c>
      <c r="H27" s="434">
        <v>63.730055991960533</v>
      </c>
      <c r="I27" s="434">
        <v>5.1250000000000018</v>
      </c>
      <c r="J27" s="434">
        <v>30.062684776742845</v>
      </c>
      <c r="K27" s="434">
        <v>446.65743862642211</v>
      </c>
      <c r="L27" s="436"/>
      <c r="M27" s="434">
        <v>-9.3223636192301882</v>
      </c>
      <c r="N27" s="436"/>
      <c r="O27" s="447">
        <v>0.50799846898726742</v>
      </c>
      <c r="P27" s="434">
        <v>-1.4730785271333531</v>
      </c>
      <c r="Q27" s="434">
        <v>-0.28613954003349207</v>
      </c>
      <c r="R27" s="435">
        <v>-1.1918882170856611</v>
      </c>
      <c r="S27" s="434">
        <v>-6.3327263053855489</v>
      </c>
      <c r="T27" s="433">
        <v>-2.2988105069451876</v>
      </c>
      <c r="U27" s="187"/>
      <c r="V27" s="187"/>
      <c r="W27" s="187"/>
      <c r="X27" s="187"/>
      <c r="Y27" s="187"/>
      <c r="AK27" s="375"/>
      <c r="AL27" s="439"/>
      <c r="AM27" s="438"/>
      <c r="AN27" s="438"/>
      <c r="AO27" s="438"/>
      <c r="AP27" s="375"/>
    </row>
    <row r="28" spans="1:46">
      <c r="A28" s="126"/>
      <c r="B28" s="211">
        <v>2021</v>
      </c>
      <c r="C28" s="436"/>
      <c r="D28" s="437">
        <v>1822216.6830398764</v>
      </c>
      <c r="E28" s="436"/>
      <c r="F28" s="437">
        <v>53762.021905058646</v>
      </c>
      <c r="G28" s="434">
        <v>60.342895745463338</v>
      </c>
      <c r="H28" s="434">
        <v>63.703163101809501</v>
      </c>
      <c r="I28" s="434">
        <v>5.2750000000000004</v>
      </c>
      <c r="J28" s="434">
        <v>30.947500000000002</v>
      </c>
      <c r="K28" s="434">
        <v>453.59336091153762</v>
      </c>
      <c r="L28" s="436"/>
      <c r="M28" s="434">
        <v>4.6561539270009575</v>
      </c>
      <c r="N28" s="436"/>
      <c r="O28" s="447">
        <v>0.33772499741870377</v>
      </c>
      <c r="P28" s="434">
        <v>-0.20166498417891887</v>
      </c>
      <c r="Q28" s="434">
        <v>-4.2198127292447651E-2</v>
      </c>
      <c r="R28" s="435">
        <v>-0.15810276679842494</v>
      </c>
      <c r="S28" s="434">
        <v>2.9432342115421051</v>
      </c>
      <c r="T28" s="433">
        <v>1.5528505036085676</v>
      </c>
      <c r="U28" s="187"/>
      <c r="V28" s="187"/>
      <c r="W28" s="187"/>
      <c r="X28" s="187"/>
      <c r="Y28" s="187"/>
      <c r="AK28" s="375"/>
      <c r="AL28" s="439"/>
      <c r="AM28" s="438"/>
      <c r="AN28" s="438"/>
      <c r="AO28" s="438"/>
      <c r="AP28" s="375"/>
    </row>
    <row r="29" spans="1:46">
      <c r="A29" s="126"/>
      <c r="B29" s="211">
        <v>2022</v>
      </c>
      <c r="C29" s="436"/>
      <c r="D29" s="437">
        <v>1944274.9100013557</v>
      </c>
      <c r="E29" s="436"/>
      <c r="F29" s="437">
        <v>54021.218679834317</v>
      </c>
      <c r="G29" s="434">
        <v>60.866350420521456</v>
      </c>
      <c r="H29" s="434">
        <v>63.71440976541799</v>
      </c>
      <c r="I29" s="434">
        <v>4.4700000000000006</v>
      </c>
      <c r="J29" s="434">
        <v>31.975656314533396</v>
      </c>
      <c r="K29" s="434">
        <v>462.30941999384243</v>
      </c>
      <c r="L29" s="436"/>
      <c r="M29" s="434">
        <v>6.6983376948266198</v>
      </c>
      <c r="N29" s="436"/>
      <c r="O29" s="447">
        <v>0.48211872543298284</v>
      </c>
      <c r="P29" s="434">
        <v>0.86746694634301491</v>
      </c>
      <c r="Q29" s="434">
        <v>1.7654796184163324E-2</v>
      </c>
      <c r="R29" s="435">
        <v>0.84982845077857683</v>
      </c>
      <c r="S29" s="434">
        <v>3.3222596802113031</v>
      </c>
      <c r="T29" s="433">
        <v>1.921557904813497</v>
      </c>
      <c r="U29" s="187"/>
      <c r="V29" s="187"/>
      <c r="W29" s="187"/>
      <c r="X29" s="187"/>
      <c r="Y29" s="187"/>
      <c r="AK29" s="375"/>
      <c r="AL29" s="439"/>
      <c r="AM29" s="438"/>
      <c r="AN29" s="438"/>
      <c r="AO29" s="438"/>
      <c r="AP29" s="375"/>
    </row>
    <row r="30" spans="1:46">
      <c r="A30" s="26"/>
      <c r="B30" s="211">
        <v>2023</v>
      </c>
      <c r="C30" s="436"/>
      <c r="D30" s="437">
        <v>1973926.3062684517</v>
      </c>
      <c r="E30" s="436"/>
      <c r="F30" s="437">
        <v>54296.096661526433</v>
      </c>
      <c r="G30" s="434">
        <v>60.815001881916849</v>
      </c>
      <c r="H30" s="434">
        <v>63.607365214848713</v>
      </c>
      <c r="I30" s="434">
        <v>4.3899999999999997</v>
      </c>
      <c r="J30" s="434">
        <v>31.963734385243086</v>
      </c>
      <c r="K30" s="434">
        <v>467.55509078060828</v>
      </c>
      <c r="L30" s="436"/>
      <c r="M30" s="434">
        <v>1.5250619197197466</v>
      </c>
      <c r="N30" s="436"/>
      <c r="O30" s="447">
        <v>0.50883335920505601</v>
      </c>
      <c r="P30" s="434">
        <v>-8.4362769001003812E-2</v>
      </c>
      <c r="Q30" s="434">
        <v>-0.16800681504135495</v>
      </c>
      <c r="R30" s="435">
        <v>8.3743326703651519E-2</v>
      </c>
      <c r="S30" s="434">
        <v>-3.7284392767531926E-2</v>
      </c>
      <c r="T30" s="433">
        <v>1.134666645303426</v>
      </c>
      <c r="U30" s="187"/>
      <c r="V30" s="188"/>
      <c r="W30" s="187"/>
      <c r="X30" s="187"/>
      <c r="Y30" s="187"/>
      <c r="Z30" s="187"/>
      <c r="AA30" s="187"/>
      <c r="AB30" s="187"/>
      <c r="AC30" s="187"/>
      <c r="AD30" s="187"/>
      <c r="AE30" s="187"/>
      <c r="AF30" s="187"/>
      <c r="AG30" s="187"/>
      <c r="AH30" s="187"/>
      <c r="AK30" s="375"/>
      <c r="AL30" s="439"/>
      <c r="AM30" s="438"/>
      <c r="AN30" s="438"/>
      <c r="AO30" s="438"/>
      <c r="AP30" s="375"/>
      <c r="AT30" s="2"/>
    </row>
    <row r="31" spans="1:46">
      <c r="A31" s="26"/>
      <c r="B31" s="211">
        <v>2024</v>
      </c>
      <c r="C31" s="436"/>
      <c r="D31" s="437">
        <v>2005675.2075621877</v>
      </c>
      <c r="E31" s="436"/>
      <c r="F31" s="437">
        <v>54579.234928711521</v>
      </c>
      <c r="G31" s="434">
        <v>60.689088064622027</v>
      </c>
      <c r="H31" s="434">
        <v>63.475669976594531</v>
      </c>
      <c r="I31" s="434">
        <v>4.3899999999999997</v>
      </c>
      <c r="J31" s="434">
        <v>31.956732954434088</v>
      </c>
      <c r="K31" s="434">
        <v>473.69543547443266</v>
      </c>
      <c r="L31" s="436"/>
      <c r="M31" s="434">
        <v>1.6084137078934191</v>
      </c>
      <c r="N31" s="436"/>
      <c r="O31" s="447">
        <v>0.52147075866268722</v>
      </c>
      <c r="P31" s="434">
        <v>-0.20704400789020383</v>
      </c>
      <c r="Q31" s="434">
        <v>-0.20704400789020028</v>
      </c>
      <c r="R31" s="435">
        <v>0</v>
      </c>
      <c r="S31" s="434">
        <v>-2.1904295426224962E-2</v>
      </c>
      <c r="T31" s="433">
        <v>1.3132879557728216</v>
      </c>
      <c r="U31" s="187"/>
      <c r="V31" s="186"/>
      <c r="W31" s="187"/>
      <c r="X31" s="187"/>
      <c r="Y31" s="187"/>
      <c r="Z31" s="187"/>
      <c r="AA31" s="187"/>
      <c r="AB31" s="187"/>
      <c r="AC31" s="187"/>
      <c r="AD31" s="187"/>
      <c r="AE31" s="187"/>
      <c r="AF31" s="187"/>
      <c r="AG31" s="187"/>
      <c r="AH31" s="187"/>
      <c r="AK31" s="375"/>
      <c r="AL31" s="439"/>
      <c r="AM31" s="438"/>
      <c r="AN31" s="438"/>
      <c r="AO31" s="438"/>
      <c r="AP31" s="375"/>
      <c r="AT31" s="2"/>
    </row>
    <row r="32" spans="1:46">
      <c r="A32" s="26"/>
      <c r="B32" s="211">
        <v>2025</v>
      </c>
      <c r="C32" s="436"/>
      <c r="D32" s="437">
        <v>2039969.9012973753</v>
      </c>
      <c r="E32" s="436"/>
      <c r="F32" s="437">
        <v>54851.024456692568</v>
      </c>
      <c r="G32" s="434">
        <v>60.595206708919712</v>
      </c>
      <c r="H32" s="434">
        <v>63.377477992803804</v>
      </c>
      <c r="I32" s="434">
        <v>4.3899999999999997</v>
      </c>
      <c r="J32" s="434">
        <v>31.955809767448777</v>
      </c>
      <c r="K32" s="434">
        <v>480.16375131755439</v>
      </c>
      <c r="L32" s="436"/>
      <c r="M32" s="434">
        <v>1.7098827170961215</v>
      </c>
      <c r="N32" s="436"/>
      <c r="O32" s="447">
        <v>0.49797240349016647</v>
      </c>
      <c r="P32" s="434">
        <v>-0.15469231569660735</v>
      </c>
      <c r="Q32" s="434">
        <v>-0.15469231569660291</v>
      </c>
      <c r="R32" s="435">
        <v>0</v>
      </c>
      <c r="S32" s="434">
        <v>-2.8888653499876682E-3</v>
      </c>
      <c r="T32" s="433">
        <v>1.3655009862282839</v>
      </c>
      <c r="U32" s="187"/>
      <c r="V32" s="186"/>
      <c r="W32" s="187"/>
      <c r="X32" s="187"/>
      <c r="Y32" s="187"/>
      <c r="Z32" s="187"/>
      <c r="AA32" s="187"/>
      <c r="AB32" s="187"/>
      <c r="AC32" s="187"/>
      <c r="AD32" s="187"/>
      <c r="AE32" s="187"/>
      <c r="AF32" s="187"/>
      <c r="AG32" s="187"/>
      <c r="AH32" s="187"/>
      <c r="AK32" s="375"/>
      <c r="AL32" s="439"/>
      <c r="AM32" s="438"/>
      <c r="AN32" s="438"/>
      <c r="AO32" s="438"/>
      <c r="AP32" s="375"/>
      <c r="AT32" s="2"/>
    </row>
    <row r="33" spans="1:46">
      <c r="A33" s="26"/>
      <c r="B33" s="446">
        <v>2026</v>
      </c>
      <c r="C33" s="442"/>
      <c r="D33" s="445">
        <v>2080614.0077773584</v>
      </c>
      <c r="E33" s="442"/>
      <c r="F33" s="444">
        <v>55126.135635255938</v>
      </c>
      <c r="G33" s="277">
        <v>60.736348860169926</v>
      </c>
      <c r="H33" s="277">
        <v>63.331350966001857</v>
      </c>
      <c r="I33" s="277">
        <v>4.0975000000000046</v>
      </c>
      <c r="J33" s="277">
        <v>31.932028462822256</v>
      </c>
      <c r="K33" s="440">
        <v>486.51368060498362</v>
      </c>
      <c r="L33" s="442"/>
      <c r="M33" s="443">
        <v>1.9923875569994607</v>
      </c>
      <c r="N33" s="442"/>
      <c r="O33" s="441">
        <v>0.50156069332959419</v>
      </c>
      <c r="P33" s="277">
        <v>0.23292626416511553</v>
      </c>
      <c r="Q33" s="277">
        <v>-7.2781417410117122E-2</v>
      </c>
      <c r="R33" s="426">
        <v>0.30593034201442293</v>
      </c>
      <c r="S33" s="277">
        <v>-7.441934596427302E-2</v>
      </c>
      <c r="T33" s="440">
        <v>1.322450782676782</v>
      </c>
      <c r="U33" s="187"/>
      <c r="V33" s="186"/>
      <c r="W33" s="187"/>
      <c r="X33" s="187"/>
      <c r="Y33" s="187"/>
      <c r="Z33" s="187"/>
      <c r="AA33" s="187"/>
      <c r="AB33" s="187"/>
      <c r="AC33" s="187"/>
      <c r="AD33" s="187"/>
      <c r="AE33" s="187"/>
      <c r="AF33" s="187"/>
      <c r="AG33" s="187"/>
      <c r="AH33" s="187"/>
      <c r="AK33" s="375"/>
      <c r="AL33" s="439"/>
      <c r="AM33" s="438"/>
      <c r="AN33" s="438"/>
      <c r="AO33" s="438"/>
      <c r="AP33" s="375"/>
      <c r="AT33" s="2"/>
    </row>
    <row r="34" spans="1:46">
      <c r="A34" s="26"/>
      <c r="B34" s="211" t="s">
        <v>625</v>
      </c>
      <c r="C34" s="436"/>
      <c r="D34" s="437">
        <v>1705286.9957477855</v>
      </c>
      <c r="E34" s="436"/>
      <c r="F34" s="437">
        <v>53631.950317303963</v>
      </c>
      <c r="G34" s="434">
        <v>60.14581546264872</v>
      </c>
      <c r="H34" s="434">
        <v>63.646365568940446</v>
      </c>
      <c r="I34" s="434">
        <v>5.5</v>
      </c>
      <c r="J34" s="434">
        <v>29.527311887742847</v>
      </c>
      <c r="K34" s="434">
        <v>447.4004664703815</v>
      </c>
      <c r="L34" s="436"/>
      <c r="M34" s="434">
        <v>-10.773748417722047</v>
      </c>
      <c r="N34" s="436"/>
      <c r="O34" s="434">
        <v>0.47199385032590158</v>
      </c>
      <c r="P34" s="434">
        <v>-2.0285349057761408</v>
      </c>
      <c r="Q34" s="434">
        <v>-0.46134130059007905</v>
      </c>
      <c r="R34" s="435">
        <v>-1.5744614369781342</v>
      </c>
      <c r="S34" s="434">
        <v>-7.9732009339136454</v>
      </c>
      <c r="T34" s="433">
        <v>-1.5443574832871434</v>
      </c>
      <c r="U34" s="187"/>
      <c r="V34" s="186"/>
      <c r="W34" s="187"/>
      <c r="X34" s="187"/>
      <c r="Y34" s="187"/>
      <c r="Z34" s="187"/>
      <c r="AA34" s="187"/>
      <c r="AB34" s="187"/>
      <c r="AC34" s="187"/>
      <c r="AD34" s="187"/>
      <c r="AE34" s="187"/>
      <c r="AF34" s="187"/>
      <c r="AG34" s="187"/>
      <c r="AH34" s="187"/>
      <c r="AK34" s="375"/>
      <c r="AL34" s="439"/>
      <c r="AM34" s="438"/>
      <c r="AN34" s="438"/>
      <c r="AO34" s="438"/>
      <c r="AP34" s="375"/>
      <c r="AT34" s="2"/>
    </row>
    <row r="35" spans="1:46">
      <c r="A35" s="26"/>
      <c r="B35" s="211" t="s">
        <v>626</v>
      </c>
      <c r="C35" s="436"/>
      <c r="D35" s="437">
        <v>1871477.7180963079</v>
      </c>
      <c r="E35" s="436"/>
      <c r="F35" s="437">
        <v>53819.896192228538</v>
      </c>
      <c r="G35" s="434">
        <v>60.494023213005036</v>
      </c>
      <c r="H35" s="434">
        <v>63.728173318392727</v>
      </c>
      <c r="I35" s="434">
        <v>5.0750000000000002</v>
      </c>
      <c r="J35" s="434">
        <v>31.455000000000002</v>
      </c>
      <c r="K35" s="434">
        <v>456.76271335063871</v>
      </c>
      <c r="L35" s="436"/>
      <c r="M35" s="434">
        <v>9.7456160026392524</v>
      </c>
      <c r="N35" s="436"/>
      <c r="O35" s="434">
        <v>0.35043639810341176</v>
      </c>
      <c r="P35" s="434">
        <v>0.57893927894711794</v>
      </c>
      <c r="Q35" s="434">
        <v>0.12853483261925369</v>
      </c>
      <c r="R35" s="435">
        <v>0.44973544973544671</v>
      </c>
      <c r="S35" s="434">
        <v>6.5284917217857554</v>
      </c>
      <c r="T35" s="433">
        <v>2.0925876439328732</v>
      </c>
      <c r="U35" s="187"/>
      <c r="V35" s="186"/>
      <c r="W35" s="187"/>
      <c r="X35" s="187"/>
      <c r="Y35" s="187"/>
      <c r="Z35" s="187"/>
      <c r="AA35" s="187"/>
      <c r="AB35" s="187"/>
      <c r="AC35" s="187"/>
      <c r="AD35" s="187"/>
      <c r="AE35" s="187"/>
      <c r="AF35" s="187"/>
      <c r="AG35" s="187"/>
      <c r="AH35" s="187"/>
      <c r="AK35" s="375"/>
      <c r="AL35" s="439"/>
      <c r="AM35" s="438"/>
      <c r="AN35" s="438"/>
      <c r="AO35" s="438"/>
      <c r="AP35" s="375"/>
      <c r="AT35" s="2"/>
    </row>
    <row r="36" spans="1:46">
      <c r="A36" s="26"/>
      <c r="B36" s="211" t="s">
        <v>627</v>
      </c>
      <c r="C36" s="436"/>
      <c r="D36" s="437">
        <v>1953015.1626391446</v>
      </c>
      <c r="E36" s="436"/>
      <c r="F36" s="437">
        <v>54088.993342009038</v>
      </c>
      <c r="G36" s="434">
        <v>60.891473884010651</v>
      </c>
      <c r="H36" s="434">
        <v>63.689014930674617</v>
      </c>
      <c r="I36" s="434">
        <v>4.3925000000000001</v>
      </c>
      <c r="J36" s="434">
        <v>31.976724691322129</v>
      </c>
      <c r="K36" s="434">
        <v>463.60307750313416</v>
      </c>
      <c r="L36" s="436"/>
      <c r="M36" s="434">
        <v>4.3568482677836897</v>
      </c>
      <c r="N36" s="436"/>
      <c r="O36" s="434">
        <v>0.49999566855233013</v>
      </c>
      <c r="P36" s="434">
        <v>0.65700816361007242</v>
      </c>
      <c r="Q36" s="434">
        <v>-6.144595973662792E-2</v>
      </c>
      <c r="R36" s="435">
        <v>0.7189886752699548</v>
      </c>
      <c r="S36" s="434">
        <v>1.6586383446896491</v>
      </c>
      <c r="T36" s="433">
        <v>1.4975749886231142</v>
      </c>
      <c r="U36" s="187"/>
      <c r="V36" s="186"/>
      <c r="W36" s="187"/>
      <c r="X36" s="187"/>
      <c r="Y36" s="187"/>
      <c r="Z36" s="187"/>
      <c r="AA36" s="187"/>
      <c r="AB36" s="187"/>
      <c r="AC36" s="187"/>
      <c r="AD36" s="187"/>
      <c r="AE36" s="187"/>
      <c r="AF36" s="187"/>
      <c r="AG36" s="187"/>
      <c r="AH36" s="187"/>
      <c r="AK36" s="375"/>
      <c r="AL36" s="439"/>
      <c r="AM36" s="438"/>
      <c r="AN36" s="438"/>
      <c r="AO36" s="438"/>
      <c r="AP36" s="375"/>
      <c r="AT36" s="2"/>
    </row>
    <row r="37" spans="1:46">
      <c r="A37" s="26"/>
      <c r="B37" s="211" t="s">
        <v>628</v>
      </c>
      <c r="C37" s="436"/>
      <c r="D37" s="437">
        <v>1981827.0219237157</v>
      </c>
      <c r="E37" s="436"/>
      <c r="F37" s="437">
        <v>54366.985607101335</v>
      </c>
      <c r="G37" s="434">
        <v>60.786690947772485</v>
      </c>
      <c r="H37" s="434">
        <v>63.577754364368246</v>
      </c>
      <c r="I37" s="434">
        <v>4.3899999999999997</v>
      </c>
      <c r="J37" s="434">
        <v>31.965041637301852</v>
      </c>
      <c r="K37" s="434">
        <v>469.01414636768214</v>
      </c>
      <c r="L37" s="436"/>
      <c r="M37" s="434">
        <v>1.4752501586130649</v>
      </c>
      <c r="N37" s="436"/>
      <c r="O37" s="434">
        <v>0.51395348279922359</v>
      </c>
      <c r="P37" s="434">
        <v>-0.17208145829704335</v>
      </c>
      <c r="Q37" s="434">
        <v>-0.17469349530288003</v>
      </c>
      <c r="R37" s="435">
        <v>2.6148576210001584E-3</v>
      </c>
      <c r="S37" s="434">
        <v>-3.6536118483226687E-2</v>
      </c>
      <c r="T37" s="433">
        <v>1.1671770803789343</v>
      </c>
      <c r="U37" s="187"/>
      <c r="V37" s="186"/>
      <c r="W37" s="187"/>
      <c r="X37" s="187"/>
      <c r="Y37" s="187"/>
      <c r="Z37" s="187"/>
      <c r="AA37" s="187"/>
      <c r="AB37" s="187"/>
      <c r="AC37" s="187"/>
      <c r="AD37" s="187"/>
      <c r="AE37" s="187"/>
      <c r="AF37" s="187"/>
      <c r="AG37" s="187"/>
      <c r="AH37" s="187"/>
      <c r="AK37" s="375"/>
      <c r="AL37" s="439"/>
      <c r="AM37" s="438"/>
      <c r="AN37" s="438"/>
      <c r="AO37" s="438"/>
      <c r="AP37" s="375"/>
      <c r="AT37" s="2"/>
    </row>
    <row r="38" spans="1:46">
      <c r="A38" s="26"/>
      <c r="B38" s="211" t="s">
        <v>629</v>
      </c>
      <c r="C38" s="436"/>
      <c r="D38" s="437">
        <v>2014059.8835024838</v>
      </c>
      <c r="E38" s="436"/>
      <c r="F38" s="437">
        <v>54647.838552862253</v>
      </c>
      <c r="G38" s="434">
        <v>60.65929473373383</v>
      </c>
      <c r="H38" s="434">
        <v>63.444508664087259</v>
      </c>
      <c r="I38" s="434">
        <v>4.3899999999999997</v>
      </c>
      <c r="J38" s="434">
        <v>31.955809767448777</v>
      </c>
      <c r="K38" s="434">
        <v>475.32542534757175</v>
      </c>
      <c r="L38" s="436"/>
      <c r="M38" s="434">
        <v>1.6264215404369935</v>
      </c>
      <c r="N38" s="436"/>
      <c r="O38" s="434">
        <v>0.51658730500636807</v>
      </c>
      <c r="P38" s="434">
        <v>-0.20957912341060592</v>
      </c>
      <c r="Q38" s="434">
        <v>-0.20957912341059703</v>
      </c>
      <c r="R38" s="435">
        <v>0</v>
      </c>
      <c r="S38" s="434">
        <v>-2.8881144463454689E-2</v>
      </c>
      <c r="T38" s="433">
        <v>1.3456478933029672</v>
      </c>
      <c r="U38" s="187"/>
      <c r="V38" s="186"/>
      <c r="W38" s="187"/>
      <c r="X38" s="187"/>
      <c r="Y38" s="187"/>
      <c r="Z38" s="187"/>
      <c r="AA38" s="187"/>
      <c r="AB38" s="187"/>
      <c r="AC38" s="187"/>
      <c r="AD38" s="187"/>
      <c r="AE38" s="187"/>
      <c r="AF38" s="187"/>
      <c r="AG38" s="187"/>
      <c r="AH38" s="187"/>
      <c r="AK38" s="375"/>
      <c r="AL38" s="375"/>
      <c r="AM38" s="375"/>
      <c r="AN38" s="375"/>
      <c r="AO38" s="375"/>
      <c r="AP38" s="375"/>
      <c r="AT38" s="2"/>
    </row>
    <row r="39" spans="1:46">
      <c r="A39" s="26"/>
      <c r="B39" s="432" t="s">
        <v>630</v>
      </c>
      <c r="C39" s="428"/>
      <c r="D39" s="431">
        <v>2048641.7217998577</v>
      </c>
      <c r="E39" s="428"/>
      <c r="F39" s="430">
        <v>54919.159591559663</v>
      </c>
      <c r="G39" s="277">
        <v>60.578382341907805</v>
      </c>
      <c r="H39" s="277">
        <v>63.359881123217029</v>
      </c>
      <c r="I39" s="277">
        <v>4.3899999999999997</v>
      </c>
      <c r="J39" s="277">
        <v>31.955809767448777</v>
      </c>
      <c r="K39" s="429">
        <v>481.74048609489461</v>
      </c>
      <c r="L39" s="428"/>
      <c r="M39" s="428">
        <v>1.7170213547590976</v>
      </c>
      <c r="N39" s="428"/>
      <c r="O39" s="427">
        <v>0.49648997267286177</v>
      </c>
      <c r="P39" s="425">
        <v>-0.13338828316614126</v>
      </c>
      <c r="Q39" s="425">
        <v>-0.13338828316615814</v>
      </c>
      <c r="R39" s="426">
        <v>0</v>
      </c>
      <c r="S39" s="425">
        <v>0</v>
      </c>
      <c r="T39" s="424">
        <v>1.3496144757314283</v>
      </c>
      <c r="U39" s="187"/>
      <c r="V39" s="186"/>
      <c r="W39" s="187"/>
      <c r="X39" s="187"/>
      <c r="Y39" s="187"/>
      <c r="Z39" s="187"/>
      <c r="AA39" s="187"/>
      <c r="AB39" s="187"/>
      <c r="AC39" s="187"/>
      <c r="AD39" s="187"/>
      <c r="AE39" s="187"/>
      <c r="AF39" s="187"/>
      <c r="AG39" s="187"/>
      <c r="AH39" s="187"/>
      <c r="AT39" s="2"/>
    </row>
    <row r="40" spans="1:46">
      <c r="A40" s="26"/>
      <c r="B40" s="423" t="s">
        <v>31</v>
      </c>
      <c r="C40" s="421"/>
      <c r="D40" s="421"/>
      <c r="E40" s="421"/>
      <c r="F40" s="421"/>
      <c r="G40" s="421"/>
      <c r="H40" s="421"/>
      <c r="I40" s="421"/>
      <c r="J40" s="421"/>
      <c r="K40" s="421"/>
      <c r="L40" s="421"/>
      <c r="M40" s="421"/>
      <c r="N40" s="421"/>
      <c r="O40" s="421"/>
      <c r="P40" s="421"/>
      <c r="Q40" s="421"/>
      <c r="R40" s="422"/>
      <c r="S40" s="421"/>
      <c r="T40" s="420"/>
      <c r="U40" s="187"/>
      <c r="V40" s="186"/>
      <c r="W40" s="187"/>
      <c r="X40" s="187"/>
      <c r="Y40" s="187"/>
      <c r="Z40" s="187"/>
      <c r="AA40" s="187"/>
      <c r="AB40" s="187"/>
      <c r="AC40" s="187"/>
      <c r="AD40" s="187"/>
      <c r="AE40" s="187"/>
      <c r="AF40" s="187"/>
      <c r="AG40" s="187"/>
      <c r="AH40" s="187"/>
      <c r="AT40" s="2"/>
    </row>
    <row r="41" spans="1:46">
      <c r="A41" s="26"/>
      <c r="B41" s="293" t="s">
        <v>646</v>
      </c>
      <c r="C41" s="240"/>
      <c r="D41" s="240"/>
      <c r="E41" s="240"/>
      <c r="F41" s="240"/>
      <c r="G41" s="240"/>
      <c r="H41" s="240"/>
      <c r="I41" s="240"/>
      <c r="J41" s="240"/>
      <c r="K41" s="240"/>
      <c r="L41" s="240"/>
      <c r="M41" s="240"/>
      <c r="N41" s="240"/>
      <c r="O41" s="240"/>
      <c r="P41" s="240"/>
      <c r="Q41" s="240"/>
      <c r="R41" s="419"/>
      <c r="S41" s="240"/>
      <c r="T41" s="294"/>
      <c r="U41" s="187"/>
      <c r="V41" s="186"/>
      <c r="W41" s="187"/>
      <c r="X41" s="187"/>
      <c r="Y41" s="187"/>
      <c r="Z41" s="187"/>
      <c r="AA41" s="187"/>
      <c r="AB41" s="187"/>
      <c r="AC41" s="187"/>
      <c r="AD41" s="187"/>
      <c r="AE41" s="187"/>
      <c r="AF41" s="187"/>
      <c r="AG41" s="187"/>
      <c r="AH41" s="187"/>
      <c r="AT41" s="2"/>
    </row>
    <row r="42" spans="1:46">
      <c r="A42" s="26"/>
      <c r="B42" s="247" t="s">
        <v>565</v>
      </c>
      <c r="C42" s="2"/>
      <c r="E42" s="2"/>
      <c r="L42" s="2"/>
      <c r="M42" s="2"/>
      <c r="N42" s="2"/>
      <c r="O42" s="2"/>
      <c r="P42" s="2"/>
      <c r="Q42" s="2"/>
      <c r="R42" s="262"/>
      <c r="S42" s="2"/>
      <c r="T42" s="236"/>
      <c r="U42" s="187"/>
      <c r="V42" s="186"/>
      <c r="W42" s="187"/>
      <c r="X42" s="187"/>
      <c r="Y42" s="187"/>
      <c r="Z42" s="187"/>
      <c r="AA42" s="187"/>
      <c r="AB42" s="187"/>
      <c r="AC42" s="187"/>
      <c r="AD42" s="187"/>
      <c r="AE42" s="187"/>
      <c r="AF42" s="187"/>
      <c r="AG42" s="187"/>
      <c r="AH42" s="187"/>
      <c r="AT42" s="2"/>
    </row>
    <row r="43" spans="1:46">
      <c r="A43" s="26"/>
      <c r="B43" s="247" t="s">
        <v>566</v>
      </c>
      <c r="C43" s="2"/>
      <c r="E43" s="2"/>
      <c r="L43" s="2"/>
      <c r="M43" s="2"/>
      <c r="N43" s="2"/>
      <c r="O43" s="2"/>
      <c r="P43" s="2"/>
      <c r="Q43" s="2"/>
      <c r="R43" s="262"/>
      <c r="S43" s="2"/>
      <c r="T43" s="236"/>
      <c r="U43" s="187"/>
      <c r="V43" s="186"/>
      <c r="W43" s="187"/>
      <c r="X43" s="187"/>
      <c r="Y43" s="187"/>
      <c r="Z43" s="187"/>
      <c r="AA43" s="187"/>
      <c r="AB43" s="187"/>
      <c r="AC43" s="187"/>
      <c r="AD43" s="187"/>
      <c r="AE43" s="187"/>
      <c r="AF43" s="187"/>
      <c r="AG43" s="187"/>
      <c r="AH43" s="187"/>
      <c r="AT43" s="2"/>
    </row>
    <row r="44" spans="1:46">
      <c r="A44" s="26"/>
      <c r="B44" s="247" t="s">
        <v>567</v>
      </c>
      <c r="C44" s="416"/>
      <c r="D44" s="416"/>
      <c r="E44" s="416"/>
      <c r="F44" s="416"/>
      <c r="G44" s="416"/>
      <c r="H44" s="416"/>
      <c r="I44" s="416"/>
      <c r="J44" s="416"/>
      <c r="L44" s="2"/>
      <c r="M44" s="2"/>
      <c r="N44" s="2"/>
      <c r="O44" s="2"/>
      <c r="P44" s="2"/>
      <c r="Q44" s="2"/>
      <c r="R44" s="262"/>
      <c r="S44" s="2"/>
      <c r="T44" s="236"/>
      <c r="U44" s="187"/>
      <c r="V44" s="186"/>
      <c r="W44" s="187"/>
      <c r="X44" s="187"/>
      <c r="Y44" s="187"/>
      <c r="Z44" s="187"/>
      <c r="AA44" s="187"/>
      <c r="AB44" s="187"/>
      <c r="AC44" s="187"/>
      <c r="AD44" s="187"/>
      <c r="AE44" s="187"/>
      <c r="AF44" s="187"/>
      <c r="AG44" s="187"/>
      <c r="AH44" s="187"/>
      <c r="AT44" s="2"/>
    </row>
    <row r="45" spans="1:46">
      <c r="A45" s="26"/>
      <c r="B45" s="293" t="s">
        <v>568</v>
      </c>
      <c r="C45" s="240"/>
      <c r="D45" s="240"/>
      <c r="E45" s="240"/>
      <c r="F45" s="240"/>
      <c r="G45" s="240"/>
      <c r="H45" s="240"/>
      <c r="I45" s="240"/>
      <c r="J45" s="240"/>
      <c r="K45" s="240"/>
      <c r="L45" s="240"/>
      <c r="M45" s="240"/>
      <c r="N45" s="240"/>
      <c r="O45" s="240"/>
      <c r="P45" s="240"/>
      <c r="Q45" s="240"/>
      <c r="R45" s="419"/>
      <c r="S45" s="240"/>
      <c r="T45" s="294"/>
      <c r="U45" s="187"/>
      <c r="V45" s="187"/>
      <c r="W45" s="187"/>
      <c r="X45" s="187"/>
      <c r="Y45" s="187"/>
      <c r="Z45" s="187"/>
      <c r="AA45" s="187"/>
      <c r="AB45" s="187"/>
      <c r="AC45" s="187"/>
      <c r="AD45" s="187"/>
      <c r="AE45" s="187"/>
      <c r="AF45" s="187"/>
      <c r="AG45" s="187"/>
      <c r="AH45" s="187"/>
      <c r="AT45" s="2"/>
    </row>
    <row r="46" spans="1:46">
      <c r="A46" s="26"/>
      <c r="B46" s="293" t="s">
        <v>569</v>
      </c>
      <c r="C46" s="240"/>
      <c r="D46" s="240"/>
      <c r="E46" s="240"/>
      <c r="F46" s="240"/>
      <c r="G46" s="240"/>
      <c r="H46" s="240"/>
      <c r="I46" s="240"/>
      <c r="J46" s="240"/>
      <c r="K46" s="240"/>
      <c r="L46" s="240"/>
      <c r="M46" s="240"/>
      <c r="N46" s="240"/>
      <c r="O46" s="240"/>
      <c r="P46" s="240"/>
      <c r="Q46" s="240"/>
      <c r="R46" s="419"/>
      <c r="S46" s="240"/>
      <c r="T46" s="294"/>
      <c r="U46" s="240"/>
      <c r="V46" s="187"/>
      <c r="W46" s="187"/>
      <c r="X46" s="187"/>
      <c r="Y46" s="187"/>
      <c r="Z46" s="187"/>
      <c r="AA46" s="187"/>
      <c r="AB46" s="187"/>
      <c r="AC46" s="187"/>
      <c r="AD46" s="187"/>
      <c r="AE46" s="187"/>
      <c r="AF46" s="187"/>
      <c r="AG46" s="187"/>
      <c r="AH46" s="187"/>
      <c r="AT46" s="2"/>
    </row>
    <row r="47" spans="1:46">
      <c r="A47" s="26"/>
      <c r="B47" s="247" t="s">
        <v>39</v>
      </c>
      <c r="C47" s="416"/>
      <c r="D47" s="416"/>
      <c r="E47" s="416"/>
      <c r="F47" s="416"/>
      <c r="G47" s="416"/>
      <c r="H47" s="416"/>
      <c r="I47" s="416"/>
      <c r="J47" s="416"/>
      <c r="K47" s="416"/>
      <c r="L47" s="416"/>
      <c r="M47" s="416"/>
      <c r="N47" s="416"/>
      <c r="O47" s="416"/>
      <c r="P47" s="416"/>
      <c r="Q47" s="416"/>
      <c r="R47" s="418"/>
      <c r="S47" s="416"/>
      <c r="T47" s="248"/>
      <c r="U47" s="2"/>
      <c r="V47" s="187"/>
      <c r="W47" s="187"/>
      <c r="X47" s="187"/>
      <c r="Y47" s="187"/>
      <c r="Z47" s="187"/>
      <c r="AA47" s="187"/>
      <c r="AB47" s="187"/>
      <c r="AC47" s="187"/>
      <c r="AD47" s="187"/>
      <c r="AE47" s="187"/>
      <c r="AF47" s="187"/>
      <c r="AG47" s="187"/>
      <c r="AH47" s="187"/>
      <c r="AT47" s="2"/>
    </row>
    <row r="48" spans="1:46">
      <c r="A48" s="26"/>
      <c r="B48" s="245" t="s">
        <v>570</v>
      </c>
      <c r="C48" s="415"/>
      <c r="D48" s="415"/>
      <c r="E48" s="415"/>
      <c r="F48" s="415"/>
      <c r="G48" s="415"/>
      <c r="H48" s="415"/>
      <c r="I48" s="415"/>
      <c r="J48" s="415"/>
      <c r="K48" s="415"/>
      <c r="L48" s="415"/>
      <c r="M48" s="415"/>
      <c r="N48" s="415"/>
      <c r="O48" s="415"/>
      <c r="P48" s="415"/>
      <c r="Q48" s="415"/>
      <c r="R48" s="417"/>
      <c r="S48" s="415"/>
      <c r="T48" s="246"/>
      <c r="U48" s="2"/>
      <c r="V48" s="187"/>
      <c r="W48" s="187"/>
      <c r="X48" s="187"/>
      <c r="Y48" s="187"/>
      <c r="Z48" s="187"/>
      <c r="AA48" s="187"/>
      <c r="AB48" s="187"/>
      <c r="AC48" s="187"/>
      <c r="AD48" s="187"/>
      <c r="AE48" s="187"/>
      <c r="AF48" s="187"/>
      <c r="AG48" s="187"/>
      <c r="AH48" s="187"/>
      <c r="AT48" s="2"/>
    </row>
    <row r="49" spans="1:46">
      <c r="A49" s="26"/>
      <c r="B49" s="245" t="s">
        <v>571</v>
      </c>
      <c r="C49" s="415"/>
      <c r="D49" s="415"/>
      <c r="E49" s="415"/>
      <c r="F49" s="415"/>
      <c r="G49" s="415"/>
      <c r="H49" s="415"/>
      <c r="I49" s="415"/>
      <c r="J49" s="415"/>
      <c r="K49" s="415"/>
      <c r="L49" s="415"/>
      <c r="M49" s="415"/>
      <c r="N49" s="415"/>
      <c r="O49" s="415"/>
      <c r="P49" s="415"/>
      <c r="Q49" s="415"/>
      <c r="R49" s="417"/>
      <c r="S49" s="415"/>
      <c r="T49" s="246"/>
      <c r="U49" s="2"/>
      <c r="V49" s="187"/>
      <c r="W49" s="187"/>
      <c r="X49" s="187"/>
      <c r="Y49" s="187"/>
      <c r="Z49" s="187"/>
      <c r="AA49" s="187"/>
      <c r="AB49" s="187"/>
      <c r="AC49" s="187"/>
      <c r="AD49" s="187"/>
      <c r="AE49" s="187"/>
      <c r="AF49" s="187"/>
      <c r="AG49" s="187"/>
      <c r="AH49" s="187"/>
      <c r="AT49" s="2"/>
    </row>
    <row r="50" spans="1:46" ht="16" thickBot="1">
      <c r="A50" s="26"/>
      <c r="B50" s="237" t="s">
        <v>572</v>
      </c>
      <c r="C50" s="238"/>
      <c r="D50" s="238"/>
      <c r="E50" s="238"/>
      <c r="F50" s="238"/>
      <c r="G50" s="238"/>
      <c r="H50" s="238"/>
      <c r="I50" s="238"/>
      <c r="J50" s="238"/>
      <c r="K50" s="238"/>
      <c r="L50" s="238"/>
      <c r="M50" s="238"/>
      <c r="N50" s="238"/>
      <c r="O50" s="238"/>
      <c r="P50" s="238"/>
      <c r="Q50" s="238"/>
      <c r="R50" s="263"/>
      <c r="S50" s="238"/>
      <c r="T50" s="239"/>
      <c r="U50" s="240"/>
      <c r="V50" s="187"/>
      <c r="W50" s="187"/>
      <c r="X50" s="187"/>
      <c r="Y50" s="187"/>
      <c r="Z50" s="187"/>
      <c r="AA50" s="187"/>
      <c r="AB50" s="187"/>
      <c r="AC50" s="187"/>
      <c r="AD50" s="187"/>
      <c r="AE50" s="187"/>
      <c r="AF50" s="187"/>
      <c r="AG50" s="187"/>
      <c r="AH50" s="187"/>
      <c r="AT50" s="2"/>
    </row>
    <row r="51" spans="1:46">
      <c r="A51" s="26"/>
      <c r="B51" s="293" t="s">
        <v>569</v>
      </c>
      <c r="C51" s="240"/>
      <c r="D51" s="240"/>
      <c r="E51" s="240"/>
      <c r="F51" s="240"/>
      <c r="G51" s="240"/>
      <c r="H51" s="240"/>
      <c r="I51" s="240"/>
      <c r="J51" s="240"/>
      <c r="K51" s="240"/>
      <c r="L51" s="240"/>
      <c r="M51" s="240"/>
      <c r="N51" s="240"/>
      <c r="O51" s="240"/>
      <c r="P51" s="240"/>
      <c r="Q51" s="240"/>
      <c r="R51" s="240"/>
      <c r="S51" s="240"/>
      <c r="T51" s="294"/>
      <c r="U51" s="240"/>
      <c r="V51" s="187"/>
      <c r="W51" s="187"/>
      <c r="X51" s="187"/>
      <c r="Y51" s="187"/>
      <c r="Z51" s="187"/>
      <c r="AA51" s="187"/>
      <c r="AB51" s="187"/>
      <c r="AC51" s="187"/>
      <c r="AD51" s="187"/>
      <c r="AE51" s="187"/>
      <c r="AF51" s="187"/>
      <c r="AG51" s="187"/>
      <c r="AH51" s="187"/>
      <c r="AT51" s="2"/>
    </row>
    <row r="52" spans="1:46">
      <c r="A52" s="26"/>
      <c r="B52" s="247" t="s">
        <v>39</v>
      </c>
      <c r="C52" s="416"/>
      <c r="D52" s="416"/>
      <c r="E52" s="416"/>
      <c r="F52" s="416"/>
      <c r="G52" s="416"/>
      <c r="H52" s="416"/>
      <c r="I52" s="416"/>
      <c r="J52" s="416"/>
      <c r="K52" s="416"/>
      <c r="L52" s="416"/>
      <c r="M52" s="416"/>
      <c r="N52" s="416"/>
      <c r="O52" s="416"/>
      <c r="P52" s="416"/>
      <c r="Q52" s="416"/>
      <c r="R52" s="416"/>
      <c r="S52" s="416"/>
      <c r="T52" s="248"/>
      <c r="U52" s="187"/>
      <c r="V52" s="187"/>
      <c r="W52" s="187"/>
      <c r="X52" s="187"/>
      <c r="Y52" s="187"/>
      <c r="Z52" s="187"/>
      <c r="AA52" s="187"/>
      <c r="AB52" s="187"/>
      <c r="AC52" s="187"/>
      <c r="AD52" s="187"/>
      <c r="AE52" s="187"/>
      <c r="AF52" s="187"/>
      <c r="AG52" s="187"/>
      <c r="AH52" s="187"/>
      <c r="AT52" s="2"/>
    </row>
    <row r="53" spans="1:46">
      <c r="A53" s="26"/>
      <c r="B53" s="245" t="s">
        <v>570</v>
      </c>
      <c r="C53" s="415"/>
      <c r="D53" s="415"/>
      <c r="E53" s="415"/>
      <c r="F53" s="415"/>
      <c r="G53" s="415"/>
      <c r="H53" s="415"/>
      <c r="I53" s="415"/>
      <c r="J53" s="415"/>
      <c r="K53" s="415"/>
      <c r="L53" s="415"/>
      <c r="M53" s="415"/>
      <c r="N53" s="415"/>
      <c r="O53" s="415"/>
      <c r="P53" s="415"/>
      <c r="Q53" s="415"/>
      <c r="R53" s="415"/>
      <c r="S53" s="415"/>
      <c r="T53" s="246"/>
      <c r="U53" s="187"/>
      <c r="V53" s="187"/>
      <c r="W53" s="187"/>
      <c r="X53" s="187"/>
      <c r="Y53" s="187"/>
      <c r="Z53" s="187"/>
      <c r="AA53" s="187"/>
      <c r="AB53" s="187"/>
      <c r="AC53" s="187"/>
      <c r="AD53" s="187"/>
      <c r="AE53" s="187"/>
      <c r="AF53" s="187"/>
      <c r="AG53" s="187"/>
      <c r="AH53" s="187"/>
      <c r="AT53" s="2"/>
    </row>
    <row r="54" spans="1:46">
      <c r="A54" s="26"/>
      <c r="B54" s="245" t="s">
        <v>571</v>
      </c>
      <c r="C54" s="415"/>
      <c r="D54" s="415"/>
      <c r="E54" s="415"/>
      <c r="F54" s="415"/>
      <c r="G54" s="415"/>
      <c r="H54" s="415"/>
      <c r="I54" s="415"/>
      <c r="J54" s="415"/>
      <c r="K54" s="415"/>
      <c r="L54" s="415"/>
      <c r="M54" s="415"/>
      <c r="N54" s="415"/>
      <c r="O54" s="415"/>
      <c r="P54" s="415"/>
      <c r="Q54" s="415"/>
      <c r="R54" s="415"/>
      <c r="S54" s="415"/>
      <c r="T54" s="246"/>
      <c r="U54" s="187"/>
      <c r="V54" s="187"/>
      <c r="W54" s="187"/>
      <c r="X54" s="187"/>
      <c r="Y54" s="187"/>
      <c r="Z54" s="187"/>
      <c r="AA54" s="187"/>
      <c r="AB54" s="187"/>
      <c r="AC54" s="187"/>
      <c r="AD54" s="187"/>
      <c r="AE54" s="187"/>
      <c r="AF54" s="187"/>
      <c r="AG54" s="187"/>
      <c r="AH54" s="187"/>
      <c r="AT54" s="2"/>
    </row>
    <row r="55" spans="1:46" ht="16" thickBot="1">
      <c r="A55" s="26"/>
      <c r="B55" s="237" t="s">
        <v>572</v>
      </c>
      <c r="C55" s="238"/>
      <c r="D55" s="238"/>
      <c r="E55" s="238"/>
      <c r="F55" s="238"/>
      <c r="G55" s="238"/>
      <c r="H55" s="238"/>
      <c r="I55" s="238"/>
      <c r="J55" s="238"/>
      <c r="K55" s="238"/>
      <c r="L55" s="238"/>
      <c r="M55" s="238"/>
      <c r="N55" s="238"/>
      <c r="O55" s="238"/>
      <c r="P55" s="238"/>
      <c r="Q55" s="238"/>
      <c r="R55" s="238"/>
      <c r="S55" s="238"/>
      <c r="T55" s="239"/>
      <c r="U55" s="187"/>
      <c r="V55" s="187"/>
      <c r="W55" s="187"/>
      <c r="X55" s="187"/>
      <c r="Y55" s="187"/>
      <c r="Z55" s="187"/>
      <c r="AA55" s="187"/>
      <c r="AB55" s="187"/>
      <c r="AC55" s="187"/>
      <c r="AD55" s="187"/>
      <c r="AE55" s="187"/>
      <c r="AF55" s="187"/>
      <c r="AG55" s="187"/>
      <c r="AH55" s="187"/>
      <c r="AT55" s="2"/>
    </row>
    <row r="56" spans="1:46" ht="17.5">
      <c r="A56" s="26"/>
      <c r="B56" s="414"/>
      <c r="C56" s="412"/>
      <c r="D56" s="176"/>
      <c r="E56" s="412"/>
      <c r="F56" s="176"/>
      <c r="G56" s="176"/>
      <c r="H56" s="176"/>
      <c r="I56" s="176"/>
      <c r="J56" s="176"/>
      <c r="K56" s="176"/>
      <c r="L56" s="412"/>
      <c r="M56" s="412"/>
      <c r="N56" s="412"/>
      <c r="O56" s="412"/>
      <c r="P56" s="412"/>
      <c r="Q56" s="412"/>
      <c r="R56" s="412"/>
      <c r="S56" s="412"/>
      <c r="U56" s="187"/>
      <c r="V56" s="187"/>
      <c r="W56" s="187"/>
      <c r="X56" s="187"/>
      <c r="Y56" s="187"/>
      <c r="Z56" s="187"/>
      <c r="AA56" s="187"/>
      <c r="AB56" s="187"/>
      <c r="AC56" s="187"/>
      <c r="AD56" s="187"/>
      <c r="AE56" s="187"/>
      <c r="AF56" s="187"/>
      <c r="AG56" s="187"/>
      <c r="AH56" s="187"/>
      <c r="AT56" s="2"/>
    </row>
    <row r="57" spans="1:46">
      <c r="A57" s="26"/>
      <c r="C57" s="413"/>
      <c r="E57" s="413"/>
      <c r="L57" s="413"/>
      <c r="M57" s="413"/>
      <c r="N57" s="413"/>
      <c r="O57" s="413"/>
      <c r="P57" s="413"/>
      <c r="Q57" s="413"/>
      <c r="R57" s="413"/>
      <c r="S57" s="413"/>
      <c r="U57" s="187"/>
      <c r="V57" s="187"/>
      <c r="W57" s="187"/>
      <c r="X57" s="187"/>
      <c r="Y57" s="187"/>
      <c r="Z57" s="187"/>
      <c r="AA57" s="187"/>
      <c r="AB57" s="187"/>
      <c r="AC57" s="187"/>
      <c r="AD57" s="187"/>
      <c r="AE57" s="187"/>
      <c r="AF57" s="187"/>
      <c r="AG57" s="187"/>
      <c r="AH57" s="187"/>
      <c r="AT57" s="2"/>
    </row>
    <row r="58" spans="1:46">
      <c r="A58" s="26"/>
      <c r="C58" s="412"/>
      <c r="E58" s="412"/>
      <c r="L58" s="412"/>
      <c r="M58" s="412"/>
      <c r="N58" s="412"/>
      <c r="O58" s="412"/>
      <c r="P58" s="412"/>
      <c r="Q58" s="412"/>
      <c r="R58" s="412"/>
      <c r="S58" s="412"/>
      <c r="U58" s="187"/>
      <c r="V58" s="187"/>
      <c r="W58" s="187"/>
      <c r="X58" s="187"/>
      <c r="Y58" s="187"/>
      <c r="Z58" s="187"/>
      <c r="AA58" s="187"/>
      <c r="AB58" s="187"/>
      <c r="AC58" s="187"/>
      <c r="AD58" s="187"/>
      <c r="AE58" s="187"/>
      <c r="AF58" s="187"/>
      <c r="AG58" s="187"/>
      <c r="AH58" s="187"/>
      <c r="AT58" s="2"/>
    </row>
    <row r="59" spans="1:46">
      <c r="A59" s="26"/>
      <c r="U59" s="187"/>
      <c r="V59" s="187"/>
      <c r="W59" s="187"/>
      <c r="X59" s="187"/>
      <c r="Y59" s="187"/>
      <c r="Z59" s="187"/>
      <c r="AA59" s="187"/>
      <c r="AB59" s="187"/>
      <c r="AC59" s="187"/>
      <c r="AD59" s="187"/>
      <c r="AE59" s="187"/>
      <c r="AF59" s="187"/>
      <c r="AG59" s="187"/>
      <c r="AH59" s="187"/>
      <c r="AT59" s="2"/>
    </row>
    <row r="60" spans="1:46">
      <c r="A60" s="26"/>
      <c r="U60" s="187"/>
      <c r="V60" s="187"/>
      <c r="W60" s="187"/>
      <c r="X60" s="187"/>
      <c r="Y60" s="187"/>
      <c r="Z60" s="187"/>
      <c r="AA60" s="187"/>
      <c r="AB60" s="187"/>
      <c r="AC60" s="187"/>
      <c r="AD60" s="187"/>
      <c r="AE60" s="187"/>
      <c r="AF60" s="187"/>
      <c r="AG60" s="187"/>
      <c r="AH60" s="187"/>
      <c r="AT60" s="2"/>
    </row>
    <row r="61" spans="1:46">
      <c r="A61" s="26"/>
      <c r="U61" s="187"/>
      <c r="V61" s="187"/>
      <c r="W61" s="187"/>
      <c r="X61" s="187"/>
      <c r="Y61" s="187"/>
      <c r="Z61" s="187"/>
      <c r="AA61" s="187"/>
      <c r="AB61" s="187"/>
      <c r="AC61" s="187"/>
      <c r="AD61" s="187"/>
      <c r="AE61" s="187"/>
      <c r="AF61" s="187"/>
      <c r="AG61" s="187"/>
      <c r="AH61" s="187"/>
      <c r="AT61" s="2"/>
    </row>
    <row r="62" spans="1:46">
      <c r="A62" s="26"/>
      <c r="U62" s="187"/>
      <c r="V62" s="187"/>
      <c r="W62" s="187"/>
      <c r="X62" s="187"/>
      <c r="Y62" s="187"/>
      <c r="Z62" s="187"/>
      <c r="AA62" s="187"/>
      <c r="AB62" s="187"/>
      <c r="AC62" s="187"/>
      <c r="AD62" s="187"/>
      <c r="AE62" s="187"/>
      <c r="AF62" s="187"/>
      <c r="AG62" s="187"/>
      <c r="AH62" s="187"/>
      <c r="AT62" s="2"/>
    </row>
    <row r="63" spans="1:46">
      <c r="A63" s="26"/>
      <c r="U63" s="187"/>
      <c r="V63" s="187"/>
      <c r="W63" s="187"/>
      <c r="X63" s="187"/>
      <c r="Y63" s="187"/>
      <c r="Z63" s="187"/>
      <c r="AA63" s="187"/>
      <c r="AB63" s="187"/>
      <c r="AC63" s="187"/>
      <c r="AD63" s="187"/>
      <c r="AE63" s="187"/>
      <c r="AF63" s="187"/>
      <c r="AG63" s="187"/>
      <c r="AH63" s="187"/>
      <c r="AT63" s="2"/>
    </row>
    <row r="64" spans="1:46">
      <c r="A64" s="26"/>
      <c r="U64" s="187"/>
      <c r="V64" s="187"/>
      <c r="W64" s="187"/>
      <c r="X64" s="187"/>
      <c r="Y64" s="187"/>
      <c r="Z64" s="187"/>
      <c r="AA64" s="187"/>
      <c r="AB64" s="187"/>
      <c r="AC64" s="187"/>
      <c r="AD64" s="187"/>
      <c r="AE64" s="187"/>
      <c r="AF64" s="187"/>
      <c r="AG64" s="187"/>
      <c r="AH64" s="187"/>
      <c r="AT64" s="2"/>
    </row>
    <row r="65" spans="1:27">
      <c r="A65" s="26"/>
      <c r="U65" s="187"/>
      <c r="V65" s="187"/>
      <c r="W65" s="187"/>
      <c r="X65" s="187"/>
      <c r="Y65" s="187"/>
      <c r="Z65" s="187"/>
      <c r="AA65" s="187"/>
    </row>
    <row r="66" spans="1:27">
      <c r="A66" s="26"/>
      <c r="U66" s="187"/>
      <c r="V66" s="187"/>
      <c r="W66" s="187"/>
      <c r="X66" s="187"/>
      <c r="Y66" s="187"/>
      <c r="Z66" s="187"/>
      <c r="AA66" s="187"/>
    </row>
    <row r="67" spans="1:27">
      <c r="A67" s="26"/>
      <c r="U67" s="187"/>
      <c r="V67" s="187"/>
      <c r="W67" s="187"/>
      <c r="X67" s="187"/>
      <c r="Y67" s="187"/>
      <c r="Z67" s="187"/>
      <c r="AA67" s="187"/>
    </row>
    <row r="68" spans="1:27">
      <c r="A68" s="26"/>
      <c r="U68" s="187"/>
      <c r="V68" s="187"/>
      <c r="W68" s="187"/>
      <c r="X68" s="187"/>
      <c r="Y68" s="187"/>
      <c r="Z68" s="187"/>
      <c r="AA68" s="187"/>
    </row>
    <row r="69" spans="1:27">
      <c r="A69" s="26"/>
      <c r="U69" s="187"/>
      <c r="V69" s="187"/>
      <c r="W69" s="187"/>
      <c r="X69" s="187"/>
      <c r="Y69" s="187"/>
      <c r="Z69" s="187"/>
      <c r="AA69" s="187"/>
    </row>
    <row r="70" spans="1:27">
      <c r="A70" s="26"/>
      <c r="U70" s="187"/>
      <c r="V70" s="187"/>
      <c r="W70" s="187"/>
      <c r="X70" s="187"/>
      <c r="Y70" s="187"/>
      <c r="Z70" s="187"/>
      <c r="AA70" s="187"/>
    </row>
    <row r="71" spans="1:27">
      <c r="A71" s="26"/>
      <c r="U71" s="187"/>
      <c r="V71" s="187"/>
      <c r="W71" s="187"/>
      <c r="X71" s="187"/>
      <c r="Y71" s="187"/>
      <c r="Z71" s="187"/>
      <c r="AA71" s="187"/>
    </row>
    <row r="72" spans="1:27">
      <c r="A72" s="26"/>
      <c r="U72" s="187"/>
      <c r="V72" s="187"/>
      <c r="W72" s="187"/>
      <c r="X72" s="187"/>
      <c r="Y72" s="187"/>
      <c r="Z72" s="187"/>
      <c r="AA72" s="187"/>
    </row>
    <row r="73" spans="1:27">
      <c r="A73" s="26"/>
      <c r="U73" s="187"/>
      <c r="V73" s="187"/>
      <c r="W73" s="187"/>
      <c r="X73" s="187"/>
      <c r="Y73" s="187"/>
      <c r="Z73" s="187"/>
      <c r="AA73" s="187"/>
    </row>
    <row r="74" spans="1:27">
      <c r="A74" s="26"/>
      <c r="U74" s="187"/>
      <c r="V74" s="187"/>
      <c r="W74" s="187"/>
      <c r="X74" s="187"/>
      <c r="Y74" s="187"/>
      <c r="Z74" s="187"/>
      <c r="AA74" s="187"/>
    </row>
    <row r="75" spans="1:27">
      <c r="A75" s="26"/>
      <c r="U75" s="187"/>
      <c r="V75" s="187"/>
      <c r="W75" s="187"/>
      <c r="X75" s="187"/>
      <c r="Y75" s="187"/>
      <c r="Z75" s="187"/>
      <c r="AA75" s="187"/>
    </row>
    <row r="76" spans="1:27">
      <c r="A76" s="26"/>
      <c r="U76" s="187"/>
      <c r="V76" s="187"/>
      <c r="W76" s="187"/>
      <c r="X76" s="187"/>
      <c r="Y76" s="187"/>
      <c r="Z76" s="187"/>
      <c r="AA76" s="187"/>
    </row>
    <row r="77" spans="1:27">
      <c r="A77" s="26"/>
      <c r="U77" s="187"/>
      <c r="V77" s="187"/>
      <c r="W77" s="187"/>
      <c r="X77" s="187"/>
      <c r="Y77" s="187"/>
      <c r="Z77" s="187"/>
      <c r="AA77" s="187"/>
    </row>
    <row r="78" spans="1:27">
      <c r="A78" s="26"/>
      <c r="U78" s="187"/>
      <c r="V78" s="187"/>
      <c r="W78" s="187"/>
      <c r="X78" s="187"/>
      <c r="Y78" s="187"/>
      <c r="Z78" s="187"/>
      <c r="AA78" s="187"/>
    </row>
    <row r="79" spans="1:27">
      <c r="A79" s="26"/>
      <c r="U79" s="189"/>
      <c r="V79" s="187"/>
      <c r="W79" s="187"/>
      <c r="X79" s="187"/>
      <c r="Y79" s="187"/>
      <c r="Z79" s="187"/>
      <c r="AA79" s="187"/>
    </row>
    <row r="80" spans="1:27">
      <c r="A80" s="26"/>
      <c r="U80" s="189"/>
      <c r="V80" s="187"/>
      <c r="W80" s="187"/>
      <c r="X80" s="187"/>
      <c r="Y80" s="187"/>
      <c r="Z80" s="187"/>
      <c r="AA80" s="187"/>
    </row>
    <row r="81" spans="1:27">
      <c r="A81" s="26"/>
      <c r="U81" s="189"/>
      <c r="V81" s="187"/>
      <c r="W81" s="187"/>
      <c r="X81" s="187"/>
      <c r="Y81" s="187"/>
      <c r="Z81" s="187"/>
      <c r="AA81" s="187"/>
    </row>
    <row r="82" spans="1:27">
      <c r="A82" s="26"/>
      <c r="U82" s="189"/>
      <c r="V82" s="187"/>
      <c r="W82" s="187"/>
      <c r="X82" s="187"/>
      <c r="Y82" s="187"/>
      <c r="Z82" s="187"/>
      <c r="AA82" s="187"/>
    </row>
    <row r="83" spans="1:27">
      <c r="A83" s="26"/>
      <c r="U83" s="189"/>
    </row>
    <row r="84" spans="1:27">
      <c r="A84" s="26"/>
      <c r="U84" s="189"/>
    </row>
    <row r="85" spans="1:27">
      <c r="A85" s="26"/>
      <c r="U85" s="189"/>
    </row>
    <row r="86" spans="1:27">
      <c r="A86" s="26"/>
      <c r="U86" s="189"/>
    </row>
    <row r="87" spans="1:27">
      <c r="A87" s="26"/>
      <c r="U87" s="189"/>
    </row>
    <row r="88" spans="1:27">
      <c r="U88" s="189"/>
    </row>
    <row r="89" spans="1:27">
      <c r="U89" s="189"/>
    </row>
    <row r="90" spans="1:27">
      <c r="U90" s="189"/>
    </row>
    <row r="91" spans="1:27">
      <c r="U91" s="189"/>
    </row>
    <row r="92" spans="1:27">
      <c r="U92" s="189"/>
    </row>
    <row r="93" spans="1:27">
      <c r="U93" s="189"/>
    </row>
    <row r="94" spans="1:27">
      <c r="U94" s="189"/>
    </row>
    <row r="95" spans="1:27">
      <c r="U95" s="189"/>
    </row>
    <row r="96" spans="1:27">
      <c r="U96" s="189"/>
    </row>
    <row r="97" spans="21:21">
      <c r="U97" s="189"/>
    </row>
    <row r="111" spans="21:21" ht="15.75" customHeight="1"/>
    <row r="112" spans="21:21" ht="16.5" customHeight="1"/>
    <row r="113" ht="16.5" customHeight="1"/>
    <row r="114" ht="15.75" customHeight="1"/>
    <row r="115" ht="15.75" customHeight="1"/>
    <row r="116" ht="16.5" customHeight="1"/>
  </sheetData>
  <mergeCells count="3">
    <mergeCell ref="B2:T2"/>
    <mergeCell ref="C3:K3"/>
    <mergeCell ref="L3:T3"/>
  </mergeCells>
  <hyperlinks>
    <hyperlink ref="A1" location="Contents!A1" display="Back to contents" xr:uid="{2B81AF49-C487-4E83-85F3-3D69FD9CE524}"/>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254AB-FDCA-45B1-A131-77875B3FF679}">
  <sheetPr>
    <tabColor theme="6"/>
  </sheetPr>
  <dimension ref="A1:N279"/>
  <sheetViews>
    <sheetView zoomScaleNormal="100" zoomScaleSheetLayoutView="100" workbookViewId="0"/>
  </sheetViews>
  <sheetFormatPr defaultColWidth="8.921875" defaultRowHeight="14.5"/>
  <cols>
    <col min="1" max="1" width="9.4609375" style="115" customWidth="1"/>
    <col min="2" max="2" width="10.07421875" style="115" customWidth="1"/>
    <col min="3" max="3" width="10.15234375" style="115" customWidth="1"/>
    <col min="4" max="4" width="13.921875" style="115" customWidth="1"/>
    <col min="5" max="5" width="16.4609375" style="115" customWidth="1"/>
    <col min="6" max="6" width="16.61328125" style="115" customWidth="1"/>
    <col min="7" max="7" width="16.84375" style="115" customWidth="1"/>
    <col min="8" max="8" width="16.07421875" style="115" customWidth="1"/>
    <col min="9" max="9" width="15.53515625" style="115" customWidth="1"/>
    <col min="10" max="10" width="12.3828125" style="115" customWidth="1"/>
    <col min="11" max="16384" width="8.921875" style="115"/>
  </cols>
  <sheetData>
    <row r="1" spans="1:12" ht="33.75" customHeight="1" thickBot="1">
      <c r="A1" s="32" t="s">
        <v>82</v>
      </c>
      <c r="B1" s="240"/>
      <c r="C1" s="240"/>
      <c r="D1" s="240"/>
      <c r="E1" s="240"/>
      <c r="F1" s="240"/>
      <c r="G1" s="240"/>
      <c r="H1" s="240"/>
      <c r="L1" s="133"/>
    </row>
    <row r="2" spans="1:12" ht="19.5" customHeight="1" thickBot="1">
      <c r="B2" s="542" t="s">
        <v>598</v>
      </c>
      <c r="C2" s="671"/>
      <c r="D2" s="671"/>
      <c r="E2" s="671"/>
      <c r="F2" s="671"/>
      <c r="G2" s="671"/>
      <c r="H2" s="671"/>
      <c r="I2" s="671"/>
      <c r="J2" s="543"/>
    </row>
    <row r="3" spans="1:12" ht="85.5" customHeight="1">
      <c r="B3" s="106"/>
      <c r="C3" s="300" t="s">
        <v>175</v>
      </c>
      <c r="D3" s="300" t="s">
        <v>176</v>
      </c>
      <c r="E3" s="300" t="s">
        <v>177</v>
      </c>
      <c r="F3" s="300" t="s">
        <v>178</v>
      </c>
      <c r="G3" s="300" t="s">
        <v>179</v>
      </c>
      <c r="H3" s="300" t="s">
        <v>180</v>
      </c>
      <c r="I3" s="300" t="s">
        <v>181</v>
      </c>
      <c r="J3" s="134" t="s">
        <v>182</v>
      </c>
    </row>
    <row r="4" spans="1:12">
      <c r="B4" s="216" t="s">
        <v>107</v>
      </c>
      <c r="C4" s="321">
        <v>97.202472553333351</v>
      </c>
      <c r="D4" s="321">
        <v>3.7760125556955515</v>
      </c>
      <c r="E4" s="22">
        <v>294.88</v>
      </c>
      <c r="F4" s="460">
        <v>36927.641516959789</v>
      </c>
      <c r="G4" s="460">
        <v>43466.7713746433</v>
      </c>
      <c r="H4" s="354">
        <v>27036.310092394295</v>
      </c>
      <c r="I4" s="461">
        <v>65.274446598497889</v>
      </c>
      <c r="J4" s="135">
        <v>1.0906813799378416</v>
      </c>
    </row>
    <row r="5" spans="1:12">
      <c r="B5" s="216" t="s">
        <v>108</v>
      </c>
      <c r="C5" s="321">
        <v>95.079499233333323</v>
      </c>
      <c r="D5" s="321">
        <v>-0.62567874483875352</v>
      </c>
      <c r="E5" s="22">
        <v>259.33000000000004</v>
      </c>
      <c r="F5" s="460">
        <v>32823.011945628001</v>
      </c>
      <c r="G5" s="460">
        <v>39831.875814542989</v>
      </c>
      <c r="H5" s="354">
        <v>27101.5845389928</v>
      </c>
      <c r="I5" s="461">
        <v>65.274446598501527</v>
      </c>
      <c r="J5" s="135">
        <v>0.95688132045152285</v>
      </c>
    </row>
    <row r="6" spans="1:12">
      <c r="B6" s="216" t="s">
        <v>109</v>
      </c>
      <c r="C6" s="321">
        <v>90.240346376666679</v>
      </c>
      <c r="D6" s="321">
        <v>-7.2239811181512454</v>
      </c>
      <c r="E6" s="22">
        <v>187.81</v>
      </c>
      <c r="F6" s="460">
        <v>20491.185459689499</v>
      </c>
      <c r="G6" s="460">
        <v>38780.906825193699</v>
      </c>
      <c r="H6" s="354">
        <v>27154.035041643801</v>
      </c>
      <c r="I6" s="461">
        <v>52.450502651001443</v>
      </c>
      <c r="J6" s="135">
        <v>0.69164674683512783</v>
      </c>
    </row>
    <row r="7" spans="1:12">
      <c r="B7" s="216" t="s">
        <v>121</v>
      </c>
      <c r="C7" s="321">
        <v>85.281189063333329</v>
      </c>
      <c r="D7" s="321">
        <v>-13.321831903175363</v>
      </c>
      <c r="E7" s="22">
        <v>174.9</v>
      </c>
      <c r="F7" s="460">
        <v>18370.288462005901</v>
      </c>
      <c r="G7" s="460">
        <v>33864.885526824401</v>
      </c>
      <c r="H7" s="354">
        <v>27206.485544294799</v>
      </c>
      <c r="I7" s="461">
        <v>52.450502650997805</v>
      </c>
      <c r="J7" s="135">
        <v>0.64286142256501977</v>
      </c>
    </row>
    <row r="8" spans="1:12">
      <c r="B8" s="216" t="s">
        <v>2</v>
      </c>
      <c r="C8" s="321">
        <v>82.11729215666665</v>
      </c>
      <c r="D8" s="321">
        <v>-15.519338140693606</v>
      </c>
      <c r="E8" s="22">
        <v>170.84</v>
      </c>
      <c r="F8" s="460">
        <v>16749.772208346101</v>
      </c>
      <c r="G8" s="460">
        <v>32743.592385640495</v>
      </c>
      <c r="H8" s="354">
        <v>27258.936046945699</v>
      </c>
      <c r="I8" s="461">
        <v>52.450502650899587</v>
      </c>
      <c r="J8" s="135">
        <v>0.62673025721098252</v>
      </c>
    </row>
    <row r="9" spans="1:12">
      <c r="B9" s="216" t="s">
        <v>3</v>
      </c>
      <c r="C9" s="321">
        <v>81.979265473333328</v>
      </c>
      <c r="D9" s="321">
        <v>-13.778189689294518</v>
      </c>
      <c r="E9" s="22">
        <v>193.26999999999995</v>
      </c>
      <c r="F9" s="460">
        <v>19184.154052747301</v>
      </c>
      <c r="G9" s="460">
        <v>30267.864303247799</v>
      </c>
      <c r="H9" s="354">
        <v>27311.3865495967</v>
      </c>
      <c r="I9" s="461">
        <v>52.450502651001443</v>
      </c>
      <c r="J9" s="135">
        <v>0.70765356291606485</v>
      </c>
    </row>
    <row r="10" spans="1:12">
      <c r="B10" s="31" t="s">
        <v>4</v>
      </c>
      <c r="C10" s="321">
        <v>84.097438350000004</v>
      </c>
      <c r="D10" s="321">
        <v>-6.8072744324649825</v>
      </c>
      <c r="E10" s="22">
        <v>223.68</v>
      </c>
      <c r="F10" s="460">
        <v>24717.830244094199</v>
      </c>
      <c r="G10" s="460">
        <v>29249.269202514199</v>
      </c>
      <c r="H10" s="354">
        <v>27355.891465144199</v>
      </c>
      <c r="I10" s="461">
        <v>44.504915547498967</v>
      </c>
      <c r="J10" s="135">
        <v>0.81766664517222643</v>
      </c>
    </row>
    <row r="11" spans="1:12">
      <c r="B11" s="31" t="s">
        <v>5</v>
      </c>
      <c r="C11" s="321">
        <v>86.842957756666678</v>
      </c>
      <c r="D11" s="321">
        <v>1.8313167422812526</v>
      </c>
      <c r="E11" s="22">
        <v>259.75</v>
      </c>
      <c r="F11" s="460">
        <v>25075.1323810676</v>
      </c>
      <c r="G11" s="460">
        <v>29512.227592377501</v>
      </c>
      <c r="H11" s="354">
        <v>27400.396380691709</v>
      </c>
      <c r="I11" s="461">
        <v>44.504915547502605</v>
      </c>
      <c r="J11" s="135">
        <v>0.94797898684063764</v>
      </c>
    </row>
    <row r="12" spans="1:12">
      <c r="B12" s="31" t="s">
        <v>6</v>
      </c>
      <c r="C12" s="321">
        <v>88.43270355333334</v>
      </c>
      <c r="D12" s="321">
        <v>7.6907204692257647</v>
      </c>
      <c r="E12" s="22">
        <v>216.23000000000005</v>
      </c>
      <c r="F12" s="460">
        <v>26894.649896845895</v>
      </c>
      <c r="G12" s="460">
        <v>27182.050903786701</v>
      </c>
      <c r="H12" s="354">
        <v>27444.901296239201</v>
      </c>
      <c r="I12" s="461">
        <v>44.504915547498967</v>
      </c>
      <c r="J12" s="135">
        <v>0.78786947588560008</v>
      </c>
    </row>
    <row r="13" spans="1:12">
      <c r="B13" s="31" t="s">
        <v>7</v>
      </c>
      <c r="C13" s="321">
        <v>88.78882792666667</v>
      </c>
      <c r="D13" s="321">
        <v>8.3064448235979693</v>
      </c>
      <c r="E13" s="22">
        <v>230.2</v>
      </c>
      <c r="F13" s="460">
        <v>28735.217951685201</v>
      </c>
      <c r="G13" s="460">
        <v>26384.147472409699</v>
      </c>
      <c r="H13" s="354">
        <v>27489.4062117867</v>
      </c>
      <c r="I13" s="461">
        <v>44.504915547498967</v>
      </c>
      <c r="J13" s="135">
        <v>0.83741350477514709</v>
      </c>
    </row>
    <row r="14" spans="1:12">
      <c r="B14" s="31" t="s">
        <v>8</v>
      </c>
      <c r="C14" s="321">
        <v>88.889779020000006</v>
      </c>
      <c r="D14" s="321">
        <v>5.6985572498118753</v>
      </c>
      <c r="E14" s="22">
        <v>226.88</v>
      </c>
      <c r="F14" s="460">
        <v>26255.913660758601</v>
      </c>
      <c r="G14" s="460">
        <v>27385.0041124122</v>
      </c>
      <c r="H14" s="354">
        <v>27530.097354324109</v>
      </c>
      <c r="I14" s="461">
        <v>40.691142537401902</v>
      </c>
      <c r="J14" s="135">
        <v>0.82411622843158705</v>
      </c>
    </row>
    <row r="15" spans="1:12">
      <c r="B15" s="31" t="s">
        <v>9</v>
      </c>
      <c r="C15" s="321">
        <v>88.122795120000021</v>
      </c>
      <c r="D15" s="321">
        <v>1.4737376482724551</v>
      </c>
      <c r="E15" s="22">
        <v>210.64999999999995</v>
      </c>
      <c r="F15" s="460">
        <v>23473.038987734901</v>
      </c>
      <c r="G15" s="460">
        <v>24625.416342668999</v>
      </c>
      <c r="H15" s="354">
        <v>27570.7884968615</v>
      </c>
      <c r="I15" s="461">
        <v>40.691142537398264</v>
      </c>
      <c r="J15" s="135">
        <v>0.76403328118083802</v>
      </c>
    </row>
    <row r="16" spans="1:12">
      <c r="B16" s="31" t="s">
        <v>10</v>
      </c>
      <c r="C16" s="321">
        <v>87.696936550000018</v>
      </c>
      <c r="D16" s="321">
        <v>-0.83200781359079601</v>
      </c>
      <c r="E16" s="22">
        <v>208.91000000000005</v>
      </c>
      <c r="F16" s="460">
        <v>26032.731946663109</v>
      </c>
      <c r="G16" s="460">
        <v>25689.7709564254</v>
      </c>
      <c r="H16" s="354">
        <v>27611.479639399</v>
      </c>
      <c r="I16" s="461">
        <v>40.691142537500127</v>
      </c>
      <c r="J16" s="135">
        <v>0.75660559567371033</v>
      </c>
    </row>
    <row r="17" spans="2:10">
      <c r="B17" s="31" t="s">
        <v>11</v>
      </c>
      <c r="C17" s="321">
        <v>87.230036513333346</v>
      </c>
      <c r="D17" s="321">
        <v>-1.7556166127350781</v>
      </c>
      <c r="E17" s="22">
        <v>216.49</v>
      </c>
      <c r="F17" s="460">
        <v>26764.270637823</v>
      </c>
      <c r="G17" s="460">
        <v>27050.518579223299</v>
      </c>
      <c r="H17" s="354">
        <v>27652.170781936395</v>
      </c>
      <c r="I17" s="461">
        <v>40.691142537398264</v>
      </c>
      <c r="J17" s="135">
        <v>0.78290417670001056</v>
      </c>
    </row>
    <row r="18" spans="2:10">
      <c r="B18" s="31" t="s">
        <v>12</v>
      </c>
      <c r="C18" s="321">
        <v>87.120810959999986</v>
      </c>
      <c r="D18" s="321">
        <v>-1.990069138997419</v>
      </c>
      <c r="E18" s="22">
        <v>227.56</v>
      </c>
      <c r="F18" s="460">
        <v>26885.985477222101</v>
      </c>
      <c r="G18" s="460">
        <v>25849.578047993899</v>
      </c>
      <c r="H18" s="354">
        <v>27690.0474029051</v>
      </c>
      <c r="I18" s="461">
        <v>37.876620968701907</v>
      </c>
      <c r="J18" s="135">
        <v>0.82181152198434138</v>
      </c>
    </row>
    <row r="19" spans="2:10">
      <c r="B19" s="31" t="s">
        <v>13</v>
      </c>
      <c r="C19" s="321">
        <v>87.061605526666654</v>
      </c>
      <c r="D19" s="321">
        <v>-1.2042169019812698</v>
      </c>
      <c r="E19" s="22">
        <v>229.68</v>
      </c>
      <c r="F19" s="460">
        <v>28480.754869729299</v>
      </c>
      <c r="G19" s="460">
        <v>26747.730212831699</v>
      </c>
      <c r="H19" s="354">
        <v>27727.9240238737</v>
      </c>
      <c r="I19" s="461">
        <v>37.876620968600037</v>
      </c>
      <c r="J19" s="135">
        <v>0.82833464128885326</v>
      </c>
    </row>
    <row r="20" spans="2:10">
      <c r="B20" s="31" t="s">
        <v>14</v>
      </c>
      <c r="C20" s="321">
        <v>87.26946899666666</v>
      </c>
      <c r="D20" s="321">
        <v>-0.48743726993204506</v>
      </c>
      <c r="E20" s="22">
        <v>242.39</v>
      </c>
      <c r="F20" s="460">
        <v>25056.1500167911</v>
      </c>
      <c r="G20" s="460">
        <v>29327.718311481101</v>
      </c>
      <c r="H20" s="354">
        <v>27765.800644842398</v>
      </c>
      <c r="I20" s="461">
        <v>37.876620968698262</v>
      </c>
      <c r="J20" s="135">
        <v>0.87298040888665973</v>
      </c>
    </row>
    <row r="21" spans="2:10">
      <c r="B21" s="31" t="s">
        <v>15</v>
      </c>
      <c r="C21" s="321">
        <v>87.739439559999994</v>
      </c>
      <c r="D21" s="321">
        <v>0.58397665188272274</v>
      </c>
      <c r="E21" s="22">
        <v>225.61999999999995</v>
      </c>
      <c r="F21" s="460">
        <v>22815.787621469</v>
      </c>
      <c r="G21" s="460">
        <v>26624.0457594621</v>
      </c>
      <c r="H21" s="354">
        <v>27803.677265810999</v>
      </c>
      <c r="I21" s="461">
        <v>37.876620968600037</v>
      </c>
      <c r="J21" s="135">
        <v>0.81147539529756829</v>
      </c>
    </row>
    <row r="22" spans="2:10">
      <c r="B22" s="31" t="s">
        <v>16</v>
      </c>
      <c r="C22" s="321">
        <v>87.581619126666652</v>
      </c>
      <c r="D22" s="321">
        <v>0.52893007031149519</v>
      </c>
      <c r="E22" s="22">
        <v>228.26</v>
      </c>
      <c r="F22" s="460">
        <v>25199.233650527909</v>
      </c>
      <c r="G22" s="460">
        <v>25813.362265688109</v>
      </c>
      <c r="H22" s="354">
        <v>27841.1742928657</v>
      </c>
      <c r="I22" s="461">
        <v>37.497027054701903</v>
      </c>
      <c r="J22" s="135">
        <v>0.81986484333921084</v>
      </c>
    </row>
    <row r="23" spans="2:10">
      <c r="B23" s="31" t="s">
        <v>17</v>
      </c>
      <c r="C23" s="321">
        <v>87.890622846666659</v>
      </c>
      <c r="D23" s="321">
        <v>0.95221919580392722</v>
      </c>
      <c r="E23" s="22">
        <v>235.14</v>
      </c>
      <c r="F23" s="460">
        <v>25737.028972943099</v>
      </c>
      <c r="G23" s="460">
        <v>26084.356220643509</v>
      </c>
      <c r="H23" s="354">
        <v>27878.671319920399</v>
      </c>
      <c r="I23" s="461">
        <v>37.497027054698265</v>
      </c>
      <c r="J23" s="135">
        <v>0.84344048287546358</v>
      </c>
    </row>
    <row r="24" spans="2:10">
      <c r="B24" s="31" t="s">
        <v>18</v>
      </c>
      <c r="C24" s="321">
        <v>88.392519686666674</v>
      </c>
      <c r="D24" s="321">
        <v>1.2868769604211794</v>
      </c>
      <c r="E24" s="22">
        <v>239.3</v>
      </c>
      <c r="F24" s="460">
        <v>26845.0634815579</v>
      </c>
      <c r="G24" s="460">
        <v>24549.1566571406</v>
      </c>
      <c r="H24" s="354">
        <v>27916.168346974999</v>
      </c>
      <c r="I24" s="461">
        <v>37.497027054600039</v>
      </c>
      <c r="J24" s="135">
        <v>0.85720933125813659</v>
      </c>
    </row>
    <row r="25" spans="2:10">
      <c r="B25" s="31" t="s">
        <v>19</v>
      </c>
      <c r="C25" s="321">
        <v>89.126897499999998</v>
      </c>
      <c r="D25" s="321">
        <v>1.5813389588056337</v>
      </c>
      <c r="E25" s="22">
        <v>259.69</v>
      </c>
      <c r="F25" s="460">
        <v>30550.741211452601</v>
      </c>
      <c r="G25" s="460">
        <v>27114.085976140701</v>
      </c>
      <c r="H25" s="354">
        <v>27953.665374029701</v>
      </c>
      <c r="I25" s="461">
        <v>37.497027054701903</v>
      </c>
      <c r="J25" s="135">
        <v>0.92900160506773655</v>
      </c>
    </row>
    <row r="26" spans="2:10">
      <c r="B26" s="31" t="s">
        <v>20</v>
      </c>
      <c r="C26" s="321">
        <v>90.148868089999979</v>
      </c>
      <c r="D26" s="321">
        <v>2.9312645609124832</v>
      </c>
      <c r="E26" s="22">
        <v>273.93</v>
      </c>
      <c r="F26" s="460">
        <v>32255.715048616599</v>
      </c>
      <c r="G26" s="460">
        <v>27408.4102745899</v>
      </c>
      <c r="H26" s="354">
        <v>27997.123905872199</v>
      </c>
      <c r="I26" s="461">
        <v>43.458531842497905</v>
      </c>
      <c r="J26" s="135">
        <v>0.97842192977024012</v>
      </c>
    </row>
    <row r="27" spans="2:10">
      <c r="B27" s="31" t="s">
        <v>21</v>
      </c>
      <c r="C27" s="321">
        <v>91.802506306666672</v>
      </c>
      <c r="D27" s="321">
        <v>4.4508541790910572</v>
      </c>
      <c r="E27" s="22">
        <v>294.27999999999997</v>
      </c>
      <c r="F27" s="460">
        <v>31736.350435468001</v>
      </c>
      <c r="G27" s="460">
        <v>27418.2868648113</v>
      </c>
      <c r="H27" s="354">
        <v>28040.582437714795</v>
      </c>
      <c r="I27" s="461">
        <v>43.458531842599768</v>
      </c>
      <c r="J27" s="135">
        <v>1.0494789138337981</v>
      </c>
    </row>
    <row r="28" spans="2:10">
      <c r="B28" s="31" t="s">
        <v>22</v>
      </c>
      <c r="C28" s="321">
        <v>94.062605973333348</v>
      </c>
      <c r="D28" s="321">
        <v>6.4146675609723092</v>
      </c>
      <c r="E28" s="22">
        <v>311.70999999999998</v>
      </c>
      <c r="F28" s="460">
        <v>36854.533943221904</v>
      </c>
      <c r="G28" s="460">
        <v>28240.114951730291</v>
      </c>
      <c r="H28" s="354">
        <v>28084.040969557405</v>
      </c>
      <c r="I28" s="461">
        <v>43.458531842603406</v>
      </c>
      <c r="J28" s="135">
        <v>1.1099186201084381</v>
      </c>
    </row>
    <row r="29" spans="2:10">
      <c r="B29" s="31" t="s">
        <v>23</v>
      </c>
      <c r="C29" s="321">
        <v>96.391542393333339</v>
      </c>
      <c r="D29" s="321">
        <v>8.1509006788139882</v>
      </c>
      <c r="E29" s="22">
        <v>310.85000000000002</v>
      </c>
      <c r="F29" s="460">
        <v>35023.797346690699</v>
      </c>
      <c r="G29" s="460">
        <v>29077.6861184476</v>
      </c>
      <c r="H29" s="354">
        <v>28127.4995013999</v>
      </c>
      <c r="I29" s="461">
        <v>43.458531842497905</v>
      </c>
      <c r="J29" s="135">
        <v>1.1051462288161416</v>
      </c>
    </row>
    <row r="30" spans="2:10">
      <c r="B30" s="31" t="s">
        <v>24</v>
      </c>
      <c r="C30" s="321">
        <v>98.208802953333318</v>
      </c>
      <c r="D30" s="321">
        <v>8.940694469160416</v>
      </c>
      <c r="E30" s="22">
        <v>304.23</v>
      </c>
      <c r="F30" s="460">
        <v>33315.106648151501</v>
      </c>
      <c r="G30" s="460">
        <v>28674.367939740001</v>
      </c>
      <c r="H30" s="354">
        <v>28180.272788820501</v>
      </c>
      <c r="I30" s="461">
        <v>52.773287420601264</v>
      </c>
      <c r="J30" s="135">
        <v>1.0795850071426285</v>
      </c>
    </row>
    <row r="31" spans="2:10">
      <c r="B31" s="31" t="s">
        <v>25</v>
      </c>
      <c r="C31" s="321">
        <v>99.566378973333329</v>
      </c>
      <c r="D31" s="321">
        <v>8.4571467370742717</v>
      </c>
      <c r="E31" s="22">
        <v>295.91000000000003</v>
      </c>
      <c r="F31" s="460">
        <v>31349.108939479109</v>
      </c>
      <c r="G31" s="460">
        <v>28873.366618425</v>
      </c>
      <c r="H31" s="354">
        <v>28233.046076241091</v>
      </c>
      <c r="I31" s="461">
        <v>52.773287420597626</v>
      </c>
      <c r="J31" s="135">
        <v>1.0480980309418921</v>
      </c>
    </row>
    <row r="32" spans="2:10">
      <c r="B32" s="31" t="s">
        <v>26</v>
      </c>
      <c r="C32" s="321">
        <v>100.4062972</v>
      </c>
      <c r="D32" s="321">
        <v>6.7441159651318694</v>
      </c>
      <c r="E32" s="22">
        <v>288.8</v>
      </c>
      <c r="F32" s="460">
        <v>39596.162682303999</v>
      </c>
      <c r="G32" s="460">
        <v>32337.786844829901</v>
      </c>
      <c r="H32" s="354">
        <v>28285.8193636617</v>
      </c>
      <c r="I32" s="461">
        <v>52.773287420601264</v>
      </c>
      <c r="J32" s="135">
        <v>1.0210063080973231</v>
      </c>
    </row>
    <row r="33" spans="2:10">
      <c r="B33" s="31" t="s">
        <v>27</v>
      </c>
      <c r="C33" s="321">
        <v>101.48587643333332</v>
      </c>
      <c r="D33" s="321">
        <v>5.2850425602820383</v>
      </c>
      <c r="E33" s="22">
        <v>303.60000000000002</v>
      </c>
      <c r="F33" s="460">
        <v>35556.722376216101</v>
      </c>
      <c r="G33" s="460">
        <v>33252.0435812672</v>
      </c>
      <c r="H33" s="354">
        <v>28338.592651082301</v>
      </c>
      <c r="I33" s="461">
        <v>52.773287420601264</v>
      </c>
      <c r="J33" s="135">
        <v>1.0713305481964539</v>
      </c>
    </row>
    <row r="34" spans="2:10">
      <c r="B34" s="31" t="s">
        <v>28</v>
      </c>
      <c r="C34" s="321">
        <v>103.59384813333334</v>
      </c>
      <c r="D34" s="321">
        <v>5.4832611925418551</v>
      </c>
      <c r="E34" s="22">
        <v>314.28999999999991</v>
      </c>
      <c r="F34" s="460">
        <v>35071.8248192174</v>
      </c>
      <c r="G34" s="460">
        <v>33841.881752958099</v>
      </c>
      <c r="H34" s="354">
        <v>28397.667948906201</v>
      </c>
      <c r="I34" s="461">
        <v>59.075297823899753</v>
      </c>
      <c r="J34" s="135">
        <v>1.1067458094287121</v>
      </c>
    </row>
    <row r="35" spans="2:10">
      <c r="B35" s="31" t="s">
        <v>29</v>
      </c>
      <c r="C35" s="321">
        <v>106.0413415</v>
      </c>
      <c r="D35" s="321">
        <v>6.503161602774421</v>
      </c>
      <c r="E35" s="22">
        <v>319.20999999999998</v>
      </c>
      <c r="F35" s="460">
        <v>37313.3108388166</v>
      </c>
      <c r="G35" s="460">
        <v>34535.842275452902</v>
      </c>
      <c r="H35" s="354">
        <v>28456.743246729999</v>
      </c>
      <c r="I35" s="461">
        <v>59.075297823797889</v>
      </c>
      <c r="J35" s="135">
        <v>1.1217376395898038</v>
      </c>
    </row>
    <row r="36" spans="2:10">
      <c r="B36" s="31" t="s">
        <v>30</v>
      </c>
      <c r="C36" s="321">
        <v>108.32251846666668</v>
      </c>
      <c r="D36" s="321">
        <v>7.8841880314521662</v>
      </c>
      <c r="E36" s="22">
        <v>387.23</v>
      </c>
      <c r="F36" s="460">
        <v>36506.200767294402</v>
      </c>
      <c r="G36" s="460">
        <v>33750.599495641101</v>
      </c>
      <c r="H36" s="354">
        <v>28515.818544553891</v>
      </c>
      <c r="I36" s="461">
        <v>59.075297823899753</v>
      </c>
      <c r="J36" s="135">
        <v>1.3579480434516769</v>
      </c>
    </row>
    <row r="37" spans="2:10">
      <c r="B37" s="31" t="s">
        <v>44</v>
      </c>
      <c r="C37" s="321">
        <v>109.63509386666668</v>
      </c>
      <c r="D37" s="321">
        <v>8.0299029970802174</v>
      </c>
      <c r="E37" s="22">
        <v>264.68</v>
      </c>
      <c r="F37" s="460">
        <v>39413.105488962494</v>
      </c>
      <c r="G37" s="460">
        <v>34170.8940528475</v>
      </c>
      <c r="H37" s="354">
        <v>28574.8938423777</v>
      </c>
      <c r="I37" s="461">
        <v>59.075297823801527</v>
      </c>
      <c r="J37" s="135">
        <v>0.92626765810576372</v>
      </c>
    </row>
    <row r="38" spans="2:10">
      <c r="B38" s="31" t="s">
        <v>45</v>
      </c>
      <c r="C38" s="321">
        <v>110.56167903333332</v>
      </c>
      <c r="D38" s="321">
        <v>6.7261049044455179</v>
      </c>
      <c r="E38" s="22">
        <v>289.69</v>
      </c>
      <c r="F38" s="460">
        <v>40553.557825019401</v>
      </c>
      <c r="G38" s="460">
        <v>37337.649183344198</v>
      </c>
      <c r="H38" s="354">
        <v>28640.436550921291</v>
      </c>
      <c r="I38" s="461">
        <v>65.542708543598565</v>
      </c>
      <c r="J38" s="135">
        <v>1.0114720126033883</v>
      </c>
    </row>
    <row r="39" spans="2:10">
      <c r="B39" s="31" t="s">
        <v>46</v>
      </c>
      <c r="C39" s="321">
        <v>111.71239063333331</v>
      </c>
      <c r="D39" s="321">
        <v>5.3479605718995016</v>
      </c>
      <c r="E39" s="22">
        <v>290.77</v>
      </c>
      <c r="F39" s="460">
        <v>40436.994429145598</v>
      </c>
      <c r="G39" s="460">
        <v>33983.9862556554</v>
      </c>
      <c r="H39" s="354">
        <v>28705.979259464799</v>
      </c>
      <c r="I39" s="461">
        <v>65.542708543500339</v>
      </c>
      <c r="J39" s="135">
        <v>1.0129248592142304</v>
      </c>
    </row>
    <row r="40" spans="2:10">
      <c r="B40" s="31" t="s">
        <v>47</v>
      </c>
      <c r="C40" s="321">
        <v>113.07443483333334</v>
      </c>
      <c r="D40" s="321">
        <v>4.3868222729043449</v>
      </c>
      <c r="E40" s="22">
        <v>308.7</v>
      </c>
      <c r="F40" s="460">
        <v>42228.376000455697</v>
      </c>
      <c r="G40" s="460">
        <v>40100.074046206202</v>
      </c>
      <c r="H40" s="354">
        <v>28771.522000000001</v>
      </c>
      <c r="I40" s="461">
        <v>65.542708500000003</v>
      </c>
      <c r="J40" s="135">
        <v>1.0729359399200362</v>
      </c>
    </row>
    <row r="41" spans="2:10">
      <c r="B41" s="31" t="s">
        <v>76</v>
      </c>
      <c r="C41" s="321">
        <v>114.42667496666668</v>
      </c>
      <c r="D41" s="321">
        <v>4.3704811397592414</v>
      </c>
      <c r="E41" s="22">
        <v>307.33999999999997</v>
      </c>
      <c r="F41" s="460">
        <v>42621.821892082495</v>
      </c>
      <c r="G41" s="460">
        <v>39627.0273695414</v>
      </c>
      <c r="H41" s="354">
        <v>28837.064699999999</v>
      </c>
      <c r="I41" s="461">
        <v>65.542708500000003</v>
      </c>
      <c r="J41" s="135">
        <v>1.0657811507424331</v>
      </c>
    </row>
    <row r="42" spans="2:10">
      <c r="B42" s="31" t="s">
        <v>77</v>
      </c>
      <c r="C42" s="321">
        <v>115.8453963</v>
      </c>
      <c r="D42" s="321">
        <v>4.7789770496101891</v>
      </c>
      <c r="E42" s="22">
        <v>306.23</v>
      </c>
      <c r="F42" s="460">
        <v>37824.651718808702</v>
      </c>
      <c r="G42" s="460">
        <v>38257.515368555811</v>
      </c>
      <c r="H42" s="354">
        <v>28904.0959</v>
      </c>
      <c r="I42" s="461">
        <v>67.031212100000005</v>
      </c>
      <c r="J42" s="135">
        <v>1.0594692221457791</v>
      </c>
    </row>
    <row r="43" spans="2:10">
      <c r="B43" s="31" t="s">
        <v>78</v>
      </c>
      <c r="C43" s="321">
        <v>116.88009750000001</v>
      </c>
      <c r="D43" s="321">
        <v>4.6259030331096795</v>
      </c>
      <c r="E43" s="22">
        <v>300.79000000000002</v>
      </c>
      <c r="F43" s="460">
        <v>43446.241085066897</v>
      </c>
      <c r="G43" s="460">
        <v>40140.824681865903</v>
      </c>
      <c r="H43" s="354">
        <v>28971.127100000002</v>
      </c>
      <c r="I43" s="461">
        <v>67.031212100000005</v>
      </c>
      <c r="J43" s="135">
        <v>1.0382405867806228</v>
      </c>
    </row>
    <row r="44" spans="2:10">
      <c r="B44" s="31" t="s">
        <v>79</v>
      </c>
      <c r="C44" s="321">
        <v>117.8064517</v>
      </c>
      <c r="D44" s="321">
        <v>4.1848689083800794</v>
      </c>
      <c r="E44" s="22">
        <v>292.83999999999997</v>
      </c>
      <c r="F44" s="460">
        <v>42762.919066123504</v>
      </c>
      <c r="G44" s="460">
        <v>37759.075601946497</v>
      </c>
      <c r="H44" s="354">
        <v>29038.158299999999</v>
      </c>
      <c r="I44" s="461">
        <v>67.031212100000005</v>
      </c>
      <c r="J44" s="135">
        <v>1.0084661601972187</v>
      </c>
    </row>
    <row r="45" spans="2:10">
      <c r="B45" s="31" t="s">
        <v>88</v>
      </c>
      <c r="C45" s="321">
        <v>118.47908766666666</v>
      </c>
      <c r="D45" s="321">
        <v>3.5414930139152201</v>
      </c>
      <c r="E45" s="22">
        <v>299.5</v>
      </c>
      <c r="F45" s="460">
        <v>41902.890565553294</v>
      </c>
      <c r="G45" s="460">
        <v>40504.69940684321</v>
      </c>
      <c r="H45" s="354">
        <v>29105.1895</v>
      </c>
      <c r="I45" s="461">
        <v>67.031212100000005</v>
      </c>
      <c r="J45" s="135">
        <v>1.0290261123364273</v>
      </c>
    </row>
    <row r="46" spans="2:10">
      <c r="B46" s="31" t="s">
        <v>89</v>
      </c>
      <c r="C46" s="321">
        <v>119.28826176666668</v>
      </c>
      <c r="D46" s="321">
        <v>2.9719484559842302</v>
      </c>
      <c r="E46" s="22">
        <v>298.02999999999997</v>
      </c>
      <c r="F46" s="460">
        <v>43066.905261956003</v>
      </c>
      <c r="G46" s="460">
        <v>39839.924950341505</v>
      </c>
      <c r="H46" s="354">
        <v>29178.130099999998</v>
      </c>
      <c r="I46" s="461">
        <v>72.940595400000021</v>
      </c>
      <c r="J46" s="135">
        <v>1.0214156938041756</v>
      </c>
    </row>
    <row r="47" spans="2:10">
      <c r="B47" s="31" t="s">
        <v>90</v>
      </c>
      <c r="C47" s="321">
        <v>119.72357213333332</v>
      </c>
      <c r="D47" s="321">
        <v>2.4328133652808726</v>
      </c>
      <c r="E47" s="22">
        <v>299</v>
      </c>
      <c r="F47" s="460">
        <v>41207.462797300497</v>
      </c>
      <c r="G47" s="460">
        <v>41943.218829736499</v>
      </c>
      <c r="H47" s="354">
        <v>29251.0707</v>
      </c>
      <c r="I47" s="461">
        <v>72.940595400000021</v>
      </c>
      <c r="J47" s="135">
        <v>1.0221848050163853</v>
      </c>
    </row>
    <row r="48" spans="2:10">
      <c r="B48" s="31" t="s">
        <v>91</v>
      </c>
      <c r="C48" s="321">
        <v>119.60834040000002</v>
      </c>
      <c r="D48" s="321">
        <v>1.5295331231846454</v>
      </c>
      <c r="E48" s="22">
        <v>296.23</v>
      </c>
      <c r="F48" s="460">
        <v>39467.149285195999</v>
      </c>
      <c r="G48" s="460">
        <v>43405.750714728201</v>
      </c>
      <c r="H48" s="354">
        <v>29324.011299999998</v>
      </c>
      <c r="I48" s="461">
        <v>72.940595400000021</v>
      </c>
      <c r="J48" s="135">
        <v>1.0101960368566631</v>
      </c>
    </row>
    <row r="49" spans="2:10">
      <c r="B49" s="31" t="s">
        <v>113</v>
      </c>
      <c r="C49" s="321">
        <v>119.61670119999999</v>
      </c>
      <c r="D49" s="321">
        <v>0.96018086882465603</v>
      </c>
      <c r="E49" s="22">
        <v>292.18</v>
      </c>
      <c r="F49" s="460">
        <v>38710.6911820768</v>
      </c>
      <c r="G49" s="460">
        <v>43150.346223707696</v>
      </c>
      <c r="H49" s="354">
        <v>29396.9519</v>
      </c>
      <c r="I49" s="461">
        <v>72.940595400000021</v>
      </c>
      <c r="J49" s="135">
        <v>0.99391256955453267</v>
      </c>
    </row>
    <row r="50" spans="2:10">
      <c r="B50" s="31" t="s">
        <v>114</v>
      </c>
      <c r="C50" s="321">
        <v>120.20824716666668</v>
      </c>
      <c r="D50" s="321">
        <v>0.77122877504873788</v>
      </c>
      <c r="E50" s="22">
        <v>293.36</v>
      </c>
      <c r="F50" s="460">
        <v>37895.663781080402</v>
      </c>
      <c r="G50" s="460">
        <v>44055.780558105907</v>
      </c>
      <c r="H50" s="354">
        <v>29470.463400000001</v>
      </c>
      <c r="I50" s="461">
        <v>73.511449799999994</v>
      </c>
      <c r="J50" s="135">
        <v>0.99543735033362257</v>
      </c>
    </row>
    <row r="51" spans="2:10">
      <c r="B51" s="31" t="s">
        <v>115</v>
      </c>
      <c r="C51" s="321">
        <v>120.4283478</v>
      </c>
      <c r="D51" s="321">
        <v>0.58866909340273832</v>
      </c>
      <c r="E51" s="22">
        <v>295.04000000000002</v>
      </c>
      <c r="F51" s="460">
        <v>33409.673547993298</v>
      </c>
      <c r="G51" s="460">
        <v>41629.974150147107</v>
      </c>
      <c r="H51" s="354">
        <v>29543.9748</v>
      </c>
      <c r="I51" s="461">
        <v>73.511449799999994</v>
      </c>
      <c r="J51" s="135">
        <v>0.99864693900294021</v>
      </c>
    </row>
    <row r="52" spans="2:10">
      <c r="B52" s="31" t="s">
        <v>116</v>
      </c>
      <c r="C52" s="321">
        <v>121.58501889999998</v>
      </c>
      <c r="D52" s="321">
        <v>1.6526259735645921</v>
      </c>
      <c r="E52" s="22">
        <v>291.07</v>
      </c>
      <c r="F52" s="460">
        <v>33772.999750363189</v>
      </c>
      <c r="G52" s="460">
        <v>38725.594815786302</v>
      </c>
      <c r="H52" s="354">
        <v>29617.4863</v>
      </c>
      <c r="I52" s="461">
        <v>73.511449799999994</v>
      </c>
      <c r="J52" s="135">
        <v>0.98276402342760594</v>
      </c>
    </row>
    <row r="53" spans="2:10">
      <c r="B53" s="31" t="s">
        <v>123</v>
      </c>
      <c r="C53" s="321">
        <v>121.48856960000001</v>
      </c>
      <c r="D53" s="321">
        <v>1.5648888334332423</v>
      </c>
      <c r="E53" s="22">
        <v>152.44999999999999</v>
      </c>
      <c r="F53" s="460">
        <v>16891.265335133201</v>
      </c>
      <c r="G53" s="460">
        <v>15962.270109819599</v>
      </c>
      <c r="H53" s="354">
        <v>29643.178</v>
      </c>
      <c r="I53" s="461">
        <v>25.6917665</v>
      </c>
      <c r="J53" s="135">
        <v>0.5142835899713587</v>
      </c>
    </row>
    <row r="54" spans="2:10">
      <c r="B54" s="31" t="s">
        <v>124</v>
      </c>
      <c r="C54" s="321">
        <v>124.09843326666667</v>
      </c>
      <c r="D54" s="321">
        <v>3.2362056611692447</v>
      </c>
      <c r="E54" s="22">
        <v>247.4</v>
      </c>
      <c r="F54" s="460">
        <v>34154.324288144802</v>
      </c>
      <c r="G54" s="460">
        <v>43826.104710346597</v>
      </c>
      <c r="H54" s="354">
        <v>29713.717499999999</v>
      </c>
      <c r="I54" s="461">
        <v>70.539468299999996</v>
      </c>
      <c r="J54" s="135">
        <v>0.83261207555062744</v>
      </c>
    </row>
    <row r="55" spans="2:10">
      <c r="B55" s="31" t="s">
        <v>125</v>
      </c>
      <c r="C55" s="321">
        <v>129.01450212995178</v>
      </c>
      <c r="D55" s="321">
        <v>7.1296787565425568</v>
      </c>
      <c r="E55" s="22">
        <v>350.69</v>
      </c>
      <c r="F55" s="460">
        <v>35616.405083165911</v>
      </c>
      <c r="G55" s="460">
        <v>34201.222495911024</v>
      </c>
      <c r="H55" s="354">
        <v>29768.7654</v>
      </c>
      <c r="I55" s="461">
        <v>55.047923300000001</v>
      </c>
      <c r="J55" s="135">
        <v>1.1780468396583219</v>
      </c>
    </row>
    <row r="56" spans="2:10">
      <c r="B56" s="31" t="s">
        <v>126</v>
      </c>
      <c r="C56" s="321">
        <v>130.56982887991728</v>
      </c>
      <c r="D56" s="321">
        <v>7.3897344107064944</v>
      </c>
      <c r="E56" s="22">
        <v>419.95842699999997</v>
      </c>
      <c r="F56" s="460">
        <v>33565.524334655202</v>
      </c>
      <c r="G56" s="460">
        <v>33579.288719144199</v>
      </c>
      <c r="H56" s="354">
        <v>29822.812300000001</v>
      </c>
      <c r="I56" s="461">
        <v>54.046901699999999</v>
      </c>
      <c r="J56" s="135">
        <v>1.4081784869094991</v>
      </c>
    </row>
    <row r="57" spans="2:10">
      <c r="B57" s="31" t="s">
        <v>131</v>
      </c>
      <c r="C57" s="321">
        <v>131.32568858860714</v>
      </c>
      <c r="D57" s="321">
        <v>8.0971559884158282</v>
      </c>
      <c r="E57" s="22">
        <v>330.619775</v>
      </c>
      <c r="F57" s="460">
        <v>36099.361318834992</v>
      </c>
      <c r="G57" s="460">
        <v>32984.077787826602</v>
      </c>
      <c r="H57" s="354">
        <v>29875.9012</v>
      </c>
      <c r="I57" s="461">
        <v>53.0888913</v>
      </c>
      <c r="J57" s="135">
        <v>1.106643688458844</v>
      </c>
    </row>
    <row r="58" spans="2:10">
      <c r="B58" s="31" t="s">
        <v>132</v>
      </c>
      <c r="C58" s="321">
        <v>130.16507670868882</v>
      </c>
      <c r="D58" s="321">
        <v>4.8885737574026811</v>
      </c>
      <c r="E58" s="22">
        <v>288.63358799999997</v>
      </c>
      <c r="F58" s="460">
        <v>37602.636387637242</v>
      </c>
      <c r="G58" s="460">
        <v>32642.261554921377</v>
      </c>
      <c r="H58" s="354">
        <v>29928.439900000001</v>
      </c>
      <c r="I58" s="461">
        <v>52.538727600000001</v>
      </c>
      <c r="J58" s="135">
        <v>0.96441240827925667</v>
      </c>
    </row>
    <row r="59" spans="2:10">
      <c r="B59" s="31" t="s">
        <v>133</v>
      </c>
      <c r="C59" s="321">
        <v>129.21845525898419</v>
      </c>
      <c r="D59" s="321">
        <v>0.15808542889774735</v>
      </c>
      <c r="E59" s="22">
        <v>299.03479399999998</v>
      </c>
      <c r="F59" s="460">
        <v>38929.574456454393</v>
      </c>
      <c r="G59" s="460">
        <v>32590.233130740984</v>
      </c>
      <c r="H59" s="354">
        <v>29980.894899999999</v>
      </c>
      <c r="I59" s="461">
        <v>52.4549862</v>
      </c>
      <c r="J59" s="135">
        <v>0.99741783891847735</v>
      </c>
    </row>
    <row r="60" spans="2:10">
      <c r="B60" s="31" t="s">
        <v>134</v>
      </c>
      <c r="C60" s="321">
        <v>128.46885861446475</v>
      </c>
      <c r="D60" s="321">
        <v>-1.6090779037359004</v>
      </c>
      <c r="E60" s="22">
        <v>330.51312100000001</v>
      </c>
      <c r="F60" s="460">
        <v>39783.713233783805</v>
      </c>
      <c r="G60" s="460">
        <v>33264.820744298617</v>
      </c>
      <c r="H60" s="354">
        <v>30034.435700000002</v>
      </c>
      <c r="I60" s="461">
        <v>53.540755799999999</v>
      </c>
      <c r="J60" s="135">
        <v>1.1004472476238334</v>
      </c>
    </row>
    <row r="61" spans="2:10">
      <c r="B61" s="31" t="s">
        <v>135</v>
      </c>
      <c r="C61" s="321">
        <v>128.11661256890147</v>
      </c>
      <c r="D61" s="321">
        <v>-2.4436011371381183</v>
      </c>
      <c r="E61" s="22">
        <v>332.570852</v>
      </c>
      <c r="F61" s="460">
        <v>39491.472206235063</v>
      </c>
      <c r="G61" s="460">
        <v>35147.947429726191</v>
      </c>
      <c r="H61" s="354">
        <v>30091.007399999999</v>
      </c>
      <c r="I61" s="461">
        <v>56.571706300000002</v>
      </c>
      <c r="J61" s="135">
        <v>1.1052167432586522</v>
      </c>
    </row>
    <row r="62" spans="2:10">
      <c r="B62" s="31" t="s">
        <v>136</v>
      </c>
      <c r="C62" s="321">
        <v>128.00873976711733</v>
      </c>
      <c r="D62" s="321">
        <v>-1.6566171173527544</v>
      </c>
      <c r="E62" s="22">
        <v>334.23018100000002</v>
      </c>
      <c r="F62" s="460">
        <v>40033.148686160443</v>
      </c>
      <c r="G62" s="460">
        <v>37078.575163613925</v>
      </c>
      <c r="H62" s="354">
        <v>30150.6865</v>
      </c>
      <c r="I62" s="461">
        <v>59.679111300000002</v>
      </c>
      <c r="J62" s="135">
        <v>1.1085325735452161</v>
      </c>
    </row>
    <row r="63" spans="2:10">
      <c r="B63" s="31" t="s">
        <v>137</v>
      </c>
      <c r="C63" s="321">
        <v>127.92200965439544</v>
      </c>
      <c r="D63" s="321">
        <v>-1.0032975568314728</v>
      </c>
      <c r="E63" s="22">
        <v>335.731044</v>
      </c>
      <c r="F63" s="460">
        <v>40466.249208433823</v>
      </c>
      <c r="G63" s="460">
        <v>38219.030088365878</v>
      </c>
      <c r="H63" s="354">
        <v>30212.2012</v>
      </c>
      <c r="I63" s="461">
        <v>61.5147087</v>
      </c>
      <c r="J63" s="135">
        <v>1.1112432416874014</v>
      </c>
    </row>
    <row r="64" spans="2:10">
      <c r="B64" s="18" t="s">
        <v>138</v>
      </c>
      <c r="C64" s="321">
        <v>128.29111076030131</v>
      </c>
      <c r="D64" s="321">
        <v>-0.13835870893572633</v>
      </c>
      <c r="E64" s="22">
        <v>337.07114799999999</v>
      </c>
      <c r="F64" s="460">
        <v>40808.311610688317</v>
      </c>
      <c r="G64" s="460">
        <v>39127.864041524357</v>
      </c>
      <c r="H64" s="354">
        <v>30275.1787</v>
      </c>
      <c r="I64" s="461">
        <v>62.977505000000001</v>
      </c>
      <c r="J64" s="135">
        <v>1.1133580790391833</v>
      </c>
    </row>
    <row r="65" spans="2:10">
      <c r="B65" s="18" t="s">
        <v>147</v>
      </c>
      <c r="C65" s="321">
        <v>128.72592607806055</v>
      </c>
      <c r="D65" s="321">
        <v>0.47559289692535867</v>
      </c>
      <c r="E65" s="22">
        <v>337.54335400000002</v>
      </c>
      <c r="F65" s="460">
        <v>41039.775658528029</v>
      </c>
      <c r="G65" s="460">
        <v>39912.615888528511</v>
      </c>
      <c r="H65" s="354">
        <v>30339.419300000001</v>
      </c>
      <c r="I65" s="461">
        <v>64.240587300000001</v>
      </c>
      <c r="J65" s="135">
        <v>1.112557068618647</v>
      </c>
    </row>
    <row r="66" spans="2:10">
      <c r="B66" s="18" t="s">
        <v>148</v>
      </c>
      <c r="C66" s="321">
        <v>129.22663059175463</v>
      </c>
      <c r="D66" s="321">
        <v>0.95141224486152698</v>
      </c>
      <c r="E66" s="22">
        <v>338.55598400000002</v>
      </c>
      <c r="F66" s="460">
        <v>41224.285243051643</v>
      </c>
      <c r="G66" s="460">
        <v>40251.169555990142</v>
      </c>
      <c r="H66" s="354">
        <v>30404.2048</v>
      </c>
      <c r="I66" s="461">
        <v>64.785499900000005</v>
      </c>
      <c r="J66" s="135">
        <v>1.1135169830194014</v>
      </c>
    </row>
    <row r="67" spans="2:10">
      <c r="B67" s="18" t="s">
        <v>149</v>
      </c>
      <c r="C67" s="321">
        <v>130.31879972961713</v>
      </c>
      <c r="D67" s="321">
        <v>1.8736338505758621</v>
      </c>
      <c r="E67" s="22">
        <v>339.40237400000001</v>
      </c>
      <c r="F67" s="460">
        <v>41355.882786626986</v>
      </c>
      <c r="G67" s="460">
        <v>40824.877537916946</v>
      </c>
      <c r="H67" s="354">
        <v>30469.913700000001</v>
      </c>
      <c r="I67" s="461">
        <v>65.708900600000021</v>
      </c>
      <c r="J67" s="135">
        <v>1.1138934535282257</v>
      </c>
    </row>
    <row r="68" spans="2:10">
      <c r="B68" s="18" t="s">
        <v>150</v>
      </c>
      <c r="C68" s="321">
        <v>132.0237346781544</v>
      </c>
      <c r="D68" s="321">
        <v>2.9094953623303832</v>
      </c>
      <c r="E68" s="22">
        <v>340.08117900000002</v>
      </c>
      <c r="F68" s="460">
        <v>41441.293943573</v>
      </c>
      <c r="G68" s="460">
        <v>41249.167954188517</v>
      </c>
      <c r="H68" s="354">
        <v>30536.305499999999</v>
      </c>
      <c r="I68" s="321">
        <v>66.391809100000003</v>
      </c>
      <c r="J68" s="135">
        <v>1.1136945790642554</v>
      </c>
    </row>
    <row r="69" spans="2:10">
      <c r="B69" s="18" t="s">
        <v>573</v>
      </c>
      <c r="C69" s="321">
        <v>133.27294493517778</v>
      </c>
      <c r="D69" s="321">
        <v>3.5323256127595126</v>
      </c>
      <c r="E69" s="22">
        <v>340.76134100000002</v>
      </c>
      <c r="F69" s="460">
        <v>41494.093656414858</v>
      </c>
      <c r="G69" s="460">
        <v>41577.367417912166</v>
      </c>
      <c r="H69" s="354">
        <v>30603.225600000002</v>
      </c>
      <c r="I69" s="321">
        <v>66.920056299999999</v>
      </c>
      <c r="J69" s="135">
        <v>1.1134817795154246</v>
      </c>
    </row>
    <row r="70" spans="2:10">
      <c r="B70" s="18" t="s">
        <v>574</v>
      </c>
      <c r="C70" s="321">
        <v>134.99763307524739</v>
      </c>
      <c r="D70" s="321">
        <v>4.4657997017071294</v>
      </c>
      <c r="E70" s="22">
        <v>341.44286399999999</v>
      </c>
      <c r="F70" s="460">
        <v>41522.020116487838</v>
      </c>
      <c r="G70" s="460">
        <v>41827.695099184639</v>
      </c>
      <c r="H70" s="354">
        <v>30670.548500000001</v>
      </c>
      <c r="I70" s="321">
        <v>67.322966399999999</v>
      </c>
      <c r="J70" s="135">
        <v>1.1132597253681329</v>
      </c>
    </row>
    <row r="71" spans="2:10">
      <c r="B71" s="18" t="s">
        <v>575</v>
      </c>
      <c r="C71" s="321">
        <v>136.53145036393136</v>
      </c>
      <c r="D71" s="321">
        <v>4.767271220425684</v>
      </c>
      <c r="E71" s="22">
        <v>342.12574899999998</v>
      </c>
      <c r="F71" s="460">
        <v>41531.074516767811</v>
      </c>
      <c r="G71" s="460">
        <v>42013.804027975573</v>
      </c>
      <c r="H71" s="354">
        <v>30738.170999999998</v>
      </c>
      <c r="I71" s="321">
        <v>67.6225144</v>
      </c>
      <c r="J71" s="135">
        <v>1.1130322262830796</v>
      </c>
    </row>
    <row r="72" spans="2:10">
      <c r="B72" s="18" t="s">
        <v>576</v>
      </c>
      <c r="C72" s="321">
        <v>137.94842973259324</v>
      </c>
      <c r="D72" s="321">
        <v>4.4875984374188382</v>
      </c>
      <c r="E72" s="22">
        <v>342.810001</v>
      </c>
      <c r="F72" s="22">
        <v>41525.934396226417</v>
      </c>
      <c r="G72" s="354">
        <v>42146.907191517312</v>
      </c>
      <c r="H72" s="354">
        <v>30806.007799999999</v>
      </c>
      <c r="I72" s="321">
        <v>67.836748099999994</v>
      </c>
      <c r="J72" s="135">
        <v>1.1128024222599853</v>
      </c>
    </row>
    <row r="73" spans="2:10">
      <c r="B73" s="18" t="s">
        <v>588</v>
      </c>
      <c r="C73" s="321">
        <v>139.30839648804184</v>
      </c>
      <c r="D73" s="321">
        <v>4.5286397443979443</v>
      </c>
      <c r="E73" s="22">
        <v>343.49562100000003</v>
      </c>
      <c r="F73" s="22">
        <v>41510.201657531317</v>
      </c>
      <c r="G73" s="354">
        <v>42236.610039709558</v>
      </c>
      <c r="H73" s="354">
        <v>30873.9889</v>
      </c>
      <c r="I73" s="321">
        <v>67.981127599999979</v>
      </c>
      <c r="J73" s="135">
        <v>1.1125728590256765</v>
      </c>
    </row>
    <row r="74" spans="2:10">
      <c r="B74" s="18" t="s">
        <v>589</v>
      </c>
      <c r="C74" s="321">
        <v>140.62108421623981</v>
      </c>
      <c r="D74" s="321">
        <v>4.165592398096285</v>
      </c>
      <c r="E74" s="22">
        <v>344.18261200000001</v>
      </c>
      <c r="F74" s="22">
        <v>41486.598755962688</v>
      </c>
      <c r="G74" s="354">
        <v>42295.413289584983</v>
      </c>
      <c r="H74" s="354">
        <v>30942.064699999999</v>
      </c>
      <c r="I74" s="321">
        <v>68.0757732</v>
      </c>
      <c r="J74" s="135">
        <v>1.1123453309823892</v>
      </c>
    </row>
    <row r="75" spans="2:10">
      <c r="B75" s="18" t="s">
        <v>590</v>
      </c>
      <c r="C75" s="321">
        <v>141.97388880334353</v>
      </c>
      <c r="D75" s="321">
        <v>3.986215941385729</v>
      </c>
      <c r="E75" s="22">
        <v>344.87097699999998</v>
      </c>
      <c r="F75" s="22">
        <v>41457.205164346931</v>
      </c>
      <c r="G75" s="354">
        <v>42328.202478698862</v>
      </c>
      <c r="H75" s="354">
        <v>31010.193200000002</v>
      </c>
      <c r="I75" s="321">
        <v>68.12854849999998</v>
      </c>
      <c r="J75" s="135">
        <v>1.1121213427332015</v>
      </c>
    </row>
    <row r="76" spans="2:10">
      <c r="B76" s="136" t="s">
        <v>591</v>
      </c>
      <c r="C76" s="462">
        <v>143.35738947687383</v>
      </c>
      <c r="D76" s="462">
        <v>3.9210013153216927</v>
      </c>
      <c r="E76" s="138">
        <v>345.56655799999999</v>
      </c>
      <c r="F76" s="138">
        <v>41433.66622330487</v>
      </c>
      <c r="G76" s="463">
        <v>42340.867775913859</v>
      </c>
      <c r="H76" s="463">
        <v>31078.342199999999</v>
      </c>
      <c r="I76" s="462">
        <v>68.148933600000021</v>
      </c>
      <c r="J76" s="137">
        <v>1.1119208218255605</v>
      </c>
    </row>
    <row r="77" spans="2:10">
      <c r="B77" s="58">
        <v>2008</v>
      </c>
      <c r="C77" s="321">
        <v>91.95087680666667</v>
      </c>
      <c r="D77" s="321">
        <v>-4.4663698863179224</v>
      </c>
      <c r="E77" s="22">
        <v>916.92</v>
      </c>
      <c r="F77" s="354">
        <v>108612.1273842832</v>
      </c>
      <c r="G77" s="354">
        <v>155944.4395412044</v>
      </c>
      <c r="H77" s="354">
        <v>27206.485544294799</v>
      </c>
      <c r="I77" s="321">
        <v>235.44989849899866</v>
      </c>
      <c r="J77" s="135">
        <v>3.3702258180578495</v>
      </c>
    </row>
    <row r="78" spans="2:10">
      <c r="B78" s="58">
        <f>B77+1</f>
        <v>2009</v>
      </c>
      <c r="C78" s="322">
        <v>83.759238434166662</v>
      </c>
      <c r="D78" s="322">
        <v>-8.9087115392314509</v>
      </c>
      <c r="E78" s="22">
        <v>847.54</v>
      </c>
      <c r="F78" s="354">
        <v>85726.888886255198</v>
      </c>
      <c r="G78" s="354">
        <v>121772.95348378</v>
      </c>
      <c r="H78" s="354">
        <v>27400.396380691709</v>
      </c>
      <c r="I78" s="464">
        <v>193.9108363969026</v>
      </c>
      <c r="J78" s="135">
        <v>3.0931669316916803</v>
      </c>
    </row>
    <row r="79" spans="2:10">
      <c r="B79" s="58">
        <f t="shared" ref="B79:B92" si="0">B78+1</f>
        <v>2010</v>
      </c>
      <c r="C79" s="322">
        <v>88.558526405000009</v>
      </c>
      <c r="D79" s="322">
        <v>5.7298610404695971</v>
      </c>
      <c r="E79" s="22">
        <v>883.96</v>
      </c>
      <c r="F79" s="354">
        <v>105358.8204970246</v>
      </c>
      <c r="G79" s="354">
        <v>105576.61883127759</v>
      </c>
      <c r="H79" s="354">
        <v>27570.7884968615</v>
      </c>
      <c r="I79" s="464">
        <v>170.3921161697981</v>
      </c>
      <c r="J79" s="135">
        <v>3.206146970010034</v>
      </c>
    </row>
    <row r="80" spans="2:10">
      <c r="B80" s="58">
        <f t="shared" si="0"/>
        <v>2011</v>
      </c>
      <c r="C80" s="322">
        <v>87.277347387500001</v>
      </c>
      <c r="D80" s="322">
        <v>-1.4467031798167662</v>
      </c>
      <c r="E80" s="22">
        <v>882.6400000000001</v>
      </c>
      <c r="F80" s="354">
        <v>108163.7429314375</v>
      </c>
      <c r="G80" s="354">
        <v>105337.59779647429</v>
      </c>
      <c r="H80" s="354">
        <v>27727.9240238737</v>
      </c>
      <c r="I80" s="464">
        <v>157.13552701220033</v>
      </c>
      <c r="J80" s="135">
        <v>3.1832170314663601</v>
      </c>
    </row>
    <row r="81" spans="2:10">
      <c r="B81" s="58">
        <f t="shared" si="0"/>
        <v>2012</v>
      </c>
      <c r="C81" s="322">
        <v>87.620287632499995</v>
      </c>
      <c r="D81" s="322">
        <v>0.39293156273114693</v>
      </c>
      <c r="E81" s="22">
        <v>931.41</v>
      </c>
      <c r="F81" s="354">
        <v>98808.200261731108</v>
      </c>
      <c r="G81" s="354">
        <v>107849.48255727481</v>
      </c>
      <c r="H81" s="354">
        <v>27878.671319920399</v>
      </c>
      <c r="I81" s="464">
        <v>150.74729604669847</v>
      </c>
      <c r="J81" s="135">
        <v>3.3409411421069812</v>
      </c>
    </row>
    <row r="82" spans="2:10">
      <c r="B82" s="58">
        <f t="shared" si="0"/>
        <v>2013</v>
      </c>
      <c r="C82" s="322">
        <v>89.867697895833331</v>
      </c>
      <c r="D82" s="322">
        <v>2.564942804980852</v>
      </c>
      <c r="E82" s="22">
        <v>1067.2</v>
      </c>
      <c r="F82" s="354">
        <v>121387.8701770951</v>
      </c>
      <c r="G82" s="354">
        <v>106489.9397726825</v>
      </c>
      <c r="H82" s="354">
        <v>28040.582437714795</v>
      </c>
      <c r="I82" s="464">
        <v>161.91111779439962</v>
      </c>
      <c r="J82" s="135">
        <v>3.8059123856307919</v>
      </c>
    </row>
    <row r="83" spans="2:10">
      <c r="B83" s="58">
        <f t="shared" si="0"/>
        <v>2014</v>
      </c>
      <c r="C83" s="322">
        <v>97.057332573333326</v>
      </c>
      <c r="D83" s="322">
        <v>8.0002435200171576</v>
      </c>
      <c r="E83" s="22">
        <v>1222.7</v>
      </c>
      <c r="F83" s="354">
        <v>136542.54687754321</v>
      </c>
      <c r="G83" s="354">
        <v>114865.5356283429</v>
      </c>
      <c r="H83" s="354">
        <v>28233.046076241091</v>
      </c>
      <c r="I83" s="464">
        <v>192.4636385263002</v>
      </c>
      <c r="J83" s="135">
        <v>4.3307406388180576</v>
      </c>
    </row>
    <row r="84" spans="2:10">
      <c r="B84" s="58">
        <f t="shared" si="0"/>
        <v>2015</v>
      </c>
      <c r="C84" s="322">
        <v>102.88184081666665</v>
      </c>
      <c r="D84" s="322">
        <v>6.0011006782331622</v>
      </c>
      <c r="E84" s="22">
        <v>1225.9000000000001</v>
      </c>
      <c r="F84" s="354">
        <v>147538.02071655411</v>
      </c>
      <c r="G84" s="354">
        <v>133967.55445450812</v>
      </c>
      <c r="H84" s="354">
        <v>28456.743246729999</v>
      </c>
      <c r="I84" s="464">
        <v>223.69717048890016</v>
      </c>
      <c r="J84" s="135">
        <v>4.3079420205292465</v>
      </c>
    </row>
    <row r="85" spans="2:10">
      <c r="B85" s="58">
        <f t="shared" si="0"/>
        <v>2016</v>
      </c>
      <c r="C85" s="322">
        <v>110.05792050000001</v>
      </c>
      <c r="D85" s="322">
        <v>6.975069289556135</v>
      </c>
      <c r="E85" s="22">
        <v>1232.3700000000001</v>
      </c>
      <c r="F85" s="354">
        <v>156909.85851042188</v>
      </c>
      <c r="G85" s="354">
        <v>139243.12898748819</v>
      </c>
      <c r="H85" s="354">
        <v>28705.979259464799</v>
      </c>
      <c r="I85" s="464">
        <v>249.23601273480017</v>
      </c>
      <c r="J85" s="135">
        <v>4.2930777203626276</v>
      </c>
    </row>
    <row r="86" spans="2:10">
      <c r="B86" s="58">
        <f t="shared" si="0"/>
        <v>2017</v>
      </c>
      <c r="C86" s="322">
        <v>115.05665090000002</v>
      </c>
      <c r="D86" s="322">
        <v>4.5419088215463921</v>
      </c>
      <c r="E86" s="22">
        <v>1223.06</v>
      </c>
      <c r="F86" s="354">
        <v>166121.09069641377</v>
      </c>
      <c r="G86" s="354">
        <v>158125.44146616932</v>
      </c>
      <c r="H86" s="354">
        <v>28971.127100000002</v>
      </c>
      <c r="I86" s="464">
        <v>265.14784120000002</v>
      </c>
      <c r="J86" s="135">
        <v>4.2216514248077006</v>
      </c>
    </row>
    <row r="87" spans="2:10">
      <c r="B87" s="58">
        <f t="shared" si="0"/>
        <v>2018</v>
      </c>
      <c r="C87" s="322">
        <v>118.82434331666667</v>
      </c>
      <c r="D87" s="322">
        <v>3.2746411330373926</v>
      </c>
      <c r="E87" s="22">
        <v>1189.3699999999999</v>
      </c>
      <c r="F87" s="354">
        <v>168940.17769093328</v>
      </c>
      <c r="G87" s="354">
        <v>160046.91878886771</v>
      </c>
      <c r="H87" s="354">
        <v>29251.0707</v>
      </c>
      <c r="I87" s="464">
        <v>279.94361500000002</v>
      </c>
      <c r="J87" s="135">
        <v>4.066073383084742</v>
      </c>
    </row>
    <row r="88" spans="2:10">
      <c r="B88" s="58">
        <f t="shared" si="0"/>
        <v>2019</v>
      </c>
      <c r="C88" s="322">
        <v>119.96540914166667</v>
      </c>
      <c r="D88" s="322">
        <v>0.96029634429291022</v>
      </c>
      <c r="E88" s="22">
        <v>1176.8100000000002</v>
      </c>
      <c r="F88" s="354">
        <v>149483.17779634648</v>
      </c>
      <c r="G88" s="354">
        <v>172241.85164668891</v>
      </c>
      <c r="H88" s="354">
        <v>29543.9748</v>
      </c>
      <c r="I88" s="464">
        <v>292.90409040000003</v>
      </c>
      <c r="J88" s="135">
        <v>3.9832487265728385</v>
      </c>
    </row>
    <row r="89" spans="2:10">
      <c r="B89" s="58">
        <f t="shared" si="0"/>
        <v>2020</v>
      </c>
      <c r="C89" s="322">
        <v>124.04663097415461</v>
      </c>
      <c r="D89" s="322">
        <v>3.4019988442405502</v>
      </c>
      <c r="E89" s="22">
        <v>1041.6099999999999</v>
      </c>
      <c r="F89" s="354">
        <v>120434.99445680709</v>
      </c>
      <c r="G89" s="354">
        <v>132715.19213186353</v>
      </c>
      <c r="H89" s="354">
        <v>29768.7654</v>
      </c>
      <c r="I89" s="464">
        <v>224.7906079</v>
      </c>
      <c r="J89" s="135">
        <v>3.4990030187815582</v>
      </c>
    </row>
    <row r="90" spans="2:10">
      <c r="B90" s="58">
        <f t="shared" si="0"/>
        <v>2021</v>
      </c>
      <c r="C90" s="322">
        <v>130.31976235904938</v>
      </c>
      <c r="D90" s="322">
        <v>5.0570751786090717</v>
      </c>
      <c r="E90" s="22">
        <v>1338.2465839999998</v>
      </c>
      <c r="F90" s="354">
        <v>146197.09649758184</v>
      </c>
      <c r="G90" s="354">
        <v>131795.86119263317</v>
      </c>
      <c r="H90" s="354">
        <v>29980.894899999999</v>
      </c>
      <c r="I90" s="464">
        <v>212.1295068</v>
      </c>
      <c r="J90" s="135">
        <v>4.4636645719337746</v>
      </c>
    </row>
    <row r="91" spans="2:10">
      <c r="B91" s="58">
        <f t="shared" si="0"/>
        <v>2022</v>
      </c>
      <c r="C91" s="322">
        <v>128.12905515121975</v>
      </c>
      <c r="D91" s="322">
        <v>-1.6810245569616078</v>
      </c>
      <c r="E91" s="22">
        <v>1333.045198</v>
      </c>
      <c r="F91" s="354">
        <v>159774.58333461313</v>
      </c>
      <c r="G91" s="354">
        <v>143710.3734260046</v>
      </c>
      <c r="H91" s="354">
        <v>30212.2012</v>
      </c>
      <c r="I91" s="464">
        <v>231.3062821</v>
      </c>
      <c r="J91" s="135">
        <v>4.4122743297499287</v>
      </c>
    </row>
    <row r="92" spans="2:10">
      <c r="B92" s="58">
        <f t="shared" si="0"/>
        <v>2023</v>
      </c>
      <c r="C92" s="322">
        <v>129.1406167899334</v>
      </c>
      <c r="D92" s="322">
        <v>0.78948653568060578</v>
      </c>
      <c r="E92" s="22">
        <v>1352.57286</v>
      </c>
      <c r="F92" s="354">
        <v>164428.25529889498</v>
      </c>
      <c r="G92" s="354">
        <v>160116.52702395996</v>
      </c>
      <c r="H92" s="354">
        <v>30469.913700000001</v>
      </c>
      <c r="I92" s="464">
        <v>257.71249280000006</v>
      </c>
      <c r="J92" s="135">
        <v>4.4390439478008759</v>
      </c>
    </row>
    <row r="93" spans="2:10">
      <c r="B93" s="58">
        <v>2024</v>
      </c>
      <c r="C93" s="321">
        <v>134.20644076312772</v>
      </c>
      <c r="D93" s="321">
        <v>3.9227193574850494</v>
      </c>
      <c r="E93" s="339">
        <v>1364.4111330000001</v>
      </c>
      <c r="F93" s="354">
        <v>165988.4822332435</v>
      </c>
      <c r="G93" s="354">
        <v>166668.03449926089</v>
      </c>
      <c r="H93" s="354">
        <v>30738.170999999998</v>
      </c>
      <c r="I93" s="321">
        <v>268.25734619999997</v>
      </c>
      <c r="J93" s="135">
        <v>4.4388169126913901</v>
      </c>
    </row>
    <row r="94" spans="2:10">
      <c r="B94" s="59">
        <v>2025</v>
      </c>
      <c r="C94" s="462">
        <v>139.9629498100546</v>
      </c>
      <c r="D94" s="462">
        <v>4.289294175595515</v>
      </c>
      <c r="E94" s="242">
        <v>1375.3592110000002</v>
      </c>
      <c r="F94" s="354">
        <v>165979.93997406735</v>
      </c>
      <c r="G94" s="463">
        <v>169007.13299951071</v>
      </c>
      <c r="H94" s="463">
        <v>31010.193200000002</v>
      </c>
      <c r="I94" s="462">
        <v>272.02219739999992</v>
      </c>
      <c r="J94" s="137">
        <v>4.43518427031277</v>
      </c>
    </row>
    <row r="95" spans="2:10">
      <c r="B95" s="58" t="s">
        <v>544</v>
      </c>
      <c r="C95" s="322">
        <v>88.179581707500006</v>
      </c>
      <c r="D95" s="322">
        <v>-9.2185802610967205</v>
      </c>
      <c r="E95" s="22">
        <v>792.88000000000011</v>
      </c>
      <c r="F95" s="351">
        <v>88434.258075669495</v>
      </c>
      <c r="G95" s="354">
        <v>145221.26055220159</v>
      </c>
      <c r="H95" s="354">
        <v>27258.936046945699</v>
      </c>
      <c r="I95" s="464">
        <v>222.62595455140035</v>
      </c>
      <c r="J95" s="135">
        <v>2.9086975318276975</v>
      </c>
    </row>
    <row r="96" spans="2:10">
      <c r="B96" s="58" t="s">
        <v>545</v>
      </c>
      <c r="C96" s="322">
        <v>85.338091283333341</v>
      </c>
      <c r="D96" s="322">
        <v>-3.2223904549605997</v>
      </c>
      <c r="E96" s="22">
        <v>892.93</v>
      </c>
      <c r="F96" s="354">
        <v>95871.766574754991</v>
      </c>
      <c r="G96" s="354">
        <v>116211.4120019262</v>
      </c>
      <c r="H96" s="354">
        <v>27444.901296239201</v>
      </c>
      <c r="I96" s="464">
        <v>185.96524929350198</v>
      </c>
      <c r="J96" s="135">
        <v>3.2535369333696926</v>
      </c>
    </row>
    <row r="97" spans="2:10">
      <c r="B97" s="58" t="s">
        <v>546</v>
      </c>
      <c r="C97" s="322">
        <v>88.374584654166682</v>
      </c>
      <c r="D97" s="322">
        <v>3.5581922740125504</v>
      </c>
      <c r="E97" s="22">
        <v>876.64</v>
      </c>
      <c r="F97" s="354">
        <v>104496.90254684183</v>
      </c>
      <c r="G97" s="354">
        <v>104084.33888391629</v>
      </c>
      <c r="H97" s="354">
        <v>27611.479639399</v>
      </c>
      <c r="I97" s="464">
        <v>166.57834315979926</v>
      </c>
      <c r="J97" s="135">
        <v>3.1749113464716929</v>
      </c>
    </row>
    <row r="98" spans="2:10">
      <c r="B98" s="58" t="s">
        <v>255</v>
      </c>
      <c r="C98" s="322">
        <v>87.170480499166658</v>
      </c>
      <c r="D98" s="322">
        <v>-1.3625004968475962</v>
      </c>
      <c r="E98" s="22">
        <v>916.12</v>
      </c>
      <c r="F98" s="354">
        <v>107187.1610015655</v>
      </c>
      <c r="G98" s="354">
        <v>108975.54515152999</v>
      </c>
      <c r="H98" s="354">
        <v>27765.800644842398</v>
      </c>
      <c r="I98" s="464">
        <v>154.32100544339846</v>
      </c>
      <c r="J98" s="135">
        <v>3.2994546482497085</v>
      </c>
    </row>
    <row r="99" spans="2:10">
      <c r="B99" s="58" t="s">
        <v>256</v>
      </c>
      <c r="C99" s="322">
        <v>87.901050304999998</v>
      </c>
      <c r="D99" s="322">
        <v>0.83809312699649752</v>
      </c>
      <c r="E99" s="22">
        <v>928.31999999999994</v>
      </c>
      <c r="F99" s="354">
        <v>100597.1137264979</v>
      </c>
      <c r="G99" s="354">
        <v>103070.92090293432</v>
      </c>
      <c r="H99" s="354">
        <v>27916.168346974999</v>
      </c>
      <c r="I99" s="464">
        <v>150.36770213260024</v>
      </c>
      <c r="J99" s="135">
        <v>3.3253847321084553</v>
      </c>
    </row>
    <row r="100" spans="2:10">
      <c r="B100" s="58" t="s">
        <v>257</v>
      </c>
      <c r="C100" s="322">
        <v>91.285219467499999</v>
      </c>
      <c r="D100" s="322">
        <v>3.8499757975104743</v>
      </c>
      <c r="E100" s="22">
        <v>1139.6099999999999</v>
      </c>
      <c r="F100" s="354">
        <v>131397.34063875911</v>
      </c>
      <c r="G100" s="354">
        <v>110180.89806727221</v>
      </c>
      <c r="H100" s="354">
        <v>28084.040969557405</v>
      </c>
      <c r="I100" s="464">
        <v>167.87262258240298</v>
      </c>
      <c r="J100" s="135">
        <v>4.0578562082120468</v>
      </c>
    </row>
    <row r="101" spans="2:10">
      <c r="B101" s="58" t="s">
        <v>258</v>
      </c>
      <c r="C101" s="322">
        <v>98.643255379999985</v>
      </c>
      <c r="D101" s="322">
        <v>8.0604899187646026</v>
      </c>
      <c r="E101" s="22">
        <v>1199.79</v>
      </c>
      <c r="F101" s="354">
        <v>139284.17561662529</v>
      </c>
      <c r="G101" s="354">
        <v>118963.2075214425</v>
      </c>
      <c r="H101" s="354">
        <v>28285.8193636617</v>
      </c>
      <c r="I101" s="464">
        <v>201.77839410429806</v>
      </c>
      <c r="J101" s="135">
        <v>4.2416660609144285</v>
      </c>
    </row>
    <row r="102" spans="2:10">
      <c r="B102" s="58" t="s">
        <v>259</v>
      </c>
      <c r="C102" s="322">
        <v>104.86089613333333</v>
      </c>
      <c r="D102" s="322">
        <v>6.3031585174083471</v>
      </c>
      <c r="E102" s="22">
        <v>1324.33</v>
      </c>
      <c r="F102" s="354">
        <v>144448.05880154448</v>
      </c>
      <c r="G102" s="354">
        <v>135380.36710531928</v>
      </c>
      <c r="H102" s="354">
        <v>28515.818544553891</v>
      </c>
      <c r="I102" s="464">
        <v>229.99918089219864</v>
      </c>
      <c r="J102" s="135">
        <v>4.6441942318114791</v>
      </c>
    </row>
    <row r="103" spans="2:10">
      <c r="B103" s="58" t="s">
        <v>260</v>
      </c>
      <c r="C103" s="322">
        <v>111.24589959166666</v>
      </c>
      <c r="D103" s="322">
        <v>6.0890224037515761</v>
      </c>
      <c r="E103" s="22">
        <v>1153.8399999999999</v>
      </c>
      <c r="F103" s="354">
        <v>162632.03374358319</v>
      </c>
      <c r="G103" s="354">
        <v>145592.60353805331</v>
      </c>
      <c r="H103" s="354">
        <v>28771.522000000001</v>
      </c>
      <c r="I103" s="464">
        <v>255.70342341090043</v>
      </c>
      <c r="J103" s="135">
        <v>4.0103544053039668</v>
      </c>
    </row>
    <row r="104" spans="2:10">
      <c r="B104" s="58" t="s">
        <v>261</v>
      </c>
      <c r="C104" s="322">
        <v>116.23965511666668</v>
      </c>
      <c r="D104" s="322">
        <v>4.4889344626002803</v>
      </c>
      <c r="E104" s="22">
        <v>1207.1999999999998</v>
      </c>
      <c r="F104" s="354">
        <v>166655.63376208162</v>
      </c>
      <c r="G104" s="354">
        <v>155784.44302190962</v>
      </c>
      <c r="H104" s="354">
        <v>29038.158299999999</v>
      </c>
      <c r="I104" s="464">
        <v>266.63634480000002</v>
      </c>
      <c r="J104" s="135">
        <v>4.1572884462166453</v>
      </c>
    </row>
    <row r="105" spans="2:10">
      <c r="B105" s="58" t="s">
        <v>262</v>
      </c>
      <c r="C105" s="322">
        <v>119.27481549166667</v>
      </c>
      <c r="D105" s="322">
        <v>2.6111230044115974</v>
      </c>
      <c r="E105" s="22">
        <v>1192.76</v>
      </c>
      <c r="F105" s="354">
        <v>165644.4079100058</v>
      </c>
      <c r="G105" s="354">
        <v>165693.59390164941</v>
      </c>
      <c r="H105" s="354">
        <v>29324.011299999998</v>
      </c>
      <c r="I105" s="464">
        <v>285.85299830000002</v>
      </c>
      <c r="J105" s="135">
        <v>4.0675199166902525</v>
      </c>
    </row>
    <row r="106" spans="2:10">
      <c r="B106" s="58" t="s">
        <v>263</v>
      </c>
      <c r="C106" s="322">
        <v>120.45957876666665</v>
      </c>
      <c r="D106" s="322">
        <v>0.99330547703320171</v>
      </c>
      <c r="E106" s="22">
        <v>1171.6499999999999</v>
      </c>
      <c r="F106" s="354">
        <v>143789.02826151368</v>
      </c>
      <c r="G106" s="354">
        <v>167561.69574774703</v>
      </c>
      <c r="H106" s="354">
        <v>29617.4863</v>
      </c>
      <c r="I106" s="464">
        <v>293.4749448</v>
      </c>
      <c r="J106" s="135">
        <v>3.9559400420825042</v>
      </c>
    </row>
    <row r="107" spans="2:10">
      <c r="B107" s="58" t="s">
        <v>264</v>
      </c>
      <c r="C107" s="322">
        <v>126.29283346913394</v>
      </c>
      <c r="D107" s="322">
        <v>4.8424996685124233</v>
      </c>
      <c r="E107" s="22">
        <v>1170.498427</v>
      </c>
      <c r="F107" s="354">
        <v>120227.51904109912</v>
      </c>
      <c r="G107" s="354">
        <v>127568.88603522141</v>
      </c>
      <c r="H107" s="354">
        <v>29822.812300000001</v>
      </c>
      <c r="I107" s="464">
        <v>205.3260598</v>
      </c>
      <c r="J107" s="135">
        <v>3.9248425508146991</v>
      </c>
    </row>
    <row r="108" spans="2:10">
      <c r="B108" s="58" t="s">
        <v>265</v>
      </c>
      <c r="C108" s="322">
        <v>129.79451979268623</v>
      </c>
      <c r="D108" s="322">
        <v>2.7726722311667062</v>
      </c>
      <c r="E108" s="22">
        <v>1248.8012779999999</v>
      </c>
      <c r="F108" s="354">
        <v>152415.28539671045</v>
      </c>
      <c r="G108" s="354">
        <v>131481.39321778755</v>
      </c>
      <c r="H108" s="354">
        <v>30034.435700000002</v>
      </c>
      <c r="I108" s="464">
        <v>211.62336089999999</v>
      </c>
      <c r="J108" s="135">
        <v>4.1578982554348434</v>
      </c>
    </row>
    <row r="109" spans="2:10">
      <c r="B109" s="58" t="s">
        <v>266</v>
      </c>
      <c r="C109" s="322">
        <v>128.08461818767887</v>
      </c>
      <c r="D109" s="322">
        <v>-1.317391217856112</v>
      </c>
      <c r="E109" s="22">
        <v>1339.6032249999998</v>
      </c>
      <c r="F109" s="354">
        <v>160799.18171151762</v>
      </c>
      <c r="G109" s="354">
        <v>149573.41672323033</v>
      </c>
      <c r="H109" s="354">
        <v>30275.1787</v>
      </c>
      <c r="I109" s="464">
        <v>240.74303130000001</v>
      </c>
      <c r="J109" s="135">
        <v>4.4247574499040025</v>
      </c>
    </row>
    <row r="110" spans="2:10">
      <c r="B110" s="58" t="s">
        <v>267</v>
      </c>
      <c r="C110" s="322">
        <v>130.07377276939667</v>
      </c>
      <c r="D110" s="322">
        <v>1.5530003601237574</v>
      </c>
      <c r="E110" s="22">
        <v>1355.582891</v>
      </c>
      <c r="F110" s="354">
        <v>165061.23763177966</v>
      </c>
      <c r="G110" s="354">
        <v>162237.83093662412</v>
      </c>
      <c r="H110" s="354">
        <v>30536.305499999999</v>
      </c>
      <c r="I110" s="464">
        <v>261.12679690000004</v>
      </c>
      <c r="J110" s="135">
        <v>4.4392498332845154</v>
      </c>
    </row>
    <row r="111" spans="2:10">
      <c r="B111" s="58" t="s">
        <v>577</v>
      </c>
      <c r="C111" s="322">
        <v>135.68761452673743</v>
      </c>
      <c r="D111" s="322">
        <v>4.3158906194666669</v>
      </c>
      <c r="E111" s="22">
        <v>1367.1399550000001</v>
      </c>
      <c r="F111" s="354">
        <v>166073.12268589693</v>
      </c>
      <c r="G111" s="354">
        <v>167565.7737365897</v>
      </c>
      <c r="H111" s="354">
        <v>30806.007799999999</v>
      </c>
      <c r="I111" s="464">
        <v>269.70228520000001</v>
      </c>
      <c r="J111" s="135">
        <v>4.4379004377191649</v>
      </c>
    </row>
    <row r="112" spans="2:10">
      <c r="B112" s="58" t="s">
        <v>592</v>
      </c>
      <c r="C112" s="322">
        <v>141.31518974612476</v>
      </c>
      <c r="D112" s="322">
        <v>4.1474494477743207</v>
      </c>
      <c r="E112" s="22">
        <v>1378.1157680000001</v>
      </c>
      <c r="F112" s="354">
        <v>165887.6718011458</v>
      </c>
      <c r="G112" s="354">
        <v>169201.09358390726</v>
      </c>
      <c r="H112" s="354">
        <v>31078.342199999999</v>
      </c>
      <c r="I112" s="464">
        <v>272.33438289999998</v>
      </c>
      <c r="J112" s="135">
        <v>4.4343284436838468</v>
      </c>
    </row>
    <row r="113" spans="2:10">
      <c r="B113" s="139" t="s">
        <v>39</v>
      </c>
      <c r="C113" s="140"/>
      <c r="D113" s="140"/>
      <c r="E113" s="140"/>
      <c r="F113" s="140"/>
      <c r="G113" s="140"/>
      <c r="H113" s="140"/>
      <c r="I113" s="141"/>
      <c r="J113" s="142"/>
    </row>
    <row r="114" spans="2:10">
      <c r="B114" s="693" t="s">
        <v>183</v>
      </c>
      <c r="C114" s="666"/>
      <c r="D114" s="666"/>
      <c r="E114" s="666"/>
      <c r="F114" s="666"/>
      <c r="G114" s="666"/>
      <c r="H114" s="666"/>
      <c r="I114" s="666"/>
      <c r="J114" s="694"/>
    </row>
    <row r="115" spans="2:10" ht="15" customHeight="1">
      <c r="B115" s="695" t="s">
        <v>184</v>
      </c>
      <c r="C115" s="696"/>
      <c r="D115" s="696"/>
      <c r="E115" s="696"/>
      <c r="F115" s="696"/>
      <c r="G115" s="696"/>
      <c r="H115" s="696"/>
      <c r="I115" s="696"/>
      <c r="J115" s="697"/>
    </row>
    <row r="116" spans="2:10" ht="15" customHeight="1">
      <c r="B116" s="695" t="s">
        <v>185</v>
      </c>
      <c r="C116" s="696"/>
      <c r="D116" s="696"/>
      <c r="E116" s="696"/>
      <c r="F116" s="696"/>
      <c r="G116" s="696"/>
      <c r="H116" s="696"/>
      <c r="I116" s="696"/>
      <c r="J116" s="697"/>
    </row>
    <row r="117" spans="2:10" ht="24.75" customHeight="1">
      <c r="B117" s="695" t="s">
        <v>186</v>
      </c>
      <c r="C117" s="696"/>
      <c r="D117" s="696"/>
      <c r="E117" s="696"/>
      <c r="F117" s="696"/>
      <c r="G117" s="696"/>
      <c r="H117" s="696"/>
      <c r="I117" s="696"/>
      <c r="J117" s="697"/>
    </row>
    <row r="118" spans="2:10" ht="15" customHeight="1" thickBot="1">
      <c r="B118" s="690" t="s">
        <v>187</v>
      </c>
      <c r="C118" s="691"/>
      <c r="D118" s="691"/>
      <c r="E118" s="691"/>
      <c r="F118" s="691"/>
      <c r="G118" s="691"/>
      <c r="H118" s="691"/>
      <c r="I118" s="691"/>
      <c r="J118" s="692"/>
    </row>
    <row r="148" spans="12:14">
      <c r="L148" s="143"/>
      <c r="M148" s="143"/>
    </row>
    <row r="149" spans="12:14">
      <c r="L149" s="143"/>
      <c r="M149" s="143"/>
    </row>
    <row r="150" spans="12:14">
      <c r="L150" s="143"/>
      <c r="M150" s="143"/>
    </row>
    <row r="151" spans="12:14">
      <c r="L151" s="143"/>
      <c r="M151" s="143"/>
    </row>
    <row r="152" spans="12:14">
      <c r="L152" s="143"/>
      <c r="M152" s="143"/>
    </row>
    <row r="153" spans="12:14">
      <c r="L153" s="143"/>
      <c r="M153" s="143"/>
    </row>
    <row r="154" spans="12:14">
      <c r="L154" s="143"/>
      <c r="M154" s="143"/>
      <c r="N154" s="144"/>
    </row>
    <row r="172" spans="1:1">
      <c r="A172" s="116"/>
    </row>
    <row r="173" spans="1:1">
      <c r="A173" s="116"/>
    </row>
    <row r="222" ht="15" customHeight="1"/>
    <row r="234" spans="11:12">
      <c r="K234" s="145"/>
      <c r="L234" s="146"/>
    </row>
    <row r="278" ht="24" customHeight="1"/>
    <row r="279" ht="37.5" customHeight="1"/>
  </sheetData>
  <mergeCells count="6">
    <mergeCell ref="B118:J118"/>
    <mergeCell ref="B2:J2"/>
    <mergeCell ref="B114:J114"/>
    <mergeCell ref="B115:J115"/>
    <mergeCell ref="B116:J116"/>
    <mergeCell ref="B117:J117"/>
  </mergeCells>
  <hyperlinks>
    <hyperlink ref="A1" location="Contents!A1" display="Back to contents" xr:uid="{5778B383-965F-44D8-8EEA-C88BC4B8426D}"/>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76" min="1"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C0E65-1721-4529-8243-82E0C7D27B0C}">
  <sheetPr>
    <tabColor theme="6"/>
    <pageSetUpPr fitToPage="1"/>
  </sheetPr>
  <dimension ref="A1:E116"/>
  <sheetViews>
    <sheetView zoomScaleNormal="100" workbookViewId="0"/>
  </sheetViews>
  <sheetFormatPr defaultColWidth="8.921875" defaultRowHeight="14"/>
  <cols>
    <col min="1" max="2" width="8.921875" style="14"/>
    <col min="3" max="5" width="21.84375" style="14" customWidth="1"/>
    <col min="6" max="16384" width="8.921875" style="14"/>
  </cols>
  <sheetData>
    <row r="1" spans="1:5" ht="27" customHeight="1" thickBot="1">
      <c r="A1" s="32" t="s">
        <v>82</v>
      </c>
    </row>
    <row r="2" spans="1:5" ht="21" customHeight="1" thickBot="1">
      <c r="B2" s="563" t="s">
        <v>599</v>
      </c>
      <c r="C2" s="698"/>
      <c r="D2" s="698"/>
      <c r="E2" s="699"/>
    </row>
    <row r="3" spans="1:5" ht="72" customHeight="1">
      <c r="B3" s="106"/>
      <c r="C3" s="107" t="s">
        <v>141</v>
      </c>
      <c r="D3" s="107" t="s">
        <v>142</v>
      </c>
      <c r="E3" s="108" t="s">
        <v>143</v>
      </c>
    </row>
    <row r="4" spans="1:5">
      <c r="B4" s="216" t="s">
        <v>107</v>
      </c>
      <c r="C4" s="110">
        <v>96.784999999999997</v>
      </c>
      <c r="D4" s="322">
        <v>1021.497</v>
      </c>
      <c r="E4" s="109">
        <v>9.474819798785509</v>
      </c>
    </row>
    <row r="5" spans="1:5">
      <c r="B5" s="216" t="s">
        <v>108</v>
      </c>
      <c r="C5" s="110">
        <v>98.039000000000001</v>
      </c>
      <c r="D5" s="322">
        <v>1032.954</v>
      </c>
      <c r="E5" s="109">
        <v>9.4911293242487087</v>
      </c>
    </row>
    <row r="6" spans="1:5">
      <c r="B6" s="216" t="s">
        <v>109</v>
      </c>
      <c r="C6" s="110">
        <v>98.768000000000001</v>
      </c>
      <c r="D6" s="322">
        <v>1039.2339999999999</v>
      </c>
      <c r="E6" s="109">
        <v>9.5039230818083329</v>
      </c>
    </row>
    <row r="7" spans="1:5">
      <c r="B7" s="216" t="s">
        <v>121</v>
      </c>
      <c r="C7" s="110">
        <v>98.236999999999995</v>
      </c>
      <c r="D7" s="322">
        <v>1046.577</v>
      </c>
      <c r="E7" s="109">
        <v>9.3865047674466382</v>
      </c>
    </row>
    <row r="8" spans="1:5">
      <c r="B8" s="216" t="s">
        <v>2</v>
      </c>
      <c r="C8" s="110">
        <v>92.692999999999998</v>
      </c>
      <c r="D8" s="322">
        <v>1051.2429999999999</v>
      </c>
      <c r="E8" s="109">
        <v>8.817466561013962</v>
      </c>
    </row>
    <row r="9" spans="1:5">
      <c r="B9" s="216" t="s">
        <v>3</v>
      </c>
      <c r="C9" s="110">
        <v>85.885999999999996</v>
      </c>
      <c r="D9" s="322">
        <v>1057.992</v>
      </c>
      <c r="E9" s="109">
        <v>8.1178307586446774</v>
      </c>
    </row>
    <row r="10" spans="1:5">
      <c r="B10" s="31" t="s">
        <v>4</v>
      </c>
      <c r="C10" s="110">
        <v>78.549000000000007</v>
      </c>
      <c r="D10" s="322">
        <v>1064.2239999999999</v>
      </c>
      <c r="E10" s="109">
        <v>7.3808709444628207</v>
      </c>
    </row>
    <row r="11" spans="1:5">
      <c r="B11" s="31" t="s">
        <v>5</v>
      </c>
      <c r="C11" s="110">
        <v>71.73</v>
      </c>
      <c r="D11" s="322">
        <v>1070.1869999999999</v>
      </c>
      <c r="E11" s="109">
        <v>6.7025669345637739</v>
      </c>
    </row>
    <row r="12" spans="1:5">
      <c r="B12" s="31" t="s">
        <v>6</v>
      </c>
      <c r="C12" s="110">
        <v>68.91</v>
      </c>
      <c r="D12" s="322">
        <v>1078.3510000000001</v>
      </c>
      <c r="E12" s="109">
        <v>6.390312616207523</v>
      </c>
    </row>
    <row r="13" spans="1:5">
      <c r="B13" s="31" t="s">
        <v>7</v>
      </c>
      <c r="C13" s="110">
        <v>67.548000000000002</v>
      </c>
      <c r="D13" s="322">
        <v>1083.0920000000001</v>
      </c>
      <c r="E13" s="109">
        <v>6.2365893202054847</v>
      </c>
    </row>
    <row r="14" spans="1:5">
      <c r="B14" s="31" t="s">
        <v>8</v>
      </c>
      <c r="C14" s="110">
        <v>66.016999999999996</v>
      </c>
      <c r="D14" s="322">
        <v>1089.769</v>
      </c>
      <c r="E14" s="109">
        <v>6.0578893325099168</v>
      </c>
    </row>
    <row r="15" spans="1:5">
      <c r="B15" s="31" t="s">
        <v>9</v>
      </c>
      <c r="C15" s="110">
        <v>64.644000000000005</v>
      </c>
      <c r="D15" s="322">
        <v>1093.4970000000001</v>
      </c>
      <c r="E15" s="109">
        <v>5.9116760265460266</v>
      </c>
    </row>
    <row r="16" spans="1:5">
      <c r="B16" s="31" t="s">
        <v>10</v>
      </c>
      <c r="C16" s="110">
        <v>64.003</v>
      </c>
      <c r="D16" s="322">
        <v>1097.1020000000001</v>
      </c>
      <c r="E16" s="109">
        <v>5.8338240200090778</v>
      </c>
    </row>
    <row r="17" spans="2:5">
      <c r="B17" s="31" t="s">
        <v>11</v>
      </c>
      <c r="C17" s="110">
        <v>63.244</v>
      </c>
      <c r="D17" s="322">
        <v>1102.097</v>
      </c>
      <c r="E17" s="109">
        <v>5.7385148494188805</v>
      </c>
    </row>
    <row r="18" spans="2:5">
      <c r="B18" s="31" t="s">
        <v>12</v>
      </c>
      <c r="C18" s="110">
        <v>62.527999999999999</v>
      </c>
      <c r="D18" s="322">
        <v>1108.1489999999999</v>
      </c>
      <c r="E18" s="109">
        <v>5.6425625073884476</v>
      </c>
    </row>
    <row r="19" spans="2:5">
      <c r="B19" s="31" t="s">
        <v>13</v>
      </c>
      <c r="C19" s="110">
        <v>62.021000000000001</v>
      </c>
      <c r="D19" s="322">
        <v>1114.211</v>
      </c>
      <c r="E19" s="109">
        <v>5.5663604110891027</v>
      </c>
    </row>
    <row r="20" spans="2:5">
      <c r="B20" s="31" t="s">
        <v>14</v>
      </c>
      <c r="C20" s="110">
        <v>61.662999999999997</v>
      </c>
      <c r="D20" s="322">
        <v>1127.902</v>
      </c>
      <c r="E20" s="109">
        <v>5.4670529886461763</v>
      </c>
    </row>
    <row r="21" spans="2:5">
      <c r="B21" s="31" t="s">
        <v>15</v>
      </c>
      <c r="C21" s="110">
        <v>61.411000000000001</v>
      </c>
      <c r="D21" s="322">
        <v>1141.682</v>
      </c>
      <c r="E21" s="109">
        <v>5.3789934500149776</v>
      </c>
    </row>
    <row r="22" spans="2:5">
      <c r="B22" s="31" t="s">
        <v>16</v>
      </c>
      <c r="C22" s="110">
        <v>61.453000000000003</v>
      </c>
      <c r="D22" s="322">
        <v>1151.806</v>
      </c>
      <c r="E22" s="109">
        <v>5.3353602950496875</v>
      </c>
    </row>
    <row r="23" spans="2:5">
      <c r="B23" s="31" t="s">
        <v>17</v>
      </c>
      <c r="C23" s="110">
        <v>61.548000000000002</v>
      </c>
      <c r="D23" s="322">
        <v>1162.252</v>
      </c>
      <c r="E23" s="109">
        <v>5.2955813369217699</v>
      </c>
    </row>
    <row r="24" spans="2:5">
      <c r="B24" s="31" t="s">
        <v>18</v>
      </c>
      <c r="C24" s="110">
        <v>61.366999999999997</v>
      </c>
      <c r="D24" s="322">
        <v>1166.546</v>
      </c>
      <c r="E24" s="109">
        <v>5.2605726649442026</v>
      </c>
    </row>
    <row r="25" spans="2:5">
      <c r="B25" s="31" t="s">
        <v>19</v>
      </c>
      <c r="C25" s="110">
        <v>61.406999999999996</v>
      </c>
      <c r="D25" s="322">
        <v>1174.6410000000001</v>
      </c>
      <c r="E25" s="109">
        <v>5.2277248963725933</v>
      </c>
    </row>
    <row r="26" spans="2:5">
      <c r="B26" s="31" t="s">
        <v>20</v>
      </c>
      <c r="C26" s="110">
        <v>61.395000000000003</v>
      </c>
      <c r="D26" s="322">
        <v>1191.0450000000001</v>
      </c>
      <c r="E26" s="109">
        <v>5.1547170761810008</v>
      </c>
    </row>
    <row r="27" spans="2:5">
      <c r="B27" s="31" t="s">
        <v>21</v>
      </c>
      <c r="C27" s="110">
        <v>61.220999999999997</v>
      </c>
      <c r="D27" s="322">
        <v>1206.1959999999999</v>
      </c>
      <c r="E27" s="109">
        <v>5.075543278206859</v>
      </c>
    </row>
    <row r="28" spans="2:5">
      <c r="B28" s="31" t="s">
        <v>22</v>
      </c>
      <c r="C28" s="110">
        <v>61.088000000000001</v>
      </c>
      <c r="D28" s="322">
        <v>1221.4059999999999</v>
      </c>
      <c r="E28" s="109">
        <v>5.0014491495866249</v>
      </c>
    </row>
    <row r="29" spans="2:5">
      <c r="B29" s="31" t="s">
        <v>23</v>
      </c>
      <c r="C29" s="110">
        <v>60.697000000000003</v>
      </c>
      <c r="D29" s="322">
        <v>1233.059</v>
      </c>
      <c r="E29" s="109">
        <v>4.9224732960872108</v>
      </c>
    </row>
    <row r="30" spans="2:5">
      <c r="B30" s="31" t="s">
        <v>24</v>
      </c>
      <c r="C30" s="110">
        <v>60.354999999999997</v>
      </c>
      <c r="D30" s="322">
        <v>1237.8620000000001</v>
      </c>
      <c r="E30" s="109">
        <v>4.875745438506069</v>
      </c>
    </row>
    <row r="31" spans="2:5">
      <c r="B31" s="31" t="s">
        <v>25</v>
      </c>
      <c r="C31" s="110">
        <v>59.936</v>
      </c>
      <c r="D31" s="322">
        <v>1247.799</v>
      </c>
      <c r="E31" s="109">
        <v>4.8033377170521856</v>
      </c>
    </row>
    <row r="32" spans="2:5">
      <c r="B32" s="31" t="s">
        <v>26</v>
      </c>
      <c r="C32" s="110">
        <v>59.280999999999999</v>
      </c>
      <c r="D32" s="322">
        <v>1263.471</v>
      </c>
      <c r="E32" s="109">
        <v>4.6919161579490147</v>
      </c>
    </row>
    <row r="33" spans="2:5">
      <c r="B33" s="31" t="s">
        <v>27</v>
      </c>
      <c r="C33" s="110">
        <v>58.747</v>
      </c>
      <c r="D33" s="322">
        <v>1280.566</v>
      </c>
      <c r="E33" s="109">
        <v>4.5875808041131814</v>
      </c>
    </row>
    <row r="34" spans="2:5">
      <c r="B34" s="31" t="s">
        <v>28</v>
      </c>
      <c r="C34" s="110">
        <v>58.158999999999999</v>
      </c>
      <c r="D34" s="322">
        <v>1304.615</v>
      </c>
      <c r="E34" s="109">
        <v>4.4579435312333517</v>
      </c>
    </row>
    <row r="35" spans="2:5">
      <c r="B35" s="31" t="s">
        <v>29</v>
      </c>
      <c r="C35" s="110">
        <v>57.768000000000001</v>
      </c>
      <c r="D35" s="322">
        <v>1322.1279999999999</v>
      </c>
      <c r="E35" s="109">
        <v>4.3693197632906955</v>
      </c>
    </row>
    <row r="36" spans="2:5">
      <c r="B36" s="31" t="s">
        <v>30</v>
      </c>
      <c r="C36" s="110">
        <v>57.872999999999998</v>
      </c>
      <c r="D36" s="322">
        <v>1332.88</v>
      </c>
      <c r="E36" s="109">
        <v>4.3419512634295661</v>
      </c>
    </row>
    <row r="37" spans="2:5">
      <c r="B37" s="31" t="s">
        <v>44</v>
      </c>
      <c r="C37" s="110">
        <v>57.841999999999999</v>
      </c>
      <c r="D37" s="322">
        <v>1341.269</v>
      </c>
      <c r="E37" s="109">
        <v>4.3124831782438866</v>
      </c>
    </row>
    <row r="38" spans="2:5">
      <c r="B38" s="31" t="s">
        <v>45</v>
      </c>
      <c r="C38" s="110">
        <v>57.896000000000001</v>
      </c>
      <c r="D38" s="322">
        <v>1344.8520000000001</v>
      </c>
      <c r="E38" s="109">
        <v>4.3050090270156121</v>
      </c>
    </row>
    <row r="39" spans="2:5">
      <c r="B39" s="31" t="s">
        <v>46</v>
      </c>
      <c r="C39" s="110">
        <v>57.698999999999998</v>
      </c>
      <c r="D39" s="322">
        <v>1347.617</v>
      </c>
      <c r="E39" s="109">
        <v>4.2815577422962159</v>
      </c>
    </row>
    <row r="40" spans="2:5">
      <c r="B40" s="31" t="s">
        <v>47</v>
      </c>
      <c r="C40" s="110">
        <v>57.070999999999998</v>
      </c>
      <c r="D40" s="322">
        <v>1350.338</v>
      </c>
      <c r="E40" s="109">
        <v>4.2264233103119366</v>
      </c>
    </row>
    <row r="41" spans="2:5">
      <c r="B41" s="31" t="s">
        <v>76</v>
      </c>
      <c r="C41" s="110">
        <v>56.741999999999997</v>
      </c>
      <c r="D41" s="322">
        <v>1357.521</v>
      </c>
      <c r="E41" s="109">
        <v>4.1798248424886246</v>
      </c>
    </row>
    <row r="42" spans="2:5">
      <c r="B42" s="31" t="s">
        <v>77</v>
      </c>
      <c r="C42" s="110">
        <v>56.27</v>
      </c>
      <c r="D42" s="322">
        <v>1364.2339999999999</v>
      </c>
      <c r="E42" s="109">
        <v>4.1246589661304442</v>
      </c>
    </row>
    <row r="43" spans="2:5">
      <c r="B43" s="31" t="s">
        <v>78</v>
      </c>
      <c r="C43" s="110">
        <v>55.997999999999998</v>
      </c>
      <c r="D43" s="322">
        <v>1376.2429999999999</v>
      </c>
      <c r="E43" s="109">
        <v>4.0689035293912479</v>
      </c>
    </row>
    <row r="44" spans="2:5">
      <c r="B44" s="31" t="s">
        <v>79</v>
      </c>
      <c r="C44" s="110">
        <v>56.165999999999997</v>
      </c>
      <c r="D44" s="322">
        <v>1393.6579999999999</v>
      </c>
      <c r="E44" s="109">
        <v>4.0301135572715836</v>
      </c>
    </row>
    <row r="45" spans="2:5">
      <c r="B45" s="31" t="s">
        <v>88</v>
      </c>
      <c r="C45" s="110">
        <v>56.244</v>
      </c>
      <c r="D45" s="322">
        <v>1407.9970000000001</v>
      </c>
      <c r="E45" s="109">
        <v>3.9946107839718406</v>
      </c>
    </row>
    <row r="46" spans="2:5">
      <c r="B46" s="31" t="s">
        <v>89</v>
      </c>
      <c r="C46" s="110">
        <v>56.616</v>
      </c>
      <c r="D46" s="322">
        <v>1423.7739999999999</v>
      </c>
      <c r="E46" s="109">
        <v>3.9764737942960053</v>
      </c>
    </row>
    <row r="47" spans="2:5">
      <c r="B47" s="31" t="s">
        <v>90</v>
      </c>
      <c r="C47" s="110">
        <v>57.25</v>
      </c>
      <c r="D47" s="322">
        <v>1441.1690000000001</v>
      </c>
      <c r="E47" s="109">
        <v>3.9724695715769629</v>
      </c>
    </row>
    <row r="48" spans="2:5">
      <c r="B48" s="31" t="s">
        <v>91</v>
      </c>
      <c r="C48" s="110">
        <v>57.506</v>
      </c>
      <c r="D48" s="322">
        <v>1452.1610000000001</v>
      </c>
      <c r="E48" s="109">
        <v>3.960029225409579</v>
      </c>
    </row>
    <row r="49" spans="2:5">
      <c r="B49" s="31" t="s">
        <v>113</v>
      </c>
      <c r="C49" s="110">
        <v>57.783999999999999</v>
      </c>
      <c r="D49" s="322">
        <v>1464.989</v>
      </c>
      <c r="E49" s="109">
        <v>3.9443299574263015</v>
      </c>
    </row>
    <row r="50" spans="2:5">
      <c r="B50" s="31" t="s">
        <v>114</v>
      </c>
      <c r="C50" s="110">
        <v>58.082999999999998</v>
      </c>
      <c r="D50" s="322">
        <v>1475.2819999999999</v>
      </c>
      <c r="E50" s="109">
        <v>3.93707779258474</v>
      </c>
    </row>
    <row r="51" spans="2:5">
      <c r="B51" s="31" t="s">
        <v>115</v>
      </c>
      <c r="C51" s="110">
        <v>58.183999999999997</v>
      </c>
      <c r="D51" s="322">
        <v>1486.72</v>
      </c>
      <c r="E51" s="109">
        <v>3.9135815755488594</v>
      </c>
    </row>
    <row r="52" spans="2:5">
      <c r="B52" s="31" t="s">
        <v>116</v>
      </c>
      <c r="C52" s="110">
        <v>58.341000000000001</v>
      </c>
      <c r="D52" s="322">
        <v>1496.32</v>
      </c>
      <c r="E52" s="109">
        <v>3.8989654619332765</v>
      </c>
    </row>
    <row r="53" spans="2:5">
      <c r="B53" s="31" t="s">
        <v>123</v>
      </c>
      <c r="C53" s="110">
        <v>57.375</v>
      </c>
      <c r="D53" s="322">
        <v>1487.316</v>
      </c>
      <c r="E53" s="109">
        <v>3.8576200350160961</v>
      </c>
    </row>
    <row r="54" spans="2:5">
      <c r="B54" s="31" t="s">
        <v>124</v>
      </c>
      <c r="C54" s="110">
        <v>56.204999999999998</v>
      </c>
      <c r="D54" s="322">
        <v>1495.489</v>
      </c>
      <c r="E54" s="109">
        <v>3.7583024682896364</v>
      </c>
    </row>
    <row r="55" spans="2:5">
      <c r="B55" s="31" t="s">
        <v>125</v>
      </c>
      <c r="C55" s="110">
        <v>54.781542899999998</v>
      </c>
      <c r="D55" s="322">
        <v>1495.062377</v>
      </c>
      <c r="E55" s="109">
        <v>3.6641643681733824</v>
      </c>
    </row>
    <row r="56" spans="2:5">
      <c r="B56" s="31" t="s">
        <v>126</v>
      </c>
      <c r="C56" s="110">
        <v>53.1924086</v>
      </c>
      <c r="D56" s="322">
        <v>1492.1193959999998</v>
      </c>
      <c r="E56" s="109">
        <v>3.5648895619610328</v>
      </c>
    </row>
    <row r="57" spans="2:5">
      <c r="B57" s="31" t="s">
        <v>131</v>
      </c>
      <c r="C57" s="110">
        <v>52.442261500000001</v>
      </c>
      <c r="D57" s="322">
        <v>1507.6912709999999</v>
      </c>
      <c r="E57" s="109">
        <v>3.4783156544520453</v>
      </c>
    </row>
    <row r="58" spans="2:5">
      <c r="B58" s="31" t="s">
        <v>132</v>
      </c>
      <c r="C58" s="110">
        <v>51.614758600000002</v>
      </c>
      <c r="D58" s="322">
        <v>1508.1099139999999</v>
      </c>
      <c r="E58" s="109">
        <v>3.4224798949236273</v>
      </c>
    </row>
    <row r="59" spans="2:5">
      <c r="B59" s="31" t="s">
        <v>133</v>
      </c>
      <c r="C59" s="110">
        <v>50.961877899999998</v>
      </c>
      <c r="D59" s="322">
        <v>1514.026683</v>
      </c>
      <c r="E59" s="109">
        <v>3.3659828107534082</v>
      </c>
    </row>
    <row r="60" spans="2:5">
      <c r="B60" s="31" t="s">
        <v>134</v>
      </c>
      <c r="C60" s="110">
        <v>50.5490317</v>
      </c>
      <c r="D60" s="322">
        <v>1528.5172279999999</v>
      </c>
      <c r="E60" s="109">
        <v>3.3070632619654061</v>
      </c>
    </row>
    <row r="61" spans="2:5">
      <c r="B61" s="31" t="s">
        <v>135</v>
      </c>
      <c r="C61" s="110">
        <v>50.453047300000009</v>
      </c>
      <c r="D61" s="322">
        <v>1539.9006460000003</v>
      </c>
      <c r="E61" s="109">
        <v>3.2763832803795059</v>
      </c>
    </row>
    <row r="62" spans="2:5">
      <c r="B62" s="31" t="s">
        <v>136</v>
      </c>
      <c r="C62" s="110">
        <v>50.605232599999994</v>
      </c>
      <c r="D62" s="322">
        <v>1551.647929</v>
      </c>
      <c r="E62" s="109">
        <v>3.2613862754686793</v>
      </c>
    </row>
    <row r="63" spans="2:5">
      <c r="B63" s="31" t="s">
        <v>137</v>
      </c>
      <c r="C63" s="110">
        <v>50.953118599999996</v>
      </c>
      <c r="D63" s="322">
        <v>1563.7650739999999</v>
      </c>
      <c r="E63" s="109">
        <v>3.2583614666406087</v>
      </c>
    </row>
    <row r="64" spans="2:5">
      <c r="B64" s="18" t="s">
        <v>138</v>
      </c>
      <c r="C64" s="110">
        <v>51.493423900000003</v>
      </c>
      <c r="D64" s="322">
        <v>1575.761446</v>
      </c>
      <c r="E64" s="109">
        <v>3.2678438751445373</v>
      </c>
    </row>
    <row r="65" spans="2:5">
      <c r="B65" s="18" t="s">
        <v>147</v>
      </c>
      <c r="C65" s="110">
        <v>52.079849499999995</v>
      </c>
      <c r="D65" s="322">
        <v>1587.976721</v>
      </c>
      <c r="E65" s="109">
        <v>3.2796355772270793</v>
      </c>
    </row>
    <row r="66" spans="2:5">
      <c r="B66" s="18" t="s">
        <v>148</v>
      </c>
      <c r="C66" s="110">
        <v>52.739244399999997</v>
      </c>
      <c r="D66" s="322">
        <v>1599.9872760000001</v>
      </c>
      <c r="E66" s="109">
        <v>3.2962289882610287</v>
      </c>
    </row>
    <row r="67" spans="2:5">
      <c r="B67" s="18" t="s">
        <v>149</v>
      </c>
      <c r="C67" s="110">
        <v>53.471855100000006</v>
      </c>
      <c r="D67" s="322">
        <v>1612.6864219999998</v>
      </c>
      <c r="E67" s="109">
        <v>3.3157007072513207</v>
      </c>
    </row>
    <row r="68" spans="2:5">
      <c r="B68" s="18" t="s">
        <v>150</v>
      </c>
      <c r="C68" s="110">
        <v>54.279906499999996</v>
      </c>
      <c r="D68" s="322">
        <v>1626.2196970000002</v>
      </c>
      <c r="E68" s="109">
        <v>3.3377966458119945</v>
      </c>
    </row>
    <row r="69" spans="2:5">
      <c r="B69" s="18" t="s">
        <v>573</v>
      </c>
      <c r="C69" s="110">
        <v>55.173027999999995</v>
      </c>
      <c r="D69" s="322">
        <v>1639.7933760000001</v>
      </c>
      <c r="E69" s="109">
        <v>3.3646329353144058</v>
      </c>
    </row>
    <row r="70" spans="2:5">
      <c r="B70" s="18" t="s">
        <v>574</v>
      </c>
      <c r="C70" s="110">
        <v>56.138455</v>
      </c>
      <c r="D70" s="322">
        <v>1654.600486</v>
      </c>
      <c r="E70" s="109">
        <v>3.3928706944668452</v>
      </c>
    </row>
    <row r="71" spans="2:5">
      <c r="B71" s="18" t="s">
        <v>575</v>
      </c>
      <c r="C71" s="110">
        <v>57.163060399999999</v>
      </c>
      <c r="D71" s="322">
        <v>1670.1797270000002</v>
      </c>
      <c r="E71" s="109">
        <v>3.4225694083041636</v>
      </c>
    </row>
    <row r="72" spans="2:5">
      <c r="B72" s="18" t="s">
        <v>576</v>
      </c>
      <c r="C72" s="110">
        <v>58.247026099999999</v>
      </c>
      <c r="D72" s="322">
        <v>1685.3228650000001</v>
      </c>
      <c r="E72" s="109">
        <v>3.4561345668326879</v>
      </c>
    </row>
    <row r="73" spans="2:5">
      <c r="B73" s="18" t="s">
        <v>588</v>
      </c>
      <c r="C73" s="110">
        <v>59.391118500000005</v>
      </c>
      <c r="D73" s="322">
        <v>1700.687641</v>
      </c>
      <c r="E73" s="109">
        <v>3.4921826364939172</v>
      </c>
    </row>
    <row r="74" spans="2:5">
      <c r="B74" s="18" t="s">
        <v>589</v>
      </c>
      <c r="C74" s="110">
        <v>60.581549800000005</v>
      </c>
      <c r="D74" s="322">
        <v>1715.4086850000001</v>
      </c>
      <c r="E74" s="109">
        <v>3.5316102996179017</v>
      </c>
    </row>
    <row r="75" spans="2:5">
      <c r="B75" s="18" t="s">
        <v>590</v>
      </c>
      <c r="C75" s="110">
        <v>61.817842499999998</v>
      </c>
      <c r="D75" s="322">
        <v>1729.5118950000001</v>
      </c>
      <c r="E75" s="109">
        <v>3.5742941507783037</v>
      </c>
    </row>
    <row r="76" spans="2:5">
      <c r="B76" s="18" t="s">
        <v>591</v>
      </c>
      <c r="C76" s="110">
        <v>63.067537399999999</v>
      </c>
      <c r="D76" s="322">
        <v>1743.3883330000001</v>
      </c>
      <c r="E76" s="109">
        <v>3.6175266408645856</v>
      </c>
    </row>
    <row r="77" spans="2:5">
      <c r="B77" s="111">
        <v>2008</v>
      </c>
      <c r="C77" s="351">
        <v>98.236999999999995</v>
      </c>
      <c r="D77" s="352">
        <v>1046.577</v>
      </c>
      <c r="E77" s="353">
        <v>9.3865047674466382</v>
      </c>
    </row>
    <row r="78" spans="2:5">
      <c r="B78" s="58">
        <f>B77+1</f>
        <v>2009</v>
      </c>
      <c r="C78" s="354">
        <v>71.73</v>
      </c>
      <c r="D78" s="321">
        <v>1070.1869999999999</v>
      </c>
      <c r="E78" s="355">
        <v>6.7025669345637739</v>
      </c>
    </row>
    <row r="79" spans="2:5">
      <c r="B79" s="58">
        <f t="shared" ref="B79:B92" si="0">B78+1</f>
        <v>2010</v>
      </c>
      <c r="C79" s="354">
        <v>64.644000000000005</v>
      </c>
      <c r="D79" s="321">
        <v>1093.4970000000001</v>
      </c>
      <c r="E79" s="355">
        <v>5.9116760265460266</v>
      </c>
    </row>
    <row r="80" spans="2:5">
      <c r="B80" s="58">
        <f t="shared" si="0"/>
        <v>2011</v>
      </c>
      <c r="C80" s="354">
        <v>62.021000000000001</v>
      </c>
      <c r="D80" s="321">
        <v>1114.211</v>
      </c>
      <c r="E80" s="355">
        <v>5.5663604110891027</v>
      </c>
    </row>
    <row r="81" spans="2:5">
      <c r="B81" s="58">
        <f t="shared" si="0"/>
        <v>2012</v>
      </c>
      <c r="C81" s="354">
        <v>61.548000000000002</v>
      </c>
      <c r="D81" s="321">
        <v>1162.252</v>
      </c>
      <c r="E81" s="355">
        <v>5.2955813369217699</v>
      </c>
    </row>
    <row r="82" spans="2:5">
      <c r="B82" s="58">
        <f t="shared" si="0"/>
        <v>2013</v>
      </c>
      <c r="C82" s="354">
        <v>61.220999999999997</v>
      </c>
      <c r="D82" s="321">
        <v>1206.1959999999999</v>
      </c>
      <c r="E82" s="355">
        <v>5.075543278206859</v>
      </c>
    </row>
    <row r="83" spans="2:5">
      <c r="B83" s="58">
        <f t="shared" si="0"/>
        <v>2014</v>
      </c>
      <c r="C83" s="354">
        <v>59.936</v>
      </c>
      <c r="D83" s="321">
        <v>1247.799</v>
      </c>
      <c r="E83" s="355">
        <v>4.8033377170521856</v>
      </c>
    </row>
    <row r="84" spans="2:5">
      <c r="B84" s="58">
        <f t="shared" si="0"/>
        <v>2015</v>
      </c>
      <c r="C84" s="354">
        <v>57.768000000000001</v>
      </c>
      <c r="D84" s="321">
        <v>1322.1279999999999</v>
      </c>
      <c r="E84" s="355">
        <v>4.3693197632906955</v>
      </c>
    </row>
    <row r="85" spans="2:5">
      <c r="B85" s="58">
        <f t="shared" si="0"/>
        <v>2016</v>
      </c>
      <c r="C85" s="354">
        <v>57.698999999999998</v>
      </c>
      <c r="D85" s="321">
        <v>1347.617</v>
      </c>
      <c r="E85" s="355">
        <v>4.2815577422962159</v>
      </c>
    </row>
    <row r="86" spans="2:5">
      <c r="B86" s="58">
        <f t="shared" si="0"/>
        <v>2017</v>
      </c>
      <c r="C86" s="354">
        <v>55.997999999999998</v>
      </c>
      <c r="D86" s="321">
        <v>1376.2429999999999</v>
      </c>
      <c r="E86" s="355">
        <v>4.0689035293912479</v>
      </c>
    </row>
    <row r="87" spans="2:5">
      <c r="B87" s="58">
        <f t="shared" si="0"/>
        <v>2018</v>
      </c>
      <c r="C87" s="354">
        <v>57.25</v>
      </c>
      <c r="D87" s="321">
        <v>1441.1690000000001</v>
      </c>
      <c r="E87" s="355">
        <v>3.9724695715769629</v>
      </c>
    </row>
    <row r="88" spans="2:5">
      <c r="B88" s="58">
        <f t="shared" si="0"/>
        <v>2019</v>
      </c>
      <c r="C88" s="354">
        <v>58.183999999999997</v>
      </c>
      <c r="D88" s="321">
        <v>1486.72</v>
      </c>
      <c r="E88" s="355">
        <v>3.9135815755488594</v>
      </c>
    </row>
    <row r="89" spans="2:5">
      <c r="B89" s="58">
        <f t="shared" si="0"/>
        <v>2020</v>
      </c>
      <c r="C89" s="354">
        <v>54.781542899999998</v>
      </c>
      <c r="D89" s="321">
        <v>1495.062377</v>
      </c>
      <c r="E89" s="355">
        <v>3.6641643681733824</v>
      </c>
    </row>
    <row r="90" spans="2:5">
      <c r="B90" s="58">
        <f t="shared" si="0"/>
        <v>2021</v>
      </c>
      <c r="C90" s="354">
        <v>50.961877899999998</v>
      </c>
      <c r="D90" s="321">
        <v>1514.026683</v>
      </c>
      <c r="E90" s="355">
        <v>3.3659828107534082</v>
      </c>
    </row>
    <row r="91" spans="2:5">
      <c r="B91" s="58">
        <f t="shared" si="0"/>
        <v>2022</v>
      </c>
      <c r="C91" s="354">
        <v>50.953118599999996</v>
      </c>
      <c r="D91" s="321">
        <v>1563.7650739999999</v>
      </c>
      <c r="E91" s="355">
        <v>3.2583614666406087</v>
      </c>
    </row>
    <row r="92" spans="2:5">
      <c r="B92" s="58">
        <f t="shared" si="0"/>
        <v>2023</v>
      </c>
      <c r="C92" s="354">
        <v>53.471855100000006</v>
      </c>
      <c r="D92" s="321">
        <v>1612.6864219999998</v>
      </c>
      <c r="E92" s="355">
        <v>3.3157007072513207</v>
      </c>
    </row>
    <row r="93" spans="2:5">
      <c r="B93" s="58">
        <v>2024</v>
      </c>
      <c r="C93" s="354">
        <v>57.163060399999999</v>
      </c>
      <c r="D93" s="321">
        <v>1670.1797270000002</v>
      </c>
      <c r="E93" s="355">
        <v>3.4225694083041636</v>
      </c>
    </row>
    <row r="94" spans="2:5">
      <c r="B94" s="58">
        <v>2024</v>
      </c>
      <c r="C94" s="354">
        <v>61.817842499999998</v>
      </c>
      <c r="D94" s="321">
        <v>1729.5118950000001</v>
      </c>
      <c r="E94" s="355">
        <v>3.5742941507783037</v>
      </c>
    </row>
    <row r="95" spans="2:5">
      <c r="B95" s="111" t="s">
        <v>544</v>
      </c>
      <c r="C95" s="351">
        <v>92.692999999999998</v>
      </c>
      <c r="D95" s="352">
        <v>1051.2429999999999</v>
      </c>
      <c r="E95" s="353">
        <v>8.817466561013962</v>
      </c>
    </row>
    <row r="96" spans="2:5">
      <c r="B96" s="58" t="s">
        <v>545</v>
      </c>
      <c r="C96" s="354">
        <v>68.91</v>
      </c>
      <c r="D96" s="321">
        <v>1078.3510000000001</v>
      </c>
      <c r="E96" s="355">
        <v>6.390312616207523</v>
      </c>
    </row>
    <row r="97" spans="2:5">
      <c r="B97" s="58" t="s">
        <v>546</v>
      </c>
      <c r="C97" s="354">
        <v>64.003</v>
      </c>
      <c r="D97" s="321">
        <v>1097.1020000000001</v>
      </c>
      <c r="E97" s="355">
        <v>5.8338240200090778</v>
      </c>
    </row>
    <row r="98" spans="2:5">
      <c r="B98" s="58" t="s">
        <v>255</v>
      </c>
      <c r="C98" s="354">
        <v>61.662999999999997</v>
      </c>
      <c r="D98" s="321">
        <v>1127.902</v>
      </c>
      <c r="E98" s="355">
        <v>5.4670529886461763</v>
      </c>
    </row>
    <row r="99" spans="2:5">
      <c r="B99" s="58" t="s">
        <v>256</v>
      </c>
      <c r="C99" s="354">
        <v>61.366999999999997</v>
      </c>
      <c r="D99" s="321">
        <v>1166.546</v>
      </c>
      <c r="E99" s="355">
        <v>5.2605726649442026</v>
      </c>
    </row>
    <row r="100" spans="2:5">
      <c r="B100" s="58" t="s">
        <v>257</v>
      </c>
      <c r="C100" s="354">
        <v>61.088000000000001</v>
      </c>
      <c r="D100" s="321">
        <v>1221.4059999999999</v>
      </c>
      <c r="E100" s="355">
        <v>5.0014491495866249</v>
      </c>
    </row>
    <row r="101" spans="2:5">
      <c r="B101" s="58" t="s">
        <v>258</v>
      </c>
      <c r="C101" s="354">
        <v>59.280999999999999</v>
      </c>
      <c r="D101" s="321">
        <v>1263.471</v>
      </c>
      <c r="E101" s="355">
        <v>4.6919161579490147</v>
      </c>
    </row>
    <row r="102" spans="2:5">
      <c r="B102" s="58" t="s">
        <v>259</v>
      </c>
      <c r="C102" s="354">
        <v>57.872999999999998</v>
      </c>
      <c r="D102" s="321">
        <v>1332.88</v>
      </c>
      <c r="E102" s="355">
        <v>4.3419512634295661</v>
      </c>
    </row>
    <row r="103" spans="2:5">
      <c r="B103" s="58" t="s">
        <v>260</v>
      </c>
      <c r="C103" s="354">
        <v>57.070999999999998</v>
      </c>
      <c r="D103" s="321">
        <v>1350.338</v>
      </c>
      <c r="E103" s="355">
        <v>4.2264233103119366</v>
      </c>
    </row>
    <row r="104" spans="2:5">
      <c r="B104" s="58" t="s">
        <v>261</v>
      </c>
      <c r="C104" s="354">
        <v>56.165999999999997</v>
      </c>
      <c r="D104" s="321">
        <v>1393.6579999999999</v>
      </c>
      <c r="E104" s="355">
        <v>4.0301135572715836</v>
      </c>
    </row>
    <row r="105" spans="2:5">
      <c r="B105" s="58" t="s">
        <v>262</v>
      </c>
      <c r="C105" s="354">
        <v>57.506</v>
      </c>
      <c r="D105" s="321">
        <v>1452.1610000000001</v>
      </c>
      <c r="E105" s="355">
        <v>3.960029225409579</v>
      </c>
    </row>
    <row r="106" spans="2:5">
      <c r="B106" s="58" t="s">
        <v>263</v>
      </c>
      <c r="C106" s="354">
        <v>58.341000000000001</v>
      </c>
      <c r="D106" s="321">
        <v>1496.32</v>
      </c>
      <c r="E106" s="355">
        <v>3.8989654619332765</v>
      </c>
    </row>
    <row r="107" spans="2:5">
      <c r="B107" s="58" t="s">
        <v>264</v>
      </c>
      <c r="C107" s="354">
        <v>53.1924086</v>
      </c>
      <c r="D107" s="321">
        <v>1492.1193959999998</v>
      </c>
      <c r="E107" s="355">
        <v>3.5648895619610328</v>
      </c>
    </row>
    <row r="108" spans="2:5">
      <c r="B108" s="58" t="s">
        <v>265</v>
      </c>
      <c r="C108" s="354">
        <v>50.5490317</v>
      </c>
      <c r="D108" s="321">
        <v>1528.5172279999999</v>
      </c>
      <c r="E108" s="355">
        <v>3.3070632619654061</v>
      </c>
    </row>
    <row r="109" spans="2:5">
      <c r="B109" s="58" t="s">
        <v>266</v>
      </c>
      <c r="C109" s="354">
        <v>51.493423900000003</v>
      </c>
      <c r="D109" s="321">
        <v>1575.761446</v>
      </c>
      <c r="E109" s="355">
        <v>3.2678438751445373</v>
      </c>
    </row>
    <row r="110" spans="2:5">
      <c r="B110" s="58" t="s">
        <v>267</v>
      </c>
      <c r="C110" s="354">
        <v>54.279906499999996</v>
      </c>
      <c r="D110" s="321">
        <v>1626.2196970000002</v>
      </c>
      <c r="E110" s="355">
        <v>3.3377966458119945</v>
      </c>
    </row>
    <row r="111" spans="2:5">
      <c r="B111" s="58" t="s">
        <v>577</v>
      </c>
      <c r="C111" s="354">
        <v>58.247026099999999</v>
      </c>
      <c r="D111" s="321">
        <v>1685.3228650000001</v>
      </c>
      <c r="E111" s="355">
        <v>3.4561345668326879</v>
      </c>
    </row>
    <row r="112" spans="2:5" ht="14.5" thickBot="1">
      <c r="B112" s="58" t="s">
        <v>592</v>
      </c>
      <c r="C112" s="354">
        <v>63.067537399999999</v>
      </c>
      <c r="D112" s="321">
        <v>1743.3883330000001</v>
      </c>
      <c r="E112" s="355">
        <v>3.6175266408645856</v>
      </c>
    </row>
    <row r="113" spans="2:5" ht="15" customHeight="1">
      <c r="B113" s="700" t="s">
        <v>39</v>
      </c>
      <c r="C113" s="701"/>
      <c r="D113" s="701"/>
      <c r="E113" s="702"/>
    </row>
    <row r="114" spans="2:5" ht="15" customHeight="1">
      <c r="B114" s="693" t="s">
        <v>144</v>
      </c>
      <c r="C114" s="666"/>
      <c r="D114" s="666"/>
      <c r="E114" s="694"/>
    </row>
    <row r="115" spans="2:5" ht="15" customHeight="1">
      <c r="B115" s="693" t="s">
        <v>145</v>
      </c>
      <c r="C115" s="666"/>
      <c r="D115" s="666"/>
      <c r="E115" s="694"/>
    </row>
    <row r="116" spans="2:5" ht="15" customHeight="1" thickBot="1">
      <c r="B116" s="703" t="s">
        <v>612</v>
      </c>
      <c r="C116" s="704"/>
      <c r="D116" s="704"/>
      <c r="E116" s="705"/>
    </row>
  </sheetData>
  <mergeCells count="5">
    <mergeCell ref="B2:E2"/>
    <mergeCell ref="B113:E113"/>
    <mergeCell ref="B114:E114"/>
    <mergeCell ref="B115:E115"/>
    <mergeCell ref="B116:E116"/>
  </mergeCells>
  <hyperlinks>
    <hyperlink ref="A1" location="Contents!A1" display="Back to contents" xr:uid="{910E0312-8681-48D2-B1D7-A2D135B4AD69}"/>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rowBreaks count="1" manualBreakCount="1">
    <brk id="76" min="1" max="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352C-5B8B-4811-A607-FF103334CA47}">
  <sheetPr>
    <tabColor theme="6"/>
  </sheetPr>
  <dimension ref="A1:I32"/>
  <sheetViews>
    <sheetView zoomScaleNormal="100" zoomScaleSheetLayoutView="100" workbookViewId="0"/>
  </sheetViews>
  <sheetFormatPr defaultColWidth="8.921875" defaultRowHeight="14.5"/>
  <cols>
    <col min="1" max="1" width="9.3828125" style="17" customWidth="1"/>
    <col min="2" max="2" width="33.4609375" style="17" customWidth="1"/>
    <col min="3" max="7" width="10.4609375" style="17" customWidth="1"/>
    <col min="8" max="16384" width="8.921875" style="17"/>
  </cols>
  <sheetData>
    <row r="1" spans="1:9" ht="33.75" customHeight="1" thickBot="1">
      <c r="A1" s="32" t="s">
        <v>82</v>
      </c>
    </row>
    <row r="2" spans="1:9" ht="20.25" customHeight="1" thickBot="1">
      <c r="B2" s="706" t="s">
        <v>660</v>
      </c>
      <c r="C2" s="707"/>
      <c r="D2" s="707"/>
      <c r="E2" s="707"/>
      <c r="F2" s="707"/>
      <c r="G2" s="707"/>
      <c r="H2" s="707"/>
      <c r="I2" s="708"/>
    </row>
    <row r="3" spans="1:9" ht="15.5">
      <c r="B3" s="475"/>
      <c r="C3" s="378"/>
      <c r="D3" s="378" t="s">
        <v>264</v>
      </c>
      <c r="E3" s="378" t="s">
        <v>265</v>
      </c>
      <c r="F3" s="378" t="s">
        <v>266</v>
      </c>
      <c r="G3" s="476" t="s">
        <v>267</v>
      </c>
      <c r="H3" s="476" t="s">
        <v>577</v>
      </c>
      <c r="I3" s="379" t="s">
        <v>592</v>
      </c>
    </row>
    <row r="4" spans="1:9" ht="19.5" customHeight="1">
      <c r="B4" s="380" t="s">
        <v>650</v>
      </c>
      <c r="C4" s="381"/>
      <c r="D4" s="381"/>
      <c r="E4" s="381"/>
      <c r="F4" s="381"/>
      <c r="G4" s="381"/>
      <c r="H4" s="381"/>
      <c r="I4" s="382"/>
    </row>
    <row r="5" spans="1:9" ht="15.75" customHeight="1">
      <c r="B5" s="477" t="s">
        <v>651</v>
      </c>
      <c r="C5" s="322"/>
      <c r="D5" s="322">
        <v>2.1</v>
      </c>
      <c r="E5" s="322">
        <v>2.1</v>
      </c>
      <c r="F5" s="322">
        <v>2.2999999999999998</v>
      </c>
      <c r="G5" s="322">
        <v>2.2999999999999998</v>
      </c>
      <c r="H5" s="322">
        <v>2.2999999999999998</v>
      </c>
      <c r="I5" s="478">
        <v>2.2999999999999998</v>
      </c>
    </row>
    <row r="6" spans="1:9" ht="15.75" customHeight="1">
      <c r="B6" s="477" t="s">
        <v>652</v>
      </c>
      <c r="C6" s="322"/>
      <c r="D6" s="322">
        <v>4</v>
      </c>
      <c r="E6" s="322">
        <v>4</v>
      </c>
      <c r="F6" s="322">
        <v>4</v>
      </c>
      <c r="G6" s="322">
        <v>4</v>
      </c>
      <c r="H6" s="322">
        <v>4</v>
      </c>
      <c r="I6" s="478">
        <v>4</v>
      </c>
    </row>
    <row r="7" spans="1:9" ht="15.75" customHeight="1">
      <c r="B7" s="479" t="s">
        <v>653</v>
      </c>
      <c r="C7" s="33"/>
      <c r="D7" s="33">
        <v>4</v>
      </c>
      <c r="E7" s="33">
        <v>4</v>
      </c>
      <c r="F7" s="33">
        <v>4</v>
      </c>
      <c r="G7" s="33">
        <v>4</v>
      </c>
      <c r="H7" s="33">
        <v>4</v>
      </c>
      <c r="I7" s="480">
        <v>4</v>
      </c>
    </row>
    <row r="8" spans="1:9" ht="18.75" customHeight="1">
      <c r="B8" s="481" t="s">
        <v>654</v>
      </c>
      <c r="C8" s="482"/>
      <c r="D8" s="482"/>
      <c r="E8" s="482"/>
      <c r="F8" s="482"/>
      <c r="G8" s="482"/>
      <c r="H8" s="482"/>
      <c r="I8" s="284"/>
    </row>
    <row r="9" spans="1:9" ht="15.75" customHeight="1">
      <c r="B9" s="477" t="s">
        <v>655</v>
      </c>
      <c r="C9" s="322"/>
      <c r="D9" s="322">
        <v>3</v>
      </c>
      <c r="E9" s="322">
        <v>3</v>
      </c>
      <c r="F9" s="322">
        <v>3.2</v>
      </c>
      <c r="G9" s="322">
        <v>2.9</v>
      </c>
      <c r="H9" s="322">
        <v>3.1</v>
      </c>
      <c r="I9" s="120">
        <v>3.2</v>
      </c>
    </row>
    <row r="10" spans="1:9" ht="15.75" customHeight="1">
      <c r="B10" s="479" t="s">
        <v>656</v>
      </c>
      <c r="C10" s="33"/>
      <c r="D10" s="33">
        <v>2.9</v>
      </c>
      <c r="E10" s="33">
        <v>3</v>
      </c>
      <c r="F10" s="33">
        <v>3.1</v>
      </c>
      <c r="G10" s="33">
        <v>2.8</v>
      </c>
      <c r="H10" s="33">
        <v>3</v>
      </c>
      <c r="I10" s="483">
        <v>3.1</v>
      </c>
    </row>
    <row r="11" spans="1:9" ht="15" customHeight="1">
      <c r="A11" s="484"/>
      <c r="B11" s="709" t="s">
        <v>39</v>
      </c>
      <c r="C11" s="710"/>
      <c r="D11" s="710"/>
      <c r="E11" s="710"/>
      <c r="F11" s="710"/>
      <c r="G11" s="710"/>
      <c r="H11" s="710"/>
      <c r="I11" s="711"/>
    </row>
    <row r="12" spans="1:9" ht="33" customHeight="1">
      <c r="A12" s="484"/>
      <c r="B12" s="712" t="s">
        <v>657</v>
      </c>
      <c r="C12" s="605"/>
      <c r="D12" s="605"/>
      <c r="E12" s="605"/>
      <c r="F12" s="605"/>
      <c r="G12" s="605"/>
      <c r="H12" s="605"/>
      <c r="I12" s="713"/>
    </row>
    <row r="13" spans="1:9" ht="33" customHeight="1" thickBot="1">
      <c r="A13" s="484"/>
      <c r="B13" s="714" t="s">
        <v>658</v>
      </c>
      <c r="C13" s="715"/>
      <c r="D13" s="715"/>
      <c r="E13" s="715"/>
      <c r="F13" s="715"/>
      <c r="G13" s="715"/>
      <c r="H13" s="715"/>
      <c r="I13" s="716"/>
    </row>
    <row r="17" spans="2:7">
      <c r="B17" s="485"/>
    </row>
    <row r="18" spans="2:7">
      <c r="C18" s="34"/>
      <c r="D18" s="34"/>
      <c r="E18" s="34"/>
    </row>
    <row r="19" spans="2:7">
      <c r="C19" s="34"/>
      <c r="D19" s="165"/>
      <c r="E19" s="34"/>
    </row>
    <row r="20" spans="2:7">
      <c r="C20" s="34"/>
      <c r="D20" s="34"/>
      <c r="E20" s="34"/>
      <c r="F20" s="34"/>
      <c r="G20" s="34"/>
    </row>
    <row r="21" spans="2:7">
      <c r="C21" s="34"/>
      <c r="D21" s="34"/>
      <c r="E21" s="34"/>
      <c r="F21" s="34"/>
      <c r="G21" s="34"/>
    </row>
    <row r="22" spans="2:7">
      <c r="C22" s="34"/>
      <c r="D22" s="34"/>
      <c r="E22" s="34"/>
      <c r="F22" s="34"/>
      <c r="G22" s="34"/>
    </row>
    <row r="23" spans="2:7">
      <c r="C23" s="34"/>
      <c r="D23" s="34"/>
      <c r="E23" s="34"/>
      <c r="F23" s="34"/>
      <c r="G23" s="34"/>
    </row>
    <row r="24" spans="2:7">
      <c r="C24" s="34"/>
      <c r="D24" s="34"/>
      <c r="E24" s="34"/>
      <c r="F24" s="34"/>
      <c r="G24" s="34"/>
    </row>
    <row r="25" spans="2:7">
      <c r="C25" s="34"/>
      <c r="D25" s="34"/>
      <c r="E25" s="34"/>
      <c r="F25" s="34"/>
      <c r="G25" s="34"/>
    </row>
    <row r="26" spans="2:7">
      <c r="C26" s="34"/>
      <c r="D26" s="34"/>
      <c r="E26" s="34"/>
      <c r="F26" s="34"/>
      <c r="G26" s="34"/>
    </row>
    <row r="27" spans="2:7">
      <c r="C27" s="34"/>
      <c r="D27" s="34"/>
      <c r="E27" s="34"/>
      <c r="F27" s="34"/>
      <c r="G27" s="34"/>
    </row>
    <row r="28" spans="2:7">
      <c r="C28" s="34"/>
      <c r="D28" s="34"/>
      <c r="E28" s="34"/>
      <c r="F28" s="34"/>
      <c r="G28" s="34"/>
    </row>
    <row r="29" spans="2:7">
      <c r="C29" s="34"/>
      <c r="D29" s="34"/>
      <c r="E29" s="34"/>
      <c r="F29" s="34"/>
      <c r="G29" s="34"/>
    </row>
    <row r="30" spans="2:7">
      <c r="C30" s="34"/>
      <c r="D30" s="34"/>
      <c r="E30" s="34"/>
      <c r="F30" s="34"/>
      <c r="G30" s="34"/>
    </row>
    <row r="31" spans="2:7">
      <c r="C31" s="34"/>
      <c r="D31" s="34"/>
      <c r="E31" s="34"/>
      <c r="F31" s="34"/>
      <c r="G31" s="34"/>
    </row>
    <row r="32" spans="2:7">
      <c r="C32" s="34"/>
      <c r="D32" s="34"/>
      <c r="E32" s="34"/>
      <c r="F32" s="34"/>
      <c r="G32" s="34"/>
    </row>
  </sheetData>
  <mergeCells count="4">
    <mergeCell ref="B2:I2"/>
    <mergeCell ref="B11:I11"/>
    <mergeCell ref="B12:I12"/>
    <mergeCell ref="B13:I13"/>
  </mergeCells>
  <hyperlinks>
    <hyperlink ref="A1" location="Contents!A1" display="Back to contents" xr:uid="{6AFBD18C-A9C1-4CC5-9B1E-F24C2732927C}"/>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D034-67B7-4CEC-BB55-98C742855BD2}">
  <sheetPr>
    <tabColor theme="6"/>
  </sheetPr>
  <dimension ref="A1:R143"/>
  <sheetViews>
    <sheetView zoomScaleNormal="100" zoomScaleSheetLayoutView="100" workbookViewId="0"/>
  </sheetViews>
  <sheetFormatPr defaultColWidth="8.921875" defaultRowHeight="15.5"/>
  <cols>
    <col min="1" max="1" width="9.3828125" style="2" customWidth="1"/>
    <col min="2" max="2" width="7.15234375" style="2" customWidth="1"/>
    <col min="3" max="3" width="6.921875" style="2" customWidth="1"/>
    <col min="4" max="4" width="11.4609375" style="2" customWidth="1"/>
    <col min="5" max="5" width="11" style="2" customWidth="1"/>
    <col min="6" max="6" width="10.921875" style="2" customWidth="1"/>
    <col min="7" max="7" width="8.84375" style="2" customWidth="1"/>
    <col min="8" max="8" width="8.921875" style="2" customWidth="1"/>
    <col min="9" max="9" width="8.61328125" style="2" customWidth="1"/>
    <col min="10" max="10" width="8.3828125" style="2" customWidth="1"/>
    <col min="11" max="11" width="6.53515625" style="2" customWidth="1"/>
    <col min="12" max="12" width="10" style="2" customWidth="1"/>
    <col min="13" max="13" width="6.84375" style="2" customWidth="1"/>
    <col min="14" max="14" width="10.61328125" style="2" customWidth="1"/>
    <col min="15" max="15" width="6.84375" style="2" customWidth="1"/>
    <col min="16" max="16" width="7.61328125" style="2" customWidth="1"/>
    <col min="17" max="16384" width="8.921875" style="2"/>
  </cols>
  <sheetData>
    <row r="1" spans="1:18" ht="33.75" customHeight="1" thickBot="1">
      <c r="A1" s="32" t="s">
        <v>82</v>
      </c>
      <c r="B1" s="123"/>
      <c r="C1" s="123"/>
      <c r="D1" s="123"/>
      <c r="E1" s="123"/>
      <c r="F1" s="123"/>
      <c r="G1" s="123"/>
      <c r="H1" s="123"/>
      <c r="I1" s="123"/>
      <c r="J1" s="123"/>
      <c r="K1" s="123"/>
      <c r="L1" s="123"/>
      <c r="M1" s="123"/>
      <c r="N1" s="123"/>
      <c r="O1" s="123"/>
      <c r="P1" s="123"/>
      <c r="Q1" s="160"/>
    </row>
    <row r="2" spans="1:18" ht="19" thickBot="1">
      <c r="A2" s="26"/>
      <c r="B2" s="527" t="s">
        <v>235</v>
      </c>
      <c r="C2" s="528"/>
      <c r="D2" s="528"/>
      <c r="E2" s="528"/>
      <c r="F2" s="528"/>
      <c r="G2" s="528"/>
      <c r="H2" s="528"/>
      <c r="I2" s="528"/>
      <c r="J2" s="528"/>
      <c r="K2" s="528"/>
      <c r="L2" s="528"/>
      <c r="M2" s="528"/>
      <c r="N2" s="528"/>
      <c r="O2" s="528"/>
      <c r="P2" s="529"/>
    </row>
    <row r="3" spans="1:18" s="7" customFormat="1" ht="41.25" customHeight="1">
      <c r="A3" s="40"/>
      <c r="B3" s="530" t="s">
        <v>0</v>
      </c>
      <c r="C3" s="523" t="s">
        <v>236</v>
      </c>
      <c r="D3" s="523" t="s">
        <v>230</v>
      </c>
      <c r="E3" s="161" t="s">
        <v>191</v>
      </c>
      <c r="F3" s="161"/>
      <c r="G3" s="523" t="s">
        <v>237</v>
      </c>
      <c r="H3" s="523" t="s">
        <v>193</v>
      </c>
      <c r="I3" s="523" t="s">
        <v>238</v>
      </c>
      <c r="J3" s="523" t="s">
        <v>195</v>
      </c>
      <c r="K3" s="523" t="s">
        <v>196</v>
      </c>
      <c r="L3" s="523" t="s">
        <v>239</v>
      </c>
      <c r="M3" s="523" t="s">
        <v>198</v>
      </c>
      <c r="N3" s="523" t="s">
        <v>240</v>
      </c>
      <c r="O3" s="523" t="s">
        <v>1</v>
      </c>
      <c r="P3" s="532" t="s">
        <v>241</v>
      </c>
    </row>
    <row r="4" spans="1:18" s="7" customFormat="1" ht="33" customHeight="1">
      <c r="A4" s="40"/>
      <c r="B4" s="531"/>
      <c r="C4" s="523"/>
      <c r="D4" s="523"/>
      <c r="E4" s="455" t="s">
        <v>201</v>
      </c>
      <c r="F4" s="455" t="s">
        <v>204</v>
      </c>
      <c r="G4" s="523"/>
      <c r="H4" s="523"/>
      <c r="I4" s="523"/>
      <c r="J4" s="523"/>
      <c r="K4" s="523"/>
      <c r="L4" s="523"/>
      <c r="M4" s="523"/>
      <c r="N4" s="523"/>
      <c r="O4" s="523"/>
      <c r="P4" s="533"/>
    </row>
    <row r="5" spans="1:18">
      <c r="A5" s="26"/>
      <c r="B5" s="23" t="s">
        <v>107</v>
      </c>
      <c r="C5" s="302">
        <v>256.02699999999999</v>
      </c>
      <c r="D5" s="302">
        <v>79.66</v>
      </c>
      <c r="E5" s="302">
        <v>69.820999999999998</v>
      </c>
      <c r="F5" s="302">
        <v>11.002000000000001</v>
      </c>
      <c r="G5" s="302">
        <v>0.45600000000000002</v>
      </c>
      <c r="H5" s="302">
        <v>405.964</v>
      </c>
      <c r="I5" s="302">
        <v>5.7149999999999999</v>
      </c>
      <c r="J5" s="302">
        <v>411.67899999999997</v>
      </c>
      <c r="K5" s="302">
        <v>102.883</v>
      </c>
      <c r="L5" s="302">
        <v>514.56200000000001</v>
      </c>
      <c r="M5" s="302">
        <v>113.874</v>
      </c>
      <c r="N5" s="302">
        <v>0</v>
      </c>
      <c r="O5" s="302">
        <v>400.68799999999999</v>
      </c>
      <c r="P5" s="19">
        <v>401.56900000000002</v>
      </c>
      <c r="Q5" s="162"/>
      <c r="R5" s="163"/>
    </row>
    <row r="6" spans="1:18">
      <c r="A6" s="26"/>
      <c r="B6" s="23" t="s">
        <v>108</v>
      </c>
      <c r="C6" s="302">
        <v>255.642</v>
      </c>
      <c r="D6" s="302">
        <v>80.575000000000003</v>
      </c>
      <c r="E6" s="302">
        <v>71.447999999999993</v>
      </c>
      <c r="F6" s="302">
        <v>11.336</v>
      </c>
      <c r="G6" s="302">
        <v>-9.6000000000000002E-2</v>
      </c>
      <c r="H6" s="302">
        <v>407.56900000000002</v>
      </c>
      <c r="I6" s="302">
        <v>1.4019999999999999</v>
      </c>
      <c r="J6" s="302">
        <v>408.971</v>
      </c>
      <c r="K6" s="302">
        <v>108.863</v>
      </c>
      <c r="L6" s="302">
        <v>517.83399999999995</v>
      </c>
      <c r="M6" s="302">
        <v>118.919</v>
      </c>
      <c r="N6" s="302">
        <v>0</v>
      </c>
      <c r="O6" s="302">
        <v>398.91500000000002</v>
      </c>
      <c r="P6" s="19">
        <v>395.95400000000001</v>
      </c>
      <c r="Q6" s="162"/>
      <c r="R6" s="163"/>
    </row>
    <row r="7" spans="1:18">
      <c r="A7" s="26"/>
      <c r="B7" s="23" t="s">
        <v>109</v>
      </c>
      <c r="C7" s="302">
        <v>256.20100000000002</v>
      </c>
      <c r="D7" s="302">
        <v>81.507999999999996</v>
      </c>
      <c r="E7" s="302">
        <v>68.283000000000001</v>
      </c>
      <c r="F7" s="302">
        <v>11.88</v>
      </c>
      <c r="G7" s="302">
        <v>-0.51600000000000001</v>
      </c>
      <c r="H7" s="302">
        <v>405.476</v>
      </c>
      <c r="I7" s="302">
        <v>-0.86499999999999999</v>
      </c>
      <c r="J7" s="302">
        <v>404.61099999999999</v>
      </c>
      <c r="K7" s="302">
        <v>111.078</v>
      </c>
      <c r="L7" s="302">
        <v>515.68899999999996</v>
      </c>
      <c r="M7" s="302">
        <v>118.501</v>
      </c>
      <c r="N7" s="302">
        <v>0</v>
      </c>
      <c r="O7" s="302">
        <v>397.18799999999999</v>
      </c>
      <c r="P7" s="19">
        <v>394.23899999999998</v>
      </c>
      <c r="Q7" s="162"/>
      <c r="R7" s="163"/>
    </row>
    <row r="8" spans="1:18">
      <c r="A8" s="26"/>
      <c r="B8" s="23" t="s">
        <v>121</v>
      </c>
      <c r="C8" s="302">
        <v>253.054</v>
      </c>
      <c r="D8" s="302">
        <v>84.096999999999994</v>
      </c>
      <c r="E8" s="302">
        <v>68.08</v>
      </c>
      <c r="F8" s="302">
        <v>12.638</v>
      </c>
      <c r="G8" s="302">
        <v>0.47299999999999998</v>
      </c>
      <c r="H8" s="302">
        <v>405.70400000000001</v>
      </c>
      <c r="I8" s="302">
        <v>-7.0179999999999998</v>
      </c>
      <c r="J8" s="302">
        <v>398.68599999999998</v>
      </c>
      <c r="K8" s="302">
        <v>107.015</v>
      </c>
      <c r="L8" s="302">
        <v>505.70100000000002</v>
      </c>
      <c r="M8" s="302">
        <v>113.233</v>
      </c>
      <c r="N8" s="302">
        <v>0</v>
      </c>
      <c r="O8" s="302">
        <v>392.46800000000002</v>
      </c>
      <c r="P8" s="19">
        <v>382.76499999999999</v>
      </c>
      <c r="Q8" s="162"/>
      <c r="R8" s="163"/>
    </row>
    <row r="9" spans="1:18">
      <c r="A9" s="26"/>
      <c r="B9" s="23" t="s">
        <v>2</v>
      </c>
      <c r="C9" s="302">
        <v>249.928</v>
      </c>
      <c r="D9" s="302">
        <v>83.991</v>
      </c>
      <c r="E9" s="302">
        <v>64.278999999999996</v>
      </c>
      <c r="F9" s="302">
        <v>12.615</v>
      </c>
      <c r="G9" s="302">
        <v>1.363</v>
      </c>
      <c r="H9" s="302">
        <v>399.56099999999998</v>
      </c>
      <c r="I9" s="302">
        <v>-8.6199999999999992</v>
      </c>
      <c r="J9" s="302">
        <v>390.94099999999997</v>
      </c>
      <c r="K9" s="302">
        <v>101.943</v>
      </c>
      <c r="L9" s="302">
        <v>492.88400000000001</v>
      </c>
      <c r="M9" s="302">
        <v>108.443</v>
      </c>
      <c r="N9" s="302">
        <v>0</v>
      </c>
      <c r="O9" s="302">
        <v>384.44099999999997</v>
      </c>
      <c r="P9" s="19">
        <v>378.255</v>
      </c>
      <c r="Q9" s="162"/>
      <c r="R9" s="163"/>
    </row>
    <row r="10" spans="1:18">
      <c r="A10" s="26"/>
      <c r="B10" s="23" t="s">
        <v>3</v>
      </c>
      <c r="C10" s="302">
        <v>247.13</v>
      </c>
      <c r="D10" s="302">
        <v>84.587999999999994</v>
      </c>
      <c r="E10" s="302">
        <v>61.698</v>
      </c>
      <c r="F10" s="302">
        <v>11.936</v>
      </c>
      <c r="G10" s="302">
        <v>0.58199999999999996</v>
      </c>
      <c r="H10" s="302">
        <v>393.99799999999999</v>
      </c>
      <c r="I10" s="302">
        <v>-2.0059999999999998</v>
      </c>
      <c r="J10" s="302">
        <v>391.99200000000002</v>
      </c>
      <c r="K10" s="302">
        <v>99.927000000000007</v>
      </c>
      <c r="L10" s="302">
        <v>491.91899999999998</v>
      </c>
      <c r="M10" s="302">
        <v>106.3</v>
      </c>
      <c r="N10" s="302">
        <v>0</v>
      </c>
      <c r="O10" s="302">
        <v>385.61900000000003</v>
      </c>
      <c r="P10" s="19">
        <v>380.25299999999999</v>
      </c>
      <c r="Q10" s="162"/>
      <c r="R10" s="163"/>
    </row>
    <row r="11" spans="1:18">
      <c r="A11" s="26"/>
      <c r="B11" s="23" t="s">
        <v>4</v>
      </c>
      <c r="C11" s="302">
        <v>249.191</v>
      </c>
      <c r="D11" s="302">
        <v>86.537999999999997</v>
      </c>
      <c r="E11" s="302">
        <v>62.173999999999999</v>
      </c>
      <c r="F11" s="302">
        <v>13.336</v>
      </c>
      <c r="G11" s="302">
        <v>0.96</v>
      </c>
      <c r="H11" s="302">
        <v>398.863</v>
      </c>
      <c r="I11" s="302">
        <v>-3.9089999999999998</v>
      </c>
      <c r="J11" s="302">
        <v>394.95400000000001</v>
      </c>
      <c r="K11" s="302">
        <v>101.932</v>
      </c>
      <c r="L11" s="302">
        <v>496.88600000000002</v>
      </c>
      <c r="M11" s="302">
        <v>107.11</v>
      </c>
      <c r="N11" s="302">
        <v>0</v>
      </c>
      <c r="O11" s="302">
        <v>389.77600000000001</v>
      </c>
      <c r="P11" s="19">
        <v>390.709</v>
      </c>
      <c r="Q11" s="162"/>
      <c r="R11" s="163"/>
    </row>
    <row r="12" spans="1:18">
      <c r="A12" s="26"/>
      <c r="B12" s="23" t="s">
        <v>5</v>
      </c>
      <c r="C12" s="302">
        <v>251.47499999999999</v>
      </c>
      <c r="D12" s="302">
        <v>86.614999999999995</v>
      </c>
      <c r="E12" s="302">
        <v>60.691000000000003</v>
      </c>
      <c r="F12" s="302">
        <v>12.845000000000001</v>
      </c>
      <c r="G12" s="302">
        <v>0.18</v>
      </c>
      <c r="H12" s="302">
        <v>398.96100000000001</v>
      </c>
      <c r="I12" s="302">
        <v>-3.464</v>
      </c>
      <c r="J12" s="302">
        <v>395.49700000000001</v>
      </c>
      <c r="K12" s="302">
        <v>104.949</v>
      </c>
      <c r="L12" s="302">
        <v>500.44600000000003</v>
      </c>
      <c r="M12" s="302">
        <v>111.76900000000001</v>
      </c>
      <c r="N12" s="302">
        <v>0</v>
      </c>
      <c r="O12" s="302">
        <v>388.67700000000002</v>
      </c>
      <c r="P12" s="19">
        <v>387.755</v>
      </c>
      <c r="Q12" s="162"/>
      <c r="R12" s="163"/>
    </row>
    <row r="13" spans="1:18">
      <c r="A13" s="26"/>
      <c r="B13" s="23" t="s">
        <v>6</v>
      </c>
      <c r="C13" s="302">
        <v>251.60900000000001</v>
      </c>
      <c r="D13" s="302">
        <v>86.552999999999997</v>
      </c>
      <c r="E13" s="302">
        <v>62.500999999999998</v>
      </c>
      <c r="F13" s="302">
        <v>12.763</v>
      </c>
      <c r="G13" s="302">
        <v>6.3E-2</v>
      </c>
      <c r="H13" s="302">
        <v>400.726</v>
      </c>
      <c r="I13" s="302">
        <v>0.85699999999999998</v>
      </c>
      <c r="J13" s="302">
        <v>401.58300000000003</v>
      </c>
      <c r="K13" s="302">
        <v>107.61799999999999</v>
      </c>
      <c r="L13" s="302">
        <v>509.20100000000002</v>
      </c>
      <c r="M13" s="302">
        <v>114.32299999999999</v>
      </c>
      <c r="N13" s="302">
        <v>0</v>
      </c>
      <c r="O13" s="302">
        <v>394.87799999999999</v>
      </c>
      <c r="P13" s="19">
        <v>395.28</v>
      </c>
      <c r="Q13" s="162"/>
      <c r="R13" s="163"/>
    </row>
    <row r="14" spans="1:18">
      <c r="A14" s="26"/>
      <c r="B14" s="23" t="s">
        <v>7</v>
      </c>
      <c r="C14" s="302">
        <v>256.89</v>
      </c>
      <c r="D14" s="302">
        <v>86.725999999999999</v>
      </c>
      <c r="E14" s="302">
        <v>62.703000000000003</v>
      </c>
      <c r="F14" s="302">
        <v>12.646000000000001</v>
      </c>
      <c r="G14" s="302">
        <v>6.2E-2</v>
      </c>
      <c r="H14" s="302">
        <v>406.38099999999997</v>
      </c>
      <c r="I14" s="302">
        <v>2.145</v>
      </c>
      <c r="J14" s="302">
        <v>408.52600000000001</v>
      </c>
      <c r="K14" s="302">
        <v>113.858</v>
      </c>
      <c r="L14" s="302">
        <v>522.38400000000001</v>
      </c>
      <c r="M14" s="302">
        <v>120.79600000000001</v>
      </c>
      <c r="N14" s="302">
        <v>0</v>
      </c>
      <c r="O14" s="302">
        <v>401.58800000000002</v>
      </c>
      <c r="P14" s="19">
        <v>402.36900000000003</v>
      </c>
      <c r="Q14" s="162"/>
      <c r="R14" s="163"/>
    </row>
    <row r="15" spans="1:18">
      <c r="A15" s="26"/>
      <c r="B15" s="23" t="s">
        <v>8</v>
      </c>
      <c r="C15" s="302">
        <v>259.07600000000002</v>
      </c>
      <c r="D15" s="302">
        <v>86.421999999999997</v>
      </c>
      <c r="E15" s="302">
        <v>64.831000000000003</v>
      </c>
      <c r="F15" s="302">
        <v>12.792</v>
      </c>
      <c r="G15" s="302">
        <v>0.67700000000000005</v>
      </c>
      <c r="H15" s="302">
        <v>411.00599999999997</v>
      </c>
      <c r="I15" s="302">
        <v>1.429</v>
      </c>
      <c r="J15" s="302">
        <v>412.435</v>
      </c>
      <c r="K15" s="302">
        <v>113.247</v>
      </c>
      <c r="L15" s="302">
        <v>525.68200000000002</v>
      </c>
      <c r="M15" s="302">
        <v>122.23099999999999</v>
      </c>
      <c r="N15" s="302">
        <v>0</v>
      </c>
      <c r="O15" s="302">
        <v>403.45100000000002</v>
      </c>
      <c r="P15" s="19">
        <v>402.91699999999997</v>
      </c>
      <c r="Q15" s="162"/>
      <c r="R15" s="163"/>
    </row>
    <row r="16" spans="1:18">
      <c r="A16" s="26"/>
      <c r="B16" s="23" t="s">
        <v>9</v>
      </c>
      <c r="C16" s="302">
        <v>260.476</v>
      </c>
      <c r="D16" s="302">
        <v>87.873999999999995</v>
      </c>
      <c r="E16" s="302">
        <v>66.570999999999998</v>
      </c>
      <c r="F16" s="302">
        <v>12.335000000000001</v>
      </c>
      <c r="G16" s="302">
        <v>0.59099999999999997</v>
      </c>
      <c r="H16" s="302">
        <v>415.512</v>
      </c>
      <c r="I16" s="302">
        <v>-0.90600000000000003</v>
      </c>
      <c r="J16" s="302">
        <v>414.60599999999999</v>
      </c>
      <c r="K16" s="302">
        <v>118.98</v>
      </c>
      <c r="L16" s="302">
        <v>533.58600000000001</v>
      </c>
      <c r="M16" s="302">
        <v>127.476</v>
      </c>
      <c r="N16" s="302">
        <v>0</v>
      </c>
      <c r="O16" s="302">
        <v>406.11</v>
      </c>
      <c r="P16" s="19">
        <v>406.59300000000002</v>
      </c>
      <c r="Q16" s="162"/>
      <c r="R16" s="163"/>
    </row>
    <row r="17" spans="1:18">
      <c r="A17" s="26"/>
      <c r="B17" s="23" t="s">
        <v>10</v>
      </c>
      <c r="C17" s="302">
        <v>263.87900000000002</v>
      </c>
      <c r="D17" s="302">
        <v>88.91</v>
      </c>
      <c r="E17" s="302">
        <v>63.819000000000003</v>
      </c>
      <c r="F17" s="302">
        <v>12.948</v>
      </c>
      <c r="G17" s="302">
        <v>-1.7030000000000001</v>
      </c>
      <c r="H17" s="302">
        <v>414.90499999999997</v>
      </c>
      <c r="I17" s="302">
        <v>2.4140000000000001</v>
      </c>
      <c r="J17" s="302">
        <v>417.31900000000002</v>
      </c>
      <c r="K17" s="302">
        <v>124.852</v>
      </c>
      <c r="L17" s="302">
        <v>542.17100000000005</v>
      </c>
      <c r="M17" s="302">
        <v>127.929</v>
      </c>
      <c r="N17" s="302">
        <v>0</v>
      </c>
      <c r="O17" s="302">
        <v>414.24200000000002</v>
      </c>
      <c r="P17" s="19">
        <v>416.10700000000003</v>
      </c>
      <c r="Q17" s="162"/>
      <c r="R17" s="163"/>
    </row>
    <row r="18" spans="1:18">
      <c r="A18" s="26"/>
      <c r="B18" s="23" t="s">
        <v>11</v>
      </c>
      <c r="C18" s="302">
        <v>264.60199999999998</v>
      </c>
      <c r="D18" s="302">
        <v>86.003</v>
      </c>
      <c r="E18" s="302">
        <v>63.387</v>
      </c>
      <c r="F18" s="302">
        <v>11.699</v>
      </c>
      <c r="G18" s="302">
        <v>0.122</v>
      </c>
      <c r="H18" s="302">
        <v>414.11399999999998</v>
      </c>
      <c r="I18" s="302">
        <v>0.45700000000000002</v>
      </c>
      <c r="J18" s="302">
        <v>414.57100000000003</v>
      </c>
      <c r="K18" s="302">
        <v>127.142</v>
      </c>
      <c r="L18" s="302">
        <v>541.71299999999997</v>
      </c>
      <c r="M18" s="302">
        <v>129.95400000000001</v>
      </c>
      <c r="N18" s="302">
        <v>0</v>
      </c>
      <c r="O18" s="302">
        <v>411.75900000000001</v>
      </c>
      <c r="P18" s="19">
        <v>416.54300000000001</v>
      </c>
      <c r="Q18" s="162"/>
      <c r="R18" s="163"/>
    </row>
    <row r="19" spans="1:18">
      <c r="A19" s="26"/>
      <c r="B19" s="23" t="s">
        <v>12</v>
      </c>
      <c r="C19" s="302">
        <v>266.59399999999999</v>
      </c>
      <c r="D19" s="302">
        <v>86.539000000000001</v>
      </c>
      <c r="E19" s="302">
        <v>64.965999999999994</v>
      </c>
      <c r="F19" s="302">
        <v>12.006</v>
      </c>
      <c r="G19" s="302">
        <v>1.252</v>
      </c>
      <c r="H19" s="302">
        <v>419.351</v>
      </c>
      <c r="I19" s="302">
        <v>0.61399999999999999</v>
      </c>
      <c r="J19" s="302">
        <v>419.96499999999997</v>
      </c>
      <c r="K19" s="302">
        <v>128.41499999999999</v>
      </c>
      <c r="L19" s="302">
        <v>548.38</v>
      </c>
      <c r="M19" s="302">
        <v>133.51599999999999</v>
      </c>
      <c r="N19" s="302">
        <v>0</v>
      </c>
      <c r="O19" s="302">
        <v>414.86399999999998</v>
      </c>
      <c r="P19" s="19">
        <v>414.19299999999998</v>
      </c>
      <c r="Q19" s="162"/>
      <c r="R19" s="163"/>
    </row>
    <row r="20" spans="1:18">
      <c r="A20" s="26"/>
      <c r="B20" s="23" t="s">
        <v>13</v>
      </c>
      <c r="C20" s="302">
        <v>270.52100000000002</v>
      </c>
      <c r="D20" s="302">
        <v>87.412999999999997</v>
      </c>
      <c r="E20" s="302">
        <v>66.728999999999999</v>
      </c>
      <c r="F20" s="302">
        <v>11.634</v>
      </c>
      <c r="G20" s="302">
        <v>0.28799999999999998</v>
      </c>
      <c r="H20" s="302">
        <v>424.95100000000002</v>
      </c>
      <c r="I20" s="302">
        <v>-0.82799999999999996</v>
      </c>
      <c r="J20" s="302">
        <v>424.12299999999999</v>
      </c>
      <c r="K20" s="302">
        <v>129.48099999999999</v>
      </c>
      <c r="L20" s="302">
        <v>553.60400000000004</v>
      </c>
      <c r="M20" s="302">
        <v>134.328</v>
      </c>
      <c r="N20" s="302">
        <v>0</v>
      </c>
      <c r="O20" s="302">
        <v>419.27600000000001</v>
      </c>
      <c r="P20" s="19">
        <v>419.89299999999997</v>
      </c>
      <c r="Q20" s="162"/>
      <c r="R20" s="163"/>
    </row>
    <row r="21" spans="1:18">
      <c r="A21" s="26"/>
      <c r="B21" s="23" t="s">
        <v>14</v>
      </c>
      <c r="C21" s="302">
        <v>272.51299999999998</v>
      </c>
      <c r="D21" s="302">
        <v>90.117000000000004</v>
      </c>
      <c r="E21" s="302">
        <v>67.653999999999996</v>
      </c>
      <c r="F21" s="302">
        <v>12.002000000000001</v>
      </c>
      <c r="G21" s="302">
        <v>-1.4910000000000001</v>
      </c>
      <c r="H21" s="302">
        <v>428.79300000000001</v>
      </c>
      <c r="I21" s="302">
        <v>-3.9340000000000002</v>
      </c>
      <c r="J21" s="302">
        <v>424.85899999999998</v>
      </c>
      <c r="K21" s="302">
        <v>131.25899999999999</v>
      </c>
      <c r="L21" s="302">
        <v>556.11800000000005</v>
      </c>
      <c r="M21" s="302">
        <v>134.67099999999999</v>
      </c>
      <c r="N21" s="302">
        <v>0</v>
      </c>
      <c r="O21" s="302">
        <v>421.447</v>
      </c>
      <c r="P21" s="19">
        <v>418.733</v>
      </c>
      <c r="Q21" s="162"/>
      <c r="R21" s="163"/>
    </row>
    <row r="22" spans="1:18">
      <c r="A22" s="26"/>
      <c r="B22" s="23" t="s">
        <v>15</v>
      </c>
      <c r="C22" s="302">
        <v>275.315</v>
      </c>
      <c r="D22" s="302">
        <v>87.834000000000003</v>
      </c>
      <c r="E22" s="302">
        <v>66.066000000000003</v>
      </c>
      <c r="F22" s="302">
        <v>12.055999999999999</v>
      </c>
      <c r="G22" s="302">
        <v>0.59</v>
      </c>
      <c r="H22" s="302">
        <v>429.80500000000001</v>
      </c>
      <c r="I22" s="302">
        <v>2.04</v>
      </c>
      <c r="J22" s="302">
        <v>431.84500000000003</v>
      </c>
      <c r="K22" s="302">
        <v>125.985</v>
      </c>
      <c r="L22" s="302">
        <v>557.83000000000004</v>
      </c>
      <c r="M22" s="302">
        <v>134.13300000000001</v>
      </c>
      <c r="N22" s="302">
        <v>0</v>
      </c>
      <c r="O22" s="302">
        <v>423.697</v>
      </c>
      <c r="P22" s="19">
        <v>419.57400000000001</v>
      </c>
      <c r="Q22" s="162"/>
      <c r="R22" s="163"/>
    </row>
    <row r="23" spans="1:18">
      <c r="A23" s="26"/>
      <c r="B23" s="23" t="s">
        <v>16</v>
      </c>
      <c r="C23" s="302">
        <v>276.315</v>
      </c>
      <c r="D23" s="302">
        <v>88.471999999999994</v>
      </c>
      <c r="E23" s="302">
        <v>65.64</v>
      </c>
      <c r="F23" s="302">
        <v>10.952999999999999</v>
      </c>
      <c r="G23" s="302">
        <v>0.20699999999999999</v>
      </c>
      <c r="H23" s="302">
        <v>430.63400000000001</v>
      </c>
      <c r="I23" s="302">
        <v>6.3440000000000003</v>
      </c>
      <c r="J23" s="302">
        <v>436.97800000000001</v>
      </c>
      <c r="K23" s="302">
        <v>128.71299999999999</v>
      </c>
      <c r="L23" s="302">
        <v>565.69100000000003</v>
      </c>
      <c r="M23" s="302">
        <v>133.06700000000001</v>
      </c>
      <c r="N23" s="302">
        <v>0</v>
      </c>
      <c r="O23" s="302">
        <v>432.62400000000002</v>
      </c>
      <c r="P23" s="19">
        <v>428.815</v>
      </c>
      <c r="Q23" s="162"/>
      <c r="R23" s="163"/>
    </row>
    <row r="24" spans="1:18">
      <c r="A24" s="26"/>
      <c r="B24" s="23" t="s">
        <v>17</v>
      </c>
      <c r="C24" s="302">
        <v>279.84800000000001</v>
      </c>
      <c r="D24" s="302">
        <v>90.025000000000006</v>
      </c>
      <c r="E24" s="302">
        <v>69.623999999999995</v>
      </c>
      <c r="F24" s="302">
        <v>11.144</v>
      </c>
      <c r="G24" s="302">
        <v>0.21099999999999999</v>
      </c>
      <c r="H24" s="302">
        <v>439.70800000000003</v>
      </c>
      <c r="I24" s="302">
        <v>-0.43</v>
      </c>
      <c r="J24" s="302">
        <v>439.27800000000002</v>
      </c>
      <c r="K24" s="302">
        <v>127.36</v>
      </c>
      <c r="L24" s="302">
        <v>566.63800000000003</v>
      </c>
      <c r="M24" s="302">
        <v>132.636</v>
      </c>
      <c r="N24" s="302">
        <v>0</v>
      </c>
      <c r="O24" s="302">
        <v>434.00200000000001</v>
      </c>
      <c r="P24" s="19">
        <v>426.86700000000002</v>
      </c>
      <c r="Q24" s="162"/>
      <c r="R24" s="163"/>
    </row>
    <row r="25" spans="1:18">
      <c r="A25" s="26"/>
      <c r="B25" s="23" t="s">
        <v>18</v>
      </c>
      <c r="C25" s="302">
        <v>285.065</v>
      </c>
      <c r="D25" s="302">
        <v>88.558000000000007</v>
      </c>
      <c r="E25" s="302">
        <v>67.298000000000002</v>
      </c>
      <c r="F25" s="302">
        <v>10.510999999999999</v>
      </c>
      <c r="G25" s="302">
        <v>0.17299999999999999</v>
      </c>
      <c r="H25" s="302">
        <v>441.09399999999999</v>
      </c>
      <c r="I25" s="302">
        <v>-2.6190000000000002</v>
      </c>
      <c r="J25" s="302">
        <v>438.47500000000002</v>
      </c>
      <c r="K25" s="302">
        <v>132.797</v>
      </c>
      <c r="L25" s="302">
        <v>571.27200000000005</v>
      </c>
      <c r="M25" s="302">
        <v>135.23699999999999</v>
      </c>
      <c r="N25" s="302">
        <v>0</v>
      </c>
      <c r="O25" s="302">
        <v>436.03500000000003</v>
      </c>
      <c r="P25" s="19">
        <v>423.464</v>
      </c>
      <c r="Q25" s="162"/>
      <c r="R25" s="163"/>
    </row>
    <row r="26" spans="1:18">
      <c r="A26" s="26"/>
      <c r="B26" s="23" t="s">
        <v>19</v>
      </c>
      <c r="C26" s="302">
        <v>286.38600000000002</v>
      </c>
      <c r="D26" s="302">
        <v>89.903999999999996</v>
      </c>
      <c r="E26" s="302">
        <v>70.457999999999998</v>
      </c>
      <c r="F26" s="302">
        <v>11.180999999999999</v>
      </c>
      <c r="G26" s="302">
        <v>1.149</v>
      </c>
      <c r="H26" s="302">
        <v>447.89699999999999</v>
      </c>
      <c r="I26" s="302">
        <v>-3.6869999999999998</v>
      </c>
      <c r="J26" s="302">
        <v>444.21</v>
      </c>
      <c r="K26" s="302">
        <v>135.12700000000001</v>
      </c>
      <c r="L26" s="302">
        <v>579.33699999999999</v>
      </c>
      <c r="M26" s="302">
        <v>139.13399999999999</v>
      </c>
      <c r="N26" s="302">
        <v>0</v>
      </c>
      <c r="O26" s="302">
        <v>440.20299999999997</v>
      </c>
      <c r="P26" s="19">
        <v>434.505</v>
      </c>
      <c r="Q26" s="162"/>
      <c r="R26" s="163"/>
    </row>
    <row r="27" spans="1:18">
      <c r="A27" s="26"/>
      <c r="B27" s="23" t="s">
        <v>20</v>
      </c>
      <c r="C27" s="302">
        <v>290.625</v>
      </c>
      <c r="D27" s="302">
        <v>88.915000000000006</v>
      </c>
      <c r="E27" s="302">
        <v>72.69</v>
      </c>
      <c r="F27" s="302">
        <v>11.74</v>
      </c>
      <c r="G27" s="302">
        <v>-0.998</v>
      </c>
      <c r="H27" s="302">
        <v>451.23200000000003</v>
      </c>
      <c r="I27" s="302">
        <v>3.9729999999999999</v>
      </c>
      <c r="J27" s="302">
        <v>455.20499999999998</v>
      </c>
      <c r="K27" s="302">
        <v>133.92400000000001</v>
      </c>
      <c r="L27" s="302">
        <v>589.12900000000002</v>
      </c>
      <c r="M27" s="302">
        <v>139.88800000000001</v>
      </c>
      <c r="N27" s="302">
        <v>0</v>
      </c>
      <c r="O27" s="302">
        <v>449.24099999999999</v>
      </c>
      <c r="P27" s="19">
        <v>440.25099999999998</v>
      </c>
      <c r="Q27" s="162"/>
      <c r="R27" s="163"/>
    </row>
    <row r="28" spans="1:18">
      <c r="A28" s="26"/>
      <c r="B28" s="23" t="s">
        <v>21</v>
      </c>
      <c r="C28" s="302">
        <v>291.68599999999998</v>
      </c>
      <c r="D28" s="302">
        <v>91.72</v>
      </c>
      <c r="E28" s="302">
        <v>73.634</v>
      </c>
      <c r="F28" s="302">
        <v>12.227</v>
      </c>
      <c r="G28" s="302">
        <v>4.57</v>
      </c>
      <c r="H28" s="302">
        <v>461.61</v>
      </c>
      <c r="I28" s="302">
        <v>5.8419999999999996</v>
      </c>
      <c r="J28" s="302">
        <v>467.452</v>
      </c>
      <c r="K28" s="302">
        <v>129.94200000000001</v>
      </c>
      <c r="L28" s="302">
        <v>597.39400000000001</v>
      </c>
      <c r="M28" s="302">
        <v>142.53700000000001</v>
      </c>
      <c r="N28" s="302">
        <v>0</v>
      </c>
      <c r="O28" s="302">
        <v>454.85700000000003</v>
      </c>
      <c r="P28" s="19">
        <v>445.77300000000002</v>
      </c>
      <c r="Q28" s="162"/>
      <c r="R28" s="163"/>
    </row>
    <row r="29" spans="1:18">
      <c r="A29" s="26"/>
      <c r="B29" s="23" t="s">
        <v>22</v>
      </c>
      <c r="C29" s="302">
        <v>295.71899999999999</v>
      </c>
      <c r="D29" s="302">
        <v>92.17</v>
      </c>
      <c r="E29" s="302">
        <v>76.084000000000003</v>
      </c>
      <c r="F29" s="302">
        <v>13.695</v>
      </c>
      <c r="G29" s="302">
        <v>0.17399999999999999</v>
      </c>
      <c r="H29" s="302">
        <v>464.14699999999999</v>
      </c>
      <c r="I29" s="302">
        <v>1.9039999999999999</v>
      </c>
      <c r="J29" s="302">
        <v>466.05099999999999</v>
      </c>
      <c r="K29" s="302">
        <v>129.40899999999999</v>
      </c>
      <c r="L29" s="302">
        <v>595.46</v>
      </c>
      <c r="M29" s="302">
        <v>135.869</v>
      </c>
      <c r="N29" s="302">
        <v>0</v>
      </c>
      <c r="O29" s="302">
        <v>459.59100000000001</v>
      </c>
      <c r="P29" s="19">
        <v>452.10199999999998</v>
      </c>
      <c r="Q29" s="162"/>
      <c r="R29" s="163"/>
    </row>
    <row r="30" spans="1:18">
      <c r="A30" s="26"/>
      <c r="B30" s="23" t="s">
        <v>23</v>
      </c>
      <c r="C30" s="302">
        <v>298.56099999999998</v>
      </c>
      <c r="D30" s="302">
        <v>91.478999999999999</v>
      </c>
      <c r="E30" s="302">
        <v>76.212999999999994</v>
      </c>
      <c r="F30" s="302">
        <v>11.593</v>
      </c>
      <c r="G30" s="302">
        <v>-1.579</v>
      </c>
      <c r="H30" s="302">
        <v>464.67399999999998</v>
      </c>
      <c r="I30" s="302">
        <v>5.41</v>
      </c>
      <c r="J30" s="302">
        <v>470.084</v>
      </c>
      <c r="K30" s="302">
        <v>130.762</v>
      </c>
      <c r="L30" s="302">
        <v>600.846</v>
      </c>
      <c r="M30" s="302">
        <v>137.20500000000001</v>
      </c>
      <c r="N30" s="302">
        <v>0</v>
      </c>
      <c r="O30" s="302">
        <v>463.64100000000002</v>
      </c>
      <c r="P30" s="19">
        <v>455.685</v>
      </c>
      <c r="Q30" s="162"/>
      <c r="R30" s="163"/>
    </row>
    <row r="31" spans="1:18">
      <c r="A31" s="26"/>
      <c r="B31" s="23" t="s">
        <v>24</v>
      </c>
      <c r="C31" s="302">
        <v>300.66899999999998</v>
      </c>
      <c r="D31" s="302">
        <v>93.494</v>
      </c>
      <c r="E31" s="302">
        <v>77.831000000000003</v>
      </c>
      <c r="F31" s="302">
        <v>12.563000000000001</v>
      </c>
      <c r="G31" s="302">
        <v>-0.85299999999999998</v>
      </c>
      <c r="H31" s="302">
        <v>471.14100000000002</v>
      </c>
      <c r="I31" s="302">
        <v>4.6059999999999999</v>
      </c>
      <c r="J31" s="302">
        <v>475.74700000000001</v>
      </c>
      <c r="K31" s="302">
        <v>130.798</v>
      </c>
      <c r="L31" s="302">
        <v>606.54499999999996</v>
      </c>
      <c r="M31" s="302">
        <v>137.58600000000001</v>
      </c>
      <c r="N31" s="302">
        <v>0</v>
      </c>
      <c r="O31" s="302">
        <v>468.959</v>
      </c>
      <c r="P31" s="19">
        <v>458.08600000000001</v>
      </c>
      <c r="Q31" s="162"/>
      <c r="R31" s="163"/>
    </row>
    <row r="32" spans="1:18">
      <c r="A32" s="26"/>
      <c r="B32" s="23" t="s">
        <v>25</v>
      </c>
      <c r="C32" s="302">
        <v>303.03300000000002</v>
      </c>
      <c r="D32" s="302">
        <v>93.055999999999997</v>
      </c>
      <c r="E32" s="302">
        <v>79.66</v>
      </c>
      <c r="F32" s="302">
        <v>13.054</v>
      </c>
      <c r="G32" s="302">
        <v>2.0659999999999998</v>
      </c>
      <c r="H32" s="302">
        <v>477.815</v>
      </c>
      <c r="I32" s="302">
        <v>2.2440000000000002</v>
      </c>
      <c r="J32" s="302">
        <v>480.05900000000003</v>
      </c>
      <c r="K32" s="302">
        <v>134.35499999999999</v>
      </c>
      <c r="L32" s="302">
        <v>614.41399999999999</v>
      </c>
      <c r="M32" s="302">
        <v>143.59700000000001</v>
      </c>
      <c r="N32" s="302">
        <v>0</v>
      </c>
      <c r="O32" s="302">
        <v>470.81700000000001</v>
      </c>
      <c r="P32" s="19">
        <v>459.12400000000002</v>
      </c>
      <c r="Q32" s="162"/>
      <c r="R32" s="163"/>
    </row>
    <row r="33" spans="1:18">
      <c r="A33" s="26"/>
      <c r="B33" s="23" t="s">
        <v>26</v>
      </c>
      <c r="C33" s="302">
        <v>303.66300000000001</v>
      </c>
      <c r="D33" s="302">
        <v>92.977000000000004</v>
      </c>
      <c r="E33" s="302">
        <v>81.457999999999998</v>
      </c>
      <c r="F33" s="302">
        <v>13.489000000000001</v>
      </c>
      <c r="G33" s="302">
        <v>2.5910000000000002</v>
      </c>
      <c r="H33" s="302">
        <v>480.68900000000002</v>
      </c>
      <c r="I33" s="302">
        <v>4.5</v>
      </c>
      <c r="J33" s="302">
        <v>485.18900000000002</v>
      </c>
      <c r="K33" s="302">
        <v>129.45500000000001</v>
      </c>
      <c r="L33" s="302">
        <v>614.64400000000001</v>
      </c>
      <c r="M33" s="302">
        <v>140.80600000000001</v>
      </c>
      <c r="N33" s="302">
        <v>0</v>
      </c>
      <c r="O33" s="302">
        <v>473.83800000000002</v>
      </c>
      <c r="P33" s="19">
        <v>463.43</v>
      </c>
      <c r="Q33" s="162"/>
      <c r="R33" s="163"/>
    </row>
    <row r="34" spans="1:18">
      <c r="A34" s="26"/>
      <c r="B34" s="23" t="s">
        <v>27</v>
      </c>
      <c r="C34" s="302">
        <v>306.76799999999997</v>
      </c>
      <c r="D34" s="302">
        <v>93.194000000000003</v>
      </c>
      <c r="E34" s="302">
        <v>82.581000000000003</v>
      </c>
      <c r="F34" s="302">
        <v>13.057</v>
      </c>
      <c r="G34" s="302">
        <v>-0.26400000000000001</v>
      </c>
      <c r="H34" s="302">
        <v>482.279</v>
      </c>
      <c r="I34" s="302">
        <v>3.11</v>
      </c>
      <c r="J34" s="302">
        <v>485.38900000000001</v>
      </c>
      <c r="K34" s="302">
        <v>133.50700000000001</v>
      </c>
      <c r="L34" s="302">
        <v>618.89599999999996</v>
      </c>
      <c r="M34" s="302">
        <v>137.952</v>
      </c>
      <c r="N34" s="302">
        <v>0</v>
      </c>
      <c r="O34" s="302">
        <v>480.94400000000002</v>
      </c>
      <c r="P34" s="19">
        <v>474.49200000000002</v>
      </c>
      <c r="Q34" s="162"/>
      <c r="R34" s="163"/>
    </row>
    <row r="35" spans="1:18">
      <c r="A35" s="26"/>
      <c r="B35" s="23" t="s">
        <v>28</v>
      </c>
      <c r="C35" s="302">
        <v>310.16300000000001</v>
      </c>
      <c r="D35" s="302">
        <v>94.650999999999996</v>
      </c>
      <c r="E35" s="302">
        <v>81.802000000000007</v>
      </c>
      <c r="F35" s="302">
        <v>12.35</v>
      </c>
      <c r="G35" s="302">
        <v>-0.51600000000000001</v>
      </c>
      <c r="H35" s="302">
        <v>486.1</v>
      </c>
      <c r="I35" s="302">
        <v>2.548</v>
      </c>
      <c r="J35" s="302">
        <v>488.64800000000002</v>
      </c>
      <c r="K35" s="302">
        <v>127.80800000000001</v>
      </c>
      <c r="L35" s="302">
        <v>616.45600000000002</v>
      </c>
      <c r="M35" s="302">
        <v>134.74299999999999</v>
      </c>
      <c r="N35" s="302">
        <v>0</v>
      </c>
      <c r="O35" s="302">
        <v>481.71300000000002</v>
      </c>
      <c r="P35" s="19">
        <v>472.76499999999999</v>
      </c>
      <c r="Q35" s="162"/>
      <c r="R35" s="163"/>
    </row>
    <row r="36" spans="1:18">
      <c r="A36" s="26"/>
      <c r="B36" s="23" t="s">
        <v>29</v>
      </c>
      <c r="C36" s="302">
        <v>312.85199999999998</v>
      </c>
      <c r="D36" s="302">
        <v>93.828000000000003</v>
      </c>
      <c r="E36" s="302">
        <v>84.965999999999994</v>
      </c>
      <c r="F36" s="302">
        <v>12.262</v>
      </c>
      <c r="G36" s="302">
        <v>-2.1579999999999999</v>
      </c>
      <c r="H36" s="302">
        <v>489.488</v>
      </c>
      <c r="I36" s="302">
        <v>-0.80100000000000005</v>
      </c>
      <c r="J36" s="302">
        <v>488.68700000000001</v>
      </c>
      <c r="K36" s="302">
        <v>132.596</v>
      </c>
      <c r="L36" s="302">
        <v>621.28300000000002</v>
      </c>
      <c r="M36" s="302">
        <v>138.137</v>
      </c>
      <c r="N36" s="302">
        <v>0</v>
      </c>
      <c r="O36" s="302">
        <v>483.14600000000002</v>
      </c>
      <c r="P36" s="19">
        <v>464.666</v>
      </c>
      <c r="Q36" s="162"/>
      <c r="R36" s="163"/>
    </row>
    <row r="37" spans="1:18">
      <c r="A37" s="26"/>
      <c r="B37" s="23" t="s">
        <v>30</v>
      </c>
      <c r="C37" s="302">
        <v>317.43299999999999</v>
      </c>
      <c r="D37" s="302">
        <v>94.903999999999996</v>
      </c>
      <c r="E37" s="302">
        <v>85.831999999999994</v>
      </c>
      <c r="F37" s="302">
        <v>12.377000000000001</v>
      </c>
      <c r="G37" s="302">
        <v>0.3</v>
      </c>
      <c r="H37" s="302">
        <v>498.46899999999999</v>
      </c>
      <c r="I37" s="302">
        <v>0.17</v>
      </c>
      <c r="J37" s="302">
        <v>498.63900000000001</v>
      </c>
      <c r="K37" s="302">
        <v>131.77699999999999</v>
      </c>
      <c r="L37" s="302">
        <v>630.41600000000005</v>
      </c>
      <c r="M37" s="302">
        <v>140.64599999999999</v>
      </c>
      <c r="N37" s="302">
        <v>0</v>
      </c>
      <c r="O37" s="302">
        <v>489.77</v>
      </c>
      <c r="P37" s="19">
        <v>474.68</v>
      </c>
      <c r="Q37" s="162"/>
      <c r="R37" s="163"/>
    </row>
    <row r="38" spans="1:18">
      <c r="A38" s="26"/>
      <c r="B38" s="23" t="s">
        <v>44</v>
      </c>
      <c r="C38" s="302">
        <v>320.82600000000002</v>
      </c>
      <c r="D38" s="302">
        <v>95.162000000000006</v>
      </c>
      <c r="E38" s="302">
        <v>87.566000000000003</v>
      </c>
      <c r="F38" s="302">
        <v>13.162000000000001</v>
      </c>
      <c r="G38" s="302">
        <v>-1.234</v>
      </c>
      <c r="H38" s="302">
        <v>502.32</v>
      </c>
      <c r="I38" s="302">
        <v>0.6</v>
      </c>
      <c r="J38" s="302">
        <v>502.92</v>
      </c>
      <c r="K38" s="302">
        <v>138.87200000000001</v>
      </c>
      <c r="L38" s="302">
        <v>641.79200000000003</v>
      </c>
      <c r="M38" s="302">
        <v>144.61699999999999</v>
      </c>
      <c r="N38" s="302">
        <v>0</v>
      </c>
      <c r="O38" s="302">
        <v>497.17500000000001</v>
      </c>
      <c r="P38" s="19">
        <v>482.85700000000003</v>
      </c>
      <c r="Q38" s="162"/>
      <c r="R38" s="163"/>
    </row>
    <row r="39" spans="1:18">
      <c r="A39" s="26"/>
      <c r="B39" s="23" t="s">
        <v>45</v>
      </c>
      <c r="C39" s="302">
        <v>325.92</v>
      </c>
      <c r="D39" s="302">
        <v>95.772999999999996</v>
      </c>
      <c r="E39" s="302">
        <v>89.888999999999996</v>
      </c>
      <c r="F39" s="302">
        <v>13.428000000000001</v>
      </c>
      <c r="G39" s="302">
        <v>2.7090000000000001</v>
      </c>
      <c r="H39" s="302">
        <v>514.29100000000005</v>
      </c>
      <c r="I39" s="302">
        <v>1.8009999999999999</v>
      </c>
      <c r="J39" s="302">
        <v>516.09199999999998</v>
      </c>
      <c r="K39" s="302">
        <v>140.55500000000001</v>
      </c>
      <c r="L39" s="302">
        <v>656.64700000000005</v>
      </c>
      <c r="M39" s="302">
        <v>156.03399999999999</v>
      </c>
      <c r="N39" s="302">
        <v>0</v>
      </c>
      <c r="O39" s="302">
        <v>500.613</v>
      </c>
      <c r="P39" s="19">
        <v>489.94</v>
      </c>
      <c r="Q39" s="162"/>
      <c r="R39" s="163"/>
    </row>
    <row r="40" spans="1:18">
      <c r="A40" s="26"/>
      <c r="B40" s="23" t="s">
        <v>46</v>
      </c>
      <c r="C40" s="302">
        <v>328.77100000000002</v>
      </c>
      <c r="D40" s="302">
        <v>96.147999999999996</v>
      </c>
      <c r="E40" s="302">
        <v>89.930999999999997</v>
      </c>
      <c r="F40" s="302">
        <v>13.382999999999999</v>
      </c>
      <c r="G40" s="302">
        <v>-1.877</v>
      </c>
      <c r="H40" s="302">
        <v>512.97299999999996</v>
      </c>
      <c r="I40" s="302">
        <v>0.20100000000000001</v>
      </c>
      <c r="J40" s="302">
        <v>513.17399999999998</v>
      </c>
      <c r="K40" s="302">
        <v>152.04400000000001</v>
      </c>
      <c r="L40" s="302">
        <v>665.21799999999996</v>
      </c>
      <c r="M40" s="302">
        <v>158.06399999999999</v>
      </c>
      <c r="N40" s="302">
        <v>0</v>
      </c>
      <c r="O40" s="302">
        <v>507.154</v>
      </c>
      <c r="P40" s="19">
        <v>498.80599999999998</v>
      </c>
      <c r="Q40" s="162"/>
      <c r="R40" s="163"/>
    </row>
    <row r="41" spans="1:18">
      <c r="A41" s="26"/>
      <c r="B41" s="23" t="s">
        <v>47</v>
      </c>
      <c r="C41" s="302">
        <v>330.37700000000001</v>
      </c>
      <c r="D41" s="302">
        <v>96.522999999999996</v>
      </c>
      <c r="E41" s="302">
        <v>90.7</v>
      </c>
      <c r="F41" s="302">
        <v>13.282</v>
      </c>
      <c r="G41" s="302">
        <v>-0.38500000000000001</v>
      </c>
      <c r="H41" s="302">
        <v>517.21500000000003</v>
      </c>
      <c r="I41" s="302">
        <v>3.3889999999999998</v>
      </c>
      <c r="J41" s="302">
        <v>520.60400000000004</v>
      </c>
      <c r="K41" s="302">
        <v>152.88300000000001</v>
      </c>
      <c r="L41" s="302">
        <v>673.48699999999997</v>
      </c>
      <c r="M41" s="302">
        <v>161.40199999999999</v>
      </c>
      <c r="N41" s="302">
        <v>0</v>
      </c>
      <c r="O41" s="302">
        <v>512.08500000000004</v>
      </c>
      <c r="P41" s="19">
        <v>507.17700000000002</v>
      </c>
      <c r="Q41" s="162"/>
      <c r="R41" s="163"/>
    </row>
    <row r="42" spans="1:18">
      <c r="A42" s="26"/>
      <c r="B42" s="23" t="s">
        <v>76</v>
      </c>
      <c r="C42" s="302">
        <v>332.01900000000001</v>
      </c>
      <c r="D42" s="302">
        <v>96.007000000000005</v>
      </c>
      <c r="E42" s="302">
        <v>92.977000000000004</v>
      </c>
      <c r="F42" s="302">
        <v>14.018000000000001</v>
      </c>
      <c r="G42" s="302">
        <v>0.29299999999999998</v>
      </c>
      <c r="H42" s="302">
        <v>521.29600000000005</v>
      </c>
      <c r="I42" s="302">
        <v>0.64400000000000002</v>
      </c>
      <c r="J42" s="302">
        <v>521.94000000000005</v>
      </c>
      <c r="K42" s="302">
        <v>154.42599999999999</v>
      </c>
      <c r="L42" s="302">
        <v>676.36599999999999</v>
      </c>
      <c r="M42" s="302">
        <v>162.41300000000001</v>
      </c>
      <c r="N42" s="302">
        <v>0</v>
      </c>
      <c r="O42" s="302">
        <v>513.95299999999997</v>
      </c>
      <c r="P42" s="19">
        <v>504.66699999999997</v>
      </c>
      <c r="Q42" s="162"/>
      <c r="R42" s="163"/>
    </row>
    <row r="43" spans="1:18">
      <c r="A43" s="26"/>
      <c r="B43" s="23" t="s">
        <v>77</v>
      </c>
      <c r="C43" s="302">
        <v>334.30500000000001</v>
      </c>
      <c r="D43" s="302">
        <v>96.87</v>
      </c>
      <c r="E43" s="302">
        <v>93.257999999999996</v>
      </c>
      <c r="F43" s="302">
        <v>13.789</v>
      </c>
      <c r="G43" s="302">
        <v>0.39100000000000001</v>
      </c>
      <c r="H43" s="302">
        <v>524.82399999999996</v>
      </c>
      <c r="I43" s="302">
        <v>-0.86099999999999999</v>
      </c>
      <c r="J43" s="302">
        <v>523.96299999999997</v>
      </c>
      <c r="K43" s="302">
        <v>157.773</v>
      </c>
      <c r="L43" s="302">
        <v>681.73599999999999</v>
      </c>
      <c r="M43" s="302">
        <v>164.25399999999999</v>
      </c>
      <c r="N43" s="302">
        <v>0</v>
      </c>
      <c r="O43" s="302">
        <v>517.48199999999997</v>
      </c>
      <c r="P43" s="19">
        <v>511.87099999999998</v>
      </c>
      <c r="Q43" s="162"/>
      <c r="R43" s="163"/>
    </row>
    <row r="44" spans="1:18">
      <c r="A44" s="26"/>
      <c r="B44" s="23" t="s">
        <v>78</v>
      </c>
      <c r="C44" s="302">
        <v>337.69499999999999</v>
      </c>
      <c r="D44" s="302">
        <v>97.884</v>
      </c>
      <c r="E44" s="302">
        <v>95.397999999999996</v>
      </c>
      <c r="F44" s="302">
        <v>14.151</v>
      </c>
      <c r="G44" s="302">
        <v>0.85599999999999998</v>
      </c>
      <c r="H44" s="302">
        <v>531.83299999999997</v>
      </c>
      <c r="I44" s="302">
        <v>0.30599999999999999</v>
      </c>
      <c r="J44" s="302">
        <v>532.13900000000001</v>
      </c>
      <c r="K44" s="302">
        <v>157.786</v>
      </c>
      <c r="L44" s="302">
        <v>689.92499999999995</v>
      </c>
      <c r="M44" s="302">
        <v>164.68799999999999</v>
      </c>
      <c r="N44" s="302">
        <v>0</v>
      </c>
      <c r="O44" s="302">
        <v>525.23699999999997</v>
      </c>
      <c r="P44" s="19">
        <v>519.42999999999995</v>
      </c>
      <c r="Q44" s="162"/>
      <c r="R44" s="163"/>
    </row>
    <row r="45" spans="1:18">
      <c r="A45" s="26"/>
      <c r="B45" s="23" t="s">
        <v>79</v>
      </c>
      <c r="C45" s="302">
        <v>342.51100000000002</v>
      </c>
      <c r="D45" s="302">
        <v>98.356999999999999</v>
      </c>
      <c r="E45" s="302">
        <v>94.460999999999999</v>
      </c>
      <c r="F45" s="302">
        <v>14.1</v>
      </c>
      <c r="G45" s="302">
        <v>0.49299999999999999</v>
      </c>
      <c r="H45" s="302">
        <v>535.822</v>
      </c>
      <c r="I45" s="302">
        <v>-2.629</v>
      </c>
      <c r="J45" s="302">
        <v>533.19299999999998</v>
      </c>
      <c r="K45" s="302">
        <v>161.059</v>
      </c>
      <c r="L45" s="302">
        <v>694.25199999999995</v>
      </c>
      <c r="M45" s="302">
        <v>166.38300000000001</v>
      </c>
      <c r="N45" s="302">
        <v>0</v>
      </c>
      <c r="O45" s="302">
        <v>527.86900000000003</v>
      </c>
      <c r="P45" s="19">
        <v>521.28300000000002</v>
      </c>
      <c r="Q45" s="162"/>
      <c r="R45" s="163"/>
    </row>
    <row r="46" spans="1:18">
      <c r="A46" s="26"/>
      <c r="B46" s="23" t="s">
        <v>88</v>
      </c>
      <c r="C46" s="302">
        <v>345.32</v>
      </c>
      <c r="D46" s="302">
        <v>98.807000000000002</v>
      </c>
      <c r="E46" s="302">
        <v>94.867000000000004</v>
      </c>
      <c r="F46" s="302">
        <v>14.154</v>
      </c>
      <c r="G46" s="302">
        <v>1.2170000000000001</v>
      </c>
      <c r="H46" s="302">
        <v>540.21100000000001</v>
      </c>
      <c r="I46" s="302">
        <v>-1.2190000000000001</v>
      </c>
      <c r="J46" s="302">
        <v>538.99199999999996</v>
      </c>
      <c r="K46" s="302">
        <v>162.51599999999999</v>
      </c>
      <c r="L46" s="302">
        <v>701.50800000000004</v>
      </c>
      <c r="M46" s="302">
        <v>168.542</v>
      </c>
      <c r="N46" s="302">
        <v>0</v>
      </c>
      <c r="O46" s="302">
        <v>532.96600000000001</v>
      </c>
      <c r="P46" s="19">
        <v>527.202</v>
      </c>
      <c r="Q46" s="162"/>
      <c r="R46" s="163"/>
    </row>
    <row r="47" spans="1:18">
      <c r="A47" s="26"/>
      <c r="B47" s="23" t="s">
        <v>89</v>
      </c>
      <c r="C47" s="302">
        <v>347.77699999999999</v>
      </c>
      <c r="D47" s="302">
        <v>100.053</v>
      </c>
      <c r="E47" s="302">
        <v>95.728999999999999</v>
      </c>
      <c r="F47" s="302">
        <v>14.505000000000001</v>
      </c>
      <c r="G47" s="302">
        <v>0.96499999999999997</v>
      </c>
      <c r="H47" s="302">
        <v>544.524</v>
      </c>
      <c r="I47" s="302">
        <v>-0.91800000000000004</v>
      </c>
      <c r="J47" s="302">
        <v>543.60599999999999</v>
      </c>
      <c r="K47" s="302">
        <v>168.09399999999999</v>
      </c>
      <c r="L47" s="302">
        <v>711.7</v>
      </c>
      <c r="M47" s="302">
        <v>172.41300000000001</v>
      </c>
      <c r="N47" s="302">
        <v>0</v>
      </c>
      <c r="O47" s="302">
        <v>539.28700000000003</v>
      </c>
      <c r="P47" s="19">
        <v>533.21199999999999</v>
      </c>
      <c r="Q47" s="162"/>
      <c r="R47" s="163"/>
    </row>
    <row r="48" spans="1:18">
      <c r="A48" s="26"/>
      <c r="B48" s="23" t="s">
        <v>90</v>
      </c>
      <c r="C48" s="302">
        <v>350.08300000000003</v>
      </c>
      <c r="D48" s="302">
        <v>101.20399999999999</v>
      </c>
      <c r="E48" s="302">
        <v>96.191999999999993</v>
      </c>
      <c r="F48" s="302">
        <v>14.358000000000001</v>
      </c>
      <c r="G48" s="302">
        <v>-1E-3</v>
      </c>
      <c r="H48" s="302">
        <v>547.47799999999995</v>
      </c>
      <c r="I48" s="302">
        <v>4.01</v>
      </c>
      <c r="J48" s="302">
        <v>551.48800000000006</v>
      </c>
      <c r="K48" s="302">
        <v>169.93199999999999</v>
      </c>
      <c r="L48" s="302">
        <v>721.42</v>
      </c>
      <c r="M48" s="302">
        <v>179.75</v>
      </c>
      <c r="N48" s="302">
        <v>0</v>
      </c>
      <c r="O48" s="302">
        <v>541.66999999999996</v>
      </c>
      <c r="P48" s="19">
        <v>532.21699999999998</v>
      </c>
      <c r="Q48" s="162"/>
      <c r="R48" s="163"/>
    </row>
    <row r="49" spans="1:18">
      <c r="A49" s="26"/>
      <c r="B49" s="23" t="s">
        <v>91</v>
      </c>
      <c r="C49" s="302">
        <v>351.64100000000002</v>
      </c>
      <c r="D49" s="302">
        <v>104.226</v>
      </c>
      <c r="E49" s="302">
        <v>99.316000000000003</v>
      </c>
      <c r="F49" s="302">
        <v>15.65</v>
      </c>
      <c r="G49" s="302">
        <v>10.849</v>
      </c>
      <c r="H49" s="302">
        <v>566.03200000000004</v>
      </c>
      <c r="I49" s="302">
        <v>7.49</v>
      </c>
      <c r="J49" s="302">
        <v>573.52200000000005</v>
      </c>
      <c r="K49" s="302">
        <v>164.268</v>
      </c>
      <c r="L49" s="302">
        <v>737.79</v>
      </c>
      <c r="M49" s="302">
        <v>188.96</v>
      </c>
      <c r="N49" s="302">
        <v>-2.8000000000000001E-2</v>
      </c>
      <c r="O49" s="302">
        <v>548.80200000000002</v>
      </c>
      <c r="P49" s="19">
        <v>546.11800000000005</v>
      </c>
      <c r="Q49" s="162"/>
      <c r="R49" s="163"/>
    </row>
    <row r="50" spans="1:18">
      <c r="A50" s="26"/>
      <c r="B50" s="23" t="s">
        <v>113</v>
      </c>
      <c r="C50" s="302">
        <v>354.64100000000002</v>
      </c>
      <c r="D50" s="302">
        <v>104.104</v>
      </c>
      <c r="E50" s="302">
        <v>99.709000000000003</v>
      </c>
      <c r="F50" s="302">
        <v>15.114000000000001</v>
      </c>
      <c r="G50" s="302">
        <v>0.93799999999999994</v>
      </c>
      <c r="H50" s="302">
        <v>559.39200000000005</v>
      </c>
      <c r="I50" s="302">
        <v>3.1720000000000002</v>
      </c>
      <c r="J50" s="302">
        <v>562.56399999999996</v>
      </c>
      <c r="K50" s="302">
        <v>167.13399999999999</v>
      </c>
      <c r="L50" s="302">
        <v>729.69799999999998</v>
      </c>
      <c r="M50" s="302">
        <v>176.60300000000001</v>
      </c>
      <c r="N50" s="302">
        <v>-1.131</v>
      </c>
      <c r="O50" s="302">
        <v>551.96400000000006</v>
      </c>
      <c r="P50" s="19">
        <v>550.09900000000005</v>
      </c>
      <c r="Q50" s="162"/>
      <c r="R50" s="163"/>
    </row>
    <row r="51" spans="1:18">
      <c r="A51" s="26"/>
      <c r="B51" s="23" t="s">
        <v>114</v>
      </c>
      <c r="C51" s="302">
        <v>357.4</v>
      </c>
      <c r="D51" s="302">
        <v>106.864</v>
      </c>
      <c r="E51" s="302">
        <v>100.58199999999999</v>
      </c>
      <c r="F51" s="302">
        <v>15.654</v>
      </c>
      <c r="G51" s="302">
        <v>0.55700000000000005</v>
      </c>
      <c r="H51" s="302">
        <v>565.40300000000002</v>
      </c>
      <c r="I51" s="302">
        <v>-0.86699999999999999</v>
      </c>
      <c r="J51" s="302">
        <v>564.53599999999994</v>
      </c>
      <c r="K51" s="302">
        <v>175.274</v>
      </c>
      <c r="L51" s="302">
        <v>739.81</v>
      </c>
      <c r="M51" s="302">
        <v>180.63900000000001</v>
      </c>
      <c r="N51" s="302">
        <v>-0.88500000000000001</v>
      </c>
      <c r="O51" s="302">
        <v>558.28599999999994</v>
      </c>
      <c r="P51" s="19">
        <v>552.34299999999996</v>
      </c>
      <c r="Q51" s="162"/>
      <c r="R51" s="163"/>
    </row>
    <row r="52" spans="1:18">
      <c r="A52" s="26"/>
      <c r="B52" s="23" t="s">
        <v>115</v>
      </c>
      <c r="C52" s="302">
        <v>356.59500000000003</v>
      </c>
      <c r="D52" s="302">
        <v>107.93</v>
      </c>
      <c r="E52" s="302">
        <v>99.900999999999996</v>
      </c>
      <c r="F52" s="302">
        <v>15.574</v>
      </c>
      <c r="G52" s="302">
        <v>-12.81</v>
      </c>
      <c r="H52" s="302">
        <v>551.61599999999999</v>
      </c>
      <c r="I52" s="302">
        <v>-2.4430000000000001</v>
      </c>
      <c r="J52" s="302">
        <v>549.173</v>
      </c>
      <c r="K52" s="302">
        <v>182.59800000000001</v>
      </c>
      <c r="L52" s="302">
        <v>731.77099999999996</v>
      </c>
      <c r="M52" s="302">
        <v>170.542</v>
      </c>
      <c r="N52" s="302">
        <v>-1.8420000000000001</v>
      </c>
      <c r="O52" s="302">
        <v>559.38699999999994</v>
      </c>
      <c r="P52" s="19">
        <v>555.14099999999996</v>
      </c>
      <c r="Q52" s="162"/>
      <c r="R52" s="163"/>
    </row>
    <row r="53" spans="1:18">
      <c r="A53" s="26"/>
      <c r="B53" s="23" t="s">
        <v>116</v>
      </c>
      <c r="C53" s="302">
        <v>349.01600000000002</v>
      </c>
      <c r="D53" s="302">
        <v>108.023</v>
      </c>
      <c r="E53" s="302">
        <v>98.87</v>
      </c>
      <c r="F53" s="302">
        <v>15.598000000000001</v>
      </c>
      <c r="G53" s="302">
        <v>-9.6000000000000002E-2</v>
      </c>
      <c r="H53" s="302">
        <v>555.81299999999999</v>
      </c>
      <c r="I53" s="302">
        <v>-3.49</v>
      </c>
      <c r="J53" s="302">
        <v>552.32299999999998</v>
      </c>
      <c r="K53" s="302">
        <v>157.43199999999999</v>
      </c>
      <c r="L53" s="302">
        <v>709.755</v>
      </c>
      <c r="M53" s="302">
        <v>158.02099999999999</v>
      </c>
      <c r="N53" s="302">
        <v>-1.3080000000000001</v>
      </c>
      <c r="O53" s="302">
        <v>550.42600000000004</v>
      </c>
      <c r="P53" s="19">
        <v>542.70100000000002</v>
      </c>
      <c r="Q53" s="162"/>
      <c r="R53" s="163"/>
    </row>
    <row r="54" spans="1:18">
      <c r="A54" s="26"/>
      <c r="B54" s="23" t="s">
        <v>123</v>
      </c>
      <c r="C54" s="302">
        <v>275.66000000000003</v>
      </c>
      <c r="D54" s="302">
        <v>123.547</v>
      </c>
      <c r="E54" s="302">
        <v>79.204999999999998</v>
      </c>
      <c r="F54" s="302">
        <v>16.571000000000002</v>
      </c>
      <c r="G54" s="302">
        <v>-9.3149999999999995</v>
      </c>
      <c r="H54" s="302">
        <v>469.09699999999998</v>
      </c>
      <c r="I54" s="302">
        <v>-4.9980000000000002</v>
      </c>
      <c r="J54" s="302">
        <v>464.09899999999999</v>
      </c>
      <c r="K54" s="302">
        <v>137.80000000000001</v>
      </c>
      <c r="L54" s="302">
        <v>601.899</v>
      </c>
      <c r="M54" s="302">
        <v>125.36199999999999</v>
      </c>
      <c r="N54" s="302">
        <v>-0.14499999999999999</v>
      </c>
      <c r="O54" s="302">
        <v>476.392</v>
      </c>
      <c r="P54" s="19">
        <v>456.875</v>
      </c>
      <c r="Q54" s="162"/>
      <c r="R54" s="163"/>
    </row>
    <row r="55" spans="1:18">
      <c r="A55" s="26"/>
      <c r="B55" s="23" t="s">
        <v>124</v>
      </c>
      <c r="C55" s="302">
        <v>329.81200000000001</v>
      </c>
      <c r="D55" s="302">
        <v>123.904</v>
      </c>
      <c r="E55" s="302">
        <v>94.923000000000002</v>
      </c>
      <c r="F55" s="302">
        <v>16.321000000000002</v>
      </c>
      <c r="G55" s="302">
        <v>0.505</v>
      </c>
      <c r="H55" s="302">
        <v>549.14400000000001</v>
      </c>
      <c r="I55" s="302">
        <v>-6.2140000000000004</v>
      </c>
      <c r="J55" s="302">
        <v>542.92999999999995</v>
      </c>
      <c r="K55" s="302">
        <v>137.89400000000001</v>
      </c>
      <c r="L55" s="302">
        <v>680.82399999999996</v>
      </c>
      <c r="M55" s="302">
        <v>141.791</v>
      </c>
      <c r="N55" s="302">
        <v>-0.16600000000000001</v>
      </c>
      <c r="O55" s="302">
        <v>538.86699999999996</v>
      </c>
      <c r="P55" s="19">
        <v>528.30600000000004</v>
      </c>
      <c r="Q55" s="162"/>
      <c r="R55" s="163"/>
    </row>
    <row r="56" spans="1:18">
      <c r="A56" s="26"/>
      <c r="B56" s="23" t="s">
        <v>125</v>
      </c>
      <c r="C56" s="302">
        <v>327.67200000000003</v>
      </c>
      <c r="D56" s="302">
        <v>133.42400000000001</v>
      </c>
      <c r="E56" s="302">
        <v>97.364000000000004</v>
      </c>
      <c r="F56" s="302">
        <v>17.044</v>
      </c>
      <c r="G56" s="302">
        <v>3.05</v>
      </c>
      <c r="H56" s="302">
        <v>561.51</v>
      </c>
      <c r="I56" s="302">
        <v>3.5350000000000001</v>
      </c>
      <c r="J56" s="302">
        <v>565.04499999999996</v>
      </c>
      <c r="K56" s="302">
        <v>138.59899999999999</v>
      </c>
      <c r="L56" s="302">
        <v>703.64400000000001</v>
      </c>
      <c r="M56" s="302">
        <v>156.11600000000001</v>
      </c>
      <c r="N56" s="302">
        <v>-0.16700000000000001</v>
      </c>
      <c r="O56" s="302">
        <v>547.36099999999999</v>
      </c>
      <c r="P56" s="19">
        <v>537.96098300000006</v>
      </c>
      <c r="Q56" s="162"/>
      <c r="R56" s="163"/>
    </row>
    <row r="57" spans="1:18">
      <c r="A57" s="26"/>
      <c r="B57" s="23" t="s">
        <v>126</v>
      </c>
      <c r="C57" s="302">
        <v>318.20489299999997</v>
      </c>
      <c r="D57" s="302">
        <v>138.26036999999999</v>
      </c>
      <c r="E57" s="302">
        <v>90.881543000000008</v>
      </c>
      <c r="F57" s="302">
        <v>17.972866799999998</v>
      </c>
      <c r="G57" s="302">
        <v>-0.28510864600000002</v>
      </c>
      <c r="H57" s="302">
        <v>547.06169735399999</v>
      </c>
      <c r="I57" s="302">
        <v>9.5887414499999988</v>
      </c>
      <c r="J57" s="302">
        <v>556.65043880399992</v>
      </c>
      <c r="K57" s="302">
        <v>134.18429</v>
      </c>
      <c r="L57" s="302">
        <v>690.83473000000004</v>
      </c>
      <c r="M57" s="302">
        <v>151.99707199999997</v>
      </c>
      <c r="N57" s="302">
        <v>-0.17063346200000001</v>
      </c>
      <c r="O57" s="302">
        <v>538.66702399999997</v>
      </c>
      <c r="P57" s="19">
        <v>528.96363699999995</v>
      </c>
      <c r="Q57" s="162"/>
      <c r="R57" s="163"/>
    </row>
    <row r="58" spans="1:18">
      <c r="A58" s="26"/>
      <c r="B58" s="23" t="s">
        <v>131</v>
      </c>
      <c r="C58" s="302">
        <v>324.34844699999996</v>
      </c>
      <c r="D58" s="302">
        <v>137.10541000000001</v>
      </c>
      <c r="E58" s="302">
        <v>94.614854300000019</v>
      </c>
      <c r="F58" s="302">
        <v>19.006866300000002</v>
      </c>
      <c r="G58" s="302">
        <v>-0.285981082</v>
      </c>
      <c r="H58" s="302">
        <v>555.78273021799998</v>
      </c>
      <c r="I58" s="302">
        <v>16.447556799999997</v>
      </c>
      <c r="J58" s="302">
        <v>572.23028701800001</v>
      </c>
      <c r="K58" s="302">
        <v>143.43876600000002</v>
      </c>
      <c r="L58" s="302">
        <v>715.66905299999996</v>
      </c>
      <c r="M58" s="302">
        <v>163.52824799999999</v>
      </c>
      <c r="N58" s="302">
        <v>-0.168257825</v>
      </c>
      <c r="O58" s="302">
        <v>551.97254799999996</v>
      </c>
      <c r="P58" s="19">
        <v>542.56381099999999</v>
      </c>
      <c r="Q58" s="162"/>
      <c r="R58" s="163"/>
    </row>
    <row r="59" spans="1:18">
      <c r="A59" s="26"/>
      <c r="B59" s="23" t="s">
        <v>132</v>
      </c>
      <c r="C59" s="302">
        <v>339.02040600000004</v>
      </c>
      <c r="D59" s="302">
        <v>133.90176</v>
      </c>
      <c r="E59" s="302">
        <v>98.195489600000002</v>
      </c>
      <c r="F59" s="302">
        <v>19.792500100000002</v>
      </c>
      <c r="G59" s="302">
        <v>-0.28712636899999999</v>
      </c>
      <c r="H59" s="302">
        <v>570.83052923100013</v>
      </c>
      <c r="I59" s="302">
        <v>9.6029899299999997</v>
      </c>
      <c r="J59" s="302">
        <v>580.43351916100016</v>
      </c>
      <c r="K59" s="302">
        <v>150.317353</v>
      </c>
      <c r="L59" s="302">
        <v>730.75087300000007</v>
      </c>
      <c r="M59" s="302">
        <v>171.42455600000002</v>
      </c>
      <c r="N59" s="302">
        <v>-0.16549591799999999</v>
      </c>
      <c r="O59" s="302">
        <v>559.16082099999994</v>
      </c>
      <c r="P59" s="19">
        <v>549.83282400000007</v>
      </c>
      <c r="Q59" s="162"/>
      <c r="R59" s="163"/>
    </row>
    <row r="60" spans="1:18">
      <c r="A60" s="26"/>
      <c r="B60" s="23" t="s">
        <v>133</v>
      </c>
      <c r="C60" s="302">
        <v>353.639049</v>
      </c>
      <c r="D60" s="302">
        <v>130.65201999999999</v>
      </c>
      <c r="E60" s="302">
        <v>101.391897</v>
      </c>
      <c r="F60" s="302">
        <v>20.317833499999999</v>
      </c>
      <c r="G60" s="302">
        <v>-0.28827486800000002</v>
      </c>
      <c r="H60" s="302">
        <v>585.39469113200005</v>
      </c>
      <c r="I60" s="302">
        <v>10.215581500000001</v>
      </c>
      <c r="J60" s="302">
        <v>595.61027263200003</v>
      </c>
      <c r="K60" s="302">
        <v>154.88934499999999</v>
      </c>
      <c r="L60" s="302">
        <v>750.49961800000005</v>
      </c>
      <c r="M60" s="302">
        <v>176.274956</v>
      </c>
      <c r="N60" s="302">
        <v>-0.16442768100000002</v>
      </c>
      <c r="O60" s="302">
        <v>574.06023400000004</v>
      </c>
      <c r="P60" s="19">
        <v>564.69915400000002</v>
      </c>
      <c r="Q60" s="162"/>
      <c r="R60" s="163"/>
    </row>
    <row r="61" spans="1:18">
      <c r="A61" s="26"/>
      <c r="B61" s="23" t="s">
        <v>134</v>
      </c>
      <c r="C61" s="302">
        <v>368.55631800000003</v>
      </c>
      <c r="D61" s="302">
        <v>127.35882000000001</v>
      </c>
      <c r="E61" s="302">
        <v>104.846418</v>
      </c>
      <c r="F61" s="302">
        <v>20.570799099999999</v>
      </c>
      <c r="G61" s="302">
        <v>-0.28996350100000001</v>
      </c>
      <c r="H61" s="302">
        <v>600.47159249900017</v>
      </c>
      <c r="I61" s="302">
        <v>1.2595579299999999</v>
      </c>
      <c r="J61" s="302">
        <v>601.73115042900019</v>
      </c>
      <c r="K61" s="302">
        <v>157.324254</v>
      </c>
      <c r="L61" s="302">
        <v>759.05540399999995</v>
      </c>
      <c r="M61" s="302">
        <v>179.363393</v>
      </c>
      <c r="N61" s="302">
        <v>-0.164196494</v>
      </c>
      <c r="O61" s="302">
        <v>579.52781499999992</v>
      </c>
      <c r="P61" s="19">
        <v>570.09002300000009</v>
      </c>
      <c r="Q61" s="162"/>
      <c r="R61" s="163"/>
    </row>
    <row r="62" spans="1:18">
      <c r="A62" s="26"/>
      <c r="B62" s="23" t="s">
        <v>135</v>
      </c>
      <c r="C62" s="302">
        <v>376.24426299999999</v>
      </c>
      <c r="D62" s="302">
        <v>124.0248</v>
      </c>
      <c r="E62" s="302">
        <v>108.13622199999999</v>
      </c>
      <c r="F62" s="302">
        <v>20.539196800000003</v>
      </c>
      <c r="G62" s="302">
        <v>-0.29189368500000001</v>
      </c>
      <c r="H62" s="302">
        <v>608.11339131499994</v>
      </c>
      <c r="I62" s="302">
        <v>2.5278988899999999</v>
      </c>
      <c r="J62" s="302">
        <v>610.6412902049999</v>
      </c>
      <c r="K62" s="302">
        <v>159.01128299999999</v>
      </c>
      <c r="L62" s="302">
        <v>769.65257200000008</v>
      </c>
      <c r="M62" s="302">
        <v>181.685014</v>
      </c>
      <c r="N62" s="302">
        <v>-0.16480469</v>
      </c>
      <c r="O62" s="302">
        <v>587.80275399999994</v>
      </c>
      <c r="P62" s="19">
        <v>578.18094599999995</v>
      </c>
      <c r="Q62" s="162"/>
      <c r="R62" s="163"/>
    </row>
    <row r="63" spans="1:18">
      <c r="A63" s="26"/>
      <c r="B63" s="23" t="s">
        <v>136</v>
      </c>
      <c r="C63" s="302">
        <v>381.69640399999997</v>
      </c>
      <c r="D63" s="302">
        <v>122.05592999999999</v>
      </c>
      <c r="E63" s="302">
        <v>110.34841299999999</v>
      </c>
      <c r="F63" s="302">
        <v>20.597335699999999</v>
      </c>
      <c r="G63" s="302">
        <v>-0.29371880700000003</v>
      </c>
      <c r="H63" s="302">
        <v>613.80702819299995</v>
      </c>
      <c r="I63" s="302">
        <v>-0.62247943799999994</v>
      </c>
      <c r="J63" s="302">
        <v>613.18454875500004</v>
      </c>
      <c r="K63" s="302">
        <v>160.20649900000001</v>
      </c>
      <c r="L63" s="302">
        <v>773.39104799999996</v>
      </c>
      <c r="M63" s="302">
        <v>182.04986199999999</v>
      </c>
      <c r="N63" s="302">
        <v>-0.164998693</v>
      </c>
      <c r="O63" s="302">
        <v>591.17618700000003</v>
      </c>
      <c r="P63" s="19">
        <v>581.36541299999999</v>
      </c>
      <c r="Q63" s="162"/>
      <c r="R63" s="163"/>
    </row>
    <row r="64" spans="1:18">
      <c r="A64" s="26"/>
      <c r="B64" s="23" t="s">
        <v>137</v>
      </c>
      <c r="C64" s="302">
        <v>383.461299</v>
      </c>
      <c r="D64" s="302">
        <v>121.51496</v>
      </c>
      <c r="E64" s="302">
        <v>112.40946099999999</v>
      </c>
      <c r="F64" s="302">
        <v>20.749290400000007</v>
      </c>
      <c r="G64" s="302">
        <v>-0.29513440400000002</v>
      </c>
      <c r="H64" s="302">
        <v>617.09058559599998</v>
      </c>
      <c r="I64" s="302">
        <v>-1.0173122999999999</v>
      </c>
      <c r="J64" s="302">
        <v>616.07327329600002</v>
      </c>
      <c r="K64" s="302">
        <v>160.81363200000001</v>
      </c>
      <c r="L64" s="302">
        <v>776.88690500000007</v>
      </c>
      <c r="M64" s="302">
        <v>181.595473</v>
      </c>
      <c r="N64" s="302">
        <v>-0.16544082900000001</v>
      </c>
      <c r="O64" s="302">
        <v>595.125992</v>
      </c>
      <c r="P64" s="19">
        <v>585.14697799999999</v>
      </c>
      <c r="Q64" s="162"/>
      <c r="R64" s="163"/>
    </row>
    <row r="65" spans="1:18">
      <c r="A65" s="26"/>
      <c r="B65" s="211" t="s">
        <v>138</v>
      </c>
      <c r="C65" s="302">
        <v>385.42779999999999</v>
      </c>
      <c r="D65" s="302">
        <v>122.46531</v>
      </c>
      <c r="E65" s="302">
        <v>114.53869899999999</v>
      </c>
      <c r="F65" s="302">
        <v>20.999178000000001</v>
      </c>
      <c r="G65" s="302">
        <v>-0.29614213100000003</v>
      </c>
      <c r="H65" s="302">
        <v>622.13566686900003</v>
      </c>
      <c r="I65" s="302">
        <v>-1.2930120899999999</v>
      </c>
      <c r="J65" s="302">
        <v>620.8426547790001</v>
      </c>
      <c r="K65" s="302">
        <v>161.245768</v>
      </c>
      <c r="L65" s="302">
        <v>782.08842299999992</v>
      </c>
      <c r="M65" s="302">
        <v>181.42155700000001</v>
      </c>
      <c r="N65" s="302">
        <v>-0.16620632800000001</v>
      </c>
      <c r="O65" s="302">
        <v>600.50065900000004</v>
      </c>
      <c r="P65" s="19">
        <v>590.36685599999998</v>
      </c>
      <c r="Q65" s="162"/>
      <c r="R65" s="163"/>
    </row>
    <row r="66" spans="1:18">
      <c r="A66" s="26"/>
      <c r="B66" s="211" t="s">
        <v>147</v>
      </c>
      <c r="C66" s="302">
        <v>387.74575300000004</v>
      </c>
      <c r="D66" s="302">
        <v>124.97105000000001</v>
      </c>
      <c r="E66" s="302">
        <v>113.46739500000001</v>
      </c>
      <c r="F66" s="302">
        <v>21.351161300000001</v>
      </c>
      <c r="G66" s="302">
        <v>-0.29736998599999998</v>
      </c>
      <c r="H66" s="302">
        <v>625.886828014</v>
      </c>
      <c r="I66" s="302">
        <v>0.98018082900000003</v>
      </c>
      <c r="J66" s="302">
        <v>626.86700884299989</v>
      </c>
      <c r="K66" s="302">
        <v>161.710486</v>
      </c>
      <c r="L66" s="302">
        <v>788.577494</v>
      </c>
      <c r="M66" s="302">
        <v>181.66146900000001</v>
      </c>
      <c r="N66" s="302">
        <v>-0.16737148300000002</v>
      </c>
      <c r="O66" s="302">
        <v>606.74865399999999</v>
      </c>
      <c r="P66" s="19">
        <v>596.50884199999996</v>
      </c>
      <c r="Q66" s="162"/>
      <c r="R66" s="163"/>
    </row>
    <row r="67" spans="1:18">
      <c r="A67" s="26"/>
      <c r="B67" s="211" t="s">
        <v>148</v>
      </c>
      <c r="C67" s="302">
        <v>390.72916100000003</v>
      </c>
      <c r="D67" s="302">
        <v>127.14125</v>
      </c>
      <c r="E67" s="302">
        <v>113.404009</v>
      </c>
      <c r="F67" s="302">
        <v>21.651704200000001</v>
      </c>
      <c r="G67" s="302">
        <v>-0.29846373700000001</v>
      </c>
      <c r="H67" s="302">
        <v>630.97595626300006</v>
      </c>
      <c r="I67" s="302">
        <v>0.87735976700000007</v>
      </c>
      <c r="J67" s="302">
        <v>631.85331602999997</v>
      </c>
      <c r="K67" s="302">
        <v>162.25022399999997</v>
      </c>
      <c r="L67" s="302">
        <v>794.10353899999996</v>
      </c>
      <c r="M67" s="302">
        <v>182.177438</v>
      </c>
      <c r="N67" s="302">
        <v>-0.16824750700000002</v>
      </c>
      <c r="O67" s="302">
        <v>611.75785400000007</v>
      </c>
      <c r="P67" s="19">
        <v>601.40794299999993</v>
      </c>
      <c r="Q67" s="162"/>
      <c r="R67" s="163"/>
    </row>
    <row r="68" spans="1:18">
      <c r="A68" s="26"/>
      <c r="B68" s="211" t="s">
        <v>149</v>
      </c>
      <c r="C68" s="302">
        <v>394.22175799999997</v>
      </c>
      <c r="D68" s="302">
        <v>128.96108999999998</v>
      </c>
      <c r="E68" s="302">
        <v>113.76781099999999</v>
      </c>
      <c r="F68" s="302">
        <v>21.898582600000001</v>
      </c>
      <c r="G68" s="302">
        <v>-0.29959723000000005</v>
      </c>
      <c r="H68" s="302">
        <v>636.65106177000007</v>
      </c>
      <c r="I68" s="302">
        <v>0.63686335599999999</v>
      </c>
      <c r="J68" s="302">
        <v>637.28792512600012</v>
      </c>
      <c r="K68" s="302">
        <v>162.60264000000001</v>
      </c>
      <c r="L68" s="302">
        <v>799.89056499999992</v>
      </c>
      <c r="M68" s="302">
        <v>182.35198600000001</v>
      </c>
      <c r="N68" s="302">
        <v>-0.169151892</v>
      </c>
      <c r="O68" s="302">
        <v>617.36942699999997</v>
      </c>
      <c r="P68" s="19">
        <v>606.91590000000008</v>
      </c>
      <c r="Q68" s="162"/>
      <c r="R68" s="163"/>
    </row>
    <row r="69" spans="1:18">
      <c r="A69" s="26"/>
      <c r="B69" s="211" t="s">
        <v>150</v>
      </c>
      <c r="C69" s="302">
        <v>398.131888</v>
      </c>
      <c r="D69" s="302">
        <v>130.41560999999999</v>
      </c>
      <c r="E69" s="302">
        <v>114.106973</v>
      </c>
      <c r="F69" s="302">
        <v>22.089551800000002</v>
      </c>
      <c r="G69" s="302">
        <v>-0.30097537899999999</v>
      </c>
      <c r="H69" s="302">
        <v>642.35349562100009</v>
      </c>
      <c r="I69" s="302">
        <v>0.62779512199999998</v>
      </c>
      <c r="J69" s="302">
        <v>642.98129074300016</v>
      </c>
      <c r="K69" s="302">
        <v>162.945313</v>
      </c>
      <c r="L69" s="302">
        <v>805.926604</v>
      </c>
      <c r="M69" s="302">
        <v>182.46918599999998</v>
      </c>
      <c r="N69" s="302">
        <v>-0.17007602399999999</v>
      </c>
      <c r="O69" s="302">
        <v>623.28734199999997</v>
      </c>
      <c r="P69" s="19">
        <v>612.71037999999999</v>
      </c>
      <c r="Q69" s="162"/>
      <c r="R69" s="163"/>
    </row>
    <row r="70" spans="1:18">
      <c r="A70" s="26"/>
      <c r="B70" s="211" t="s">
        <v>573</v>
      </c>
      <c r="C70" s="302">
        <v>402.18524200000002</v>
      </c>
      <c r="D70" s="302">
        <v>131.4897</v>
      </c>
      <c r="E70" s="302">
        <v>114.625631</v>
      </c>
      <c r="F70" s="302">
        <v>22.222343099999996</v>
      </c>
      <c r="G70" s="302">
        <v>-0.30235162400000004</v>
      </c>
      <c r="H70" s="302">
        <v>647.99822137600006</v>
      </c>
      <c r="I70" s="302">
        <v>0.65289386699999996</v>
      </c>
      <c r="J70" s="302">
        <v>648.65111524300005</v>
      </c>
      <c r="K70" s="302">
        <v>163.36701300000001</v>
      </c>
      <c r="L70" s="302">
        <v>812.01812800000005</v>
      </c>
      <c r="M70" s="302">
        <v>182.90496400000001</v>
      </c>
      <c r="N70" s="302">
        <v>-0.17090129800000001</v>
      </c>
      <c r="O70" s="302">
        <v>628.94226300000003</v>
      </c>
      <c r="P70" s="19">
        <v>618.2643149999999</v>
      </c>
      <c r="Q70" s="162"/>
      <c r="R70" s="163"/>
    </row>
    <row r="71" spans="1:18">
      <c r="A71" s="26"/>
      <c r="B71" s="211" t="s">
        <v>574</v>
      </c>
      <c r="C71" s="302">
        <v>406.33306300000004</v>
      </c>
      <c r="D71" s="302">
        <v>132.70832000000001</v>
      </c>
      <c r="E71" s="302">
        <v>115.32306800000001</v>
      </c>
      <c r="F71" s="302">
        <v>22.377937600000003</v>
      </c>
      <c r="G71" s="302">
        <v>-0.30374122199999998</v>
      </c>
      <c r="H71" s="302">
        <v>654.06070977800005</v>
      </c>
      <c r="I71" s="302">
        <v>0.70450643999999996</v>
      </c>
      <c r="J71" s="302">
        <v>654.76521621800009</v>
      </c>
      <c r="K71" s="302">
        <v>163.87642399999999</v>
      </c>
      <c r="L71" s="302">
        <v>818.64164099999994</v>
      </c>
      <c r="M71" s="302">
        <v>183.69607999999999</v>
      </c>
      <c r="N71" s="302">
        <v>-0.171764481</v>
      </c>
      <c r="O71" s="302">
        <v>634.77379599999995</v>
      </c>
      <c r="P71" s="19">
        <v>623.97044400000004</v>
      </c>
      <c r="Q71" s="162"/>
      <c r="R71" s="163"/>
    </row>
    <row r="72" spans="1:18">
      <c r="A72" s="26"/>
      <c r="B72" s="211" t="s">
        <v>575</v>
      </c>
      <c r="C72" s="302">
        <v>409.92703</v>
      </c>
      <c r="D72" s="302">
        <v>134.07732000000001</v>
      </c>
      <c r="E72" s="302">
        <v>116.768171</v>
      </c>
      <c r="F72" s="302">
        <v>22.557302800000002</v>
      </c>
      <c r="G72" s="302">
        <v>-0.30503770800000002</v>
      </c>
      <c r="H72" s="302">
        <v>660.467483292</v>
      </c>
      <c r="I72" s="302">
        <v>0.35206559399999998</v>
      </c>
      <c r="J72" s="302">
        <v>660.81954888600001</v>
      </c>
      <c r="K72" s="302">
        <v>164.254088</v>
      </c>
      <c r="L72" s="302">
        <v>825.07363699999996</v>
      </c>
      <c r="M72" s="302">
        <v>184.18040100000002</v>
      </c>
      <c r="N72" s="302">
        <v>-0.172631323</v>
      </c>
      <c r="O72" s="302">
        <v>640.72060400000009</v>
      </c>
      <c r="P72" s="19">
        <v>629.79829099999995</v>
      </c>
      <c r="Q72" s="162"/>
      <c r="R72" s="163"/>
    </row>
    <row r="73" spans="1:18">
      <c r="A73" s="26"/>
      <c r="B73" s="211" t="s">
        <v>576</v>
      </c>
      <c r="C73" s="302">
        <v>413.16564899999997</v>
      </c>
      <c r="D73" s="302">
        <v>135.60266000000001</v>
      </c>
      <c r="E73" s="302">
        <v>118.18596599999999</v>
      </c>
      <c r="F73" s="302">
        <v>22.761415499999998</v>
      </c>
      <c r="G73" s="302">
        <v>-0.30637960199999997</v>
      </c>
      <c r="H73" s="302">
        <v>666.64789539800006</v>
      </c>
      <c r="I73" s="302">
        <v>0.81613024000000001</v>
      </c>
      <c r="J73" s="302">
        <v>667.46402563799995</v>
      </c>
      <c r="K73" s="302">
        <v>164.59343299999998</v>
      </c>
      <c r="L73" s="302">
        <v>832.057458</v>
      </c>
      <c r="M73" s="302">
        <v>184.59499100000002</v>
      </c>
      <c r="N73" s="302">
        <v>-0.17363701699999998</v>
      </c>
      <c r="O73" s="302">
        <v>647.28882999999996</v>
      </c>
      <c r="P73" s="19">
        <v>636.27466700000002</v>
      </c>
      <c r="Q73" s="162"/>
      <c r="R73" s="163"/>
    </row>
    <row r="74" spans="1:18">
      <c r="A74" s="26"/>
      <c r="B74" s="211" t="s">
        <v>588</v>
      </c>
      <c r="C74" s="302">
        <v>416.26067700000004</v>
      </c>
      <c r="D74" s="302">
        <v>137.29031000000001</v>
      </c>
      <c r="E74" s="302">
        <v>120.11417200000001</v>
      </c>
      <c r="F74" s="302">
        <v>22.991263400000001</v>
      </c>
      <c r="G74" s="302">
        <v>-0.30768111599999998</v>
      </c>
      <c r="H74" s="302">
        <v>673.35747788399999</v>
      </c>
      <c r="I74" s="302">
        <v>0.66454152799999999</v>
      </c>
      <c r="J74" s="302">
        <v>674.02201941199996</v>
      </c>
      <c r="K74" s="302">
        <v>165.02317600000001</v>
      </c>
      <c r="L74" s="302">
        <v>839.04519600000003</v>
      </c>
      <c r="M74" s="302">
        <v>185.25714099999999</v>
      </c>
      <c r="N74" s="302">
        <v>-0.17456553500000002</v>
      </c>
      <c r="O74" s="302">
        <v>653.61348899999996</v>
      </c>
      <c r="P74" s="19">
        <v>642.53388899999993</v>
      </c>
      <c r="Q74" s="162"/>
      <c r="R74" s="163"/>
    </row>
    <row r="75" spans="1:18">
      <c r="A75" s="26"/>
      <c r="B75" s="211" t="s">
        <v>589</v>
      </c>
      <c r="C75" s="302">
        <v>418.962289</v>
      </c>
      <c r="D75" s="302">
        <v>138.95698000000002</v>
      </c>
      <c r="E75" s="302">
        <v>122.192093</v>
      </c>
      <c r="F75" s="302">
        <v>23.2174698</v>
      </c>
      <c r="G75" s="302">
        <v>-0.30894999699999998</v>
      </c>
      <c r="H75" s="302">
        <v>679.80241200299997</v>
      </c>
      <c r="I75" s="302">
        <v>0.45328590300000005</v>
      </c>
      <c r="J75" s="302">
        <v>680.25569790599991</v>
      </c>
      <c r="K75" s="302">
        <v>165.54832000000002</v>
      </c>
      <c r="L75" s="302">
        <v>845.80401899999993</v>
      </c>
      <c r="M75" s="302">
        <v>186.14690900000002</v>
      </c>
      <c r="N75" s="302">
        <v>-0.17537868100000001</v>
      </c>
      <c r="O75" s="302">
        <v>659.48173100000008</v>
      </c>
      <c r="P75" s="19">
        <v>648.33065199999999</v>
      </c>
      <c r="Q75" s="162"/>
      <c r="R75" s="163"/>
    </row>
    <row r="76" spans="1:18">
      <c r="A76" s="26"/>
      <c r="B76" s="211" t="s">
        <v>590</v>
      </c>
      <c r="C76" s="302">
        <v>422.06612000000001</v>
      </c>
      <c r="D76" s="302">
        <v>140.60160999999999</v>
      </c>
      <c r="E76" s="302">
        <v>123.967816</v>
      </c>
      <c r="F76" s="302">
        <v>23.439890399999999</v>
      </c>
      <c r="G76" s="302">
        <v>-0.31027822599999999</v>
      </c>
      <c r="H76" s="302">
        <v>686.32526777399994</v>
      </c>
      <c r="I76" s="302">
        <v>0.70487651400000007</v>
      </c>
      <c r="J76" s="302">
        <v>687.03014428799997</v>
      </c>
      <c r="K76" s="302">
        <v>165.950041</v>
      </c>
      <c r="L76" s="302">
        <v>852.98018500000001</v>
      </c>
      <c r="M76" s="302">
        <v>186.673892</v>
      </c>
      <c r="N76" s="302">
        <v>-0.17638818699999997</v>
      </c>
      <c r="O76" s="302">
        <v>666.12990500000001</v>
      </c>
      <c r="P76" s="19">
        <v>654.89016400000003</v>
      </c>
      <c r="Q76" s="162"/>
      <c r="R76" s="163"/>
    </row>
    <row r="77" spans="1:18">
      <c r="A77" s="26"/>
      <c r="B77" s="306" t="s">
        <v>591</v>
      </c>
      <c r="C77" s="249">
        <v>424.88608299999999</v>
      </c>
      <c r="D77" s="249">
        <v>142.22310999999999</v>
      </c>
      <c r="E77" s="249">
        <v>125.566424</v>
      </c>
      <c r="F77" s="249">
        <v>23.658377400000003</v>
      </c>
      <c r="G77" s="249">
        <v>-0.31157290500000001</v>
      </c>
      <c r="H77" s="249">
        <v>692.36404409500005</v>
      </c>
      <c r="I77" s="249">
        <v>1.1074983700000001</v>
      </c>
      <c r="J77" s="249">
        <v>693.47154246500008</v>
      </c>
      <c r="K77" s="249">
        <v>166.32085999999998</v>
      </c>
      <c r="L77" s="249">
        <v>859.79240300000004</v>
      </c>
      <c r="M77" s="249">
        <v>187.11883900000001</v>
      </c>
      <c r="N77" s="249">
        <v>-0.17733800699999999</v>
      </c>
      <c r="O77" s="249">
        <v>672.49622599999998</v>
      </c>
      <c r="P77" s="157">
        <v>661.1701700000001</v>
      </c>
      <c r="Q77" s="162"/>
      <c r="R77" s="163"/>
    </row>
    <row r="78" spans="1:18">
      <c r="A78" s="26"/>
      <c r="B78" s="211">
        <v>2008</v>
      </c>
      <c r="C78" s="302">
        <v>1020.924</v>
      </c>
      <c r="D78" s="302">
        <v>325.83999999999997</v>
      </c>
      <c r="E78" s="302">
        <v>277.63200000000001</v>
      </c>
      <c r="F78" s="302">
        <v>46.856000000000002</v>
      </c>
      <c r="G78" s="302">
        <v>0.317</v>
      </c>
      <c r="H78" s="302">
        <v>1624.713</v>
      </c>
      <c r="I78" s="302">
        <v>-0.76600000000000001</v>
      </c>
      <c r="J78" s="302">
        <v>1623.9469999999999</v>
      </c>
      <c r="K78" s="302">
        <v>429.839</v>
      </c>
      <c r="L78" s="302">
        <v>2053.7860000000001</v>
      </c>
      <c r="M78" s="302">
        <v>464.52699999999999</v>
      </c>
      <c r="N78" s="302">
        <v>0</v>
      </c>
      <c r="O78" s="302">
        <v>1589.259</v>
      </c>
      <c r="P78" s="60">
        <v>1574.527</v>
      </c>
      <c r="Q78" s="162"/>
      <c r="R78" s="163"/>
    </row>
    <row r="79" spans="1:18">
      <c r="A79" s="26"/>
      <c r="B79" s="211">
        <v>2009</v>
      </c>
      <c r="C79" s="302">
        <v>997.72400000000005</v>
      </c>
      <c r="D79" s="302">
        <v>341.73200000000003</v>
      </c>
      <c r="E79" s="302">
        <v>248.84200000000001</v>
      </c>
      <c r="F79" s="302">
        <v>50.731999999999999</v>
      </c>
      <c r="G79" s="302">
        <v>3.085</v>
      </c>
      <c r="H79" s="302">
        <v>1591.383</v>
      </c>
      <c r="I79" s="302">
        <v>-17.998999999999999</v>
      </c>
      <c r="J79" s="302">
        <v>1573.384</v>
      </c>
      <c r="K79" s="302">
        <v>408.75099999999998</v>
      </c>
      <c r="L79" s="302">
        <v>1982.135</v>
      </c>
      <c r="M79" s="302">
        <v>433.62200000000001</v>
      </c>
      <c r="N79" s="302">
        <v>0</v>
      </c>
      <c r="O79" s="302">
        <v>1548.5129999999999</v>
      </c>
      <c r="P79" s="60">
        <v>1536.972</v>
      </c>
      <c r="Q79" s="162"/>
      <c r="R79" s="163"/>
    </row>
    <row r="80" spans="1:18">
      <c r="A80" s="26"/>
      <c r="B80" s="211">
        <v>2010</v>
      </c>
      <c r="C80" s="302">
        <v>1028.0509999999999</v>
      </c>
      <c r="D80" s="302">
        <v>347.57499999999999</v>
      </c>
      <c r="E80" s="302">
        <v>256.60599999999999</v>
      </c>
      <c r="F80" s="302">
        <v>50.536000000000001</v>
      </c>
      <c r="G80" s="302">
        <v>1.393</v>
      </c>
      <c r="H80" s="302">
        <v>1633.625</v>
      </c>
      <c r="I80" s="302">
        <v>3.5249999999999999</v>
      </c>
      <c r="J80" s="302">
        <v>1637.15</v>
      </c>
      <c r="K80" s="302">
        <v>453.70299999999997</v>
      </c>
      <c r="L80" s="302">
        <v>2090.8530000000001</v>
      </c>
      <c r="M80" s="302">
        <v>484.82600000000002</v>
      </c>
      <c r="N80" s="302">
        <v>0</v>
      </c>
      <c r="O80" s="302">
        <v>1606.027</v>
      </c>
      <c r="P80" s="60">
        <v>1607.1590000000001</v>
      </c>
      <c r="Q80" s="162"/>
      <c r="R80" s="163"/>
    </row>
    <row r="81" spans="1:18">
      <c r="A81" s="26"/>
      <c r="B81" s="211">
        <v>2011</v>
      </c>
      <c r="C81" s="302">
        <v>1065.596</v>
      </c>
      <c r="D81" s="302">
        <v>348.86500000000001</v>
      </c>
      <c r="E81" s="302">
        <v>258.90100000000001</v>
      </c>
      <c r="F81" s="302">
        <v>48.286999999999999</v>
      </c>
      <c r="G81" s="302">
        <v>-4.1000000000000002E-2</v>
      </c>
      <c r="H81" s="302">
        <v>1673.3209999999999</v>
      </c>
      <c r="I81" s="302">
        <v>2.657</v>
      </c>
      <c r="J81" s="302">
        <v>1675.9780000000001</v>
      </c>
      <c r="K81" s="302">
        <v>509.89</v>
      </c>
      <c r="L81" s="302">
        <v>2185.8679999999999</v>
      </c>
      <c r="M81" s="302">
        <v>525.72699999999998</v>
      </c>
      <c r="N81" s="302">
        <v>0</v>
      </c>
      <c r="O81" s="302">
        <v>1660.1410000000001</v>
      </c>
      <c r="P81" s="60">
        <v>1666.7360000000001</v>
      </c>
      <c r="Q81" s="162"/>
      <c r="R81" s="163"/>
    </row>
    <row r="82" spans="1:18">
      <c r="A82" s="26"/>
      <c r="B82" s="211">
        <v>2012</v>
      </c>
      <c r="C82" s="302">
        <v>1103.991</v>
      </c>
      <c r="D82" s="302">
        <v>356.44799999999998</v>
      </c>
      <c r="E82" s="302">
        <v>268.98399999999998</v>
      </c>
      <c r="F82" s="302">
        <v>46.154999999999994</v>
      </c>
      <c r="G82" s="302">
        <v>-0.48299999999999998</v>
      </c>
      <c r="H82" s="302">
        <v>1728.94</v>
      </c>
      <c r="I82" s="302">
        <v>4.0199999999999996</v>
      </c>
      <c r="J82" s="302">
        <v>1732.96</v>
      </c>
      <c r="K82" s="302">
        <v>513.31700000000001</v>
      </c>
      <c r="L82" s="302">
        <v>2246.277</v>
      </c>
      <c r="M82" s="302">
        <v>534.50699999999995</v>
      </c>
      <c r="N82" s="302">
        <v>0</v>
      </c>
      <c r="O82" s="302">
        <v>1711.77</v>
      </c>
      <c r="P82" s="60">
        <v>1693.989</v>
      </c>
      <c r="Q82" s="162"/>
      <c r="R82" s="163"/>
    </row>
    <row r="83" spans="1:18">
      <c r="A83" s="26"/>
      <c r="B83" s="211">
        <v>2013</v>
      </c>
      <c r="C83" s="302">
        <v>1153.7619999999999</v>
      </c>
      <c r="D83" s="302">
        <v>359.09699999999998</v>
      </c>
      <c r="E83" s="302">
        <v>284.08</v>
      </c>
      <c r="F83" s="302">
        <v>45.659000000000006</v>
      </c>
      <c r="G83" s="302">
        <v>4.8940000000000001</v>
      </c>
      <c r="H83" s="302">
        <v>1801.8330000000001</v>
      </c>
      <c r="I83" s="302">
        <v>3.5089999999999999</v>
      </c>
      <c r="J83" s="302">
        <v>1805.3420000000001</v>
      </c>
      <c r="K83" s="302">
        <v>531.79</v>
      </c>
      <c r="L83" s="302">
        <v>2337.1320000000001</v>
      </c>
      <c r="M83" s="302">
        <v>556.79600000000005</v>
      </c>
      <c r="N83" s="302">
        <v>0</v>
      </c>
      <c r="O83" s="302">
        <v>1780.336</v>
      </c>
      <c r="P83" s="60">
        <v>1743.9929999999999</v>
      </c>
    </row>
    <row r="84" spans="1:18">
      <c r="A84" s="26"/>
      <c r="B84" s="307">
        <v>2014</v>
      </c>
      <c r="C84" s="302">
        <v>1197.982</v>
      </c>
      <c r="D84" s="302">
        <v>370.19900000000001</v>
      </c>
      <c r="E84" s="302">
        <v>309.78800000000001</v>
      </c>
      <c r="F84" s="302">
        <v>50.905000000000001</v>
      </c>
      <c r="G84" s="302">
        <v>-0.192</v>
      </c>
      <c r="H84" s="302">
        <v>1877.777</v>
      </c>
      <c r="I84" s="302">
        <v>14.164</v>
      </c>
      <c r="J84" s="302">
        <v>1891.941</v>
      </c>
      <c r="K84" s="302">
        <v>525.32399999999996</v>
      </c>
      <c r="L84" s="302">
        <v>2417.2649999999999</v>
      </c>
      <c r="M84" s="302">
        <v>554.25699999999995</v>
      </c>
      <c r="N84" s="302">
        <v>0</v>
      </c>
      <c r="O84" s="302">
        <v>1863.008</v>
      </c>
      <c r="P84" s="60">
        <v>1824.9970000000001</v>
      </c>
    </row>
    <row r="85" spans="1:18">
      <c r="A85" s="26"/>
      <c r="B85" s="307">
        <v>2015</v>
      </c>
      <c r="C85" s="302">
        <v>1233.4459999999999</v>
      </c>
      <c r="D85" s="302">
        <v>374.65</v>
      </c>
      <c r="E85" s="302">
        <v>330.80700000000002</v>
      </c>
      <c r="F85" s="302">
        <v>51.158000000000001</v>
      </c>
      <c r="G85" s="302">
        <v>-0.34699999999999998</v>
      </c>
      <c r="H85" s="302">
        <v>1938.556</v>
      </c>
      <c r="I85" s="302">
        <v>9.3569999999999993</v>
      </c>
      <c r="J85" s="302">
        <v>1947.913</v>
      </c>
      <c r="K85" s="302">
        <v>523.36599999999999</v>
      </c>
      <c r="L85" s="302">
        <v>2471.279</v>
      </c>
      <c r="M85" s="302">
        <v>551.63800000000003</v>
      </c>
      <c r="N85" s="302">
        <v>0</v>
      </c>
      <c r="O85" s="302">
        <v>1919.6410000000001</v>
      </c>
      <c r="P85" s="60">
        <v>1875.3530000000001</v>
      </c>
    </row>
    <row r="86" spans="1:18">
      <c r="A86" s="26"/>
      <c r="B86" s="307">
        <v>2016</v>
      </c>
      <c r="C86" s="302">
        <v>1292.95</v>
      </c>
      <c r="D86" s="302">
        <v>381.98700000000002</v>
      </c>
      <c r="E86" s="302">
        <v>353.21800000000002</v>
      </c>
      <c r="F86" s="302">
        <v>52.349999999999994</v>
      </c>
      <c r="G86" s="302">
        <v>-0.10199999999999999</v>
      </c>
      <c r="H86" s="302">
        <v>2028.0530000000001</v>
      </c>
      <c r="I86" s="302">
        <v>2.7719999999999998</v>
      </c>
      <c r="J86" s="302">
        <v>2030.825</v>
      </c>
      <c r="K86" s="302">
        <v>563.24800000000005</v>
      </c>
      <c r="L86" s="302">
        <v>2594.0729999999999</v>
      </c>
      <c r="M86" s="302">
        <v>599.36099999999999</v>
      </c>
      <c r="N86" s="302">
        <v>0</v>
      </c>
      <c r="O86" s="302">
        <v>1994.712</v>
      </c>
      <c r="P86" s="60">
        <v>1946.2829999999999</v>
      </c>
    </row>
    <row r="87" spans="1:18">
      <c r="A87" s="26"/>
      <c r="B87" s="307">
        <v>2017</v>
      </c>
      <c r="C87" s="302">
        <v>1334.396</v>
      </c>
      <c r="D87" s="302">
        <v>387.28399999999999</v>
      </c>
      <c r="E87" s="302">
        <v>372.33300000000003</v>
      </c>
      <c r="F87" s="302">
        <v>55.239999999999995</v>
      </c>
      <c r="G87" s="302">
        <v>1.155</v>
      </c>
      <c r="H87" s="302">
        <v>2095.1680000000001</v>
      </c>
      <c r="I87" s="302">
        <v>3.4780000000000002</v>
      </c>
      <c r="J87" s="302">
        <v>2098.6460000000002</v>
      </c>
      <c r="K87" s="302">
        <v>622.86800000000005</v>
      </c>
      <c r="L87" s="302">
        <v>2721.5140000000001</v>
      </c>
      <c r="M87" s="302">
        <v>652.75699999999995</v>
      </c>
      <c r="N87" s="302">
        <v>0</v>
      </c>
      <c r="O87" s="302">
        <v>2068.7570000000001</v>
      </c>
      <c r="P87" s="60">
        <v>2043.145</v>
      </c>
    </row>
    <row r="88" spans="1:18">
      <c r="A88" s="26"/>
      <c r="B88" s="307">
        <v>2018</v>
      </c>
      <c r="C88" s="302">
        <v>1385.691</v>
      </c>
      <c r="D88" s="302">
        <v>398.42099999999999</v>
      </c>
      <c r="E88" s="302">
        <v>381.24900000000002</v>
      </c>
      <c r="F88" s="302">
        <v>57.117000000000004</v>
      </c>
      <c r="G88" s="302">
        <v>2.6739999999999999</v>
      </c>
      <c r="H88" s="302">
        <v>2168.0349999999999</v>
      </c>
      <c r="I88" s="302">
        <v>-0.75600000000000001</v>
      </c>
      <c r="J88" s="302">
        <v>2167.279</v>
      </c>
      <c r="K88" s="302">
        <v>661.601</v>
      </c>
      <c r="L88" s="302">
        <v>2828.88</v>
      </c>
      <c r="M88" s="302">
        <v>687.08799999999997</v>
      </c>
      <c r="N88" s="302">
        <v>0</v>
      </c>
      <c r="O88" s="302">
        <v>2141.7919999999999</v>
      </c>
      <c r="P88" s="60">
        <v>2113.9140000000002</v>
      </c>
    </row>
    <row r="89" spans="1:18">
      <c r="A89" s="26"/>
      <c r="B89" s="307">
        <v>2019</v>
      </c>
      <c r="C89" s="302">
        <v>1420.277</v>
      </c>
      <c r="D89" s="302">
        <v>423.12400000000002</v>
      </c>
      <c r="E89" s="302">
        <v>399.50799999999998</v>
      </c>
      <c r="F89" s="302">
        <v>61.992000000000004</v>
      </c>
      <c r="G89" s="302">
        <v>-0.46600000000000003</v>
      </c>
      <c r="H89" s="302">
        <v>2242.4430000000002</v>
      </c>
      <c r="I89" s="302">
        <v>7.3520000000000003</v>
      </c>
      <c r="J89" s="302">
        <v>2249.7950000000001</v>
      </c>
      <c r="K89" s="302">
        <v>689.274</v>
      </c>
      <c r="L89" s="302">
        <v>2939.069</v>
      </c>
      <c r="M89" s="302">
        <v>716.74400000000003</v>
      </c>
      <c r="N89" s="302">
        <v>-3.8860000000000001</v>
      </c>
      <c r="O89" s="302">
        <v>2218.4389999999999</v>
      </c>
      <c r="P89" s="60">
        <v>2203.701</v>
      </c>
    </row>
    <row r="90" spans="1:18">
      <c r="A90" s="26"/>
      <c r="B90" s="307">
        <v>2020</v>
      </c>
      <c r="C90" s="302">
        <v>1282.1600000000001</v>
      </c>
      <c r="D90" s="302">
        <v>488.89800000000002</v>
      </c>
      <c r="E90" s="302">
        <v>370.36200000000002</v>
      </c>
      <c r="F90" s="302">
        <v>65.534000000000006</v>
      </c>
      <c r="G90" s="302">
        <v>-5.8559999999999999</v>
      </c>
      <c r="H90" s="302">
        <v>2135.5639999999999</v>
      </c>
      <c r="I90" s="302">
        <v>-11.167</v>
      </c>
      <c r="J90" s="302">
        <v>2124.3969999999999</v>
      </c>
      <c r="K90" s="302">
        <v>571.72500000000002</v>
      </c>
      <c r="L90" s="302">
        <v>2696.1219999999998</v>
      </c>
      <c r="M90" s="302">
        <v>581.29</v>
      </c>
      <c r="N90" s="302">
        <v>-1.786</v>
      </c>
      <c r="O90" s="302">
        <v>2113.0459999999998</v>
      </c>
      <c r="P90" s="60">
        <v>2065.842983</v>
      </c>
    </row>
    <row r="91" spans="1:18">
      <c r="A91" s="26"/>
      <c r="B91" s="307">
        <v>2021</v>
      </c>
      <c r="C91" s="302">
        <v>1335.2127949999999</v>
      </c>
      <c r="D91" s="302">
        <v>539.91956000000005</v>
      </c>
      <c r="E91" s="302">
        <v>385.08378390000001</v>
      </c>
      <c r="F91" s="302">
        <v>77.090066699999994</v>
      </c>
      <c r="G91" s="302">
        <v>-1.1464909649999999</v>
      </c>
      <c r="H91" s="302">
        <v>2259.0696479350004</v>
      </c>
      <c r="I91" s="302">
        <v>45.85486968</v>
      </c>
      <c r="J91" s="302">
        <v>2304.9245176149998</v>
      </c>
      <c r="K91" s="302">
        <v>582.82975399999998</v>
      </c>
      <c r="L91" s="302">
        <v>2887.7542740000004</v>
      </c>
      <c r="M91" s="302">
        <v>663.22483199999999</v>
      </c>
      <c r="N91" s="302">
        <v>-0.66881488600000005</v>
      </c>
      <c r="O91" s="302">
        <v>2223.860627</v>
      </c>
      <c r="P91" s="60">
        <v>2186.0594259999998</v>
      </c>
    </row>
    <row r="92" spans="1:18">
      <c r="A92" s="26"/>
      <c r="B92" s="211">
        <v>2022</v>
      </c>
      <c r="C92" s="302">
        <v>1509.958284</v>
      </c>
      <c r="D92" s="302">
        <v>494.95451000000003</v>
      </c>
      <c r="E92" s="302">
        <v>435.74051400000002</v>
      </c>
      <c r="F92" s="302">
        <v>82.45662200000001</v>
      </c>
      <c r="G92" s="302">
        <v>-1.1707103969999999</v>
      </c>
      <c r="H92" s="302">
        <v>2439.4825976030002</v>
      </c>
      <c r="I92" s="302">
        <v>2.1476650820000001</v>
      </c>
      <c r="J92" s="302">
        <v>2441.6302626850002</v>
      </c>
      <c r="K92" s="302">
        <v>637.35566800000004</v>
      </c>
      <c r="L92" s="302">
        <v>3078.9859290000004</v>
      </c>
      <c r="M92" s="302">
        <v>724.69374199999993</v>
      </c>
      <c r="N92" s="302">
        <v>-0.65944070599999993</v>
      </c>
      <c r="O92" s="302">
        <v>2353.632748</v>
      </c>
      <c r="P92" s="60">
        <v>2314.7833599999999</v>
      </c>
    </row>
    <row r="93" spans="1:18">
      <c r="A93" s="26"/>
      <c r="B93" s="307">
        <v>2023</v>
      </c>
      <c r="C93" s="302">
        <v>1558.124472</v>
      </c>
      <c r="D93" s="302">
        <v>503.53869999999995</v>
      </c>
      <c r="E93" s="302">
        <v>455.17791399999999</v>
      </c>
      <c r="F93" s="302">
        <v>85.900626099999997</v>
      </c>
      <c r="G93" s="302">
        <v>-1.1915730840000001</v>
      </c>
      <c r="H93" s="302">
        <v>2515.6495129160003</v>
      </c>
      <c r="I93" s="302">
        <v>1.2013918619999999</v>
      </c>
      <c r="J93" s="302">
        <v>2516.8509047779999</v>
      </c>
      <c r="K93" s="302">
        <v>647.80911800000001</v>
      </c>
      <c r="L93" s="302">
        <v>3164.6600209999997</v>
      </c>
      <c r="M93" s="302">
        <v>727.61245000000008</v>
      </c>
      <c r="N93" s="302">
        <v>-0.67097720999999999</v>
      </c>
      <c r="O93" s="302">
        <v>2436.3765939999998</v>
      </c>
      <c r="P93" s="60">
        <v>2395.199541</v>
      </c>
    </row>
    <row r="94" spans="1:18">
      <c r="A94" s="26"/>
      <c r="B94" s="211">
        <v>2024</v>
      </c>
      <c r="C94" s="302">
        <v>1616.577223</v>
      </c>
      <c r="D94" s="302">
        <v>528.69094999999993</v>
      </c>
      <c r="E94" s="302">
        <v>460.82384300000001</v>
      </c>
      <c r="F94" s="302">
        <v>89.247135299999997</v>
      </c>
      <c r="G94" s="302">
        <v>-1.2121059330000001</v>
      </c>
      <c r="H94" s="302">
        <v>2604.8799100669999</v>
      </c>
      <c r="I94" s="302">
        <v>2.3372610229999999</v>
      </c>
      <c r="J94" s="302">
        <v>2607.2171710900002</v>
      </c>
      <c r="K94" s="302">
        <v>654.44283799999994</v>
      </c>
      <c r="L94" s="302">
        <v>3261.6600100000001</v>
      </c>
      <c r="M94" s="302">
        <v>733.250631</v>
      </c>
      <c r="N94" s="302">
        <v>-0.685373126</v>
      </c>
      <c r="O94" s="302">
        <v>2527.724005</v>
      </c>
      <c r="P94" s="60">
        <v>2484.7434299999995</v>
      </c>
    </row>
    <row r="95" spans="1:18">
      <c r="A95" s="26"/>
      <c r="B95" s="306">
        <v>2025</v>
      </c>
      <c r="C95" s="249">
        <v>1670.4547349999998</v>
      </c>
      <c r="D95" s="249">
        <v>552.45155999999997</v>
      </c>
      <c r="E95" s="249">
        <v>484.46004700000003</v>
      </c>
      <c r="F95" s="249">
        <v>92.410039099999992</v>
      </c>
      <c r="G95" s="249">
        <v>-1.2332889409999999</v>
      </c>
      <c r="H95" s="249">
        <v>2706.1330530589994</v>
      </c>
      <c r="I95" s="249">
        <v>2.6388341849999999</v>
      </c>
      <c r="J95" s="249">
        <v>2708.771887244</v>
      </c>
      <c r="K95" s="249">
        <v>661.11496999999997</v>
      </c>
      <c r="L95" s="249">
        <v>3369.8868579999998</v>
      </c>
      <c r="M95" s="249">
        <v>742.67293299999994</v>
      </c>
      <c r="N95" s="249">
        <v>-0.69996942000000006</v>
      </c>
      <c r="O95" s="249">
        <v>2626.5139549999999</v>
      </c>
      <c r="P95" s="157">
        <v>2582.029372</v>
      </c>
    </row>
    <row r="96" spans="1:18">
      <c r="A96" s="26"/>
      <c r="B96" s="457" t="s">
        <v>544</v>
      </c>
      <c r="C96" s="302">
        <v>1014.825</v>
      </c>
      <c r="D96" s="302">
        <v>330.17099999999999</v>
      </c>
      <c r="E96" s="302">
        <v>272.08999999999997</v>
      </c>
      <c r="F96" s="302">
        <v>48.469000000000001</v>
      </c>
      <c r="G96" s="302">
        <v>1.224</v>
      </c>
      <c r="H96" s="302">
        <v>1618.31</v>
      </c>
      <c r="I96" s="302">
        <v>-15.101000000000001</v>
      </c>
      <c r="J96" s="302">
        <v>1603.2090000000001</v>
      </c>
      <c r="K96" s="302">
        <v>428.899</v>
      </c>
      <c r="L96" s="302">
        <v>2032.1079999999999</v>
      </c>
      <c r="M96" s="302">
        <v>459.096</v>
      </c>
      <c r="N96" s="302">
        <v>0</v>
      </c>
      <c r="O96" s="302">
        <v>1573.0119999999999</v>
      </c>
      <c r="P96" s="19">
        <v>1551.213</v>
      </c>
    </row>
    <row r="97" spans="1:16">
      <c r="A97" s="26"/>
      <c r="B97" s="307" t="s">
        <v>545</v>
      </c>
      <c r="C97" s="302">
        <v>999.40499999999997</v>
      </c>
      <c r="D97" s="302">
        <v>344.29399999999998</v>
      </c>
      <c r="E97" s="302">
        <v>247.06399999999999</v>
      </c>
      <c r="F97" s="302">
        <v>50.879999999999995</v>
      </c>
      <c r="G97" s="302">
        <v>1.7849999999999999</v>
      </c>
      <c r="H97" s="302">
        <v>1592.548</v>
      </c>
      <c r="I97" s="302">
        <v>-8.5220000000000002</v>
      </c>
      <c r="J97" s="302">
        <v>1584.0260000000001</v>
      </c>
      <c r="K97" s="302">
        <v>414.42599999999999</v>
      </c>
      <c r="L97" s="302">
        <v>1998.452</v>
      </c>
      <c r="M97" s="302">
        <v>439.50200000000001</v>
      </c>
      <c r="N97" s="302">
        <v>0</v>
      </c>
      <c r="O97" s="302">
        <v>1558.95</v>
      </c>
      <c r="P97" s="19">
        <v>1553.9970000000001</v>
      </c>
    </row>
    <row r="98" spans="1:16">
      <c r="A98" s="26"/>
      <c r="B98" s="307" t="s">
        <v>546</v>
      </c>
      <c r="C98" s="302">
        <v>1040.3209999999999</v>
      </c>
      <c r="D98" s="302">
        <v>349.93200000000002</v>
      </c>
      <c r="E98" s="302">
        <v>257.92399999999998</v>
      </c>
      <c r="F98" s="302">
        <v>50.721000000000004</v>
      </c>
      <c r="G98" s="302">
        <v>-0.373</v>
      </c>
      <c r="H98" s="302">
        <v>1647.8040000000001</v>
      </c>
      <c r="I98" s="302">
        <v>5.0819999999999999</v>
      </c>
      <c r="J98" s="302">
        <v>1652.886</v>
      </c>
      <c r="K98" s="302">
        <v>470.93700000000001</v>
      </c>
      <c r="L98" s="302">
        <v>2123.8229999999999</v>
      </c>
      <c r="M98" s="302">
        <v>498.43200000000002</v>
      </c>
      <c r="N98" s="302">
        <v>0</v>
      </c>
      <c r="O98" s="302">
        <v>1625.3910000000001</v>
      </c>
      <c r="P98" s="19">
        <v>1627.9860000000001</v>
      </c>
    </row>
    <row r="99" spans="1:16">
      <c r="A99" s="26"/>
      <c r="B99" s="307" t="s">
        <v>255</v>
      </c>
      <c r="C99" s="302">
        <v>1074.23</v>
      </c>
      <c r="D99" s="302">
        <v>350.072</v>
      </c>
      <c r="E99" s="302">
        <v>262.73599999999999</v>
      </c>
      <c r="F99" s="302">
        <v>47.341000000000001</v>
      </c>
      <c r="G99" s="302">
        <v>0.17100000000000001</v>
      </c>
      <c r="H99" s="302">
        <v>1687.2090000000001</v>
      </c>
      <c r="I99" s="302">
        <v>-3.6909999999999998</v>
      </c>
      <c r="J99" s="302">
        <v>1683.518</v>
      </c>
      <c r="K99" s="302">
        <v>516.29700000000003</v>
      </c>
      <c r="L99" s="302">
        <v>2199.8150000000001</v>
      </c>
      <c r="M99" s="302">
        <v>532.46900000000005</v>
      </c>
      <c r="N99" s="302">
        <v>0</v>
      </c>
      <c r="O99" s="302">
        <v>1667.346</v>
      </c>
      <c r="P99" s="19">
        <v>1669.3620000000001</v>
      </c>
    </row>
    <row r="100" spans="1:16">
      <c r="A100" s="26"/>
      <c r="B100" s="307" t="s">
        <v>256</v>
      </c>
      <c r="C100" s="302">
        <v>1116.5429999999999</v>
      </c>
      <c r="D100" s="302">
        <v>354.88900000000001</v>
      </c>
      <c r="E100" s="302">
        <v>268.62799999999999</v>
      </c>
      <c r="F100" s="302">
        <v>44.664000000000001</v>
      </c>
      <c r="G100" s="302">
        <v>1.181</v>
      </c>
      <c r="H100" s="302">
        <v>1741.241</v>
      </c>
      <c r="I100" s="302">
        <v>5.335</v>
      </c>
      <c r="J100" s="302">
        <v>1746.576</v>
      </c>
      <c r="K100" s="302">
        <v>514.85500000000002</v>
      </c>
      <c r="L100" s="302">
        <v>2261.431</v>
      </c>
      <c r="M100" s="302">
        <v>535.07299999999998</v>
      </c>
      <c r="N100" s="302">
        <v>0</v>
      </c>
      <c r="O100" s="302">
        <v>1726.3579999999999</v>
      </c>
      <c r="P100" s="19">
        <v>1698.72</v>
      </c>
    </row>
    <row r="101" spans="1:16">
      <c r="B101" s="307" t="s">
        <v>257</v>
      </c>
      <c r="C101" s="302">
        <v>1164.4159999999999</v>
      </c>
      <c r="D101" s="302">
        <v>362.709</v>
      </c>
      <c r="E101" s="302">
        <v>292.86599999999999</v>
      </c>
      <c r="F101" s="302">
        <v>48.842999999999996</v>
      </c>
      <c r="G101" s="302">
        <v>4.8949999999999996</v>
      </c>
      <c r="H101" s="302">
        <v>1824.886</v>
      </c>
      <c r="I101" s="302">
        <v>8.032</v>
      </c>
      <c r="J101" s="302">
        <v>1832.9179999999999</v>
      </c>
      <c r="K101" s="302">
        <v>528.40200000000004</v>
      </c>
      <c r="L101" s="302">
        <v>2361.3200000000002</v>
      </c>
      <c r="M101" s="302">
        <v>557.428</v>
      </c>
      <c r="N101" s="302">
        <v>0</v>
      </c>
      <c r="O101" s="302">
        <v>1803.8920000000001</v>
      </c>
      <c r="P101" s="19">
        <v>1772.6310000000001</v>
      </c>
    </row>
    <row r="102" spans="1:16">
      <c r="B102" s="307" t="s">
        <v>258</v>
      </c>
      <c r="C102" s="302">
        <v>1205.9259999999999</v>
      </c>
      <c r="D102" s="302">
        <v>371.00599999999997</v>
      </c>
      <c r="E102" s="302">
        <v>315.16199999999998</v>
      </c>
      <c r="F102" s="302">
        <v>50.698999999999998</v>
      </c>
      <c r="G102" s="302">
        <v>2.2250000000000001</v>
      </c>
      <c r="H102" s="302">
        <v>1894.319</v>
      </c>
      <c r="I102" s="302">
        <v>16.760000000000002</v>
      </c>
      <c r="J102" s="302">
        <v>1911.079</v>
      </c>
      <c r="K102" s="302">
        <v>525.37</v>
      </c>
      <c r="L102" s="302">
        <v>2436.4490000000001</v>
      </c>
      <c r="M102" s="302">
        <v>559.19399999999996</v>
      </c>
      <c r="N102" s="302">
        <v>0</v>
      </c>
      <c r="O102" s="302">
        <v>1877.2550000000001</v>
      </c>
      <c r="P102" s="19">
        <v>1836.325</v>
      </c>
    </row>
    <row r="103" spans="1:16">
      <c r="B103" s="307" t="s">
        <v>259</v>
      </c>
      <c r="C103" s="302">
        <v>1247.2159999999999</v>
      </c>
      <c r="D103" s="302">
        <v>376.577</v>
      </c>
      <c r="E103" s="302">
        <v>335.18099999999998</v>
      </c>
      <c r="F103" s="302">
        <v>50.045999999999999</v>
      </c>
      <c r="G103" s="302">
        <v>-2.6379999999999999</v>
      </c>
      <c r="H103" s="302">
        <v>1956.336</v>
      </c>
      <c r="I103" s="302">
        <v>5.0270000000000001</v>
      </c>
      <c r="J103" s="302">
        <v>1961.3630000000001</v>
      </c>
      <c r="K103" s="302">
        <v>525.68799999999999</v>
      </c>
      <c r="L103" s="302">
        <v>2487.0509999999999</v>
      </c>
      <c r="M103" s="302">
        <v>551.47799999999995</v>
      </c>
      <c r="N103" s="302">
        <v>0</v>
      </c>
      <c r="O103" s="302">
        <v>1935.5730000000001</v>
      </c>
      <c r="P103" s="19">
        <v>1886.6030000000001</v>
      </c>
    </row>
    <row r="104" spans="1:16">
      <c r="B104" s="307" t="s">
        <v>260</v>
      </c>
      <c r="C104" s="302">
        <v>1305.894</v>
      </c>
      <c r="D104" s="302">
        <v>383.60599999999999</v>
      </c>
      <c r="E104" s="302">
        <v>358.08600000000001</v>
      </c>
      <c r="F104" s="302">
        <v>53.254999999999995</v>
      </c>
      <c r="G104" s="302">
        <v>-0.78700000000000003</v>
      </c>
      <c r="H104" s="302">
        <v>2046.799</v>
      </c>
      <c r="I104" s="302">
        <v>5.9909999999999997</v>
      </c>
      <c r="J104" s="302">
        <v>2052.79</v>
      </c>
      <c r="K104" s="302">
        <v>584.35400000000004</v>
      </c>
      <c r="L104" s="302">
        <v>2637.1439999999998</v>
      </c>
      <c r="M104" s="302">
        <v>620.11699999999996</v>
      </c>
      <c r="N104" s="302">
        <v>0</v>
      </c>
      <c r="O104" s="302">
        <v>2017.027</v>
      </c>
      <c r="P104" s="19">
        <v>1978.78</v>
      </c>
    </row>
    <row r="105" spans="1:16">
      <c r="B105" s="307" t="s">
        <v>261</v>
      </c>
      <c r="C105" s="302">
        <v>1346.53</v>
      </c>
      <c r="D105" s="302">
        <v>389.11799999999999</v>
      </c>
      <c r="E105" s="302">
        <v>376.09399999999999</v>
      </c>
      <c r="F105" s="302">
        <v>56.058</v>
      </c>
      <c r="G105" s="302">
        <v>2.0329999999999999</v>
      </c>
      <c r="H105" s="302">
        <v>2113.7750000000001</v>
      </c>
      <c r="I105" s="302">
        <v>-2.54</v>
      </c>
      <c r="J105" s="302">
        <v>2111.2350000000001</v>
      </c>
      <c r="K105" s="302">
        <v>631.04399999999998</v>
      </c>
      <c r="L105" s="302">
        <v>2742.279</v>
      </c>
      <c r="M105" s="302">
        <v>657.73800000000006</v>
      </c>
      <c r="N105" s="302">
        <v>0</v>
      </c>
      <c r="O105" s="302">
        <v>2084.5410000000002</v>
      </c>
      <c r="P105" s="19">
        <v>2057.2510000000002</v>
      </c>
    </row>
    <row r="106" spans="1:16">
      <c r="B106" s="307" t="s">
        <v>262</v>
      </c>
      <c r="C106" s="302">
        <v>1394.8209999999999</v>
      </c>
      <c r="D106" s="302">
        <v>404.29</v>
      </c>
      <c r="E106" s="302">
        <v>386.10399999999998</v>
      </c>
      <c r="F106" s="302">
        <v>58.666999999999994</v>
      </c>
      <c r="G106" s="302">
        <v>13.03</v>
      </c>
      <c r="H106" s="302">
        <v>2198.2449999999999</v>
      </c>
      <c r="I106" s="302">
        <v>9.3629999999999995</v>
      </c>
      <c r="J106" s="302">
        <v>2207.6080000000002</v>
      </c>
      <c r="K106" s="302">
        <v>664.81</v>
      </c>
      <c r="L106" s="302">
        <v>2872.4180000000001</v>
      </c>
      <c r="M106" s="302">
        <v>709.66499999999996</v>
      </c>
      <c r="N106" s="302">
        <v>-2.8000000000000001E-2</v>
      </c>
      <c r="O106" s="302">
        <v>2162.7249999999999</v>
      </c>
      <c r="P106" s="19">
        <v>2138.7489999999998</v>
      </c>
    </row>
    <row r="107" spans="1:16">
      <c r="B107" s="307" t="s">
        <v>263</v>
      </c>
      <c r="C107" s="302">
        <v>1417.652</v>
      </c>
      <c r="D107" s="302">
        <v>426.92099999999999</v>
      </c>
      <c r="E107" s="302">
        <v>399.06200000000001</v>
      </c>
      <c r="F107" s="302">
        <v>61.94</v>
      </c>
      <c r="G107" s="302">
        <v>-11.411</v>
      </c>
      <c r="H107" s="302">
        <v>2232.2240000000002</v>
      </c>
      <c r="I107" s="302">
        <v>-3.6280000000000001</v>
      </c>
      <c r="J107" s="302">
        <v>2228.596</v>
      </c>
      <c r="K107" s="302">
        <v>682.43799999999999</v>
      </c>
      <c r="L107" s="302">
        <v>2911.0340000000001</v>
      </c>
      <c r="M107" s="302">
        <v>685.80499999999995</v>
      </c>
      <c r="N107" s="302">
        <v>-5.1660000000000004</v>
      </c>
      <c r="O107" s="302">
        <v>2220.0630000000001</v>
      </c>
      <c r="P107" s="19">
        <v>2200.2840000000001</v>
      </c>
    </row>
    <row r="108" spans="1:16">
      <c r="B108" s="307" t="s">
        <v>264</v>
      </c>
      <c r="C108" s="302">
        <v>1251.3488929999999</v>
      </c>
      <c r="D108" s="302">
        <v>519.13536999999997</v>
      </c>
      <c r="E108" s="302">
        <v>362.37354299999998</v>
      </c>
      <c r="F108" s="302">
        <v>67.908866799999998</v>
      </c>
      <c r="G108" s="302">
        <v>-6.0451086460000001</v>
      </c>
      <c r="H108" s="302">
        <v>2126.8126973540002</v>
      </c>
      <c r="I108" s="302">
        <v>1.9117414499999996</v>
      </c>
      <c r="J108" s="302">
        <v>2128.7244388039999</v>
      </c>
      <c r="K108" s="302">
        <v>548.47729000000004</v>
      </c>
      <c r="L108" s="302">
        <v>2677.2017299999998</v>
      </c>
      <c r="M108" s="302">
        <v>575.26607199999989</v>
      </c>
      <c r="N108" s="302">
        <v>-0.64863346200000005</v>
      </c>
      <c r="O108" s="302">
        <v>2101.2870240000002</v>
      </c>
      <c r="P108" s="19">
        <v>2052.1056200000003</v>
      </c>
    </row>
    <row r="109" spans="1:16">
      <c r="B109" s="307" t="s">
        <v>265</v>
      </c>
      <c r="C109" s="302">
        <v>1385.56422</v>
      </c>
      <c r="D109" s="302">
        <v>529.01801</v>
      </c>
      <c r="E109" s="302">
        <v>399.04865890000002</v>
      </c>
      <c r="F109" s="302">
        <v>79.687999000000005</v>
      </c>
      <c r="G109" s="302">
        <v>-1.15134582</v>
      </c>
      <c r="H109" s="302">
        <v>2312.47954308</v>
      </c>
      <c r="I109" s="302">
        <v>37.525686160000006</v>
      </c>
      <c r="J109" s="302">
        <v>2350.0052292400001</v>
      </c>
      <c r="K109" s="302">
        <v>605.96971799999994</v>
      </c>
      <c r="L109" s="302">
        <v>2955.974948</v>
      </c>
      <c r="M109" s="302">
        <v>690.59115300000008</v>
      </c>
      <c r="N109" s="302">
        <v>-0.66237791800000001</v>
      </c>
      <c r="O109" s="302">
        <v>2264.7214180000001</v>
      </c>
      <c r="P109" s="19">
        <v>2227.1858119999997</v>
      </c>
    </row>
    <row r="110" spans="1:16">
      <c r="B110" s="307" t="s">
        <v>266</v>
      </c>
      <c r="C110" s="302">
        <v>1526.8297660000001</v>
      </c>
      <c r="D110" s="302">
        <v>490.06099999999998</v>
      </c>
      <c r="E110" s="302">
        <v>445.43279500000006</v>
      </c>
      <c r="F110" s="302">
        <v>82.885000900000009</v>
      </c>
      <c r="G110" s="302">
        <v>-1.1768890269999999</v>
      </c>
      <c r="H110" s="302">
        <v>2461.1466719729997</v>
      </c>
      <c r="I110" s="302">
        <v>-0.40490493799999988</v>
      </c>
      <c r="J110" s="302">
        <v>2460.7417670350001</v>
      </c>
      <c r="K110" s="302">
        <v>641.27718200000004</v>
      </c>
      <c r="L110" s="302">
        <v>3102.0189480000004</v>
      </c>
      <c r="M110" s="302">
        <v>726.75190599999996</v>
      </c>
      <c r="N110" s="302">
        <v>-0.66145054000000003</v>
      </c>
      <c r="O110" s="302">
        <v>2374.6055920000003</v>
      </c>
      <c r="P110" s="19">
        <v>2335.0601929999998</v>
      </c>
    </row>
    <row r="111" spans="1:16">
      <c r="B111" s="307" t="s">
        <v>267</v>
      </c>
      <c r="C111" s="302">
        <v>1570.8285600000002</v>
      </c>
      <c r="D111" s="302">
        <v>511.48899999999998</v>
      </c>
      <c r="E111" s="302">
        <v>454.74618800000002</v>
      </c>
      <c r="F111" s="302">
        <v>86.990999899999991</v>
      </c>
      <c r="G111" s="302">
        <v>-1.196406332</v>
      </c>
      <c r="H111" s="302">
        <v>2535.8673416679999</v>
      </c>
      <c r="I111" s="302">
        <v>3.1221990740000001</v>
      </c>
      <c r="J111" s="302">
        <v>2538.9895407419999</v>
      </c>
      <c r="K111" s="302">
        <v>649.50866299999996</v>
      </c>
      <c r="L111" s="302">
        <v>3188.4982019999998</v>
      </c>
      <c r="M111" s="302">
        <v>728.660079</v>
      </c>
      <c r="N111" s="302">
        <v>-0.67484690599999997</v>
      </c>
      <c r="O111" s="302">
        <v>2459.1632769999997</v>
      </c>
      <c r="P111" s="19">
        <v>2417.5430649999998</v>
      </c>
    </row>
    <row r="112" spans="1:16">
      <c r="B112" s="307" t="s">
        <v>577</v>
      </c>
      <c r="C112" s="302">
        <v>1631.6109839999999</v>
      </c>
      <c r="D112" s="302">
        <v>533.87800000000004</v>
      </c>
      <c r="E112" s="302">
        <v>464.90283600000004</v>
      </c>
      <c r="F112" s="302">
        <v>89.918998999999999</v>
      </c>
      <c r="G112" s="302">
        <v>-1.2175101560000001</v>
      </c>
      <c r="H112" s="302">
        <v>2629.1743098440002</v>
      </c>
      <c r="I112" s="302">
        <v>2.5255961409999999</v>
      </c>
      <c r="J112" s="302">
        <v>2631.6999059850004</v>
      </c>
      <c r="K112" s="302">
        <v>656.090958</v>
      </c>
      <c r="L112" s="302">
        <v>3287.7908640000001</v>
      </c>
      <c r="M112" s="302">
        <v>735.37643600000013</v>
      </c>
      <c r="N112" s="302">
        <v>-0.68893411900000001</v>
      </c>
      <c r="O112" s="302">
        <v>2551.7254929999999</v>
      </c>
      <c r="P112" s="19">
        <v>2508.3077170000001</v>
      </c>
    </row>
    <row r="113" spans="2:16">
      <c r="B113" s="458" t="s">
        <v>592</v>
      </c>
      <c r="C113" s="302">
        <v>1682.1751690000003</v>
      </c>
      <c r="D113" s="302">
        <v>559.07200999999998</v>
      </c>
      <c r="E113" s="302">
        <v>491.84050500000001</v>
      </c>
      <c r="F113" s="302">
        <v>93.307001</v>
      </c>
      <c r="G113" s="302">
        <v>-1.2384822439999998</v>
      </c>
      <c r="H113" s="302">
        <v>2731.8492017559997</v>
      </c>
      <c r="I113" s="302">
        <v>2.9302023149999998</v>
      </c>
      <c r="J113" s="302">
        <v>2734.779404071</v>
      </c>
      <c r="K113" s="302">
        <v>662.84239700000001</v>
      </c>
      <c r="L113" s="302">
        <v>3397.621803</v>
      </c>
      <c r="M113" s="302">
        <v>745.1967810000001</v>
      </c>
      <c r="N113" s="302">
        <v>-0.70367040999999997</v>
      </c>
      <c r="O113" s="302">
        <v>2651.7213509999997</v>
      </c>
      <c r="P113" s="19">
        <v>2606.9248750000002</v>
      </c>
    </row>
    <row r="114" spans="2:16">
      <c r="B114" s="517" t="s">
        <v>31</v>
      </c>
      <c r="C114" s="518"/>
      <c r="D114" s="518"/>
      <c r="E114" s="518"/>
      <c r="F114" s="518"/>
      <c r="G114" s="518"/>
      <c r="H114" s="518"/>
      <c r="I114" s="518"/>
      <c r="J114" s="518"/>
      <c r="K114" s="518"/>
      <c r="L114" s="518"/>
      <c r="M114" s="518"/>
      <c r="N114" s="518"/>
      <c r="O114" s="518"/>
      <c r="P114" s="534"/>
    </row>
    <row r="115" spans="2:16">
      <c r="B115" s="504" t="s">
        <v>242</v>
      </c>
      <c r="C115" s="505"/>
      <c r="D115" s="505"/>
      <c r="E115" s="505"/>
      <c r="F115" s="505"/>
      <c r="G115" s="505"/>
      <c r="H115" s="505"/>
      <c r="I115" s="505"/>
      <c r="J115" s="505"/>
      <c r="K115" s="505"/>
      <c r="L115" s="505"/>
      <c r="M115" s="505"/>
      <c r="N115" s="505"/>
      <c r="O115" s="505"/>
      <c r="P115" s="525"/>
    </row>
    <row r="116" spans="2:16">
      <c r="B116" s="504" t="s">
        <v>243</v>
      </c>
      <c r="C116" s="505"/>
      <c r="D116" s="505"/>
      <c r="E116" s="505"/>
      <c r="F116" s="505"/>
      <c r="G116" s="505"/>
      <c r="H116" s="505"/>
      <c r="I116" s="505"/>
      <c r="J116" s="505"/>
      <c r="K116" s="505"/>
      <c r="L116" s="505"/>
      <c r="M116" s="505"/>
      <c r="N116" s="505"/>
      <c r="O116" s="505"/>
      <c r="P116" s="525"/>
    </row>
    <row r="117" spans="2:16">
      <c r="B117" s="504" t="s">
        <v>244</v>
      </c>
      <c r="C117" s="505"/>
      <c r="D117" s="505"/>
      <c r="E117" s="505"/>
      <c r="F117" s="505"/>
      <c r="G117" s="505"/>
      <c r="H117" s="505"/>
      <c r="I117" s="505"/>
      <c r="J117" s="505"/>
      <c r="K117" s="505"/>
      <c r="L117" s="505"/>
      <c r="M117" s="505"/>
      <c r="N117" s="505"/>
      <c r="O117" s="505"/>
      <c r="P117" s="525"/>
    </row>
    <row r="118" spans="2:16">
      <c r="B118" s="293" t="s">
        <v>245</v>
      </c>
      <c r="C118" s="240"/>
      <c r="D118" s="240"/>
      <c r="E118" s="240"/>
      <c r="F118" s="240"/>
      <c r="G118" s="240"/>
      <c r="H118" s="240"/>
      <c r="I118" s="240"/>
      <c r="J118" s="240"/>
      <c r="K118" s="240"/>
      <c r="L118" s="240"/>
      <c r="M118" s="240"/>
      <c r="N118" s="240"/>
      <c r="O118" s="240"/>
      <c r="P118" s="297"/>
    </row>
    <row r="119" spans="2:16">
      <c r="B119" s="504" t="s">
        <v>246</v>
      </c>
      <c r="C119" s="505"/>
      <c r="D119" s="505"/>
      <c r="E119" s="505"/>
      <c r="F119" s="505"/>
      <c r="G119" s="505"/>
      <c r="H119" s="505"/>
      <c r="I119" s="505"/>
      <c r="J119" s="505"/>
      <c r="K119" s="505"/>
      <c r="L119" s="505"/>
      <c r="M119" s="505"/>
      <c r="N119" s="505"/>
      <c r="O119" s="505"/>
      <c r="P119" s="525"/>
    </row>
    <row r="120" spans="2:16">
      <c r="B120" s="510" t="s">
        <v>214</v>
      </c>
      <c r="C120" s="511"/>
      <c r="D120" s="511"/>
      <c r="E120" s="511"/>
      <c r="F120" s="511"/>
      <c r="G120" s="511"/>
      <c r="H120" s="511"/>
      <c r="I120" s="511"/>
      <c r="J120" s="511"/>
      <c r="K120" s="511"/>
      <c r="L120" s="511"/>
      <c r="M120" s="511"/>
      <c r="N120" s="511"/>
      <c r="O120" s="511"/>
      <c r="P120" s="526"/>
    </row>
    <row r="121" spans="2:16">
      <c r="B121" s="504" t="s">
        <v>247</v>
      </c>
      <c r="C121" s="505"/>
      <c r="D121" s="505"/>
      <c r="E121" s="505"/>
      <c r="F121" s="505"/>
      <c r="G121" s="505"/>
      <c r="H121" s="505"/>
      <c r="I121" s="505"/>
      <c r="J121" s="505"/>
      <c r="K121" s="505"/>
      <c r="L121" s="505"/>
      <c r="M121" s="505"/>
      <c r="N121" s="505"/>
      <c r="O121" s="505"/>
      <c r="P121" s="525"/>
    </row>
    <row r="122" spans="2:16">
      <c r="B122" s="504" t="s">
        <v>216</v>
      </c>
      <c r="C122" s="505"/>
      <c r="D122" s="505"/>
      <c r="E122" s="505"/>
      <c r="F122" s="505"/>
      <c r="G122" s="505"/>
      <c r="H122" s="505"/>
      <c r="I122" s="505"/>
      <c r="J122" s="505"/>
      <c r="K122" s="505"/>
      <c r="L122" s="505"/>
      <c r="M122" s="505"/>
      <c r="N122" s="505"/>
      <c r="O122" s="505"/>
      <c r="P122" s="525"/>
    </row>
    <row r="123" spans="2:16">
      <c r="B123" s="504" t="s">
        <v>248</v>
      </c>
      <c r="C123" s="505"/>
      <c r="D123" s="505"/>
      <c r="E123" s="505"/>
      <c r="F123" s="505"/>
      <c r="G123" s="505"/>
      <c r="H123" s="505"/>
      <c r="I123" s="505"/>
      <c r="J123" s="505"/>
      <c r="K123" s="505"/>
      <c r="L123" s="505"/>
      <c r="M123" s="505"/>
      <c r="N123" s="505"/>
      <c r="O123" s="505"/>
      <c r="P123" s="525"/>
    </row>
    <row r="124" spans="2:16">
      <c r="B124" s="504" t="s">
        <v>249</v>
      </c>
      <c r="C124" s="505"/>
      <c r="D124" s="505"/>
      <c r="E124" s="505"/>
      <c r="F124" s="505"/>
      <c r="G124" s="505"/>
      <c r="H124" s="505"/>
      <c r="I124" s="505"/>
      <c r="J124" s="505"/>
      <c r="K124" s="505"/>
      <c r="L124" s="505"/>
      <c r="M124" s="505"/>
      <c r="N124" s="505"/>
      <c r="O124" s="505"/>
      <c r="P124" s="525"/>
    </row>
    <row r="125" spans="2:16">
      <c r="B125" s="504" t="s">
        <v>250</v>
      </c>
      <c r="C125" s="505"/>
      <c r="D125" s="505"/>
      <c r="E125" s="505"/>
      <c r="F125" s="505"/>
      <c r="G125" s="505"/>
      <c r="H125" s="505"/>
      <c r="I125" s="505"/>
      <c r="J125" s="505"/>
      <c r="K125" s="505"/>
      <c r="L125" s="505"/>
      <c r="M125" s="505"/>
      <c r="N125" s="505"/>
      <c r="O125" s="505"/>
      <c r="P125" s="525"/>
    </row>
    <row r="126" spans="2:16">
      <c r="B126" s="504" t="s">
        <v>251</v>
      </c>
      <c r="C126" s="505"/>
      <c r="D126" s="505"/>
      <c r="E126" s="505"/>
      <c r="F126" s="505"/>
      <c r="G126" s="505"/>
      <c r="H126" s="505"/>
      <c r="I126" s="505"/>
      <c r="J126" s="505"/>
      <c r="K126" s="505"/>
      <c r="L126" s="505"/>
      <c r="M126" s="505"/>
      <c r="N126" s="505"/>
      <c r="O126" s="505"/>
      <c r="P126" s="525"/>
    </row>
    <row r="127" spans="2:16">
      <c r="B127" s="504" t="s">
        <v>252</v>
      </c>
      <c r="C127" s="505"/>
      <c r="D127" s="505"/>
      <c r="E127" s="505"/>
      <c r="F127" s="505"/>
      <c r="G127" s="505"/>
      <c r="H127" s="505"/>
      <c r="I127" s="505"/>
      <c r="J127" s="505"/>
      <c r="K127" s="505"/>
      <c r="L127" s="505"/>
      <c r="M127" s="505"/>
      <c r="N127" s="505"/>
      <c r="O127" s="505"/>
      <c r="P127" s="525"/>
    </row>
    <row r="128" spans="2:16" ht="16" thickBot="1">
      <c r="B128" s="507" t="s">
        <v>253</v>
      </c>
      <c r="C128" s="508"/>
      <c r="D128" s="508"/>
      <c r="E128" s="508"/>
      <c r="F128" s="508"/>
      <c r="G128" s="508"/>
      <c r="H128" s="508"/>
      <c r="I128" s="508"/>
      <c r="J128" s="508"/>
      <c r="K128" s="508"/>
      <c r="L128" s="508"/>
      <c r="M128" s="508"/>
      <c r="N128" s="508"/>
      <c r="O128" s="508"/>
      <c r="P128" s="524"/>
    </row>
    <row r="129" spans="3:16">
      <c r="C129" s="164"/>
      <c r="D129" s="164"/>
      <c r="E129" s="164"/>
      <c r="F129" s="164"/>
      <c r="G129" s="164"/>
      <c r="H129" s="164"/>
      <c r="I129" s="164"/>
      <c r="J129" s="164"/>
      <c r="K129" s="164"/>
      <c r="L129" s="164"/>
      <c r="M129" s="164"/>
      <c r="N129" s="164"/>
      <c r="O129" s="164"/>
      <c r="P129" s="164"/>
    </row>
    <row r="130" spans="3:16">
      <c r="C130" s="164"/>
      <c r="D130" s="164"/>
      <c r="E130" s="164"/>
      <c r="F130" s="164"/>
      <c r="G130" s="164"/>
      <c r="H130" s="164"/>
      <c r="I130" s="164"/>
      <c r="J130" s="164"/>
      <c r="K130" s="164"/>
      <c r="L130" s="164"/>
      <c r="M130" s="164"/>
      <c r="N130" s="164"/>
      <c r="O130" s="164"/>
      <c r="P130" s="164"/>
    </row>
    <row r="131" spans="3:16">
      <c r="C131" s="164"/>
      <c r="D131" s="164"/>
      <c r="E131" s="164"/>
      <c r="F131" s="164"/>
      <c r="G131" s="164"/>
      <c r="H131" s="164"/>
      <c r="I131" s="164"/>
      <c r="J131" s="164"/>
      <c r="K131" s="164"/>
      <c r="L131" s="164"/>
      <c r="M131" s="164"/>
      <c r="N131" s="164"/>
      <c r="O131" s="164"/>
      <c r="P131" s="164"/>
    </row>
    <row r="132" spans="3:16">
      <c r="C132" s="164"/>
      <c r="D132" s="164"/>
      <c r="E132" s="164"/>
      <c r="F132" s="164"/>
      <c r="G132" s="164"/>
      <c r="H132" s="164"/>
      <c r="I132" s="164"/>
      <c r="J132" s="164"/>
      <c r="K132" s="164"/>
      <c r="L132" s="164"/>
      <c r="M132" s="164"/>
      <c r="N132" s="164"/>
      <c r="O132" s="164"/>
      <c r="P132" s="164"/>
    </row>
    <row r="133" spans="3:16">
      <c r="C133" s="164"/>
      <c r="D133" s="164"/>
      <c r="E133" s="164"/>
      <c r="F133" s="164"/>
      <c r="G133" s="164"/>
      <c r="H133" s="164"/>
      <c r="I133" s="164"/>
      <c r="J133" s="164"/>
      <c r="K133" s="164"/>
      <c r="L133" s="164"/>
      <c r="M133" s="164"/>
      <c r="N133" s="164"/>
      <c r="O133" s="164"/>
      <c r="P133" s="164"/>
    </row>
    <row r="134" spans="3:16">
      <c r="C134" s="164"/>
      <c r="D134" s="164"/>
      <c r="E134" s="164"/>
      <c r="F134" s="164"/>
      <c r="G134" s="164"/>
      <c r="H134" s="164"/>
      <c r="I134" s="164"/>
      <c r="J134" s="164"/>
      <c r="K134" s="164"/>
      <c r="L134" s="164"/>
      <c r="M134" s="164"/>
      <c r="N134" s="164"/>
      <c r="O134" s="164"/>
      <c r="P134" s="164"/>
    </row>
    <row r="135" spans="3:16">
      <c r="C135" s="164"/>
      <c r="D135" s="164"/>
      <c r="E135" s="164"/>
      <c r="F135" s="164"/>
      <c r="G135" s="164"/>
      <c r="H135" s="164"/>
      <c r="I135" s="164"/>
      <c r="J135" s="164"/>
      <c r="K135" s="164"/>
      <c r="L135" s="164"/>
      <c r="M135" s="164"/>
      <c r="N135" s="164"/>
      <c r="O135" s="164"/>
      <c r="P135" s="164"/>
    </row>
    <row r="136" spans="3:16">
      <c r="C136" s="164"/>
      <c r="D136" s="164"/>
      <c r="E136" s="164"/>
      <c r="F136" s="164"/>
      <c r="G136" s="164"/>
      <c r="H136" s="164"/>
      <c r="I136" s="164"/>
      <c r="J136" s="164"/>
      <c r="K136" s="164"/>
      <c r="L136" s="164"/>
      <c r="M136" s="164"/>
      <c r="N136" s="164"/>
      <c r="O136" s="164"/>
      <c r="P136" s="164"/>
    </row>
    <row r="137" spans="3:16">
      <c r="C137" s="164"/>
      <c r="D137" s="164"/>
      <c r="E137" s="164"/>
      <c r="F137" s="164"/>
      <c r="G137" s="164"/>
      <c r="H137" s="164"/>
      <c r="I137" s="164"/>
      <c r="J137" s="164"/>
      <c r="K137" s="164"/>
      <c r="L137" s="164"/>
      <c r="M137" s="164"/>
      <c r="N137" s="164"/>
      <c r="O137" s="164"/>
      <c r="P137" s="164"/>
    </row>
    <row r="138" spans="3:16">
      <c r="C138" s="164"/>
      <c r="D138" s="164"/>
      <c r="E138" s="164"/>
      <c r="F138" s="164"/>
      <c r="G138" s="164"/>
      <c r="H138" s="164"/>
      <c r="I138" s="164"/>
      <c r="J138" s="164"/>
      <c r="K138" s="164"/>
      <c r="L138" s="164"/>
      <c r="M138" s="164"/>
      <c r="N138" s="164"/>
      <c r="O138" s="164"/>
      <c r="P138" s="164"/>
    </row>
    <row r="139" spans="3:16">
      <c r="C139" s="164"/>
      <c r="D139" s="164"/>
      <c r="E139" s="164"/>
      <c r="F139" s="164"/>
      <c r="G139" s="164"/>
      <c r="H139" s="164"/>
      <c r="I139" s="164"/>
      <c r="J139" s="164"/>
      <c r="K139" s="164"/>
      <c r="L139" s="164"/>
      <c r="M139" s="164"/>
      <c r="N139" s="164"/>
      <c r="O139" s="164"/>
      <c r="P139" s="164"/>
    </row>
    <row r="140" spans="3:16">
      <c r="C140" s="164"/>
      <c r="D140" s="164"/>
      <c r="E140" s="164"/>
      <c r="F140" s="164"/>
      <c r="G140" s="164"/>
      <c r="H140" s="164"/>
      <c r="I140" s="164"/>
      <c r="J140" s="164"/>
      <c r="K140" s="164"/>
      <c r="L140" s="164"/>
      <c r="M140" s="164"/>
      <c r="N140" s="164"/>
      <c r="O140" s="164"/>
      <c r="P140" s="164"/>
    </row>
    <row r="141" spans="3:16">
      <c r="C141" s="164"/>
      <c r="D141" s="164"/>
      <c r="E141" s="164"/>
      <c r="F141" s="164"/>
      <c r="G141" s="164"/>
      <c r="H141" s="164"/>
      <c r="I141" s="164"/>
      <c r="J141" s="164"/>
      <c r="K141" s="164"/>
      <c r="L141" s="164"/>
      <c r="M141" s="164"/>
      <c r="N141" s="164"/>
      <c r="O141" s="164"/>
      <c r="P141" s="164"/>
    </row>
    <row r="142" spans="3:16">
      <c r="C142" s="164"/>
      <c r="D142" s="164"/>
      <c r="E142" s="164"/>
      <c r="F142" s="164"/>
      <c r="G142" s="164"/>
      <c r="H142" s="164"/>
      <c r="I142" s="164"/>
      <c r="J142" s="164"/>
      <c r="K142" s="164"/>
      <c r="L142" s="164"/>
      <c r="M142" s="164"/>
      <c r="N142" s="164"/>
      <c r="O142" s="164"/>
      <c r="P142" s="164"/>
    </row>
    <row r="143" spans="3:16">
      <c r="C143" s="164"/>
      <c r="D143" s="164"/>
      <c r="E143" s="164"/>
      <c r="F143" s="164"/>
      <c r="G143" s="164"/>
      <c r="H143" s="164"/>
      <c r="I143" s="164"/>
      <c r="J143" s="164"/>
      <c r="K143" s="164"/>
      <c r="L143" s="164"/>
      <c r="M143" s="164"/>
      <c r="N143" s="164"/>
      <c r="O143" s="164"/>
      <c r="P143" s="164"/>
    </row>
  </sheetData>
  <mergeCells count="28">
    <mergeCell ref="B115:P115"/>
    <mergeCell ref="B2:P2"/>
    <mergeCell ref="B3:B4"/>
    <mergeCell ref="C3:C4"/>
    <mergeCell ref="D3:D4"/>
    <mergeCell ref="G3:G4"/>
    <mergeCell ref="H3:H4"/>
    <mergeCell ref="I3:I4"/>
    <mergeCell ref="J3:J4"/>
    <mergeCell ref="K3:K4"/>
    <mergeCell ref="L3:L4"/>
    <mergeCell ref="M3:M4"/>
    <mergeCell ref="N3:N4"/>
    <mergeCell ref="O3:O4"/>
    <mergeCell ref="P3:P4"/>
    <mergeCell ref="B114:P114"/>
    <mergeCell ref="B128:P128"/>
    <mergeCell ref="B116:P116"/>
    <mergeCell ref="B117:P117"/>
    <mergeCell ref="B119:P119"/>
    <mergeCell ref="B120:P120"/>
    <mergeCell ref="B121:P121"/>
    <mergeCell ref="B122:P122"/>
    <mergeCell ref="B123:P123"/>
    <mergeCell ref="B124:P124"/>
    <mergeCell ref="B125:P125"/>
    <mergeCell ref="B126:P126"/>
    <mergeCell ref="B127:P127"/>
  </mergeCells>
  <hyperlinks>
    <hyperlink ref="A1" location="Contents!A1" display="Back to contents" xr:uid="{13BDCA74-591B-4994-95AC-CE532B536B6A}"/>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65698-E011-4AD8-BDCE-A1D0778CB65A}">
  <sheetPr>
    <tabColor theme="6"/>
    <pageSetUpPr fitToPage="1"/>
  </sheetPr>
  <dimension ref="A1:U139"/>
  <sheetViews>
    <sheetView showGridLines="0" zoomScaleNormal="100" zoomScaleSheetLayoutView="25" workbookViewId="0"/>
  </sheetViews>
  <sheetFormatPr defaultColWidth="8.921875" defaultRowHeight="15.5"/>
  <cols>
    <col min="1" max="1" width="9.3828125" style="2" customWidth="1"/>
    <col min="2" max="2" width="10.3828125" style="2" customWidth="1"/>
    <col min="3" max="3" width="11.921875" style="2" customWidth="1"/>
    <col min="4" max="4" width="16.61328125" style="2" customWidth="1"/>
    <col min="5" max="5" width="8.07421875" style="2" customWidth="1"/>
    <col min="6" max="6" width="13.07421875" style="2" customWidth="1"/>
    <col min="7" max="7" width="20.15234375" style="2" customWidth="1"/>
    <col min="8" max="8" width="14.921875" style="2" customWidth="1"/>
    <col min="9" max="9" width="14.15234375" style="2" customWidth="1"/>
    <col min="10" max="10" width="17.15234375" style="2" customWidth="1"/>
    <col min="11" max="16384" width="8.921875" style="2"/>
  </cols>
  <sheetData>
    <row r="1" spans="1:21" ht="33.75" customHeight="1" thickBot="1">
      <c r="A1" s="32" t="s">
        <v>82</v>
      </c>
      <c r="B1" s="123"/>
      <c r="C1" s="123"/>
      <c r="D1" s="123"/>
      <c r="E1" s="123"/>
      <c r="F1" s="123"/>
      <c r="G1" s="123"/>
      <c r="H1" s="123"/>
      <c r="I1" s="123"/>
      <c r="J1" s="123"/>
      <c r="K1" s="26"/>
      <c r="L1" s="26"/>
      <c r="M1" s="26"/>
      <c r="N1" s="26"/>
    </row>
    <row r="2" spans="1:21" s="3" customFormat="1" ht="19" thickBot="1">
      <c r="A2" s="48"/>
      <c r="B2" s="527" t="s">
        <v>601</v>
      </c>
      <c r="C2" s="528"/>
      <c r="D2" s="528"/>
      <c r="E2" s="528"/>
      <c r="F2" s="528"/>
      <c r="G2" s="528"/>
      <c r="H2" s="528"/>
      <c r="I2" s="538"/>
      <c r="J2" s="309"/>
      <c r="K2" s="48"/>
      <c r="L2" s="48"/>
      <c r="M2" s="48"/>
      <c r="N2" s="48"/>
    </row>
    <row r="3" spans="1:21" s="4" customFormat="1" ht="52.5" customHeight="1">
      <c r="A3" s="49"/>
      <c r="B3" s="50" t="s">
        <v>0</v>
      </c>
      <c r="C3" s="310" t="s">
        <v>48</v>
      </c>
      <c r="D3" s="310" t="s">
        <v>49</v>
      </c>
      <c r="E3" s="310" t="s">
        <v>50</v>
      </c>
      <c r="F3" s="310" t="s">
        <v>51</v>
      </c>
      <c r="G3" s="310" t="s">
        <v>61</v>
      </c>
      <c r="H3" s="311" t="s">
        <v>52</v>
      </c>
      <c r="I3" s="296" t="s">
        <v>1</v>
      </c>
      <c r="J3" s="49"/>
      <c r="K3" s="49"/>
      <c r="L3" s="49"/>
      <c r="M3" s="49"/>
      <c r="N3" s="49"/>
    </row>
    <row r="4" spans="1:21">
      <c r="A4" s="26"/>
      <c r="B4" s="21" t="s">
        <v>107</v>
      </c>
      <c r="C4" s="302">
        <v>203.87</v>
      </c>
      <c r="D4" s="302">
        <v>81.308357400000006</v>
      </c>
      <c r="E4" s="303">
        <v>73.166642600000003</v>
      </c>
      <c r="F4" s="304">
        <v>358.34500000000003</v>
      </c>
      <c r="G4" s="302">
        <v>42.343000000000004</v>
      </c>
      <c r="H4" s="302">
        <v>0</v>
      </c>
      <c r="I4" s="19">
        <v>400.68799999999999</v>
      </c>
      <c r="J4" s="214"/>
      <c r="K4" s="26"/>
      <c r="L4" s="26"/>
      <c r="M4" s="26"/>
      <c r="N4" s="26"/>
      <c r="Q4" s="6"/>
      <c r="R4" s="6"/>
      <c r="S4" s="6"/>
      <c r="T4" s="6"/>
      <c r="U4" s="6"/>
    </row>
    <row r="5" spans="1:21">
      <c r="A5" s="26"/>
      <c r="B5" s="21" t="s">
        <v>108</v>
      </c>
      <c r="C5" s="302">
        <v>198.74700000000001</v>
      </c>
      <c r="D5" s="302">
        <v>81.066429600000006</v>
      </c>
      <c r="E5" s="303">
        <v>74.309570399999998</v>
      </c>
      <c r="F5" s="304">
        <v>354.12299999999999</v>
      </c>
      <c r="G5" s="302">
        <v>44.792000000000002</v>
      </c>
      <c r="H5" s="302">
        <v>0</v>
      </c>
      <c r="I5" s="19">
        <v>398.91500000000002</v>
      </c>
      <c r="J5" s="214"/>
      <c r="K5" s="26"/>
      <c r="L5" s="26"/>
      <c r="M5" s="26"/>
      <c r="N5" s="26"/>
      <c r="Q5" s="6"/>
      <c r="R5" s="6"/>
      <c r="S5" s="6"/>
      <c r="T5" s="6"/>
      <c r="U5" s="6"/>
    </row>
    <row r="6" spans="1:21">
      <c r="A6" s="26"/>
      <c r="B6" s="21" t="s">
        <v>109</v>
      </c>
      <c r="C6" s="302">
        <v>197.898</v>
      </c>
      <c r="D6" s="302">
        <v>82.975751600000009</v>
      </c>
      <c r="E6" s="303">
        <v>74.5292484</v>
      </c>
      <c r="F6" s="304">
        <v>355.40300000000002</v>
      </c>
      <c r="G6" s="302">
        <v>41.784999999999997</v>
      </c>
      <c r="H6" s="302">
        <v>0</v>
      </c>
      <c r="I6" s="19">
        <v>397.18799999999999</v>
      </c>
      <c r="J6" s="214"/>
      <c r="K6" s="26"/>
      <c r="L6" s="26"/>
      <c r="M6" s="26"/>
      <c r="N6" s="26"/>
      <c r="Q6" s="6"/>
      <c r="R6" s="6"/>
      <c r="S6" s="6"/>
      <c r="T6" s="6"/>
      <c r="U6" s="6"/>
    </row>
    <row r="7" spans="1:21">
      <c r="A7" s="26"/>
      <c r="B7" s="21" t="s">
        <v>121</v>
      </c>
      <c r="C7" s="302">
        <v>196.672</v>
      </c>
      <c r="D7" s="302">
        <v>79.982576100000003</v>
      </c>
      <c r="E7" s="303">
        <v>76.014423899999997</v>
      </c>
      <c r="F7" s="304">
        <v>352.66899999999998</v>
      </c>
      <c r="G7" s="302">
        <v>39.798999999999999</v>
      </c>
      <c r="H7" s="302">
        <v>0</v>
      </c>
      <c r="I7" s="19">
        <v>392.46800000000002</v>
      </c>
      <c r="J7" s="214"/>
      <c r="K7" s="26"/>
      <c r="L7" s="26"/>
      <c r="M7" s="26"/>
      <c r="N7" s="26"/>
      <c r="Q7" s="6"/>
      <c r="R7" s="6"/>
      <c r="S7" s="6"/>
      <c r="T7" s="6"/>
      <c r="U7" s="6"/>
    </row>
    <row r="8" spans="1:21">
      <c r="A8" s="26"/>
      <c r="B8" s="21" t="s">
        <v>2</v>
      </c>
      <c r="C8" s="302">
        <v>195.09399999999999</v>
      </c>
      <c r="D8" s="302">
        <v>79.531242599999999</v>
      </c>
      <c r="E8" s="303">
        <v>73.172757400000009</v>
      </c>
      <c r="F8" s="304">
        <v>347.798</v>
      </c>
      <c r="G8" s="302">
        <v>36.643000000000001</v>
      </c>
      <c r="H8" s="302">
        <v>0</v>
      </c>
      <c r="I8" s="19">
        <v>384.44099999999997</v>
      </c>
      <c r="J8" s="214"/>
      <c r="K8" s="26"/>
      <c r="L8" s="26"/>
      <c r="M8" s="26"/>
      <c r="N8" s="26"/>
      <c r="Q8" s="6"/>
      <c r="R8" s="6"/>
      <c r="S8" s="6"/>
      <c r="T8" s="6"/>
      <c r="U8" s="6"/>
    </row>
    <row r="9" spans="1:21">
      <c r="A9" s="26"/>
      <c r="B9" s="21" t="s">
        <v>3</v>
      </c>
      <c r="C9" s="302">
        <v>196.71899999999999</v>
      </c>
      <c r="D9" s="302">
        <v>78.108177499999996</v>
      </c>
      <c r="E9" s="303">
        <v>71.555822499999991</v>
      </c>
      <c r="F9" s="304">
        <v>346.38299999999998</v>
      </c>
      <c r="G9" s="302">
        <v>39.235999999999997</v>
      </c>
      <c r="H9" s="302">
        <v>0</v>
      </c>
      <c r="I9" s="19">
        <v>385.61900000000003</v>
      </c>
      <c r="J9" s="214"/>
      <c r="K9" s="26"/>
      <c r="L9" s="26"/>
      <c r="M9" s="26"/>
      <c r="N9" s="26"/>
      <c r="Q9" s="6"/>
      <c r="R9" s="6"/>
      <c r="S9" s="6"/>
      <c r="T9" s="6"/>
      <c r="U9" s="6"/>
    </row>
    <row r="10" spans="1:21">
      <c r="A10" s="26"/>
      <c r="B10" s="21" t="s">
        <v>4</v>
      </c>
      <c r="C10" s="302">
        <v>196.87100000000001</v>
      </c>
      <c r="D10" s="302">
        <v>82.212424200000015</v>
      </c>
      <c r="E10" s="303">
        <v>70.437575800000005</v>
      </c>
      <c r="F10" s="304">
        <v>349.52100000000002</v>
      </c>
      <c r="G10" s="302">
        <v>40.255000000000003</v>
      </c>
      <c r="H10" s="302">
        <v>0</v>
      </c>
      <c r="I10" s="19">
        <v>389.77600000000001</v>
      </c>
      <c r="J10" s="214"/>
      <c r="K10" s="26"/>
      <c r="L10" s="26"/>
      <c r="M10" s="26"/>
      <c r="N10" s="26"/>
      <c r="Q10" s="6"/>
      <c r="R10" s="6"/>
      <c r="S10" s="6"/>
      <c r="T10" s="6"/>
      <c r="U10" s="6"/>
    </row>
    <row r="11" spans="1:21">
      <c r="A11" s="26"/>
      <c r="B11" s="21" t="s">
        <v>5</v>
      </c>
      <c r="C11" s="302">
        <v>200.67400000000001</v>
      </c>
      <c r="D11" s="302">
        <v>77.196284199999994</v>
      </c>
      <c r="E11" s="303">
        <v>69.963715800000003</v>
      </c>
      <c r="F11" s="304">
        <v>347.834</v>
      </c>
      <c r="G11" s="302">
        <v>40.843000000000004</v>
      </c>
      <c r="H11" s="302">
        <v>0</v>
      </c>
      <c r="I11" s="19">
        <v>388.67700000000002</v>
      </c>
      <c r="J11" s="214"/>
      <c r="K11" s="26"/>
      <c r="L11" s="26"/>
      <c r="M11" s="26"/>
      <c r="N11" s="26"/>
      <c r="Q11" s="6"/>
      <c r="R11" s="6"/>
      <c r="S11" s="6"/>
      <c r="T11" s="6"/>
      <c r="U11" s="6"/>
    </row>
    <row r="12" spans="1:21">
      <c r="A12" s="26"/>
      <c r="B12" s="21" t="s">
        <v>6</v>
      </c>
      <c r="C12" s="302">
        <v>201.88200000000001</v>
      </c>
      <c r="D12" s="302">
        <v>79.672114100000002</v>
      </c>
      <c r="E12" s="303">
        <v>69.774885899999987</v>
      </c>
      <c r="F12" s="304">
        <v>351.32900000000001</v>
      </c>
      <c r="G12" s="302">
        <v>43.548999999999999</v>
      </c>
      <c r="H12" s="302">
        <v>0</v>
      </c>
      <c r="I12" s="19">
        <v>394.87799999999999</v>
      </c>
      <c r="J12" s="214"/>
      <c r="K12" s="26"/>
      <c r="L12" s="26"/>
      <c r="M12" s="26"/>
      <c r="N12" s="26"/>
      <c r="Q12" s="6"/>
      <c r="R12" s="6"/>
      <c r="S12" s="6"/>
      <c r="T12" s="6"/>
      <c r="U12" s="6"/>
    </row>
    <row r="13" spans="1:21">
      <c r="A13" s="26"/>
      <c r="B13" s="21" t="s">
        <v>7</v>
      </c>
      <c r="C13" s="302">
        <v>202.322</v>
      </c>
      <c r="D13" s="302">
        <v>78.743326300000007</v>
      </c>
      <c r="E13" s="303">
        <v>71.125673699999993</v>
      </c>
      <c r="F13" s="304">
        <v>352.19099999999997</v>
      </c>
      <c r="G13" s="302">
        <v>49.396999999999998</v>
      </c>
      <c r="H13" s="302">
        <v>0</v>
      </c>
      <c r="I13" s="19">
        <v>401.58800000000002</v>
      </c>
      <c r="J13" s="214"/>
      <c r="K13" s="26"/>
      <c r="L13" s="26"/>
      <c r="M13" s="26"/>
      <c r="N13" s="26"/>
      <c r="Q13" s="6"/>
      <c r="R13" s="6"/>
      <c r="S13" s="6"/>
      <c r="T13" s="6"/>
      <c r="U13" s="6"/>
    </row>
    <row r="14" spans="1:21">
      <c r="A14" s="26"/>
      <c r="B14" s="21" t="s">
        <v>8</v>
      </c>
      <c r="C14" s="302">
        <v>203.43700000000001</v>
      </c>
      <c r="D14" s="302">
        <v>83.542166200000011</v>
      </c>
      <c r="E14" s="303">
        <v>71.37483379999999</v>
      </c>
      <c r="F14" s="304">
        <v>358.35399999999998</v>
      </c>
      <c r="G14" s="302">
        <v>45.097000000000001</v>
      </c>
      <c r="H14" s="302">
        <v>0</v>
      </c>
      <c r="I14" s="19">
        <v>403.45100000000002</v>
      </c>
      <c r="J14" s="214"/>
      <c r="K14" s="26"/>
      <c r="L14" s="26"/>
      <c r="M14" s="26"/>
      <c r="N14" s="26"/>
      <c r="Q14" s="6"/>
      <c r="R14" s="6"/>
      <c r="S14" s="6"/>
      <c r="T14" s="6"/>
      <c r="U14" s="6"/>
    </row>
    <row r="15" spans="1:21">
      <c r="A15" s="26"/>
      <c r="B15" s="21" t="s">
        <v>9</v>
      </c>
      <c r="C15" s="302">
        <v>203.82599999999999</v>
      </c>
      <c r="D15" s="302">
        <v>84.528268699999998</v>
      </c>
      <c r="E15" s="303">
        <v>72.373731300000003</v>
      </c>
      <c r="F15" s="304">
        <v>360.72800000000001</v>
      </c>
      <c r="G15" s="302">
        <v>45.381999999999998</v>
      </c>
      <c r="H15" s="302">
        <v>0</v>
      </c>
      <c r="I15" s="19">
        <v>406.11</v>
      </c>
      <c r="J15" s="214"/>
      <c r="K15" s="26"/>
      <c r="L15" s="26"/>
      <c r="M15" s="26"/>
      <c r="N15" s="26"/>
      <c r="Q15" s="6"/>
      <c r="R15" s="6"/>
      <c r="S15" s="6"/>
      <c r="T15" s="6"/>
      <c r="U15" s="6"/>
    </row>
    <row r="16" spans="1:21">
      <c r="A16" s="26"/>
      <c r="B16" s="21" t="s">
        <v>10</v>
      </c>
      <c r="C16" s="302">
        <v>208.405</v>
      </c>
      <c r="D16" s="302">
        <v>84.554238799999993</v>
      </c>
      <c r="E16" s="303">
        <v>72.25476119999999</v>
      </c>
      <c r="F16" s="304">
        <v>365.214</v>
      </c>
      <c r="G16" s="302">
        <v>49.027999999999999</v>
      </c>
      <c r="H16" s="302">
        <v>0</v>
      </c>
      <c r="I16" s="19">
        <v>414.24200000000002</v>
      </c>
      <c r="J16" s="214"/>
      <c r="K16" s="26"/>
      <c r="L16" s="26"/>
      <c r="M16" s="26"/>
      <c r="N16" s="26"/>
      <c r="Q16" s="6"/>
      <c r="R16" s="6"/>
      <c r="S16" s="6"/>
      <c r="T16" s="6"/>
      <c r="U16" s="6"/>
    </row>
    <row r="17" spans="1:21">
      <c r="A17" s="26"/>
      <c r="B17" s="21" t="s">
        <v>11</v>
      </c>
      <c r="C17" s="302">
        <v>206.18799999999999</v>
      </c>
      <c r="D17" s="302">
        <v>82.896651599999998</v>
      </c>
      <c r="E17" s="303">
        <v>72.687348400000005</v>
      </c>
      <c r="F17" s="304">
        <v>361.77199999999999</v>
      </c>
      <c r="G17" s="302">
        <v>49.987000000000002</v>
      </c>
      <c r="H17" s="302">
        <v>0</v>
      </c>
      <c r="I17" s="19">
        <v>411.75900000000001</v>
      </c>
      <c r="J17" s="214"/>
      <c r="K17" s="26"/>
      <c r="L17" s="26"/>
      <c r="M17" s="26"/>
      <c r="N17" s="26"/>
      <c r="Q17" s="6"/>
      <c r="R17" s="6"/>
      <c r="S17" s="6"/>
      <c r="T17" s="6"/>
      <c r="U17" s="6"/>
    </row>
    <row r="18" spans="1:21">
      <c r="A18" s="26"/>
      <c r="B18" s="21" t="s">
        <v>12</v>
      </c>
      <c r="C18" s="302">
        <v>205.12100000000001</v>
      </c>
      <c r="D18" s="302">
        <v>84.718613599999998</v>
      </c>
      <c r="E18" s="303">
        <v>73.972386400000005</v>
      </c>
      <c r="F18" s="304">
        <v>363.81200000000001</v>
      </c>
      <c r="G18" s="302">
        <v>51.052</v>
      </c>
      <c r="H18" s="302">
        <v>0</v>
      </c>
      <c r="I18" s="19">
        <v>414.86399999999998</v>
      </c>
      <c r="J18" s="214"/>
      <c r="K18" s="26"/>
      <c r="L18" s="26"/>
      <c r="M18" s="26"/>
      <c r="N18" s="26"/>
      <c r="Q18" s="6"/>
      <c r="R18" s="6"/>
      <c r="S18" s="6"/>
      <c r="T18" s="6"/>
      <c r="U18" s="6"/>
    </row>
    <row r="19" spans="1:21">
      <c r="A19" s="26"/>
      <c r="B19" s="21" t="s">
        <v>13</v>
      </c>
      <c r="C19" s="302">
        <v>207.98400000000001</v>
      </c>
      <c r="D19" s="302">
        <v>86.6824127</v>
      </c>
      <c r="E19" s="303">
        <v>74.306587300000004</v>
      </c>
      <c r="F19" s="304">
        <v>368.97300000000001</v>
      </c>
      <c r="G19" s="302">
        <v>50.302999999999997</v>
      </c>
      <c r="H19" s="302">
        <v>0</v>
      </c>
      <c r="I19" s="19">
        <v>419.27600000000001</v>
      </c>
      <c r="J19" s="214"/>
      <c r="K19" s="26"/>
      <c r="L19" s="26"/>
      <c r="M19" s="26"/>
      <c r="N19" s="26"/>
      <c r="Q19" s="6"/>
      <c r="R19" s="6"/>
      <c r="S19" s="6"/>
      <c r="T19" s="6"/>
      <c r="U19" s="6"/>
    </row>
    <row r="20" spans="1:21">
      <c r="A20" s="26"/>
      <c r="B20" s="21" t="s">
        <v>14</v>
      </c>
      <c r="C20" s="302">
        <v>211.27099999999999</v>
      </c>
      <c r="D20" s="302">
        <v>82.444322099999994</v>
      </c>
      <c r="E20" s="303">
        <v>76.839677899999998</v>
      </c>
      <c r="F20" s="304">
        <v>370.55500000000001</v>
      </c>
      <c r="G20" s="302">
        <v>50.892000000000003</v>
      </c>
      <c r="H20" s="302">
        <v>0</v>
      </c>
      <c r="I20" s="19">
        <v>421.447</v>
      </c>
      <c r="J20" s="214"/>
      <c r="K20" s="26"/>
      <c r="L20" s="26"/>
      <c r="M20" s="26"/>
      <c r="N20" s="26"/>
      <c r="Q20" s="6"/>
      <c r="R20" s="6"/>
      <c r="S20" s="6"/>
      <c r="T20" s="6"/>
      <c r="U20" s="6"/>
    </row>
    <row r="21" spans="1:21">
      <c r="A21" s="26"/>
      <c r="B21" s="21" t="s">
        <v>15</v>
      </c>
      <c r="C21" s="302">
        <v>209.47900000000001</v>
      </c>
      <c r="D21" s="302">
        <v>85.075600800000004</v>
      </c>
      <c r="E21" s="303">
        <v>78.0173992</v>
      </c>
      <c r="F21" s="304">
        <v>372.572</v>
      </c>
      <c r="G21" s="302">
        <v>51.125</v>
      </c>
      <c r="H21" s="302">
        <v>0</v>
      </c>
      <c r="I21" s="19">
        <v>423.697</v>
      </c>
      <c r="J21" s="214"/>
      <c r="K21" s="26"/>
      <c r="L21" s="26"/>
      <c r="M21" s="26"/>
      <c r="N21" s="26"/>
      <c r="Q21" s="6"/>
      <c r="R21" s="6"/>
      <c r="S21" s="6"/>
      <c r="T21" s="6"/>
      <c r="U21" s="6"/>
    </row>
    <row r="22" spans="1:21">
      <c r="A22" s="26"/>
      <c r="B22" s="21" t="s">
        <v>16</v>
      </c>
      <c r="C22" s="302">
        <v>211.68299999999999</v>
      </c>
      <c r="D22" s="302">
        <v>92.091158100000001</v>
      </c>
      <c r="E22" s="303">
        <v>77.561841900000005</v>
      </c>
      <c r="F22" s="304">
        <v>381.33600000000001</v>
      </c>
      <c r="G22" s="302">
        <v>51.287999999999997</v>
      </c>
      <c r="H22" s="302">
        <v>0</v>
      </c>
      <c r="I22" s="19">
        <v>432.62400000000002</v>
      </c>
      <c r="J22" s="214"/>
      <c r="K22" s="26"/>
      <c r="L22" s="26"/>
      <c r="M22" s="26"/>
      <c r="N22" s="26"/>
      <c r="Q22" s="6"/>
      <c r="R22" s="6"/>
      <c r="S22" s="6"/>
      <c r="T22" s="6"/>
      <c r="U22" s="6"/>
    </row>
    <row r="23" spans="1:21">
      <c r="A23" s="26"/>
      <c r="B23" s="21" t="s">
        <v>17</v>
      </c>
      <c r="C23" s="302">
        <v>210.66</v>
      </c>
      <c r="D23" s="302">
        <v>93.439021600000004</v>
      </c>
      <c r="E23" s="303">
        <v>77.121978399999989</v>
      </c>
      <c r="F23" s="304">
        <v>381.221</v>
      </c>
      <c r="G23" s="302">
        <v>52.780999999999999</v>
      </c>
      <c r="H23" s="302">
        <v>0</v>
      </c>
      <c r="I23" s="19">
        <v>434.00200000000001</v>
      </c>
      <c r="J23" s="214"/>
      <c r="K23" s="26"/>
      <c r="L23" s="26"/>
      <c r="M23" s="26"/>
      <c r="N23" s="26"/>
      <c r="Q23" s="6"/>
      <c r="R23" s="6"/>
      <c r="S23" s="6"/>
      <c r="T23" s="6"/>
      <c r="U23" s="6"/>
    </row>
    <row r="24" spans="1:21">
      <c r="A24" s="26"/>
      <c r="B24" s="21" t="s">
        <v>18</v>
      </c>
      <c r="C24" s="302">
        <v>214.78700000000001</v>
      </c>
      <c r="D24" s="302">
        <v>90.080219400000004</v>
      </c>
      <c r="E24" s="303">
        <v>78.466780599999993</v>
      </c>
      <c r="F24" s="304">
        <v>383.334</v>
      </c>
      <c r="G24" s="302">
        <v>52.701000000000001</v>
      </c>
      <c r="H24" s="302">
        <v>0</v>
      </c>
      <c r="I24" s="19">
        <v>436.03500000000003</v>
      </c>
      <c r="J24" s="214"/>
      <c r="K24" s="26"/>
      <c r="L24" s="26"/>
      <c r="M24" s="26"/>
      <c r="N24" s="26"/>
      <c r="Q24" s="6"/>
      <c r="R24" s="6"/>
      <c r="S24" s="6"/>
      <c r="T24" s="6"/>
      <c r="U24" s="6"/>
    </row>
    <row r="25" spans="1:21">
      <c r="A25" s="26"/>
      <c r="B25" s="23" t="s">
        <v>19</v>
      </c>
      <c r="C25" s="302">
        <v>220.495</v>
      </c>
      <c r="D25" s="302">
        <v>86.576780100000008</v>
      </c>
      <c r="E25" s="303">
        <v>79.175219900000002</v>
      </c>
      <c r="F25" s="304">
        <v>386.24700000000001</v>
      </c>
      <c r="G25" s="302">
        <v>53.956000000000003</v>
      </c>
      <c r="H25" s="302">
        <v>0</v>
      </c>
      <c r="I25" s="19">
        <v>440.20299999999997</v>
      </c>
      <c r="J25" s="126"/>
      <c r="K25" s="26"/>
      <c r="L25" s="26"/>
      <c r="M25" s="26"/>
      <c r="N25" s="26"/>
      <c r="Q25" s="6"/>
      <c r="R25" s="6"/>
      <c r="S25" s="6"/>
      <c r="T25" s="6"/>
      <c r="U25" s="6"/>
    </row>
    <row r="26" spans="1:21">
      <c r="A26" s="26"/>
      <c r="B26" s="23" t="s">
        <v>20</v>
      </c>
      <c r="C26" s="302">
        <v>221.22300000000001</v>
      </c>
      <c r="D26" s="302">
        <v>92.862389399999998</v>
      </c>
      <c r="E26" s="303">
        <v>80.043610599999994</v>
      </c>
      <c r="F26" s="304">
        <v>394.12900000000002</v>
      </c>
      <c r="G26" s="302">
        <v>55.112000000000002</v>
      </c>
      <c r="H26" s="302">
        <v>0</v>
      </c>
      <c r="I26" s="19">
        <v>449.24099999999999</v>
      </c>
      <c r="J26" s="126"/>
      <c r="K26" s="26"/>
      <c r="L26" s="26"/>
      <c r="M26" s="26"/>
      <c r="N26" s="26"/>
      <c r="Q26" s="6"/>
      <c r="R26" s="6"/>
      <c r="S26" s="6"/>
      <c r="T26" s="6"/>
      <c r="U26" s="6"/>
    </row>
    <row r="27" spans="1:21">
      <c r="A27" s="26"/>
      <c r="B27" s="23" t="s">
        <v>21</v>
      </c>
      <c r="C27" s="302">
        <v>224.494</v>
      </c>
      <c r="D27" s="302">
        <v>93.616053199999996</v>
      </c>
      <c r="E27" s="303">
        <v>81.339946800000007</v>
      </c>
      <c r="F27" s="304">
        <v>399.45</v>
      </c>
      <c r="G27" s="302">
        <v>55.406999999999996</v>
      </c>
      <c r="H27" s="302">
        <v>0</v>
      </c>
      <c r="I27" s="19">
        <v>454.85700000000003</v>
      </c>
      <c r="J27" s="126"/>
      <c r="K27" s="26"/>
      <c r="L27" s="26"/>
      <c r="M27" s="26"/>
      <c r="N27" s="26"/>
      <c r="Q27" s="6"/>
      <c r="R27" s="6"/>
      <c r="S27" s="6"/>
      <c r="T27" s="6"/>
      <c r="U27" s="6"/>
    </row>
    <row r="28" spans="1:21">
      <c r="A28" s="26"/>
      <c r="B28" s="23" t="s">
        <v>22</v>
      </c>
      <c r="C28" s="302">
        <v>226.678</v>
      </c>
      <c r="D28" s="302">
        <v>93.181777300000007</v>
      </c>
      <c r="E28" s="303">
        <v>83.374222700000004</v>
      </c>
      <c r="F28" s="304">
        <v>403.23399999999998</v>
      </c>
      <c r="G28" s="302">
        <v>56.356999999999999</v>
      </c>
      <c r="H28" s="302">
        <v>0</v>
      </c>
      <c r="I28" s="19">
        <v>459.59100000000001</v>
      </c>
      <c r="J28" s="126"/>
      <c r="K28" s="26"/>
      <c r="L28" s="26"/>
      <c r="M28" s="26"/>
      <c r="N28" s="26"/>
      <c r="Q28" s="6"/>
      <c r="R28" s="6"/>
      <c r="S28" s="6"/>
      <c r="T28" s="6"/>
      <c r="U28" s="6"/>
    </row>
    <row r="29" spans="1:21">
      <c r="A29" s="26"/>
      <c r="B29" s="23" t="s">
        <v>23</v>
      </c>
      <c r="C29" s="302">
        <v>224.113</v>
      </c>
      <c r="D29" s="302">
        <v>96.867567699999995</v>
      </c>
      <c r="E29" s="303">
        <v>85.541432299999997</v>
      </c>
      <c r="F29" s="304">
        <v>406.52199999999999</v>
      </c>
      <c r="G29" s="302">
        <v>57.119</v>
      </c>
      <c r="H29" s="302">
        <v>0</v>
      </c>
      <c r="I29" s="19">
        <v>463.64100000000002</v>
      </c>
      <c r="J29" s="126"/>
      <c r="K29" s="26"/>
      <c r="L29" s="26"/>
      <c r="M29" s="26"/>
      <c r="N29" s="26"/>
      <c r="Q29" s="6"/>
      <c r="R29" s="6"/>
      <c r="S29" s="6"/>
      <c r="T29" s="6"/>
      <c r="U29" s="6"/>
    </row>
    <row r="30" spans="1:21">
      <c r="A30" s="26"/>
      <c r="B30" s="23" t="s">
        <v>24</v>
      </c>
      <c r="C30" s="302">
        <v>225.63300000000001</v>
      </c>
      <c r="D30" s="302">
        <v>100.7390656</v>
      </c>
      <c r="E30" s="303">
        <v>85.910934400000002</v>
      </c>
      <c r="F30" s="304">
        <v>412.28300000000002</v>
      </c>
      <c r="G30" s="302">
        <v>56.676000000000002</v>
      </c>
      <c r="H30" s="302">
        <v>0</v>
      </c>
      <c r="I30" s="19">
        <v>468.959</v>
      </c>
      <c r="J30" s="126"/>
      <c r="K30" s="26"/>
      <c r="L30" s="26"/>
      <c r="M30" s="26"/>
      <c r="N30" s="26"/>
      <c r="Q30" s="6"/>
      <c r="R30" s="6"/>
      <c r="S30" s="6"/>
      <c r="T30" s="6"/>
      <c r="U30" s="6"/>
    </row>
    <row r="31" spans="1:21">
      <c r="A31" s="26"/>
      <c r="B31" s="23" t="s">
        <v>25</v>
      </c>
      <c r="C31" s="302">
        <v>227.25</v>
      </c>
      <c r="D31" s="302">
        <v>99.591253399999999</v>
      </c>
      <c r="E31" s="303">
        <v>86.2657466</v>
      </c>
      <c r="F31" s="304">
        <v>413.10700000000003</v>
      </c>
      <c r="G31" s="302">
        <v>57.71</v>
      </c>
      <c r="H31" s="302">
        <v>0</v>
      </c>
      <c r="I31" s="19">
        <v>470.81700000000001</v>
      </c>
      <c r="J31" s="126"/>
      <c r="K31" s="26"/>
      <c r="L31" s="26"/>
      <c r="M31" s="26"/>
      <c r="N31" s="26"/>
      <c r="Q31" s="6"/>
      <c r="R31" s="6"/>
      <c r="S31" s="6"/>
      <c r="T31" s="6"/>
      <c r="U31" s="6"/>
    </row>
    <row r="32" spans="1:21">
      <c r="A32" s="26"/>
      <c r="B32" s="23" t="s">
        <v>26</v>
      </c>
      <c r="C32" s="302">
        <v>231.82900000000001</v>
      </c>
      <c r="D32" s="302">
        <v>97.7541133</v>
      </c>
      <c r="E32" s="303">
        <v>87.158886699999996</v>
      </c>
      <c r="F32" s="304">
        <v>416.74200000000002</v>
      </c>
      <c r="G32" s="302">
        <v>57.095999999999997</v>
      </c>
      <c r="H32" s="302">
        <v>0</v>
      </c>
      <c r="I32" s="19">
        <v>473.83800000000002</v>
      </c>
      <c r="J32" s="126"/>
      <c r="K32" s="26"/>
      <c r="L32" s="26"/>
      <c r="M32" s="26"/>
      <c r="N32" s="26"/>
      <c r="Q32" s="6"/>
      <c r="R32" s="6"/>
      <c r="S32" s="6"/>
      <c r="T32" s="6"/>
      <c r="U32" s="6"/>
    </row>
    <row r="33" spans="1:21">
      <c r="A33" s="26"/>
      <c r="B33" s="23" t="s">
        <v>27</v>
      </c>
      <c r="C33" s="302">
        <v>231.393</v>
      </c>
      <c r="D33" s="302">
        <v>101.7526271</v>
      </c>
      <c r="E33" s="303">
        <v>89.535372899999999</v>
      </c>
      <c r="F33" s="304">
        <v>422.68099999999998</v>
      </c>
      <c r="G33" s="302">
        <v>58.262999999999998</v>
      </c>
      <c r="H33" s="302">
        <v>0</v>
      </c>
      <c r="I33" s="19">
        <v>480.94400000000002</v>
      </c>
      <c r="J33" s="126"/>
      <c r="K33" s="26"/>
      <c r="L33" s="26"/>
      <c r="M33" s="26"/>
      <c r="N33" s="26"/>
      <c r="Q33" s="6"/>
      <c r="R33" s="6"/>
      <c r="S33" s="6"/>
      <c r="T33" s="6"/>
      <c r="U33" s="6"/>
    </row>
    <row r="34" spans="1:21">
      <c r="A34" s="26"/>
      <c r="B34" s="23" t="s">
        <v>28</v>
      </c>
      <c r="C34" s="302">
        <v>232.184</v>
      </c>
      <c r="D34" s="302">
        <v>98.972327500000006</v>
      </c>
      <c r="E34" s="303">
        <v>91.520672500000003</v>
      </c>
      <c r="F34" s="304">
        <v>422.67700000000002</v>
      </c>
      <c r="G34" s="302">
        <v>59.036000000000001</v>
      </c>
      <c r="H34" s="302">
        <v>0</v>
      </c>
      <c r="I34" s="19">
        <v>481.71300000000002</v>
      </c>
      <c r="J34" s="126"/>
      <c r="K34" s="26"/>
      <c r="L34" s="26"/>
      <c r="M34" s="26"/>
      <c r="N34" s="26"/>
      <c r="Q34" s="6"/>
      <c r="R34" s="6"/>
      <c r="S34" s="6"/>
      <c r="T34" s="6"/>
      <c r="U34" s="6"/>
    </row>
    <row r="35" spans="1:21">
      <c r="A35" s="26"/>
      <c r="B35" s="23" t="s">
        <v>29</v>
      </c>
      <c r="C35" s="302">
        <v>234.29300000000001</v>
      </c>
      <c r="D35" s="302">
        <v>97.674923899999996</v>
      </c>
      <c r="E35" s="303">
        <v>91.890076100000002</v>
      </c>
      <c r="F35" s="304">
        <v>423.858</v>
      </c>
      <c r="G35" s="302">
        <v>59.287999999999997</v>
      </c>
      <c r="H35" s="302">
        <v>0</v>
      </c>
      <c r="I35" s="19">
        <v>483.14600000000002</v>
      </c>
      <c r="J35" s="6"/>
      <c r="Q35" s="6"/>
      <c r="R35" s="6"/>
      <c r="S35" s="6"/>
      <c r="T35" s="6"/>
      <c r="U35" s="6"/>
    </row>
    <row r="36" spans="1:21">
      <c r="A36" s="26"/>
      <c r="B36" s="23" t="s">
        <v>30</v>
      </c>
      <c r="C36" s="302">
        <v>236.33099999999999</v>
      </c>
      <c r="D36" s="302">
        <v>100.69712150000001</v>
      </c>
      <c r="E36" s="303">
        <v>92.708878500000012</v>
      </c>
      <c r="F36" s="304">
        <v>429.73700000000002</v>
      </c>
      <c r="G36" s="302">
        <v>60.033000000000001</v>
      </c>
      <c r="H36" s="302">
        <v>0</v>
      </c>
      <c r="I36" s="19">
        <v>489.77</v>
      </c>
      <c r="J36" s="6"/>
      <c r="Q36" s="6"/>
      <c r="R36" s="6"/>
      <c r="S36" s="6"/>
      <c r="T36" s="6"/>
      <c r="U36" s="6"/>
    </row>
    <row r="37" spans="1:21">
      <c r="A37" s="26"/>
      <c r="B37" s="23" t="s">
        <v>44</v>
      </c>
      <c r="C37" s="302">
        <v>241.11600000000001</v>
      </c>
      <c r="D37" s="302">
        <v>101.44462110000001</v>
      </c>
      <c r="E37" s="303">
        <v>94.521378900000002</v>
      </c>
      <c r="F37" s="304">
        <v>437.08199999999999</v>
      </c>
      <c r="G37" s="302">
        <v>60.093000000000004</v>
      </c>
      <c r="H37" s="302">
        <v>0</v>
      </c>
      <c r="I37" s="19">
        <v>497.17500000000001</v>
      </c>
      <c r="J37" s="6"/>
      <c r="Q37" s="6"/>
      <c r="R37" s="6"/>
      <c r="S37" s="6"/>
      <c r="T37" s="6"/>
      <c r="U37" s="6"/>
    </row>
    <row r="38" spans="1:21">
      <c r="A38" s="26"/>
      <c r="B38" s="23" t="s">
        <v>45</v>
      </c>
      <c r="C38" s="302">
        <v>243.81200000000001</v>
      </c>
      <c r="D38" s="302">
        <v>101.708569</v>
      </c>
      <c r="E38" s="303">
        <v>94.730430999999996</v>
      </c>
      <c r="F38" s="304">
        <v>440.25099999999998</v>
      </c>
      <c r="G38" s="302">
        <v>60.362000000000002</v>
      </c>
      <c r="H38" s="302">
        <v>0</v>
      </c>
      <c r="I38" s="19">
        <v>500.613</v>
      </c>
      <c r="J38" s="6"/>
      <c r="Q38" s="6"/>
      <c r="R38" s="6"/>
      <c r="S38" s="6"/>
      <c r="T38" s="6"/>
      <c r="U38" s="6"/>
    </row>
    <row r="39" spans="1:21">
      <c r="A39" s="26"/>
      <c r="B39" s="23" t="s">
        <v>46</v>
      </c>
      <c r="C39" s="302">
        <v>245.56200000000001</v>
      </c>
      <c r="D39" s="302">
        <v>104.6349635</v>
      </c>
      <c r="E39" s="303">
        <v>95.354036500000007</v>
      </c>
      <c r="F39" s="304">
        <v>445.55099999999999</v>
      </c>
      <c r="G39" s="302">
        <v>61.603000000000002</v>
      </c>
      <c r="H39" s="302">
        <v>0</v>
      </c>
      <c r="I39" s="19">
        <v>507.154</v>
      </c>
      <c r="J39" s="6"/>
      <c r="Q39" s="6"/>
      <c r="R39" s="6"/>
      <c r="S39" s="6"/>
      <c r="T39" s="6"/>
      <c r="U39" s="6"/>
    </row>
    <row r="40" spans="1:21">
      <c r="A40" s="26"/>
      <c r="B40" s="23" t="s">
        <v>47</v>
      </c>
      <c r="C40" s="302">
        <v>248.42099999999999</v>
      </c>
      <c r="D40" s="302">
        <v>106.68684640000001</v>
      </c>
      <c r="E40" s="303">
        <v>95.364153600000009</v>
      </c>
      <c r="F40" s="304">
        <v>450.47199999999998</v>
      </c>
      <c r="G40" s="302">
        <v>61.613</v>
      </c>
      <c r="H40" s="302">
        <v>0</v>
      </c>
      <c r="I40" s="19">
        <v>512.08500000000004</v>
      </c>
      <c r="J40" s="6"/>
      <c r="Q40" s="6"/>
      <c r="R40" s="6"/>
      <c r="S40" s="6"/>
      <c r="T40" s="6"/>
      <c r="U40" s="6"/>
    </row>
    <row r="41" spans="1:21">
      <c r="A41" s="26"/>
      <c r="B41" s="23" t="s">
        <v>76</v>
      </c>
      <c r="C41" s="302">
        <v>250.70699999999999</v>
      </c>
      <c r="D41" s="302">
        <v>105.01530249999999</v>
      </c>
      <c r="E41" s="303">
        <v>95.794697499999998</v>
      </c>
      <c r="F41" s="304">
        <v>451.517</v>
      </c>
      <c r="G41" s="302">
        <v>62.436</v>
      </c>
      <c r="H41" s="302">
        <v>0</v>
      </c>
      <c r="I41" s="19">
        <v>513.95299999999997</v>
      </c>
      <c r="J41" s="6"/>
      <c r="Q41" s="6"/>
      <c r="R41" s="6"/>
      <c r="S41" s="6"/>
      <c r="T41" s="6"/>
      <c r="U41" s="6"/>
    </row>
    <row r="42" spans="1:21">
      <c r="A42" s="26"/>
      <c r="B42" s="23" t="s">
        <v>77</v>
      </c>
      <c r="C42" s="302">
        <v>253.28</v>
      </c>
      <c r="D42" s="302">
        <v>105.0003588</v>
      </c>
      <c r="E42" s="303">
        <v>95.521641200000005</v>
      </c>
      <c r="F42" s="304">
        <v>453.80200000000002</v>
      </c>
      <c r="G42" s="302">
        <v>63.68</v>
      </c>
      <c r="H42" s="302">
        <v>0</v>
      </c>
      <c r="I42" s="19">
        <v>517.48199999999997</v>
      </c>
      <c r="J42" s="6"/>
      <c r="Q42" s="6"/>
      <c r="R42" s="6"/>
      <c r="S42" s="6"/>
      <c r="T42" s="6"/>
      <c r="U42" s="6"/>
    </row>
    <row r="43" spans="1:21">
      <c r="A43" s="26"/>
      <c r="B43" s="23" t="s">
        <v>78</v>
      </c>
      <c r="C43" s="302">
        <v>254.56200000000001</v>
      </c>
      <c r="D43" s="302">
        <v>111.1884191</v>
      </c>
      <c r="E43" s="303">
        <v>95.917580900000004</v>
      </c>
      <c r="F43" s="304">
        <v>461.66800000000001</v>
      </c>
      <c r="G43" s="302">
        <v>63.569000000000003</v>
      </c>
      <c r="H43" s="302">
        <v>0</v>
      </c>
      <c r="I43" s="19">
        <v>525.23699999999997</v>
      </c>
      <c r="J43" s="6"/>
      <c r="Q43" s="6"/>
      <c r="R43" s="6"/>
      <c r="S43" s="6"/>
      <c r="T43" s="6"/>
      <c r="U43" s="6"/>
    </row>
    <row r="44" spans="1:21">
      <c r="A44" s="26"/>
      <c r="B44" s="23" t="s">
        <v>79</v>
      </c>
      <c r="C44" s="302">
        <v>257.29500000000002</v>
      </c>
      <c r="D44" s="302">
        <v>111.7949196</v>
      </c>
      <c r="E44" s="303">
        <v>96.224080400000005</v>
      </c>
      <c r="F44" s="304">
        <v>465.31400000000002</v>
      </c>
      <c r="G44" s="302">
        <v>62.555</v>
      </c>
      <c r="H44" s="302">
        <v>0</v>
      </c>
      <c r="I44" s="19">
        <v>527.86900000000003</v>
      </c>
      <c r="J44" s="6"/>
      <c r="Q44" s="6"/>
      <c r="R44" s="6"/>
      <c r="S44" s="6"/>
      <c r="T44" s="6"/>
      <c r="U44" s="6"/>
    </row>
    <row r="45" spans="1:21">
      <c r="A45" s="26"/>
      <c r="B45" s="23" t="s">
        <v>88</v>
      </c>
      <c r="C45" s="302">
        <v>259.26900000000001</v>
      </c>
      <c r="D45" s="302">
        <v>110.23432949999999</v>
      </c>
      <c r="E45" s="303">
        <v>97.692670500000006</v>
      </c>
      <c r="F45" s="304">
        <v>467.19600000000003</v>
      </c>
      <c r="G45" s="302">
        <v>65.77</v>
      </c>
      <c r="H45" s="302">
        <v>0</v>
      </c>
      <c r="I45" s="19">
        <v>532.96600000000001</v>
      </c>
      <c r="J45" s="6"/>
      <c r="Q45" s="6"/>
      <c r="R45" s="6"/>
      <c r="S45" s="6"/>
      <c r="T45" s="6"/>
      <c r="U45" s="6"/>
    </row>
    <row r="46" spans="1:21">
      <c r="A46" s="26"/>
      <c r="B46" s="23" t="s">
        <v>89</v>
      </c>
      <c r="C46" s="302">
        <v>263.87599999999998</v>
      </c>
      <c r="D46" s="302">
        <v>111.91880430000001</v>
      </c>
      <c r="E46" s="303">
        <v>98.541195700000003</v>
      </c>
      <c r="F46" s="304">
        <v>474.33600000000001</v>
      </c>
      <c r="G46" s="302">
        <v>64.950999999999993</v>
      </c>
      <c r="H46" s="302">
        <v>0</v>
      </c>
      <c r="I46" s="19">
        <v>539.28700000000003</v>
      </c>
      <c r="J46" s="6"/>
      <c r="Q46" s="6"/>
      <c r="R46" s="6"/>
      <c r="S46" s="6"/>
      <c r="T46" s="6"/>
      <c r="U46" s="6"/>
    </row>
    <row r="47" spans="1:21">
      <c r="A47" s="26"/>
      <c r="B47" s="23" t="s">
        <v>90</v>
      </c>
      <c r="C47" s="302">
        <v>267.80399999999997</v>
      </c>
      <c r="D47" s="302">
        <v>108.5112795</v>
      </c>
      <c r="E47" s="303">
        <v>100.0417205</v>
      </c>
      <c r="F47" s="304">
        <v>476.35700000000003</v>
      </c>
      <c r="G47" s="302">
        <v>65.313000000000002</v>
      </c>
      <c r="H47" s="302">
        <v>0</v>
      </c>
      <c r="I47" s="19">
        <v>541.66999999999996</v>
      </c>
      <c r="J47" s="6"/>
      <c r="Q47" s="6"/>
      <c r="R47" s="6"/>
      <c r="S47" s="6"/>
      <c r="T47" s="6"/>
      <c r="U47" s="6"/>
    </row>
    <row r="48" spans="1:21">
      <c r="A48" s="26"/>
      <c r="B48" s="23" t="s">
        <v>91</v>
      </c>
      <c r="C48" s="302">
        <v>268.21199999999999</v>
      </c>
      <c r="D48" s="302">
        <v>114.77858670000001</v>
      </c>
      <c r="E48" s="303">
        <v>101.2844133</v>
      </c>
      <c r="F48" s="304">
        <v>484.29399999999998</v>
      </c>
      <c r="G48" s="302">
        <v>64.507999999999996</v>
      </c>
      <c r="H48" s="302">
        <v>1.9E-2</v>
      </c>
      <c r="I48" s="19">
        <v>548.80200000000002</v>
      </c>
      <c r="J48" s="6"/>
      <c r="Q48" s="6"/>
      <c r="R48" s="6"/>
      <c r="S48" s="6"/>
      <c r="T48" s="6"/>
      <c r="U48" s="6"/>
    </row>
    <row r="49" spans="1:21">
      <c r="A49" s="26"/>
      <c r="B49" s="23" t="s">
        <v>113</v>
      </c>
      <c r="C49" s="302">
        <v>274.02499999999998</v>
      </c>
      <c r="D49" s="302">
        <v>108.4054531</v>
      </c>
      <c r="E49" s="303">
        <v>101.1525469</v>
      </c>
      <c r="F49" s="304">
        <v>483.90699999999998</v>
      </c>
      <c r="G49" s="302">
        <v>68.057000000000002</v>
      </c>
      <c r="H49" s="302">
        <v>0.32400000000000001</v>
      </c>
      <c r="I49" s="19">
        <v>551.96400000000006</v>
      </c>
      <c r="J49" s="6"/>
      <c r="Q49" s="6"/>
      <c r="R49" s="6"/>
      <c r="S49" s="6"/>
      <c r="T49" s="6"/>
      <c r="U49" s="6"/>
    </row>
    <row r="50" spans="1:21">
      <c r="A50" s="26"/>
      <c r="B50" s="23" t="s">
        <v>114</v>
      </c>
      <c r="C50" s="302">
        <v>276.863</v>
      </c>
      <c r="D50" s="302">
        <v>114.14519490000001</v>
      </c>
      <c r="E50" s="303">
        <v>100.8358051</v>
      </c>
      <c r="F50" s="304">
        <v>491.53100000000001</v>
      </c>
      <c r="G50" s="302">
        <v>66.754999999999995</v>
      </c>
      <c r="H50" s="302">
        <v>-0.313</v>
      </c>
      <c r="I50" s="19">
        <v>558.28599999999994</v>
      </c>
      <c r="J50" s="6"/>
      <c r="Q50" s="6"/>
      <c r="R50" s="6"/>
      <c r="S50" s="6"/>
      <c r="T50" s="6"/>
      <c r="U50" s="6"/>
    </row>
    <row r="51" spans="1:21">
      <c r="A51" s="26"/>
      <c r="B51" s="23" t="s">
        <v>115</v>
      </c>
      <c r="C51" s="302">
        <v>279.476</v>
      </c>
      <c r="D51" s="302">
        <v>112.37784429999999</v>
      </c>
      <c r="E51" s="303">
        <v>101.5821557</v>
      </c>
      <c r="F51" s="304">
        <v>493.94099999999997</v>
      </c>
      <c r="G51" s="302">
        <v>65.445999999999998</v>
      </c>
      <c r="H51" s="302">
        <v>0.505</v>
      </c>
      <c r="I51" s="19">
        <v>559.38699999999994</v>
      </c>
      <c r="J51" s="6"/>
      <c r="Q51" s="6"/>
      <c r="R51" s="6"/>
      <c r="S51" s="6"/>
      <c r="T51" s="6"/>
      <c r="U51" s="6"/>
    </row>
    <row r="52" spans="1:21">
      <c r="A52" s="26"/>
      <c r="B52" s="23" t="s">
        <v>116</v>
      </c>
      <c r="C52" s="302">
        <v>281.05599999999998</v>
      </c>
      <c r="D52" s="302">
        <v>108.8935077</v>
      </c>
      <c r="E52" s="303">
        <v>100.6064923</v>
      </c>
      <c r="F52" s="304">
        <v>491.80399999999997</v>
      </c>
      <c r="G52" s="302">
        <v>58.622</v>
      </c>
      <c r="H52" s="302">
        <v>1.248</v>
      </c>
      <c r="I52" s="19">
        <v>550.42600000000004</v>
      </c>
      <c r="J52" s="6"/>
      <c r="Q52" s="6"/>
      <c r="R52" s="6"/>
      <c r="S52" s="6"/>
      <c r="T52" s="6"/>
      <c r="U52" s="6"/>
    </row>
    <row r="53" spans="1:21">
      <c r="A53" s="26"/>
      <c r="B53" s="23" t="s">
        <v>123</v>
      </c>
      <c r="C53" s="302">
        <v>273.54399999999998</v>
      </c>
      <c r="D53" s="302">
        <v>99.545365500000003</v>
      </c>
      <c r="E53" s="303">
        <v>96.912634499999996</v>
      </c>
      <c r="F53" s="304">
        <v>474.745</v>
      </c>
      <c r="G53" s="302">
        <v>1.647</v>
      </c>
      <c r="H53" s="302">
        <v>4.7430000000000003</v>
      </c>
      <c r="I53" s="19">
        <v>476.392</v>
      </c>
      <c r="J53" s="6"/>
      <c r="Q53" s="6"/>
      <c r="R53" s="6"/>
      <c r="S53" s="6"/>
      <c r="T53" s="6"/>
      <c r="U53" s="6"/>
    </row>
    <row r="54" spans="1:21">
      <c r="A54" s="26"/>
      <c r="B54" s="23" t="s">
        <v>124</v>
      </c>
      <c r="C54" s="302">
        <v>283.86599999999999</v>
      </c>
      <c r="D54" s="302">
        <v>114.2859442</v>
      </c>
      <c r="E54" s="303">
        <v>98.435055800000001</v>
      </c>
      <c r="F54" s="304">
        <v>501.95</v>
      </c>
      <c r="G54" s="302">
        <v>36.917000000000002</v>
      </c>
      <c r="H54" s="302">
        <v>5.3630000000000004</v>
      </c>
      <c r="I54" s="19">
        <v>538.86699999999996</v>
      </c>
      <c r="J54" s="6"/>
      <c r="Q54" s="6"/>
      <c r="R54" s="6"/>
      <c r="S54" s="6"/>
      <c r="T54" s="6"/>
      <c r="U54" s="6"/>
    </row>
    <row r="55" spans="1:21">
      <c r="A55" s="26"/>
      <c r="B55" s="23" t="s">
        <v>125</v>
      </c>
      <c r="C55" s="302">
        <v>290.61200000000002</v>
      </c>
      <c r="D55" s="302">
        <v>115.14230710000001</v>
      </c>
      <c r="E55" s="303">
        <v>98.42669269999999</v>
      </c>
      <c r="F55" s="304">
        <v>509.63600000000002</v>
      </c>
      <c r="G55" s="302">
        <v>37.725000000000001</v>
      </c>
      <c r="H55" s="302">
        <v>5.4550000000000001</v>
      </c>
      <c r="I55" s="19">
        <v>547.36099999999999</v>
      </c>
      <c r="J55" s="6"/>
      <c r="Q55" s="6"/>
      <c r="R55" s="6"/>
      <c r="S55" s="6"/>
      <c r="T55" s="6"/>
      <c r="U55" s="6"/>
    </row>
    <row r="56" spans="1:21">
      <c r="A56" s="26"/>
      <c r="B56" s="23" t="s">
        <v>126</v>
      </c>
      <c r="C56" s="302">
        <v>283.90990150000005</v>
      </c>
      <c r="D56" s="302">
        <v>111.16015490000001</v>
      </c>
      <c r="E56" s="303">
        <v>98.478985099999989</v>
      </c>
      <c r="F56" s="304">
        <v>495.03304169999996</v>
      </c>
      <c r="G56" s="302">
        <v>43.633982100000004</v>
      </c>
      <c r="H56" s="302">
        <v>1.484</v>
      </c>
      <c r="I56" s="19">
        <v>538.66702399999997</v>
      </c>
      <c r="J56" s="6"/>
      <c r="Q56" s="6"/>
      <c r="R56" s="6"/>
      <c r="S56" s="6"/>
      <c r="T56" s="6"/>
      <c r="U56" s="6"/>
    </row>
    <row r="57" spans="1:21">
      <c r="A57" s="26"/>
      <c r="B57" s="21" t="s">
        <v>131</v>
      </c>
      <c r="C57" s="302">
        <v>287.50439740000002</v>
      </c>
      <c r="D57" s="302">
        <v>118.89360489999999</v>
      </c>
      <c r="E57" s="303">
        <v>98.533428500000014</v>
      </c>
      <c r="F57" s="304">
        <v>506.41543019</v>
      </c>
      <c r="G57" s="302">
        <v>45.557117509999998</v>
      </c>
      <c r="H57" s="302">
        <v>1.484</v>
      </c>
      <c r="I57" s="19">
        <v>551.97254799999996</v>
      </c>
      <c r="J57" s="6"/>
      <c r="Q57" s="6"/>
      <c r="R57" s="6"/>
      <c r="S57" s="6"/>
      <c r="T57" s="6"/>
      <c r="U57" s="6"/>
    </row>
    <row r="58" spans="1:21">
      <c r="A58" s="26"/>
      <c r="B58" s="21" t="s">
        <v>132</v>
      </c>
      <c r="C58" s="302">
        <v>288.94162180000001</v>
      </c>
      <c r="D58" s="302">
        <v>119.67631449999998</v>
      </c>
      <c r="E58" s="303">
        <v>99.998151899999996</v>
      </c>
      <c r="F58" s="304">
        <v>510.10008895999994</v>
      </c>
      <c r="G58" s="302">
        <v>49.060732440000002</v>
      </c>
      <c r="H58" s="302">
        <v>1.484</v>
      </c>
      <c r="I58" s="19">
        <v>559.16082099999994</v>
      </c>
      <c r="J58" s="6"/>
      <c r="Q58" s="6"/>
      <c r="R58" s="6"/>
      <c r="S58" s="6"/>
      <c r="T58" s="6"/>
      <c r="U58" s="6"/>
    </row>
    <row r="59" spans="1:21">
      <c r="A59" s="26"/>
      <c r="B59" s="21" t="s">
        <v>133</v>
      </c>
      <c r="C59" s="302">
        <v>288.75646129999996</v>
      </c>
      <c r="D59" s="302">
        <v>125.19758189999999</v>
      </c>
      <c r="E59" s="303">
        <v>101.8056794</v>
      </c>
      <c r="F59" s="304">
        <v>517.24372323</v>
      </c>
      <c r="G59" s="302">
        <v>56.816511169999998</v>
      </c>
      <c r="H59" s="302">
        <v>1.484</v>
      </c>
      <c r="I59" s="19">
        <v>574.06023400000004</v>
      </c>
      <c r="J59" s="6"/>
      <c r="Q59" s="6"/>
      <c r="R59" s="6"/>
      <c r="S59" s="6"/>
      <c r="T59" s="6"/>
      <c r="U59" s="6"/>
    </row>
    <row r="60" spans="1:21">
      <c r="A60" s="26"/>
      <c r="B60" s="21" t="s">
        <v>134</v>
      </c>
      <c r="C60" s="302">
        <v>291.70586530000003</v>
      </c>
      <c r="D60" s="302">
        <v>124.33635880000001</v>
      </c>
      <c r="E60" s="303">
        <v>103.27223530000001</v>
      </c>
      <c r="F60" s="304">
        <v>520.79845834000002</v>
      </c>
      <c r="G60" s="302">
        <v>58.729356260000003</v>
      </c>
      <c r="H60" s="302">
        <v>1.484</v>
      </c>
      <c r="I60" s="19">
        <v>579.52781499999992</v>
      </c>
      <c r="J60" s="6"/>
      <c r="Q60" s="6"/>
      <c r="R60" s="6"/>
      <c r="S60" s="6"/>
      <c r="T60" s="6"/>
      <c r="U60" s="6"/>
    </row>
    <row r="61" spans="1:21">
      <c r="A61" s="26"/>
      <c r="B61" s="21" t="s">
        <v>135</v>
      </c>
      <c r="C61" s="302">
        <v>294.08461589999996</v>
      </c>
      <c r="D61" s="302">
        <v>121.9433066</v>
      </c>
      <c r="E61" s="303">
        <v>104.9219279</v>
      </c>
      <c r="F61" s="304">
        <v>522.43385063000005</v>
      </c>
      <c r="G61" s="302">
        <v>65.368903669999995</v>
      </c>
      <c r="H61" s="302">
        <v>1.484</v>
      </c>
      <c r="I61" s="19">
        <v>587.80275399999994</v>
      </c>
      <c r="J61" s="6"/>
      <c r="Q61" s="6"/>
      <c r="R61" s="6"/>
      <c r="S61" s="6"/>
      <c r="T61" s="6"/>
      <c r="U61" s="6"/>
    </row>
    <row r="62" spans="1:21">
      <c r="A62" s="26"/>
      <c r="B62" s="21" t="s">
        <v>136</v>
      </c>
      <c r="C62" s="302">
        <v>296.78000650000001</v>
      </c>
      <c r="D62" s="302">
        <v>118.85413339999999</v>
      </c>
      <c r="E62" s="305">
        <v>106.1922857</v>
      </c>
      <c r="F62" s="304">
        <v>523.31042593999996</v>
      </c>
      <c r="G62" s="302">
        <v>67.865760760000001</v>
      </c>
      <c r="H62" s="302">
        <v>1.484</v>
      </c>
      <c r="I62" s="19">
        <v>591.17618700000003</v>
      </c>
      <c r="J62" s="6"/>
      <c r="Q62" s="6"/>
      <c r="R62" s="6"/>
      <c r="S62" s="6"/>
      <c r="T62" s="6"/>
      <c r="U62" s="6"/>
    </row>
    <row r="63" spans="1:21">
      <c r="A63" s="26"/>
      <c r="B63" s="21" t="s">
        <v>137</v>
      </c>
      <c r="C63" s="302">
        <v>299.18074489999998</v>
      </c>
      <c r="D63" s="302">
        <v>117.51648310000002</v>
      </c>
      <c r="E63" s="305">
        <v>107.4943024</v>
      </c>
      <c r="F63" s="304">
        <v>525.67553054000007</v>
      </c>
      <c r="G63" s="302">
        <v>69.450461959999998</v>
      </c>
      <c r="H63" s="302">
        <v>1.484</v>
      </c>
      <c r="I63" s="19">
        <v>595.125992</v>
      </c>
      <c r="J63" s="6"/>
      <c r="Q63" s="6"/>
      <c r="R63" s="6"/>
      <c r="S63" s="6"/>
      <c r="T63" s="6"/>
      <c r="U63" s="6"/>
    </row>
    <row r="64" spans="1:21">
      <c r="A64" s="26"/>
      <c r="B64" s="21" t="s">
        <v>138</v>
      </c>
      <c r="C64" s="302">
        <v>301.78943609999999</v>
      </c>
      <c r="D64" s="302">
        <v>118.12490630000001</v>
      </c>
      <c r="E64" s="305">
        <v>108.9901945</v>
      </c>
      <c r="F64" s="304">
        <v>530.38853637999989</v>
      </c>
      <c r="G64" s="302">
        <v>70.11212282000001</v>
      </c>
      <c r="H64" s="302">
        <v>1.484</v>
      </c>
      <c r="I64" s="19">
        <v>600.50065900000004</v>
      </c>
      <c r="J64" s="6"/>
      <c r="Q64" s="6"/>
      <c r="R64" s="6"/>
      <c r="S64" s="6"/>
      <c r="T64" s="6"/>
      <c r="U64" s="6"/>
    </row>
    <row r="65" spans="1:21">
      <c r="A65" s="26"/>
      <c r="B65" s="21" t="s">
        <v>147</v>
      </c>
      <c r="C65" s="302">
        <v>303.75325409999999</v>
      </c>
      <c r="D65" s="302">
        <v>121.0511861</v>
      </c>
      <c r="E65" s="305">
        <v>110.61224500000003</v>
      </c>
      <c r="F65" s="304">
        <v>536.90068475999999</v>
      </c>
      <c r="G65" s="302">
        <v>69.847968739999999</v>
      </c>
      <c r="H65" s="302">
        <v>1.484</v>
      </c>
      <c r="I65" s="19">
        <v>606.74865399999999</v>
      </c>
      <c r="J65" s="6"/>
      <c r="Q65" s="6"/>
      <c r="R65" s="6"/>
      <c r="S65" s="6"/>
      <c r="T65" s="6"/>
      <c r="U65" s="6"/>
    </row>
    <row r="66" spans="1:21">
      <c r="A66" s="26"/>
      <c r="B66" s="21" t="s">
        <v>148</v>
      </c>
      <c r="C66" s="302">
        <v>305.578574</v>
      </c>
      <c r="D66" s="302">
        <v>122.24054600000002</v>
      </c>
      <c r="E66" s="305">
        <v>112.15598349999999</v>
      </c>
      <c r="F66" s="304">
        <v>541.45910363999997</v>
      </c>
      <c r="G66" s="302">
        <v>70.298750560000002</v>
      </c>
      <c r="H66" s="302">
        <v>1.484</v>
      </c>
      <c r="I66" s="19">
        <v>611.75785400000007</v>
      </c>
      <c r="J66" s="6"/>
      <c r="Q66" s="6"/>
      <c r="R66" s="6"/>
      <c r="S66" s="6"/>
      <c r="T66" s="6"/>
      <c r="U66" s="6"/>
    </row>
    <row r="67" spans="1:21">
      <c r="A67" s="26"/>
      <c r="B67" s="21" t="s">
        <v>149</v>
      </c>
      <c r="C67" s="302">
        <v>308.061871</v>
      </c>
      <c r="D67" s="302">
        <v>123.1363679</v>
      </c>
      <c r="E67" s="305">
        <v>113.8911363</v>
      </c>
      <c r="F67" s="304">
        <v>546.57337538000002</v>
      </c>
      <c r="G67" s="302">
        <v>70.796051520000006</v>
      </c>
      <c r="H67" s="302">
        <v>1.484</v>
      </c>
      <c r="I67" s="19">
        <v>617.36942699999997</v>
      </c>
      <c r="J67" s="6"/>
      <c r="Q67" s="6"/>
      <c r="R67" s="6"/>
      <c r="S67" s="6"/>
      <c r="T67" s="6"/>
      <c r="U67" s="6"/>
    </row>
    <row r="68" spans="1:21">
      <c r="A68" s="26"/>
      <c r="B68" s="21" t="s">
        <v>150</v>
      </c>
      <c r="C68" s="302">
        <v>311.25834710000004</v>
      </c>
      <c r="D68" s="302">
        <v>123.44483870000001</v>
      </c>
      <c r="E68" s="305">
        <v>115.7577333</v>
      </c>
      <c r="F68" s="304">
        <v>551.94491894999999</v>
      </c>
      <c r="G68" s="302">
        <v>71.342423150000002</v>
      </c>
      <c r="H68" s="302">
        <v>1.484</v>
      </c>
      <c r="I68" s="19">
        <v>623.28734199999997</v>
      </c>
      <c r="J68" s="6"/>
      <c r="Q68" s="6"/>
      <c r="R68" s="6"/>
      <c r="S68" s="6"/>
      <c r="T68" s="6"/>
      <c r="U68" s="6"/>
    </row>
    <row r="69" spans="1:21">
      <c r="A69" s="26"/>
      <c r="B69" s="21" t="s">
        <v>573</v>
      </c>
      <c r="C69" s="302">
        <v>313.4910046</v>
      </c>
      <c r="D69" s="302">
        <v>124.43892079999999</v>
      </c>
      <c r="E69" s="305">
        <v>117.54347849999999</v>
      </c>
      <c r="F69" s="304">
        <v>556.95740326999999</v>
      </c>
      <c r="G69" s="302">
        <v>71.984859329999992</v>
      </c>
      <c r="H69" s="302">
        <v>1.484</v>
      </c>
      <c r="I69" s="19">
        <v>628.94226300000003</v>
      </c>
      <c r="J69" s="6"/>
      <c r="Q69" s="6"/>
      <c r="R69" s="6"/>
      <c r="S69" s="6"/>
      <c r="T69" s="6"/>
      <c r="U69" s="6"/>
    </row>
    <row r="70" spans="1:21">
      <c r="A70" s="26"/>
      <c r="B70" s="21" t="s">
        <v>574</v>
      </c>
      <c r="C70" s="302">
        <v>316.32565030000001</v>
      </c>
      <c r="D70" s="302">
        <v>124.87389080000001</v>
      </c>
      <c r="E70" s="305">
        <v>119.47732400000001</v>
      </c>
      <c r="F70" s="304">
        <v>562.16086442000005</v>
      </c>
      <c r="G70" s="302">
        <v>72.612931279999998</v>
      </c>
      <c r="H70" s="302">
        <v>1.484</v>
      </c>
      <c r="I70" s="19">
        <v>634.77379599999995</v>
      </c>
      <c r="J70" s="6"/>
      <c r="Q70" s="6"/>
      <c r="R70" s="6"/>
      <c r="S70" s="6"/>
      <c r="T70" s="6"/>
      <c r="U70" s="6"/>
    </row>
    <row r="71" spans="1:21">
      <c r="A71" s="26"/>
      <c r="B71" s="21" t="s">
        <v>575</v>
      </c>
      <c r="C71" s="302">
        <v>319.43014140000002</v>
      </c>
      <c r="D71" s="302">
        <v>125.1255302</v>
      </c>
      <c r="E71" s="305">
        <v>121.46663890000001</v>
      </c>
      <c r="F71" s="304">
        <v>567.50631036000004</v>
      </c>
      <c r="G71" s="302">
        <v>73.214293640000008</v>
      </c>
      <c r="H71" s="302">
        <v>1.484</v>
      </c>
      <c r="I71" s="19">
        <v>640.72060400000009</v>
      </c>
      <c r="J71" s="6"/>
      <c r="Q71" s="6"/>
      <c r="R71" s="6"/>
      <c r="S71" s="6"/>
      <c r="T71" s="6"/>
      <c r="U71" s="6"/>
    </row>
    <row r="72" spans="1:21">
      <c r="A72" s="26"/>
      <c r="B72" s="21" t="s">
        <v>576</v>
      </c>
      <c r="C72" s="302">
        <v>322.22700989999998</v>
      </c>
      <c r="D72" s="302">
        <v>126.61290939999999</v>
      </c>
      <c r="E72" s="305">
        <v>123.17527490000001</v>
      </c>
      <c r="F72" s="304">
        <v>573.49919401</v>
      </c>
      <c r="G72" s="302">
        <v>73.789635989999994</v>
      </c>
      <c r="H72" s="302">
        <v>1.484</v>
      </c>
      <c r="I72" s="19">
        <v>647.28882999999996</v>
      </c>
      <c r="J72" s="6"/>
      <c r="Q72" s="6"/>
      <c r="R72" s="6"/>
      <c r="S72" s="6"/>
      <c r="T72" s="6"/>
      <c r="U72" s="6"/>
    </row>
    <row r="73" spans="1:21">
      <c r="A73" s="26"/>
      <c r="B73" s="211" t="s">
        <v>588</v>
      </c>
      <c r="C73" s="302">
        <v>325.02307960000002</v>
      </c>
      <c r="D73" s="302">
        <v>128.24995009999998</v>
      </c>
      <c r="E73" s="305">
        <v>124.6466877</v>
      </c>
      <c r="F73" s="304">
        <v>579.40371739</v>
      </c>
      <c r="G73" s="302">
        <v>74.209771509999996</v>
      </c>
      <c r="H73" s="302">
        <v>1.484</v>
      </c>
      <c r="I73" s="19">
        <v>653.61348899999996</v>
      </c>
      <c r="J73" s="6"/>
      <c r="Q73" s="6"/>
      <c r="R73" s="6"/>
      <c r="S73" s="6"/>
      <c r="T73" s="6"/>
      <c r="U73" s="6"/>
    </row>
    <row r="74" spans="1:21">
      <c r="A74" s="26"/>
      <c r="B74" s="211" t="s">
        <v>589</v>
      </c>
      <c r="C74" s="302">
        <v>327.84866769999996</v>
      </c>
      <c r="D74" s="302">
        <v>129.3617941</v>
      </c>
      <c r="E74" s="305">
        <v>125.84526099999999</v>
      </c>
      <c r="F74" s="304">
        <v>584.53972349999992</v>
      </c>
      <c r="G74" s="302">
        <v>74.942007899999993</v>
      </c>
      <c r="H74" s="302">
        <v>1.484</v>
      </c>
      <c r="I74" s="19">
        <v>659.48173100000008</v>
      </c>
      <c r="J74" s="6"/>
      <c r="Q74" s="6"/>
      <c r="R74" s="6"/>
      <c r="S74" s="6"/>
      <c r="T74" s="6"/>
      <c r="U74" s="6"/>
    </row>
    <row r="75" spans="1:21">
      <c r="A75" s="26"/>
      <c r="B75" s="211" t="s">
        <v>590</v>
      </c>
      <c r="C75" s="302">
        <v>331.10941940000004</v>
      </c>
      <c r="D75" s="302">
        <v>130.9382439</v>
      </c>
      <c r="E75" s="305">
        <v>126.95145410000001</v>
      </c>
      <c r="F75" s="304">
        <v>590.48311818000002</v>
      </c>
      <c r="G75" s="302">
        <v>75.646786820000003</v>
      </c>
      <c r="H75" s="302">
        <v>1.484</v>
      </c>
      <c r="I75" s="19">
        <v>666.12990500000001</v>
      </c>
      <c r="J75" s="6"/>
      <c r="Q75" s="6"/>
      <c r="R75" s="6"/>
      <c r="S75" s="6"/>
      <c r="T75" s="6"/>
      <c r="U75" s="6"/>
    </row>
    <row r="76" spans="1:21">
      <c r="A76" s="26"/>
      <c r="B76" s="306" t="s">
        <v>591</v>
      </c>
      <c r="C76" s="302">
        <v>334.38290509999996</v>
      </c>
      <c r="D76" s="302">
        <v>132.22928880000001</v>
      </c>
      <c r="E76" s="305">
        <v>128.07527000000002</v>
      </c>
      <c r="F76" s="304">
        <v>596.17146407999996</v>
      </c>
      <c r="G76" s="302">
        <v>76.324762220000011</v>
      </c>
      <c r="H76" s="302">
        <v>1.484</v>
      </c>
      <c r="I76" s="19">
        <v>672.49622599999998</v>
      </c>
      <c r="J76" s="6"/>
      <c r="Q76" s="6"/>
      <c r="R76" s="6"/>
      <c r="S76" s="6"/>
      <c r="T76" s="6"/>
      <c r="U76" s="6"/>
    </row>
    <row r="77" spans="1:21">
      <c r="A77" s="26"/>
      <c r="B77" s="63">
        <v>2008</v>
      </c>
      <c r="C77" s="76">
        <v>797.18700000000001</v>
      </c>
      <c r="D77" s="76">
        <v>325.33311470000001</v>
      </c>
      <c r="E77" s="77">
        <v>298.0198853</v>
      </c>
      <c r="F77" s="76">
        <v>1420.54</v>
      </c>
      <c r="G77" s="76">
        <v>168.71899999999999</v>
      </c>
      <c r="H77" s="76">
        <v>0</v>
      </c>
      <c r="I77" s="78">
        <v>1589.259</v>
      </c>
      <c r="J77" s="312"/>
    </row>
    <row r="78" spans="1:21">
      <c r="A78" s="26"/>
      <c r="B78" s="211">
        <v>2009</v>
      </c>
      <c r="C78" s="302">
        <v>789.35799999999995</v>
      </c>
      <c r="D78" s="302">
        <v>317.04812850000002</v>
      </c>
      <c r="E78" s="305">
        <v>285.12987150000004</v>
      </c>
      <c r="F78" s="302">
        <v>1391.5360000000001</v>
      </c>
      <c r="G78" s="302">
        <v>156.977</v>
      </c>
      <c r="H78" s="302">
        <v>0</v>
      </c>
      <c r="I78" s="19">
        <v>1548.5129999999999</v>
      </c>
      <c r="J78" s="312"/>
    </row>
    <row r="79" spans="1:21">
      <c r="A79" s="26"/>
      <c r="B79" s="211">
        <v>2010</v>
      </c>
      <c r="C79" s="302">
        <v>811.46699999999998</v>
      </c>
      <c r="D79" s="302">
        <v>326.48587530000003</v>
      </c>
      <c r="E79" s="305">
        <v>284.64912469999996</v>
      </c>
      <c r="F79" s="302">
        <v>1422.6020000000001</v>
      </c>
      <c r="G79" s="302">
        <v>183.42500000000001</v>
      </c>
      <c r="H79" s="302">
        <v>0</v>
      </c>
      <c r="I79" s="19">
        <v>1606.027</v>
      </c>
      <c r="J79" s="312"/>
    </row>
    <row r="80" spans="1:21">
      <c r="A80" s="26"/>
      <c r="B80" s="211">
        <v>2011</v>
      </c>
      <c r="C80" s="302">
        <v>827.69799999999998</v>
      </c>
      <c r="D80" s="302">
        <v>338.85191669999995</v>
      </c>
      <c r="E80" s="305">
        <v>293.22108329999998</v>
      </c>
      <c r="F80" s="302">
        <v>1459.771</v>
      </c>
      <c r="G80" s="302">
        <v>200.37</v>
      </c>
      <c r="H80" s="302">
        <v>0</v>
      </c>
      <c r="I80" s="19">
        <v>1660.1410000000001</v>
      </c>
      <c r="J80" s="312"/>
    </row>
    <row r="81" spans="1:10">
      <c r="A81" s="26"/>
      <c r="B81" s="211">
        <v>2012</v>
      </c>
      <c r="C81" s="302">
        <v>843.09299999999996</v>
      </c>
      <c r="D81" s="302">
        <v>353.0501026</v>
      </c>
      <c r="E81" s="305">
        <v>309.54089740000001</v>
      </c>
      <c r="F81" s="302">
        <v>1505.684</v>
      </c>
      <c r="G81" s="302">
        <v>206.08600000000001</v>
      </c>
      <c r="H81" s="302">
        <v>0</v>
      </c>
      <c r="I81" s="19">
        <v>1711.77</v>
      </c>
      <c r="J81" s="312"/>
    </row>
    <row r="82" spans="1:10">
      <c r="A82" s="26"/>
      <c r="B82" s="211">
        <v>2013</v>
      </c>
      <c r="C82" s="302">
        <v>880.99900000000002</v>
      </c>
      <c r="D82" s="302">
        <v>363.13544209999998</v>
      </c>
      <c r="E82" s="305">
        <v>319.02555790000002</v>
      </c>
      <c r="F82" s="302">
        <v>1563.16</v>
      </c>
      <c r="G82" s="302">
        <v>217.17599999999999</v>
      </c>
      <c r="H82" s="302">
        <v>0</v>
      </c>
      <c r="I82" s="19">
        <v>1780.336</v>
      </c>
      <c r="J82" s="312"/>
    </row>
    <row r="83" spans="1:10">
      <c r="A83" s="26"/>
      <c r="B83" s="307">
        <v>2014</v>
      </c>
      <c r="C83" s="302">
        <v>903.67399999999998</v>
      </c>
      <c r="D83" s="302">
        <v>390.37966399999999</v>
      </c>
      <c r="E83" s="305">
        <v>341.09233599999999</v>
      </c>
      <c r="F83" s="302">
        <v>1635.146</v>
      </c>
      <c r="G83" s="302">
        <v>227.86199999999999</v>
      </c>
      <c r="H83" s="302">
        <v>0</v>
      </c>
      <c r="I83" s="19">
        <v>1863.008</v>
      </c>
      <c r="J83" s="312"/>
    </row>
    <row r="84" spans="1:10">
      <c r="A84" s="26"/>
      <c r="B84" s="307">
        <v>2015</v>
      </c>
      <c r="C84" s="302">
        <v>929.69899999999996</v>
      </c>
      <c r="D84" s="302">
        <v>396.15399180000003</v>
      </c>
      <c r="E84" s="305">
        <v>360.10500819999999</v>
      </c>
      <c r="F84" s="302">
        <v>1685.9579999999999</v>
      </c>
      <c r="G84" s="302">
        <v>233.68299999999999</v>
      </c>
      <c r="H84" s="302">
        <v>0</v>
      </c>
      <c r="I84" s="19">
        <v>1919.6410000000001</v>
      </c>
      <c r="J84" s="312"/>
    </row>
    <row r="85" spans="1:10">
      <c r="B85" s="307">
        <v>2016</v>
      </c>
      <c r="C85" s="302">
        <v>966.82100000000003</v>
      </c>
      <c r="D85" s="302">
        <v>408.48527510000002</v>
      </c>
      <c r="E85" s="305">
        <v>377.31472490000004</v>
      </c>
      <c r="F85" s="302">
        <v>1752.6209999999999</v>
      </c>
      <c r="G85" s="302">
        <v>242.09100000000001</v>
      </c>
      <c r="H85" s="302">
        <v>0</v>
      </c>
      <c r="I85" s="19">
        <v>1994.712</v>
      </c>
      <c r="J85" s="5"/>
    </row>
    <row r="86" spans="1:10">
      <c r="B86" s="307">
        <v>2017</v>
      </c>
      <c r="C86" s="302">
        <v>1006.97</v>
      </c>
      <c r="D86" s="302">
        <v>427.89092679999999</v>
      </c>
      <c r="E86" s="305">
        <v>382.59807319999999</v>
      </c>
      <c r="F86" s="302">
        <v>1817.4590000000003</v>
      </c>
      <c r="G86" s="302">
        <v>251.298</v>
      </c>
      <c r="H86" s="302">
        <v>0</v>
      </c>
      <c r="I86" s="19">
        <v>2068.7570000000001</v>
      </c>
      <c r="J86" s="5"/>
    </row>
    <row r="87" spans="1:10">
      <c r="B87" s="307">
        <v>2018</v>
      </c>
      <c r="C87" s="302">
        <v>1048.2439999999999</v>
      </c>
      <c r="D87" s="302">
        <v>442.45933289999999</v>
      </c>
      <c r="E87" s="305">
        <v>392.49966710000001</v>
      </c>
      <c r="F87" s="302">
        <v>1883.203</v>
      </c>
      <c r="G87" s="302">
        <v>258.589</v>
      </c>
      <c r="H87" s="302">
        <v>0</v>
      </c>
      <c r="I87" s="19">
        <v>2141.7919999999999</v>
      </c>
      <c r="J87" s="5"/>
    </row>
    <row r="88" spans="1:10">
      <c r="B88" s="307">
        <v>2019</v>
      </c>
      <c r="C88" s="302">
        <v>1098.576</v>
      </c>
      <c r="D88" s="302">
        <v>449.70707900000002</v>
      </c>
      <c r="E88" s="305">
        <v>404.85492099999999</v>
      </c>
      <c r="F88" s="302">
        <v>1953.673</v>
      </c>
      <c r="G88" s="302">
        <v>264.76600000000002</v>
      </c>
      <c r="H88" s="302">
        <v>0.53500000000000003</v>
      </c>
      <c r="I88" s="19">
        <v>2218.4389999999999</v>
      </c>
      <c r="J88" s="5"/>
    </row>
    <row r="89" spans="1:10">
      <c r="B89" s="307">
        <v>2020</v>
      </c>
      <c r="C89" s="302">
        <v>1129.078</v>
      </c>
      <c r="D89" s="302">
        <v>437.86712450000005</v>
      </c>
      <c r="E89" s="305">
        <v>394.38087530000001</v>
      </c>
      <c r="F89" s="302">
        <v>1978.135</v>
      </c>
      <c r="G89" s="302">
        <v>134.911</v>
      </c>
      <c r="H89" s="302">
        <v>16.809000000000001</v>
      </c>
      <c r="I89" s="19">
        <v>2113.0459999999998</v>
      </c>
      <c r="J89" s="5"/>
    </row>
    <row r="90" spans="1:10">
      <c r="B90" s="307">
        <v>2021</v>
      </c>
      <c r="C90" s="302">
        <v>1149.1123820000003</v>
      </c>
      <c r="D90" s="302">
        <v>474.92765619999994</v>
      </c>
      <c r="E90" s="305">
        <v>398.81624490000002</v>
      </c>
      <c r="F90" s="302">
        <v>2028.7922840799997</v>
      </c>
      <c r="G90" s="302">
        <v>195.06834322000003</v>
      </c>
      <c r="H90" s="302">
        <v>5.9359999999999999</v>
      </c>
      <c r="I90" s="19">
        <v>2223.860627</v>
      </c>
      <c r="J90" s="5"/>
    </row>
    <row r="91" spans="1:10">
      <c r="B91" s="307">
        <v>2022</v>
      </c>
      <c r="C91" s="302">
        <v>1181.7512326000001</v>
      </c>
      <c r="D91" s="302">
        <v>482.65028189999998</v>
      </c>
      <c r="E91" s="305">
        <v>421.88075129999999</v>
      </c>
      <c r="F91" s="302">
        <v>2092.2182654500002</v>
      </c>
      <c r="G91" s="302">
        <v>261.41448264999997</v>
      </c>
      <c r="H91" s="302">
        <v>5.9359999999999999</v>
      </c>
      <c r="I91" s="60">
        <v>2353.632748</v>
      </c>
      <c r="J91" s="5"/>
    </row>
    <row r="92" spans="1:10">
      <c r="B92" s="307">
        <v>2023</v>
      </c>
      <c r="C92" s="302">
        <v>1219.1831352000002</v>
      </c>
      <c r="D92" s="302">
        <v>484.55300629999999</v>
      </c>
      <c r="E92" s="305">
        <v>445.64955929999991</v>
      </c>
      <c r="F92" s="302">
        <v>2155.3217001599996</v>
      </c>
      <c r="G92" s="302">
        <v>281.05489364000005</v>
      </c>
      <c r="H92" s="302">
        <v>5.9359999999999999</v>
      </c>
      <c r="I92" s="60">
        <v>2436.3765939999998</v>
      </c>
      <c r="J92" s="5"/>
    </row>
    <row r="93" spans="1:10">
      <c r="B93" s="307">
        <v>2024</v>
      </c>
      <c r="C93" s="302">
        <v>1260.5051434</v>
      </c>
      <c r="D93" s="302">
        <v>497.88318049999998</v>
      </c>
      <c r="E93" s="305">
        <v>474.24517470000001</v>
      </c>
      <c r="F93" s="302">
        <v>2238.569497</v>
      </c>
      <c r="G93" s="302">
        <v>289.1545074</v>
      </c>
      <c r="H93" s="302">
        <v>5.9359999999999999</v>
      </c>
      <c r="I93" s="60">
        <v>2527.724005</v>
      </c>
      <c r="J93" s="5"/>
    </row>
    <row r="94" spans="1:10">
      <c r="B94" s="307">
        <v>2025</v>
      </c>
      <c r="C94" s="302">
        <v>1306.2081765999999</v>
      </c>
      <c r="D94" s="302">
        <v>515.16289749999999</v>
      </c>
      <c r="E94" s="305">
        <v>500.61867769999992</v>
      </c>
      <c r="F94" s="302">
        <v>2327.92575308</v>
      </c>
      <c r="G94" s="302">
        <v>298.58820222000003</v>
      </c>
      <c r="H94" s="302">
        <v>5.9359999999999999</v>
      </c>
      <c r="I94" s="60">
        <v>2626.5139549999999</v>
      </c>
      <c r="J94" s="5"/>
    </row>
    <row r="95" spans="1:10">
      <c r="B95" s="308" t="s">
        <v>544</v>
      </c>
      <c r="C95" s="76">
        <v>788.41099999999994</v>
      </c>
      <c r="D95" s="76">
        <v>323.55599990000002</v>
      </c>
      <c r="E95" s="76">
        <v>298.02600010000003</v>
      </c>
      <c r="F95" s="76">
        <v>1409.9930000000002</v>
      </c>
      <c r="G95" s="76">
        <v>163.01900000000001</v>
      </c>
      <c r="H95" s="76">
        <v>0</v>
      </c>
      <c r="I95" s="97">
        <v>1573.0119999999999</v>
      </c>
      <c r="J95" s="5"/>
    </row>
    <row r="96" spans="1:10">
      <c r="B96" s="307" t="s">
        <v>545</v>
      </c>
      <c r="C96" s="302">
        <v>796.14599999999996</v>
      </c>
      <c r="D96" s="302">
        <v>317.18900000000002</v>
      </c>
      <c r="E96" s="302">
        <v>281.73200000000003</v>
      </c>
      <c r="F96" s="302">
        <v>1395.067</v>
      </c>
      <c r="G96" s="302">
        <v>163.88300000000001</v>
      </c>
      <c r="H96" s="302">
        <v>0</v>
      </c>
      <c r="I96" s="60">
        <v>1558.95</v>
      </c>
      <c r="J96" s="5"/>
    </row>
    <row r="97" spans="2:10">
      <c r="B97" s="307" t="s">
        <v>546</v>
      </c>
      <c r="C97" s="302">
        <v>817.99</v>
      </c>
      <c r="D97" s="302">
        <v>331.36799999999999</v>
      </c>
      <c r="E97" s="302">
        <v>287.12900000000002</v>
      </c>
      <c r="F97" s="302">
        <v>1436.4869999999999</v>
      </c>
      <c r="G97" s="302">
        <v>188.904</v>
      </c>
      <c r="H97" s="302">
        <v>0</v>
      </c>
      <c r="I97" s="60">
        <v>1625.3910000000001</v>
      </c>
      <c r="J97" s="5"/>
    </row>
    <row r="98" spans="2:10">
      <c r="B98" s="307" t="s">
        <v>255</v>
      </c>
      <c r="C98" s="302">
        <v>830.56399999999996</v>
      </c>
      <c r="D98" s="302">
        <v>336.74200000000002</v>
      </c>
      <c r="E98" s="302">
        <v>297.80599999999998</v>
      </c>
      <c r="F98" s="302">
        <v>1465.1120000000001</v>
      </c>
      <c r="G98" s="302">
        <v>202.23400000000001</v>
      </c>
      <c r="H98" s="302">
        <v>0</v>
      </c>
      <c r="I98" s="60">
        <v>1667.346</v>
      </c>
      <c r="J98" s="5"/>
    </row>
    <row r="99" spans="2:10">
      <c r="B99" s="307" t="s">
        <v>256</v>
      </c>
      <c r="C99" s="302">
        <v>846.60900000000004</v>
      </c>
      <c r="D99" s="302">
        <v>360.68599990000001</v>
      </c>
      <c r="E99" s="302">
        <v>311.16800010000003</v>
      </c>
      <c r="F99" s="302">
        <v>1518.463</v>
      </c>
      <c r="G99" s="302">
        <v>207.89500000000001</v>
      </c>
      <c r="H99" s="302">
        <v>0</v>
      </c>
      <c r="I99" s="60">
        <v>1726.3579999999999</v>
      </c>
      <c r="J99" s="5"/>
    </row>
    <row r="100" spans="2:10">
      <c r="B100" s="307" t="s">
        <v>257</v>
      </c>
      <c r="C100" s="302">
        <v>892.89</v>
      </c>
      <c r="D100" s="302">
        <v>366.23700000000008</v>
      </c>
      <c r="E100" s="305">
        <v>323.93299999999999</v>
      </c>
      <c r="F100" s="302">
        <v>1583.06</v>
      </c>
      <c r="G100" s="302">
        <v>220.83199999999999</v>
      </c>
      <c r="H100" s="302">
        <v>0</v>
      </c>
      <c r="I100" s="60">
        <v>1803.8920000000001</v>
      </c>
      <c r="J100" s="5"/>
    </row>
    <row r="101" spans="2:10">
      <c r="B101" s="307" t="s">
        <v>258</v>
      </c>
      <c r="C101" s="302">
        <v>908.82500000000005</v>
      </c>
      <c r="D101" s="302">
        <v>394.952</v>
      </c>
      <c r="E101" s="305">
        <v>344.87700000000001</v>
      </c>
      <c r="F101" s="302">
        <v>1648.654</v>
      </c>
      <c r="G101" s="302">
        <v>228.601</v>
      </c>
      <c r="H101" s="302">
        <v>0</v>
      </c>
      <c r="I101" s="60">
        <v>1877.2550000000001</v>
      </c>
      <c r="J101" s="5"/>
    </row>
    <row r="102" spans="2:10">
      <c r="B102" s="307" t="s">
        <v>259</v>
      </c>
      <c r="C102" s="302">
        <v>934.20100000000002</v>
      </c>
      <c r="D102" s="302">
        <v>399.09699999999998</v>
      </c>
      <c r="E102" s="305">
        <v>365.65499999999997</v>
      </c>
      <c r="F102" s="302">
        <v>1698.953</v>
      </c>
      <c r="G102" s="302">
        <v>236.62</v>
      </c>
      <c r="H102" s="302">
        <v>0</v>
      </c>
      <c r="I102" s="60">
        <v>1935.5730000000001</v>
      </c>
      <c r="J102" s="5"/>
    </row>
    <row r="103" spans="2:10">
      <c r="B103" s="307" t="s">
        <v>260</v>
      </c>
      <c r="C103" s="302">
        <v>978.91099999999994</v>
      </c>
      <c r="D103" s="302">
        <v>414.47500000000002</v>
      </c>
      <c r="E103" s="305">
        <v>379.97</v>
      </c>
      <c r="F103" s="302">
        <v>1773.356</v>
      </c>
      <c r="G103" s="302">
        <v>243.67099999999999</v>
      </c>
      <c r="H103" s="302">
        <v>0</v>
      </c>
      <c r="I103" s="60">
        <v>2017.027</v>
      </c>
      <c r="J103" s="5"/>
    </row>
    <row r="104" spans="2:10">
      <c r="B104" s="307" t="s">
        <v>261</v>
      </c>
      <c r="C104" s="302">
        <v>1015.8440000000001</v>
      </c>
      <c r="D104" s="302">
        <v>432.99900000000002</v>
      </c>
      <c r="E104" s="305">
        <v>383.45800000000003</v>
      </c>
      <c r="F104" s="302">
        <v>1832.3010000000002</v>
      </c>
      <c r="G104" s="302">
        <v>252.24</v>
      </c>
      <c r="H104" s="302">
        <v>0</v>
      </c>
      <c r="I104" s="19">
        <v>2084.5410000000002</v>
      </c>
      <c r="J104" s="5"/>
    </row>
    <row r="105" spans="2:10">
      <c r="B105" s="307" t="s">
        <v>262</v>
      </c>
      <c r="C105" s="302">
        <v>1059.1610000000001</v>
      </c>
      <c r="D105" s="302">
        <v>445.44299999999998</v>
      </c>
      <c r="E105" s="305">
        <v>397.56</v>
      </c>
      <c r="F105" s="302">
        <v>1902.183</v>
      </c>
      <c r="G105" s="302">
        <v>260.54199999999997</v>
      </c>
      <c r="H105" s="302">
        <v>1.9E-2</v>
      </c>
      <c r="I105" s="19">
        <v>2162.7249999999999</v>
      </c>
      <c r="J105" s="5"/>
    </row>
    <row r="106" spans="2:10">
      <c r="B106" s="307" t="s">
        <v>263</v>
      </c>
      <c r="C106" s="302">
        <v>1111.42</v>
      </c>
      <c r="D106" s="302">
        <v>443.822</v>
      </c>
      <c r="E106" s="305">
        <v>404.17700000000002</v>
      </c>
      <c r="F106" s="302">
        <v>1961.183</v>
      </c>
      <c r="G106" s="302">
        <v>258.88</v>
      </c>
      <c r="H106" s="302">
        <v>1.764</v>
      </c>
      <c r="I106" s="19">
        <v>2220.0630000000001</v>
      </c>
      <c r="J106" s="5"/>
    </row>
    <row r="107" spans="2:10" ht="17.25" customHeight="1">
      <c r="B107" s="307" t="s">
        <v>264</v>
      </c>
      <c r="C107" s="302">
        <v>1131.9319015000001</v>
      </c>
      <c r="D107" s="302">
        <v>440.13377170000001</v>
      </c>
      <c r="E107" s="305">
        <v>392.25336810000005</v>
      </c>
      <c r="F107" s="302">
        <v>1981.3640416999999</v>
      </c>
      <c r="G107" s="302">
        <v>119.9229821</v>
      </c>
      <c r="H107" s="302">
        <v>17.045000000000002</v>
      </c>
      <c r="I107" s="19">
        <v>2101.2870240000002</v>
      </c>
    </row>
    <row r="108" spans="2:10">
      <c r="B108" s="307" t="s">
        <v>265</v>
      </c>
      <c r="C108" s="302">
        <v>1156.9083458</v>
      </c>
      <c r="D108" s="302">
        <v>488.10386009999991</v>
      </c>
      <c r="E108" s="305">
        <v>403.6094951</v>
      </c>
      <c r="F108" s="302">
        <v>2054.55770072</v>
      </c>
      <c r="G108" s="302">
        <v>210.16371738000001</v>
      </c>
      <c r="H108" s="302">
        <v>5.9359999999999999</v>
      </c>
      <c r="I108" s="19">
        <v>2264.7214180000001</v>
      </c>
    </row>
    <row r="109" spans="2:10">
      <c r="B109" s="307" t="s">
        <v>266</v>
      </c>
      <c r="C109" s="302">
        <v>1191.8348034000001</v>
      </c>
      <c r="D109" s="302">
        <v>476.43882940000003</v>
      </c>
      <c r="E109" s="305">
        <v>427.59871049999998</v>
      </c>
      <c r="F109" s="302">
        <v>2101.80834349</v>
      </c>
      <c r="G109" s="302">
        <v>272.79724921000002</v>
      </c>
      <c r="H109" s="302">
        <v>5.9359999999999999</v>
      </c>
      <c r="I109" s="19">
        <v>2374.6055920000003</v>
      </c>
    </row>
    <row r="110" spans="2:10">
      <c r="B110" s="307" t="s">
        <v>267</v>
      </c>
      <c r="C110" s="302">
        <v>1228.6520462000003</v>
      </c>
      <c r="D110" s="302">
        <v>489.87293870000008</v>
      </c>
      <c r="E110" s="305">
        <v>452.41709809999998</v>
      </c>
      <c r="F110" s="302">
        <v>2176.8780827300002</v>
      </c>
      <c r="G110" s="302">
        <v>282.28519397000002</v>
      </c>
      <c r="H110" s="302">
        <v>5.9359999999999999</v>
      </c>
      <c r="I110" s="19">
        <v>2459.1632769999997</v>
      </c>
    </row>
    <row r="111" spans="2:10">
      <c r="B111" s="307" t="s">
        <v>577</v>
      </c>
      <c r="C111" s="302">
        <v>1271.4738061999999</v>
      </c>
      <c r="D111" s="302">
        <v>501.05125120000002</v>
      </c>
      <c r="E111" s="305">
        <v>481.66271629999994</v>
      </c>
      <c r="F111" s="302">
        <v>2260.1237720600002</v>
      </c>
      <c r="G111" s="302">
        <v>291.60172024000002</v>
      </c>
      <c r="H111" s="302">
        <v>5.9359999999999999</v>
      </c>
      <c r="I111" s="19">
        <v>2551.7254929999999</v>
      </c>
    </row>
    <row r="112" spans="2:10">
      <c r="B112" s="307" t="s">
        <v>592</v>
      </c>
      <c r="C112" s="302">
        <v>1318.3640718000001</v>
      </c>
      <c r="D112" s="302">
        <v>520.77927690000001</v>
      </c>
      <c r="E112" s="305">
        <v>505.51867279999993</v>
      </c>
      <c r="F112" s="302">
        <v>2350.5980231499998</v>
      </c>
      <c r="G112" s="302">
        <v>301.12332844999997</v>
      </c>
      <c r="H112" s="302">
        <v>5.9359999999999999</v>
      </c>
      <c r="I112" s="19">
        <v>2651.7213509999997</v>
      </c>
    </row>
    <row r="113" spans="2:9">
      <c r="B113" s="517" t="s">
        <v>31</v>
      </c>
      <c r="C113" s="518"/>
      <c r="D113" s="518"/>
      <c r="E113" s="518"/>
      <c r="F113" s="518"/>
      <c r="G113" s="518"/>
      <c r="H113" s="518"/>
      <c r="I113" s="534"/>
    </row>
    <row r="114" spans="2:9">
      <c r="B114" s="510" t="s">
        <v>58</v>
      </c>
      <c r="C114" s="511"/>
      <c r="D114" s="511"/>
      <c r="E114" s="511"/>
      <c r="F114" s="511"/>
      <c r="G114" s="511"/>
      <c r="H114" s="511"/>
      <c r="I114" s="526"/>
    </row>
    <row r="115" spans="2:9" ht="17.25" customHeight="1">
      <c r="B115" s="510" t="s">
        <v>59</v>
      </c>
      <c r="C115" s="511"/>
      <c r="D115" s="511"/>
      <c r="E115" s="511"/>
      <c r="F115" s="511"/>
      <c r="G115" s="511"/>
      <c r="H115" s="511"/>
      <c r="I115" s="526"/>
    </row>
    <row r="116" spans="2:9" ht="27" customHeight="1">
      <c r="B116" s="539" t="s">
        <v>60</v>
      </c>
      <c r="C116" s="540"/>
      <c r="D116" s="540"/>
      <c r="E116" s="540"/>
      <c r="F116" s="540"/>
      <c r="G116" s="540"/>
      <c r="H116" s="540"/>
      <c r="I116" s="541"/>
    </row>
    <row r="117" spans="2:9">
      <c r="B117" s="510" t="s">
        <v>63</v>
      </c>
      <c r="C117" s="511"/>
      <c r="D117" s="511"/>
      <c r="E117" s="511"/>
      <c r="F117" s="511"/>
      <c r="G117" s="511"/>
      <c r="H117" s="511"/>
      <c r="I117" s="526"/>
    </row>
    <row r="118" spans="2:9">
      <c r="B118" s="510" t="s">
        <v>62</v>
      </c>
      <c r="C118" s="511"/>
      <c r="D118" s="511"/>
      <c r="E118" s="511"/>
      <c r="F118" s="511"/>
      <c r="G118" s="511"/>
      <c r="H118" s="511"/>
      <c r="I118" s="526"/>
    </row>
    <row r="119" spans="2:9">
      <c r="B119" s="510" t="s">
        <v>122</v>
      </c>
      <c r="C119" s="511"/>
      <c r="D119" s="511"/>
      <c r="E119" s="511"/>
      <c r="F119" s="511"/>
      <c r="G119" s="511"/>
      <c r="H119" s="511"/>
      <c r="I119" s="526"/>
    </row>
    <row r="120" spans="2:9" ht="16" thickBot="1">
      <c r="B120" s="535" t="s">
        <v>81</v>
      </c>
      <c r="C120" s="536"/>
      <c r="D120" s="536"/>
      <c r="E120" s="536"/>
      <c r="F120" s="536"/>
      <c r="G120" s="536"/>
      <c r="H120" s="536"/>
      <c r="I120" s="537"/>
    </row>
    <row r="121" spans="2:9">
      <c r="B121" s="313"/>
      <c r="C121" s="12"/>
      <c r="D121" s="12"/>
      <c r="E121" s="12"/>
      <c r="F121" s="12"/>
      <c r="G121" s="12"/>
      <c r="H121" s="12"/>
      <c r="I121" s="12"/>
    </row>
    <row r="122" spans="2:9">
      <c r="B122" s="314"/>
      <c r="C122" s="5"/>
      <c r="D122" s="5"/>
      <c r="E122" s="5"/>
      <c r="F122" s="5"/>
      <c r="G122" s="5"/>
      <c r="H122" s="5"/>
      <c r="I122" s="5"/>
    </row>
    <row r="123" spans="2:9">
      <c r="B123" s="314"/>
      <c r="C123" s="5"/>
      <c r="D123" s="5"/>
      <c r="E123" s="5"/>
      <c r="F123" s="5"/>
      <c r="G123" s="5"/>
      <c r="H123" s="5"/>
      <c r="I123" s="5"/>
    </row>
    <row r="124" spans="2:9">
      <c r="B124" s="314"/>
      <c r="C124" s="5"/>
      <c r="D124" s="5"/>
      <c r="E124" s="5"/>
      <c r="F124" s="5"/>
      <c r="G124" s="5"/>
      <c r="H124" s="5"/>
      <c r="I124" s="5"/>
    </row>
    <row r="125" spans="2:9">
      <c r="B125" s="314"/>
      <c r="C125" s="5"/>
      <c r="D125" s="5"/>
      <c r="E125" s="5"/>
      <c r="F125" s="5"/>
      <c r="G125" s="5"/>
      <c r="H125" s="5"/>
      <c r="I125" s="5"/>
    </row>
    <row r="126" spans="2:9">
      <c r="B126" s="314"/>
      <c r="C126" s="5"/>
      <c r="D126" s="5"/>
      <c r="E126" s="5"/>
      <c r="F126" s="5"/>
      <c r="G126" s="5"/>
      <c r="H126" s="5"/>
      <c r="I126" s="5"/>
    </row>
    <row r="127" spans="2:9">
      <c r="B127" s="314"/>
      <c r="C127" s="5"/>
      <c r="D127" s="5"/>
      <c r="E127" s="5"/>
      <c r="F127" s="5"/>
      <c r="G127" s="5"/>
      <c r="H127" s="5"/>
      <c r="I127" s="5"/>
    </row>
    <row r="128" spans="2:9">
      <c r="B128" s="314"/>
      <c r="C128" s="5"/>
      <c r="D128" s="5"/>
      <c r="E128" s="5"/>
      <c r="F128" s="5"/>
      <c r="G128" s="5"/>
      <c r="H128" s="5"/>
      <c r="I128" s="5"/>
    </row>
    <row r="129" spans="2:9">
      <c r="B129" s="314"/>
      <c r="C129" s="5"/>
      <c r="D129" s="5"/>
      <c r="E129" s="5"/>
      <c r="F129" s="5"/>
      <c r="G129" s="5"/>
      <c r="H129" s="5"/>
      <c r="I129" s="5"/>
    </row>
    <row r="130" spans="2:9">
      <c r="B130" s="314"/>
      <c r="C130" s="5"/>
      <c r="D130" s="5"/>
      <c r="E130" s="5"/>
      <c r="F130" s="5"/>
      <c r="G130" s="5"/>
      <c r="H130" s="5"/>
      <c r="I130" s="5"/>
    </row>
    <row r="131" spans="2:9">
      <c r="B131" s="314"/>
      <c r="C131" s="5"/>
      <c r="D131" s="5"/>
      <c r="E131" s="5"/>
      <c r="F131" s="5"/>
      <c r="G131" s="5"/>
      <c r="H131" s="5"/>
      <c r="I131" s="5"/>
    </row>
    <row r="132" spans="2:9">
      <c r="B132" s="314"/>
      <c r="C132" s="5"/>
      <c r="D132" s="5"/>
      <c r="E132" s="5"/>
      <c r="F132" s="5"/>
      <c r="G132" s="5"/>
      <c r="H132" s="5"/>
      <c r="I132" s="5"/>
    </row>
    <row r="133" spans="2:9">
      <c r="C133" s="5"/>
      <c r="D133" s="5"/>
      <c r="E133" s="5"/>
      <c r="F133" s="5"/>
      <c r="G133" s="5"/>
      <c r="H133" s="5"/>
      <c r="I133" s="5"/>
    </row>
    <row r="134" spans="2:9">
      <c r="C134" s="5"/>
      <c r="D134" s="5"/>
      <c r="E134" s="5"/>
      <c r="F134" s="5"/>
      <c r="G134" s="5"/>
      <c r="H134" s="5"/>
      <c r="I134" s="5"/>
    </row>
    <row r="135" spans="2:9">
      <c r="C135" s="5"/>
      <c r="D135" s="5"/>
      <c r="E135" s="5"/>
      <c r="F135" s="5"/>
      <c r="G135" s="5"/>
      <c r="H135" s="5"/>
      <c r="I135" s="5"/>
    </row>
    <row r="136" spans="2:9">
      <c r="C136" s="5"/>
      <c r="D136" s="5"/>
      <c r="E136" s="5"/>
      <c r="F136" s="5"/>
      <c r="G136" s="5"/>
      <c r="H136" s="5"/>
      <c r="I136" s="5"/>
    </row>
    <row r="137" spans="2:9">
      <c r="C137" s="5"/>
      <c r="D137" s="5"/>
      <c r="E137" s="5"/>
      <c r="F137" s="5"/>
      <c r="G137" s="5"/>
      <c r="H137" s="5"/>
      <c r="I137" s="5"/>
    </row>
    <row r="138" spans="2:9">
      <c r="C138" s="5"/>
      <c r="D138" s="5"/>
      <c r="E138" s="5"/>
      <c r="F138" s="5"/>
      <c r="G138" s="5"/>
      <c r="H138" s="5"/>
      <c r="I138" s="5"/>
    </row>
    <row r="139" spans="2:9">
      <c r="C139" s="5"/>
      <c r="D139" s="5"/>
      <c r="E139" s="5"/>
      <c r="F139" s="5"/>
      <c r="G139" s="5"/>
      <c r="H139" s="5"/>
      <c r="I139" s="5"/>
    </row>
  </sheetData>
  <mergeCells count="9">
    <mergeCell ref="B118:I118"/>
    <mergeCell ref="B119:I119"/>
    <mergeCell ref="B120:I120"/>
    <mergeCell ref="B2:I2"/>
    <mergeCell ref="B113:I113"/>
    <mergeCell ref="B114:I114"/>
    <mergeCell ref="B115:I115"/>
    <mergeCell ref="B116:I116"/>
    <mergeCell ref="B117:I117"/>
  </mergeCells>
  <hyperlinks>
    <hyperlink ref="A1" location="Contents!A1" display="Back to contents" xr:uid="{9F80A1AB-C742-419F-8B54-0256919B01C3}"/>
  </hyperlinks>
  <pageMargins left="0.70866141732283472" right="0.70866141732283472" top="0.74803149606299213" bottom="0.74803149606299213" header="0.31496062992125984" footer="0.31496062992125984"/>
  <pageSetup paperSize="9" scale="37" orientation="portrait" r:id="rId1"/>
  <headerFooter>
    <oddHeader>&amp;C&amp;8March 2018 Economic and fiscal outlook: Supplementary economy tables</oddHeader>
  </headerFooter>
  <rowBreaks count="1" manualBreakCount="1">
    <brk id="76" max="8"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A48D6-8F9A-48FC-8FA8-7F0216801A72}">
  <sheetPr>
    <tabColor theme="6"/>
    <pageSetUpPr fitToPage="1"/>
  </sheetPr>
  <dimension ref="A1:N115"/>
  <sheetViews>
    <sheetView zoomScaleNormal="100" zoomScaleSheetLayoutView="100" workbookViewId="0"/>
  </sheetViews>
  <sheetFormatPr defaultColWidth="8.921875" defaultRowHeight="14"/>
  <cols>
    <col min="1" max="1" width="9.4609375" style="14" customWidth="1"/>
    <col min="2" max="3" width="15" style="14" customWidth="1"/>
    <col min="4" max="16384" width="8.921875" style="14"/>
  </cols>
  <sheetData>
    <row r="1" spans="1:14" ht="33.75" customHeight="1" thickBot="1">
      <c r="A1" s="117" t="s">
        <v>82</v>
      </c>
      <c r="B1" s="118"/>
      <c r="C1" s="119"/>
      <c r="D1" s="115"/>
      <c r="E1" s="115"/>
      <c r="F1" s="115"/>
      <c r="G1" s="115"/>
      <c r="H1" s="115"/>
      <c r="I1" s="115"/>
      <c r="J1" s="115"/>
      <c r="K1" s="115"/>
      <c r="L1" s="115"/>
      <c r="M1" s="115"/>
      <c r="N1" s="115"/>
    </row>
    <row r="2" spans="1:14" ht="40.5" customHeight="1" thickBot="1">
      <c r="A2" s="116"/>
      <c r="B2" s="542" t="s">
        <v>153</v>
      </c>
      <c r="C2" s="543"/>
      <c r="D2" s="115"/>
      <c r="E2" s="115"/>
      <c r="F2" s="115"/>
      <c r="G2" s="115"/>
      <c r="H2" s="115"/>
      <c r="I2" s="115"/>
      <c r="J2" s="115"/>
      <c r="K2" s="115"/>
      <c r="L2" s="115"/>
      <c r="M2" s="115"/>
      <c r="N2" s="115"/>
    </row>
    <row r="3" spans="1:14" ht="15.75" customHeight="1">
      <c r="A3" s="115"/>
      <c r="B3" s="18" t="s">
        <v>107</v>
      </c>
      <c r="C3" s="120">
        <v>404.14400000000001</v>
      </c>
      <c r="D3" s="115"/>
      <c r="E3" s="115"/>
      <c r="F3" s="115"/>
      <c r="G3" s="115"/>
      <c r="H3" s="115"/>
      <c r="I3" s="115"/>
      <c r="J3" s="115"/>
      <c r="K3" s="115"/>
      <c r="L3" s="115"/>
      <c r="M3" s="115"/>
      <c r="N3" s="115"/>
    </row>
    <row r="4" spans="1:14" ht="15.75" customHeight="1">
      <c r="A4" s="115"/>
      <c r="B4" s="18" t="s">
        <v>108</v>
      </c>
      <c r="C4" s="120">
        <v>394.61700000000002</v>
      </c>
      <c r="E4" s="115"/>
      <c r="F4" s="115"/>
      <c r="G4" s="115"/>
      <c r="H4" s="115"/>
      <c r="I4" s="115"/>
      <c r="J4" s="115"/>
      <c r="K4" s="115"/>
      <c r="L4" s="115"/>
      <c r="M4" s="115"/>
      <c r="N4" s="115"/>
    </row>
    <row r="5" spans="1:14" ht="15.75" customHeight="1">
      <c r="A5" s="115"/>
      <c r="B5" s="18" t="s">
        <v>109</v>
      </c>
      <c r="C5" s="120">
        <v>395.00599999999997</v>
      </c>
      <c r="E5" s="115"/>
      <c r="F5" s="115"/>
      <c r="G5" s="115"/>
      <c r="H5" s="115"/>
      <c r="I5" s="115"/>
      <c r="J5" s="115"/>
      <c r="K5" s="115"/>
      <c r="L5" s="115"/>
      <c r="M5" s="115"/>
      <c r="N5" s="115"/>
    </row>
    <row r="6" spans="1:14" ht="15.75" customHeight="1">
      <c r="A6" s="115"/>
      <c r="B6" s="18" t="s">
        <v>121</v>
      </c>
      <c r="C6" s="120">
        <v>395.49200000000002</v>
      </c>
      <c r="D6" s="121"/>
      <c r="E6" s="115"/>
      <c r="F6" s="115"/>
      <c r="G6" s="115"/>
      <c r="H6" s="115"/>
      <c r="I6" s="115"/>
      <c r="J6" s="115"/>
      <c r="K6" s="115"/>
      <c r="L6" s="115"/>
      <c r="M6" s="115"/>
      <c r="N6" s="115"/>
    </row>
    <row r="7" spans="1:14" ht="14.5">
      <c r="A7" s="115"/>
      <c r="B7" s="18" t="s">
        <v>2</v>
      </c>
      <c r="C7" s="120">
        <v>387.70699999999999</v>
      </c>
      <c r="D7" s="121"/>
      <c r="E7" s="115"/>
      <c r="F7" s="115"/>
      <c r="G7" s="115"/>
      <c r="H7" s="115"/>
      <c r="I7" s="115"/>
      <c r="J7" s="115"/>
      <c r="K7" s="115"/>
      <c r="L7" s="115"/>
      <c r="M7" s="115"/>
      <c r="N7" s="115"/>
    </row>
    <row r="8" spans="1:14" ht="14.5">
      <c r="A8" s="115"/>
      <c r="B8" s="18" t="s">
        <v>3</v>
      </c>
      <c r="C8" s="120">
        <v>379.4</v>
      </c>
      <c r="D8" s="115"/>
      <c r="E8" s="115"/>
      <c r="F8" s="115"/>
      <c r="G8" s="115"/>
      <c r="H8" s="115"/>
      <c r="I8" s="115"/>
      <c r="J8" s="115"/>
      <c r="K8" s="115"/>
      <c r="L8" s="115"/>
      <c r="M8" s="115"/>
      <c r="N8" s="115"/>
    </row>
    <row r="9" spans="1:14" ht="14.5">
      <c r="A9" s="115"/>
      <c r="B9" s="18" t="s">
        <v>4</v>
      </c>
      <c r="C9" s="120">
        <v>388.66800000000001</v>
      </c>
      <c r="D9" s="115"/>
      <c r="E9" s="115"/>
      <c r="F9" s="115"/>
      <c r="G9" s="115"/>
      <c r="H9" s="115"/>
      <c r="I9" s="115"/>
      <c r="J9" s="115"/>
      <c r="K9" s="115"/>
      <c r="L9" s="115"/>
      <c r="M9" s="115"/>
      <c r="N9" s="115"/>
    </row>
    <row r="10" spans="1:14" ht="14.5">
      <c r="A10" s="115"/>
      <c r="B10" s="18" t="s">
        <v>5</v>
      </c>
      <c r="C10" s="120">
        <v>392.738</v>
      </c>
      <c r="D10" s="121"/>
      <c r="E10" s="115"/>
      <c r="F10" s="115"/>
      <c r="G10" s="115"/>
      <c r="H10" s="115"/>
      <c r="I10" s="115"/>
      <c r="J10" s="115"/>
      <c r="K10" s="115"/>
      <c r="L10" s="115"/>
      <c r="M10" s="115"/>
      <c r="N10" s="115"/>
    </row>
    <row r="11" spans="1:14" ht="14.5">
      <c r="A11" s="115"/>
      <c r="B11" s="18" t="s">
        <v>6</v>
      </c>
      <c r="C11" s="120">
        <v>398.64800000000002</v>
      </c>
      <c r="D11" s="115"/>
      <c r="E11" s="115"/>
      <c r="F11" s="115"/>
      <c r="G11" s="115"/>
      <c r="H11" s="115"/>
      <c r="I11" s="115"/>
      <c r="J11" s="115"/>
      <c r="K11" s="115"/>
      <c r="L11" s="115"/>
      <c r="M11" s="115"/>
      <c r="N11" s="115"/>
    </row>
    <row r="12" spans="1:14" ht="14.5">
      <c r="A12" s="115"/>
      <c r="B12" s="18" t="s">
        <v>7</v>
      </c>
      <c r="C12" s="120">
        <v>396.80099999999999</v>
      </c>
      <c r="D12" s="115"/>
      <c r="E12" s="115"/>
      <c r="F12" s="115"/>
      <c r="G12" s="115"/>
      <c r="H12" s="115"/>
      <c r="I12" s="115"/>
      <c r="J12" s="115"/>
      <c r="K12" s="115"/>
      <c r="L12" s="115"/>
      <c r="M12" s="115"/>
      <c r="N12" s="115"/>
    </row>
    <row r="13" spans="1:14" ht="14.5">
      <c r="A13" s="115"/>
      <c r="B13" s="18" t="s">
        <v>8</v>
      </c>
      <c r="C13" s="120">
        <v>401.55500000000001</v>
      </c>
      <c r="D13" s="115"/>
      <c r="E13" s="115"/>
      <c r="F13" s="115"/>
      <c r="G13" s="115"/>
      <c r="H13" s="115"/>
      <c r="I13" s="115"/>
      <c r="J13" s="115"/>
      <c r="K13" s="115"/>
      <c r="L13" s="115"/>
      <c r="M13" s="115"/>
      <c r="N13" s="115"/>
    </row>
    <row r="14" spans="1:14" ht="14.5">
      <c r="A14" s="115"/>
      <c r="B14" s="18" t="s">
        <v>9</v>
      </c>
      <c r="C14" s="120">
        <v>409.02300000000002</v>
      </c>
      <c r="D14" s="121"/>
      <c r="E14" s="115"/>
      <c r="F14" s="115"/>
      <c r="G14" s="115"/>
      <c r="H14" s="115"/>
      <c r="I14" s="115"/>
      <c r="J14" s="115"/>
      <c r="K14" s="115"/>
      <c r="L14" s="115"/>
      <c r="M14" s="115"/>
      <c r="N14" s="115"/>
    </row>
    <row r="15" spans="1:14" ht="14.5">
      <c r="A15" s="115"/>
      <c r="B15" s="18" t="s">
        <v>10</v>
      </c>
      <c r="C15" s="120">
        <v>417.202</v>
      </c>
      <c r="D15" s="115"/>
      <c r="E15" s="115"/>
      <c r="F15" s="115"/>
      <c r="G15" s="115"/>
      <c r="H15" s="115"/>
      <c r="I15" s="115"/>
      <c r="J15" s="115"/>
      <c r="K15" s="115"/>
      <c r="L15" s="115"/>
      <c r="M15" s="115"/>
      <c r="N15" s="115"/>
    </row>
    <row r="16" spans="1:14" ht="14.5">
      <c r="A16" s="115"/>
      <c r="B16" s="18" t="s">
        <v>11</v>
      </c>
      <c r="C16" s="120">
        <v>407.83699999999999</v>
      </c>
      <c r="D16" s="115"/>
      <c r="E16" s="115"/>
      <c r="F16" s="115"/>
      <c r="G16" s="115"/>
      <c r="H16" s="115"/>
      <c r="I16" s="115"/>
      <c r="J16" s="115"/>
      <c r="K16" s="115"/>
      <c r="L16" s="115"/>
      <c r="M16" s="115"/>
      <c r="N16" s="115"/>
    </row>
    <row r="17" spans="1:14" ht="14.5">
      <c r="A17" s="115"/>
      <c r="B17" s="18" t="s">
        <v>12</v>
      </c>
      <c r="C17" s="120">
        <v>412.07400000000001</v>
      </c>
      <c r="D17" s="115"/>
      <c r="E17" s="115"/>
      <c r="F17" s="115"/>
      <c r="G17" s="115"/>
      <c r="H17" s="115"/>
      <c r="I17" s="115"/>
      <c r="J17" s="115"/>
      <c r="K17" s="115"/>
      <c r="L17" s="115"/>
      <c r="M17" s="115"/>
      <c r="N17" s="115"/>
    </row>
    <row r="18" spans="1:14" ht="14.5">
      <c r="A18" s="115"/>
      <c r="B18" s="18" t="s">
        <v>13</v>
      </c>
      <c r="C18" s="120">
        <v>423.02800000000002</v>
      </c>
      <c r="D18" s="115"/>
      <c r="E18" s="115"/>
      <c r="F18" s="115"/>
      <c r="G18" s="115"/>
      <c r="H18" s="115"/>
      <c r="I18" s="115"/>
      <c r="J18" s="115"/>
      <c r="K18" s="115"/>
      <c r="L18" s="115"/>
      <c r="M18" s="115"/>
      <c r="N18" s="115"/>
    </row>
    <row r="19" spans="1:14" ht="14.5">
      <c r="A19" s="115"/>
      <c r="B19" s="18" t="s">
        <v>14</v>
      </c>
      <c r="C19" s="120">
        <v>427.202</v>
      </c>
      <c r="D19" s="115"/>
      <c r="E19" s="115"/>
      <c r="F19" s="115"/>
      <c r="G19" s="115"/>
      <c r="H19" s="115"/>
      <c r="I19" s="115"/>
      <c r="J19" s="115"/>
      <c r="K19" s="115"/>
      <c r="L19" s="115"/>
      <c r="M19" s="115"/>
      <c r="N19" s="115"/>
    </row>
    <row r="20" spans="1:14" ht="14.5">
      <c r="A20" s="115"/>
      <c r="B20" s="18" t="s">
        <v>15</v>
      </c>
      <c r="C20" s="120">
        <v>418.92599999999999</v>
      </c>
      <c r="D20" s="115"/>
      <c r="E20" s="115"/>
      <c r="F20" s="115"/>
      <c r="G20" s="115"/>
      <c r="H20" s="115"/>
      <c r="I20" s="115"/>
      <c r="J20" s="115"/>
      <c r="K20" s="115"/>
      <c r="L20" s="115"/>
      <c r="M20" s="115"/>
      <c r="N20" s="115"/>
    </row>
    <row r="21" spans="1:14" ht="14.5">
      <c r="A21" s="115"/>
      <c r="B21" s="18" t="s">
        <v>16</v>
      </c>
      <c r="C21" s="120">
        <v>427.92500000000001</v>
      </c>
      <c r="D21" s="115"/>
      <c r="E21" s="115"/>
      <c r="F21" s="115"/>
      <c r="G21" s="115"/>
      <c r="H21" s="115"/>
      <c r="I21" s="115"/>
      <c r="J21" s="115"/>
      <c r="K21" s="115"/>
      <c r="L21" s="115"/>
      <c r="M21" s="115"/>
      <c r="N21" s="115"/>
    </row>
    <row r="22" spans="1:14" ht="14.5">
      <c r="A22" s="115"/>
      <c r="B22" s="18" t="s">
        <v>17</v>
      </c>
      <c r="C22" s="120">
        <v>437.71699999999998</v>
      </c>
      <c r="D22" s="115"/>
      <c r="E22" s="115"/>
      <c r="F22" s="115"/>
      <c r="G22" s="115"/>
      <c r="H22" s="115"/>
      <c r="I22" s="115"/>
      <c r="J22" s="115"/>
      <c r="K22" s="115"/>
      <c r="L22" s="115"/>
      <c r="M22" s="115"/>
      <c r="N22" s="115"/>
    </row>
    <row r="23" spans="1:14" ht="14.5">
      <c r="A23" s="115"/>
      <c r="B23" s="18" t="s">
        <v>18</v>
      </c>
      <c r="C23" s="120">
        <v>439.58199999999999</v>
      </c>
      <c r="D23" s="115"/>
      <c r="E23" s="115"/>
      <c r="F23" s="115"/>
      <c r="G23" s="115"/>
      <c r="H23" s="115"/>
      <c r="I23" s="115"/>
      <c r="J23" s="115"/>
      <c r="K23" s="115"/>
      <c r="L23" s="115"/>
      <c r="M23" s="115"/>
      <c r="N23" s="115"/>
    </row>
    <row r="24" spans="1:14" ht="14.5">
      <c r="A24" s="115"/>
      <c r="B24" s="18" t="s">
        <v>19</v>
      </c>
      <c r="C24" s="120">
        <v>438.76</v>
      </c>
      <c r="D24" s="115"/>
      <c r="E24" s="115"/>
      <c r="F24" s="115"/>
      <c r="G24" s="115"/>
      <c r="H24" s="115"/>
      <c r="I24" s="115"/>
      <c r="J24" s="115"/>
      <c r="K24" s="115"/>
      <c r="L24" s="115"/>
      <c r="M24" s="115"/>
      <c r="N24" s="115"/>
    </row>
    <row r="25" spans="1:14" ht="14.5">
      <c r="A25" s="115"/>
      <c r="B25" s="18" t="s">
        <v>20</v>
      </c>
      <c r="C25" s="120">
        <v>444.28500000000003</v>
      </c>
      <c r="D25" s="115"/>
      <c r="E25" s="115"/>
      <c r="F25" s="115"/>
      <c r="G25" s="115"/>
      <c r="H25" s="115"/>
      <c r="I25" s="115"/>
      <c r="J25" s="115"/>
      <c r="K25" s="115"/>
      <c r="L25" s="115"/>
      <c r="M25" s="115"/>
      <c r="N25" s="115"/>
    </row>
    <row r="26" spans="1:14" ht="14.5">
      <c r="A26" s="115"/>
      <c r="B26" s="18" t="s">
        <v>21</v>
      </c>
      <c r="C26" s="120">
        <v>457.709</v>
      </c>
      <c r="D26" s="115"/>
      <c r="E26" s="115"/>
      <c r="F26" s="115"/>
      <c r="G26" s="115"/>
      <c r="H26" s="115"/>
      <c r="I26" s="115"/>
      <c r="J26" s="115"/>
      <c r="K26" s="115"/>
      <c r="L26" s="115"/>
      <c r="M26" s="115"/>
      <c r="N26" s="115"/>
    </row>
    <row r="27" spans="1:14" ht="14.5">
      <c r="A27" s="115"/>
      <c r="B27" s="18" t="s">
        <v>22</v>
      </c>
      <c r="C27" s="120">
        <v>465.01400000000001</v>
      </c>
      <c r="D27" s="115"/>
      <c r="E27" s="115"/>
      <c r="F27" s="115"/>
      <c r="G27" s="115"/>
      <c r="H27" s="115"/>
      <c r="I27" s="115"/>
      <c r="J27" s="115"/>
      <c r="K27" s="115"/>
      <c r="L27" s="115"/>
      <c r="M27" s="115"/>
      <c r="N27" s="115"/>
    </row>
    <row r="28" spans="1:14" ht="14.5">
      <c r="A28" s="115"/>
      <c r="B28" s="18" t="s">
        <v>23</v>
      </c>
      <c r="C28" s="120">
        <v>461.38299999999998</v>
      </c>
      <c r="D28" s="115"/>
      <c r="E28" s="115"/>
      <c r="F28" s="115"/>
      <c r="G28" s="115"/>
      <c r="H28" s="115"/>
      <c r="I28" s="115"/>
      <c r="J28" s="115"/>
      <c r="K28" s="115"/>
      <c r="L28" s="115"/>
      <c r="M28" s="115"/>
      <c r="N28" s="115"/>
    </row>
    <row r="29" spans="1:14" ht="14.5">
      <c r="A29" s="115"/>
      <c r="B29" s="18" t="s">
        <v>24</v>
      </c>
      <c r="C29" s="120">
        <v>463.49299999999999</v>
      </c>
      <c r="D29" s="115"/>
      <c r="E29" s="115"/>
      <c r="F29" s="115"/>
      <c r="G29" s="115"/>
      <c r="H29" s="115"/>
      <c r="I29" s="115"/>
      <c r="J29" s="115"/>
      <c r="K29" s="115"/>
      <c r="L29" s="115"/>
      <c r="M29" s="115"/>
      <c r="N29" s="115"/>
    </row>
    <row r="30" spans="1:14" ht="14.5">
      <c r="A30" s="115"/>
      <c r="B30" s="18" t="s">
        <v>25</v>
      </c>
      <c r="C30" s="120">
        <v>473.11799999999999</v>
      </c>
      <c r="D30" s="115"/>
      <c r="E30" s="115"/>
      <c r="F30" s="115"/>
      <c r="G30" s="115"/>
      <c r="H30" s="115"/>
      <c r="I30" s="115"/>
      <c r="J30" s="115"/>
      <c r="K30" s="115"/>
      <c r="L30" s="115"/>
      <c r="M30" s="115"/>
      <c r="N30" s="115"/>
    </row>
    <row r="31" spans="1:14" ht="14.5">
      <c r="A31" s="115"/>
      <c r="B31" s="18" t="s">
        <v>26</v>
      </c>
      <c r="C31" s="120">
        <v>475.839</v>
      </c>
      <c r="E31" s="115"/>
      <c r="F31" s="115"/>
    </row>
    <row r="32" spans="1:14" ht="14.5">
      <c r="A32" s="115"/>
      <c r="B32" s="18" t="s">
        <v>27</v>
      </c>
      <c r="C32" s="120">
        <v>477.09399999999999</v>
      </c>
      <c r="E32" s="115"/>
      <c r="F32" s="115"/>
    </row>
    <row r="33" spans="1:6" ht="14.5">
      <c r="A33" s="115"/>
      <c r="B33" s="18" t="s">
        <v>28</v>
      </c>
      <c r="C33" s="120">
        <v>477.69</v>
      </c>
      <c r="E33" s="115"/>
      <c r="F33" s="115"/>
    </row>
    <row r="34" spans="1:6" ht="14.5">
      <c r="A34" s="115"/>
      <c r="B34" s="18" t="s">
        <v>29</v>
      </c>
      <c r="C34" s="120">
        <v>489.01799999999997</v>
      </c>
      <c r="E34" s="115"/>
      <c r="F34" s="115"/>
    </row>
    <row r="35" spans="1:6" ht="14.5">
      <c r="A35" s="115"/>
      <c r="B35" s="18" t="s">
        <v>30</v>
      </c>
      <c r="C35" s="120">
        <v>492.99299999999999</v>
      </c>
      <c r="E35" s="115"/>
      <c r="F35" s="115"/>
    </row>
    <row r="36" spans="1:6" ht="14.5">
      <c r="A36" s="115"/>
      <c r="B36" s="18" t="s">
        <v>44</v>
      </c>
      <c r="C36" s="120">
        <v>496.45100000000002</v>
      </c>
      <c r="E36" s="115"/>
      <c r="F36" s="115"/>
    </row>
    <row r="37" spans="1:6" ht="14.5">
      <c r="A37" s="115"/>
      <c r="B37" s="18" t="s">
        <v>45</v>
      </c>
      <c r="C37" s="120">
        <v>494.29599999999999</v>
      </c>
      <c r="E37" s="115"/>
      <c r="F37" s="115"/>
    </row>
    <row r="38" spans="1:6" ht="14.5">
      <c r="A38" s="115"/>
      <c r="B38" s="18" t="s">
        <v>46</v>
      </c>
      <c r="C38" s="120">
        <v>510.97199999999998</v>
      </c>
      <c r="E38" s="115"/>
      <c r="F38" s="115"/>
    </row>
    <row r="39" spans="1:6" ht="14.5">
      <c r="A39" s="115"/>
      <c r="B39" s="18" t="s">
        <v>47</v>
      </c>
      <c r="C39" s="120">
        <v>514.96199999999999</v>
      </c>
      <c r="E39" s="115"/>
      <c r="F39" s="115"/>
    </row>
    <row r="40" spans="1:6" ht="14.5">
      <c r="A40" s="115"/>
      <c r="B40" s="18" t="s">
        <v>76</v>
      </c>
      <c r="C40" s="120">
        <v>510.91199999999998</v>
      </c>
      <c r="E40" s="115"/>
      <c r="F40" s="115"/>
    </row>
    <row r="41" spans="1:6" ht="14.5">
      <c r="A41" s="115"/>
      <c r="B41" s="18" t="s">
        <v>77</v>
      </c>
      <c r="C41" s="120">
        <v>513.83000000000004</v>
      </c>
      <c r="E41" s="115"/>
      <c r="F41" s="115"/>
    </row>
    <row r="42" spans="1:6" ht="14.5">
      <c r="A42" s="115"/>
      <c r="B42" s="18" t="s">
        <v>78</v>
      </c>
      <c r="C42" s="120">
        <v>529.053</v>
      </c>
      <c r="E42" s="115"/>
      <c r="F42" s="115"/>
    </row>
    <row r="43" spans="1:6" ht="14.5">
      <c r="A43" s="115"/>
      <c r="B43" s="18" t="s">
        <v>79</v>
      </c>
      <c r="C43" s="120">
        <v>528.68799999999999</v>
      </c>
      <c r="E43" s="115"/>
      <c r="F43" s="115"/>
    </row>
    <row r="44" spans="1:6" ht="14.5">
      <c r="A44" s="115"/>
      <c r="B44" s="18" t="s">
        <v>88</v>
      </c>
      <c r="C44" s="120">
        <v>530.06299999999999</v>
      </c>
      <c r="E44" s="115"/>
      <c r="F44" s="115"/>
    </row>
    <row r="45" spans="1:6" ht="14.5">
      <c r="A45" s="115"/>
      <c r="B45" s="18" t="s">
        <v>89</v>
      </c>
      <c r="C45" s="120">
        <v>534.82299999999998</v>
      </c>
      <c r="E45" s="115"/>
      <c r="F45" s="115"/>
    </row>
    <row r="46" spans="1:6" ht="14.5">
      <c r="A46" s="115"/>
      <c r="B46" s="18" t="s">
        <v>90</v>
      </c>
      <c r="C46" s="120">
        <v>548.21799999999996</v>
      </c>
      <c r="E46" s="115"/>
      <c r="F46" s="115"/>
    </row>
    <row r="47" spans="1:6" ht="14.5">
      <c r="A47" s="115"/>
      <c r="B47" s="18" t="s">
        <v>91</v>
      </c>
      <c r="C47" s="120">
        <v>550.64599999999996</v>
      </c>
      <c r="E47" s="115"/>
      <c r="F47" s="115"/>
    </row>
    <row r="48" spans="1:6" ht="14.5">
      <c r="A48" s="115"/>
      <c r="B48" s="18" t="s">
        <v>113</v>
      </c>
      <c r="C48" s="120">
        <v>545.53899999999999</v>
      </c>
      <c r="E48" s="115"/>
      <c r="F48" s="115"/>
    </row>
    <row r="49" spans="1:6" ht="14.5">
      <c r="A49" s="115"/>
      <c r="B49" s="18" t="s">
        <v>114</v>
      </c>
      <c r="C49" s="120">
        <v>552.69100000000003</v>
      </c>
      <c r="E49" s="115"/>
      <c r="F49" s="115"/>
    </row>
    <row r="50" spans="1:6" ht="14.5">
      <c r="A50" s="115"/>
      <c r="B50" s="18" t="s">
        <v>115</v>
      </c>
      <c r="C50" s="120">
        <v>568.91099999999994</v>
      </c>
      <c r="E50" s="115"/>
      <c r="F50" s="115"/>
    </row>
    <row r="51" spans="1:6" ht="14.5">
      <c r="A51" s="115"/>
      <c r="B51" s="18" t="s">
        <v>116</v>
      </c>
      <c r="C51" s="120">
        <v>556.93600000000004</v>
      </c>
      <c r="E51" s="115"/>
      <c r="F51" s="115"/>
    </row>
    <row r="52" spans="1:6" ht="14.5">
      <c r="A52" s="115"/>
      <c r="B52" s="18" t="s">
        <v>123</v>
      </c>
      <c r="C52" s="120">
        <v>474.81</v>
      </c>
      <c r="E52" s="115"/>
      <c r="F52" s="115"/>
    </row>
    <row r="53" spans="1:6" ht="14.5">
      <c r="A53" s="115"/>
      <c r="B53" s="18" t="s">
        <v>124</v>
      </c>
      <c r="C53" s="120">
        <v>530.274</v>
      </c>
      <c r="E53" s="115"/>
      <c r="F53" s="115"/>
    </row>
    <row r="54" spans="1:6" ht="14.5">
      <c r="A54" s="115"/>
      <c r="B54" s="18" t="s">
        <v>125</v>
      </c>
      <c r="C54" s="120">
        <v>551.02499999999998</v>
      </c>
      <c r="E54" s="115"/>
      <c r="F54" s="115"/>
    </row>
    <row r="55" spans="1:6" ht="14.5">
      <c r="A55" s="115"/>
      <c r="B55" s="18" t="s">
        <v>126</v>
      </c>
      <c r="C55" s="120">
        <v>540.55770499999994</v>
      </c>
      <c r="E55" s="115"/>
      <c r="F55" s="115"/>
    </row>
    <row r="56" spans="1:6" ht="14.5">
      <c r="A56" s="115"/>
      <c r="B56" s="18" t="s">
        <v>131</v>
      </c>
      <c r="C56" s="120">
        <v>547.84664199999997</v>
      </c>
      <c r="E56" s="115"/>
      <c r="F56" s="115"/>
    </row>
    <row r="57" spans="1:6" ht="14.5">
      <c r="A57" s="115"/>
      <c r="B57" s="18" t="s">
        <v>132</v>
      </c>
      <c r="C57" s="120">
        <v>554.43468299999995</v>
      </c>
      <c r="E57" s="115"/>
      <c r="F57" s="115"/>
    </row>
    <row r="58" spans="1:6" ht="14.5">
      <c r="A58" s="115"/>
      <c r="B58" s="18" t="s">
        <v>133</v>
      </c>
      <c r="C58" s="120">
        <v>581.02159699999993</v>
      </c>
      <c r="E58" s="115"/>
      <c r="F58" s="115"/>
    </row>
    <row r="59" spans="1:6" ht="14.5">
      <c r="A59" s="115"/>
      <c r="B59" s="18" t="s">
        <v>134</v>
      </c>
      <c r="C59" s="120">
        <v>581.15464500000007</v>
      </c>
      <c r="E59" s="115"/>
      <c r="F59" s="115"/>
    </row>
    <row r="60" spans="1:6" ht="14.5">
      <c r="A60" s="115"/>
      <c r="B60" s="18" t="s">
        <v>135</v>
      </c>
      <c r="C60" s="120">
        <v>583.26638000000003</v>
      </c>
      <c r="E60" s="115"/>
      <c r="F60" s="115"/>
    </row>
    <row r="61" spans="1:6" ht="14.5">
      <c r="A61" s="115"/>
      <c r="B61" s="18" t="s">
        <v>136</v>
      </c>
      <c r="C61" s="120">
        <v>585.90456299999994</v>
      </c>
      <c r="E61" s="115"/>
      <c r="F61" s="115"/>
    </row>
    <row r="62" spans="1:6" ht="14.5">
      <c r="A62" s="116"/>
      <c r="B62" s="18" t="s">
        <v>137</v>
      </c>
      <c r="C62" s="120">
        <v>603.30716099999995</v>
      </c>
      <c r="E62" s="115"/>
      <c r="F62" s="115"/>
    </row>
    <row r="63" spans="1:6" ht="14.5">
      <c r="A63" s="116"/>
      <c r="B63" s="18" t="s">
        <v>138</v>
      </c>
      <c r="C63" s="120">
        <v>602.43770099999995</v>
      </c>
      <c r="E63" s="115"/>
      <c r="F63" s="115"/>
    </row>
    <row r="64" spans="1:6" ht="14.5">
      <c r="A64" s="115"/>
      <c r="B64" s="18" t="s">
        <v>147</v>
      </c>
      <c r="C64" s="120">
        <v>601.56895700000007</v>
      </c>
      <c r="E64" s="115"/>
      <c r="F64" s="115"/>
    </row>
    <row r="65" spans="1:6" ht="14.5">
      <c r="A65" s="115"/>
      <c r="B65" s="18" t="s">
        <v>148</v>
      </c>
      <c r="C65" s="120">
        <v>606.17227600000001</v>
      </c>
      <c r="E65" s="115"/>
      <c r="F65" s="115"/>
    </row>
    <row r="66" spans="1:6" ht="14.5">
      <c r="A66" s="115"/>
      <c r="B66" s="18" t="s">
        <v>149</v>
      </c>
      <c r="C66" s="120">
        <v>626.19766000000004</v>
      </c>
      <c r="E66" s="115"/>
      <c r="F66" s="115"/>
    </row>
    <row r="67" spans="1:6" ht="14.5">
      <c r="A67" s="115"/>
      <c r="B67" s="18" t="s">
        <v>150</v>
      </c>
      <c r="C67" s="120">
        <v>625.26997800000004</v>
      </c>
      <c r="E67" s="115"/>
      <c r="F67" s="115"/>
    </row>
    <row r="68" spans="1:6" ht="14.5">
      <c r="A68" s="115"/>
      <c r="B68" s="18" t="s">
        <v>573</v>
      </c>
      <c r="C68" s="120">
        <v>623.98680100000001</v>
      </c>
      <c r="E68" s="115"/>
      <c r="F68" s="115"/>
    </row>
    <row r="69" spans="1:6" ht="14.5">
      <c r="A69" s="115"/>
      <c r="B69" s="18" t="s">
        <v>574</v>
      </c>
      <c r="C69" s="120">
        <v>629.16668000000004</v>
      </c>
      <c r="E69" s="115"/>
      <c r="F69" s="115"/>
    </row>
    <row r="70" spans="1:6" ht="14.5">
      <c r="A70" s="115"/>
      <c r="B70" s="18" t="s">
        <v>575</v>
      </c>
      <c r="C70" s="120">
        <v>649.30054599999994</v>
      </c>
      <c r="E70" s="115"/>
      <c r="F70" s="115"/>
    </row>
    <row r="71" spans="1:6" ht="14.5">
      <c r="A71" s="115"/>
      <c r="B71" s="18" t="s">
        <v>576</v>
      </c>
      <c r="C71" s="120">
        <v>649.27682900000002</v>
      </c>
      <c r="E71" s="115"/>
      <c r="F71" s="115"/>
    </row>
    <row r="72" spans="1:6" ht="14.5">
      <c r="A72" s="115"/>
      <c r="B72" s="18" t="s">
        <v>588</v>
      </c>
      <c r="C72" s="120">
        <v>648.33363899999995</v>
      </c>
      <c r="E72" s="115"/>
      <c r="F72" s="115"/>
    </row>
    <row r="73" spans="1:6" ht="14.5">
      <c r="A73" s="115"/>
      <c r="B73" s="18" t="s">
        <v>589</v>
      </c>
      <c r="C73" s="120">
        <v>653.57259799999997</v>
      </c>
      <c r="E73" s="115"/>
      <c r="F73" s="115"/>
    </row>
    <row r="74" spans="1:6" ht="14.5">
      <c r="A74" s="115"/>
      <c r="B74" s="18" t="s">
        <v>590</v>
      </c>
      <c r="C74" s="120">
        <v>675.33088899999996</v>
      </c>
      <c r="E74" s="115"/>
      <c r="F74" s="115"/>
    </row>
    <row r="75" spans="1:6" ht="14.5">
      <c r="A75" s="115"/>
      <c r="B75" s="18" t="s">
        <v>591</v>
      </c>
      <c r="C75" s="120">
        <v>674.62084699999991</v>
      </c>
      <c r="E75" s="115"/>
      <c r="F75" s="115"/>
    </row>
    <row r="76" spans="1:6" ht="15.5">
      <c r="B76" s="544" t="s">
        <v>154</v>
      </c>
      <c r="C76" s="545"/>
    </row>
    <row r="77" spans="1:6">
      <c r="B77" s="58">
        <v>2008</v>
      </c>
      <c r="C77" s="60">
        <v>1589.259</v>
      </c>
    </row>
    <row r="78" spans="1:6">
      <c r="B78" s="58">
        <v>2009</v>
      </c>
      <c r="C78" s="60">
        <v>1548.5129999999999</v>
      </c>
    </row>
    <row r="79" spans="1:6">
      <c r="B79" s="58">
        <v>2010</v>
      </c>
      <c r="C79" s="60">
        <v>1606.027</v>
      </c>
    </row>
    <row r="80" spans="1:6">
      <c r="B80" s="58">
        <v>2011</v>
      </c>
      <c r="C80" s="60">
        <v>1660.1410000000001</v>
      </c>
    </row>
    <row r="81" spans="2:5">
      <c r="B81" s="58">
        <v>2012</v>
      </c>
      <c r="C81" s="60">
        <v>1711.77</v>
      </c>
    </row>
    <row r="82" spans="2:5">
      <c r="B82" s="58">
        <v>2013</v>
      </c>
      <c r="C82" s="60">
        <v>1780.336</v>
      </c>
    </row>
    <row r="83" spans="2:5">
      <c r="B83" s="58">
        <v>2014</v>
      </c>
      <c r="C83" s="60">
        <v>1863.008</v>
      </c>
    </row>
    <row r="84" spans="2:5">
      <c r="B84" s="58">
        <v>2015</v>
      </c>
      <c r="C84" s="60">
        <v>1919.6410000000001</v>
      </c>
    </row>
    <row r="85" spans="2:5">
      <c r="B85" s="58">
        <v>2016</v>
      </c>
      <c r="C85" s="60">
        <v>1994.712</v>
      </c>
    </row>
    <row r="86" spans="2:5">
      <c r="B86" s="58">
        <v>2017</v>
      </c>
      <c r="C86" s="60">
        <v>2068.7570000000001</v>
      </c>
    </row>
    <row r="87" spans="2:5">
      <c r="B87" s="58">
        <v>2018</v>
      </c>
      <c r="C87" s="60">
        <v>2141.7919999999999</v>
      </c>
      <c r="E87" s="122"/>
    </row>
    <row r="88" spans="2:5" ht="14.5">
      <c r="B88" s="58">
        <v>2019</v>
      </c>
      <c r="C88" s="60">
        <v>2217.7869999999998</v>
      </c>
      <c r="D88" s="121"/>
      <c r="E88" s="122"/>
    </row>
    <row r="89" spans="2:5" ht="14.5">
      <c r="B89" s="58">
        <v>2020</v>
      </c>
      <c r="C89" s="60">
        <v>2113.0450000000001</v>
      </c>
      <c r="D89" s="121"/>
      <c r="E89" s="122"/>
    </row>
    <row r="90" spans="2:5">
      <c r="B90" s="58">
        <v>2021</v>
      </c>
      <c r="C90" s="60">
        <v>2223.860627</v>
      </c>
      <c r="E90" s="122"/>
    </row>
    <row r="91" spans="2:5">
      <c r="B91" s="58">
        <v>2022</v>
      </c>
      <c r="C91" s="60">
        <v>2353.6327489999999</v>
      </c>
      <c r="E91" s="122"/>
    </row>
    <row r="92" spans="2:5">
      <c r="B92" s="58">
        <v>2023</v>
      </c>
      <c r="C92" s="60">
        <v>2436.3765939999998</v>
      </c>
      <c r="E92" s="122"/>
    </row>
    <row r="93" spans="2:5">
      <c r="B93" s="58">
        <v>2024</v>
      </c>
      <c r="C93" s="60">
        <v>2527.7240050000005</v>
      </c>
      <c r="E93" s="122"/>
    </row>
    <row r="94" spans="2:5">
      <c r="B94" s="58">
        <v>2025</v>
      </c>
      <c r="C94" s="60">
        <v>2626.5139549999999</v>
      </c>
      <c r="E94" s="122"/>
    </row>
    <row r="95" spans="2:5" ht="15.5">
      <c r="B95" s="544" t="s">
        <v>155</v>
      </c>
      <c r="C95" s="545"/>
    </row>
    <row r="96" spans="2:5">
      <c r="B96" s="18" t="s">
        <v>544</v>
      </c>
      <c r="C96" s="60">
        <v>1551.2670000000003</v>
      </c>
      <c r="D96" s="122"/>
    </row>
    <row r="97" spans="2:5">
      <c r="B97" s="18" t="s">
        <v>545</v>
      </c>
      <c r="C97" s="60">
        <v>1589.742</v>
      </c>
      <c r="D97" s="122"/>
    </row>
    <row r="98" spans="2:5">
      <c r="B98" s="18" t="s">
        <v>546</v>
      </c>
      <c r="C98" s="60">
        <v>1646.136</v>
      </c>
    </row>
    <row r="99" spans="2:5">
      <c r="B99" s="18" t="s">
        <v>255</v>
      </c>
      <c r="C99" s="60">
        <v>1697.0809999999999</v>
      </c>
    </row>
    <row r="100" spans="2:5">
      <c r="B100" s="18" t="s">
        <v>256</v>
      </c>
      <c r="C100" s="60">
        <v>1760.3440000000001</v>
      </c>
    </row>
    <row r="101" spans="2:5">
      <c r="B101" s="18" t="s">
        <v>257</v>
      </c>
      <c r="C101" s="60">
        <v>1847.5989999999999</v>
      </c>
      <c r="D101" s="122"/>
    </row>
    <row r="102" spans="2:5">
      <c r="B102" s="18" t="s">
        <v>258</v>
      </c>
      <c r="C102" s="60">
        <v>1903.741</v>
      </c>
    </row>
    <row r="103" spans="2:5">
      <c r="B103" s="18" t="s">
        <v>259</v>
      </c>
      <c r="C103" s="60">
        <v>1972.758</v>
      </c>
      <c r="D103" s="122"/>
    </row>
    <row r="104" spans="2:5">
      <c r="B104" s="18" t="s">
        <v>260</v>
      </c>
      <c r="C104" s="60">
        <v>2050.6759999999999</v>
      </c>
    </row>
    <row r="105" spans="2:5">
      <c r="B105" s="18" t="s">
        <v>261</v>
      </c>
      <c r="C105" s="60">
        <v>2122.627</v>
      </c>
      <c r="D105" s="122"/>
    </row>
    <row r="106" spans="2:5">
      <c r="B106" s="18" t="s">
        <v>262</v>
      </c>
      <c r="C106" s="60">
        <v>2197.0940000000001</v>
      </c>
      <c r="D106" s="122"/>
    </row>
    <row r="107" spans="2:5">
      <c r="B107" s="18" t="s">
        <v>263</v>
      </c>
      <c r="C107" s="60">
        <v>2130.931</v>
      </c>
    </row>
    <row r="108" spans="2:5">
      <c r="B108" s="18" t="s">
        <v>264</v>
      </c>
      <c r="C108" s="60">
        <v>2193.8640299999997</v>
      </c>
    </row>
    <row r="109" spans="2:5">
      <c r="B109" s="18" t="s">
        <v>265</v>
      </c>
      <c r="C109" s="60">
        <v>2331.3471850000001</v>
      </c>
    </row>
    <row r="110" spans="2:5">
      <c r="B110" s="58" t="s">
        <v>266</v>
      </c>
      <c r="C110" s="60">
        <v>2413.4860950000002</v>
      </c>
      <c r="D110" s="122"/>
      <c r="E110" s="315"/>
    </row>
    <row r="111" spans="2:5">
      <c r="B111" s="58" t="s">
        <v>267</v>
      </c>
      <c r="C111" s="60">
        <v>2504.6211190000004</v>
      </c>
      <c r="D111" s="122"/>
      <c r="E111" s="315"/>
    </row>
    <row r="112" spans="2:5">
      <c r="B112" s="58" t="s">
        <v>577</v>
      </c>
      <c r="C112" s="316">
        <v>2600.483612</v>
      </c>
      <c r="D112" s="122"/>
      <c r="E112" s="315"/>
    </row>
    <row r="113" spans="2:5">
      <c r="B113" s="59" t="s">
        <v>592</v>
      </c>
      <c r="C113" s="317">
        <v>2702.5237336151245</v>
      </c>
      <c r="D113" s="122"/>
      <c r="E113" s="315"/>
    </row>
    <row r="114" spans="2:5">
      <c r="B114" s="546" t="s">
        <v>31</v>
      </c>
      <c r="C114" s="547"/>
    </row>
    <row r="115" spans="2:5" ht="14.5" thickBot="1">
      <c r="B115" s="548" t="s">
        <v>156</v>
      </c>
      <c r="C115" s="549"/>
    </row>
  </sheetData>
  <mergeCells count="5">
    <mergeCell ref="B2:C2"/>
    <mergeCell ref="B76:C76"/>
    <mergeCell ref="B95:C95"/>
    <mergeCell ref="B114:C114"/>
    <mergeCell ref="B115:C115"/>
  </mergeCells>
  <hyperlinks>
    <hyperlink ref="A1" location="Contents!A1" display="Back to contents" xr:uid="{F737840A-197B-4AD0-B5A2-812E28193AFB}"/>
  </hyperlinks>
  <pageMargins left="0.70866141732283472" right="0.70866141732283472" top="0.74803149606299213" bottom="0.74803149606299213" header="0.31496062992125984" footer="0.31496062992125984"/>
  <pageSetup paperSize="9" scale="49" orientation="portrait" r:id="rId1"/>
  <headerFooter>
    <oddHeader>&amp;C&amp;8March 2018 Economic and fiscal outlook: Supplementary economy tables</oddHeader>
  </headerFooter>
  <rowBreaks count="1" manualBreakCount="1">
    <brk id="75"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BED7C-312C-41B7-9E62-7929CBE980B2}">
  <sheetPr>
    <tabColor theme="6"/>
  </sheetPr>
  <dimension ref="A1:K121"/>
  <sheetViews>
    <sheetView zoomScaleNormal="100" zoomScaleSheetLayoutView="100" workbookViewId="0"/>
  </sheetViews>
  <sheetFormatPr defaultColWidth="8.921875" defaultRowHeight="13"/>
  <cols>
    <col min="1" max="1" width="9.4609375" style="192" customWidth="1"/>
    <col min="2" max="2" width="8.921875" style="192"/>
    <col min="3" max="10" width="11.4609375" style="192" customWidth="1"/>
    <col min="11" max="11" width="10.07421875" style="192" bestFit="1" customWidth="1"/>
    <col min="12" max="16384" width="8.921875" style="192"/>
  </cols>
  <sheetData>
    <row r="1" spans="1:11" ht="33.75" customHeight="1" thickBot="1">
      <c r="A1" s="32" t="s">
        <v>82</v>
      </c>
      <c r="B1" s="191"/>
      <c r="C1" s="191"/>
      <c r="D1" s="191"/>
      <c r="E1" s="191"/>
      <c r="F1" s="191"/>
    </row>
    <row r="2" spans="1:11" ht="18.75" customHeight="1" thickBot="1">
      <c r="A2" s="193"/>
      <c r="B2" s="563" t="s">
        <v>291</v>
      </c>
      <c r="C2" s="564"/>
      <c r="D2" s="564"/>
      <c r="E2" s="564"/>
      <c r="F2" s="564"/>
      <c r="G2" s="564"/>
      <c r="H2" s="564"/>
      <c r="I2" s="564"/>
      <c r="J2" s="565"/>
    </row>
    <row r="3" spans="1:11" ht="18.75" customHeight="1" thickBot="1">
      <c r="A3" s="193"/>
      <c r="B3" s="356"/>
      <c r="C3" s="564" t="s">
        <v>292</v>
      </c>
      <c r="D3" s="564"/>
      <c r="E3" s="564"/>
      <c r="F3" s="564"/>
      <c r="G3" s="564" t="s">
        <v>293</v>
      </c>
      <c r="H3" s="564"/>
      <c r="I3" s="564"/>
      <c r="J3" s="565"/>
    </row>
    <row r="4" spans="1:11" ht="21.75" customHeight="1">
      <c r="A4" s="193"/>
      <c r="B4" s="194"/>
      <c r="C4" s="566" t="s">
        <v>294</v>
      </c>
      <c r="D4" s="566"/>
      <c r="E4" s="566"/>
      <c r="F4" s="567"/>
      <c r="G4" s="566" t="s">
        <v>294</v>
      </c>
      <c r="H4" s="566"/>
      <c r="I4" s="566"/>
      <c r="J4" s="567"/>
    </row>
    <row r="5" spans="1:11" ht="62">
      <c r="A5" s="193"/>
      <c r="B5" s="194"/>
      <c r="C5" s="195" t="s">
        <v>295</v>
      </c>
      <c r="D5" s="195" t="s">
        <v>296</v>
      </c>
      <c r="E5" s="195" t="s">
        <v>297</v>
      </c>
      <c r="F5" s="196" t="s">
        <v>298</v>
      </c>
      <c r="G5" s="195" t="s">
        <v>295</v>
      </c>
      <c r="H5" s="260" t="s">
        <v>296</v>
      </c>
      <c r="I5" s="195" t="s">
        <v>297</v>
      </c>
      <c r="J5" s="196" t="s">
        <v>298</v>
      </c>
      <c r="K5" s="357"/>
    </row>
    <row r="6" spans="1:11">
      <c r="A6" s="193"/>
      <c r="B6" s="197" t="s">
        <v>107</v>
      </c>
      <c r="C6" s="198">
        <f>100</f>
        <v>100</v>
      </c>
      <c r="D6" s="198">
        <v>100</v>
      </c>
      <c r="E6" s="198">
        <v>100</v>
      </c>
      <c r="F6" s="199">
        <v>100</v>
      </c>
      <c r="G6" s="200">
        <f>100</f>
        <v>100</v>
      </c>
      <c r="H6" s="198">
        <v>100</v>
      </c>
      <c r="I6" s="198">
        <v>100</v>
      </c>
      <c r="J6" s="199">
        <v>100</v>
      </c>
    </row>
    <row r="7" spans="1:11">
      <c r="A7" s="193"/>
      <c r="B7" s="197" t="s">
        <v>108</v>
      </c>
      <c r="C7" s="198">
        <v>99.923949844155516</v>
      </c>
      <c r="D7" s="198">
        <v>100.48837114486986</v>
      </c>
      <c r="E7" s="198">
        <v>99.035837501264169</v>
      </c>
      <c r="F7" s="198">
        <v>99.237737534438253</v>
      </c>
      <c r="G7" s="200">
        <v>99.888430670103588</v>
      </c>
      <c r="H7" s="198">
        <v>100.45265134045405</v>
      </c>
      <c r="I7" s="198">
        <v>99.000634017464023</v>
      </c>
      <c r="J7" s="199">
        <v>99.202462282834375</v>
      </c>
    </row>
    <row r="8" spans="1:11">
      <c r="A8" s="193"/>
      <c r="B8" s="197" t="s">
        <v>109</v>
      </c>
      <c r="C8" s="198">
        <v>99.271530007738605</v>
      </c>
      <c r="D8" s="198">
        <v>98.368097233477002</v>
      </c>
      <c r="E8" s="198">
        <v>97.260530693683378</v>
      </c>
      <c r="F8" s="198">
        <v>97.515254179247663</v>
      </c>
      <c r="G8" s="200">
        <v>99.201996843532029</v>
      </c>
      <c r="H8" s="198">
        <v>98.299196864387426</v>
      </c>
      <c r="I8" s="198">
        <v>97.192406101959904</v>
      </c>
      <c r="J8" s="199">
        <v>97.446951170510275</v>
      </c>
    </row>
    <row r="9" spans="1:11">
      <c r="A9" s="193"/>
      <c r="B9" s="197" t="s">
        <v>121</v>
      </c>
      <c r="C9" s="198">
        <v>98.922915153507503</v>
      </c>
      <c r="D9" s="198">
        <v>99.19798604573117</v>
      </c>
      <c r="E9" s="198">
        <v>95.473668207041158</v>
      </c>
      <c r="F9" s="198">
        <v>95.338146466135981</v>
      </c>
      <c r="G9" s="200">
        <v>98.831617889124246</v>
      </c>
      <c r="H9" s="198">
        <v>99.106434914789972</v>
      </c>
      <c r="I9" s="198">
        <v>95.385554298201995</v>
      </c>
      <c r="J9" s="199">
        <v>95.250157632100667</v>
      </c>
    </row>
    <row r="10" spans="1:11">
      <c r="A10" s="193"/>
      <c r="B10" s="197" t="s">
        <v>2</v>
      </c>
      <c r="C10" s="198">
        <v>98.207654065568221</v>
      </c>
      <c r="D10" s="198">
        <v>98.492008180033423</v>
      </c>
      <c r="E10" s="198">
        <v>94.455567033704668</v>
      </c>
      <c r="F10" s="198">
        <v>93.563674762475827</v>
      </c>
      <c r="G10" s="200">
        <v>98.095254087113517</v>
      </c>
      <c r="H10" s="198">
        <v>98.37928275447743</v>
      </c>
      <c r="I10" s="198">
        <v>94.347461369227346</v>
      </c>
      <c r="J10" s="199">
        <v>93.45658988067602</v>
      </c>
    </row>
    <row r="11" spans="1:11">
      <c r="A11" s="193"/>
      <c r="B11" s="197" t="s">
        <v>3</v>
      </c>
      <c r="C11" s="198">
        <v>97.102743935526036</v>
      </c>
      <c r="D11" s="198">
        <v>101.1420366320973</v>
      </c>
      <c r="E11" s="198">
        <v>93.954053385364517</v>
      </c>
      <c r="F11" s="198">
        <v>93.221017274903332</v>
      </c>
      <c r="G11" s="200">
        <v>96.973683563532632</v>
      </c>
      <c r="H11" s="198">
        <v>101.00760758979779</v>
      </c>
      <c r="I11" s="198">
        <v>93.829177974137664</v>
      </c>
      <c r="J11" s="199">
        <v>93.097116150388331</v>
      </c>
    </row>
    <row r="12" spans="1:11">
      <c r="A12" s="193"/>
      <c r="B12" s="197" t="s">
        <v>4</v>
      </c>
      <c r="C12" s="198">
        <v>96.849766000379901</v>
      </c>
      <c r="D12" s="198">
        <v>100.75189400520973</v>
      </c>
      <c r="E12" s="198">
        <v>94.651452917394238</v>
      </c>
      <c r="F12" s="198">
        <v>93.150776346865072</v>
      </c>
      <c r="G12" s="200">
        <v>96.703583175675519</v>
      </c>
      <c r="H12" s="198">
        <v>100.5998213976214</v>
      </c>
      <c r="I12" s="198">
        <v>94.508588176246747</v>
      </c>
      <c r="J12" s="199">
        <v>93.010176692656927</v>
      </c>
    </row>
    <row r="13" spans="1:11">
      <c r="A13" s="193"/>
      <c r="B13" s="197" t="s">
        <v>5</v>
      </c>
      <c r="C13" s="198">
        <v>96.765824353967773</v>
      </c>
      <c r="D13" s="198">
        <v>101.79259509729739</v>
      </c>
      <c r="E13" s="198">
        <v>95.234744424398144</v>
      </c>
      <c r="F13" s="198">
        <v>93.282879705918788</v>
      </c>
      <c r="G13" s="200">
        <v>96.596206712305104</v>
      </c>
      <c r="H13" s="198">
        <v>101.61416619396923</v>
      </c>
      <c r="I13" s="198">
        <v>95.067810562557369</v>
      </c>
      <c r="J13" s="199">
        <v>93.119367203763645</v>
      </c>
    </row>
    <row r="14" spans="1:11">
      <c r="A14" s="193"/>
      <c r="B14" s="197" t="s">
        <v>6</v>
      </c>
      <c r="C14" s="198">
        <v>96.27737029667982</v>
      </c>
      <c r="D14" s="198">
        <v>100.50697984019196</v>
      </c>
      <c r="E14" s="198">
        <v>94.115677259133406</v>
      </c>
      <c r="F14" s="198">
        <v>93.693861759885792</v>
      </c>
      <c r="G14" s="200">
        <v>96.087191251879645</v>
      </c>
      <c r="H14" s="198">
        <v>100.30844594419068</v>
      </c>
      <c r="I14" s="198">
        <v>93.929768259472226</v>
      </c>
      <c r="J14" s="199">
        <v>93.508785982699223</v>
      </c>
    </row>
    <row r="15" spans="1:11">
      <c r="A15" s="193"/>
      <c r="B15" s="197" t="s">
        <v>7</v>
      </c>
      <c r="C15" s="198">
        <v>96.678427685579337</v>
      </c>
      <c r="D15" s="198">
        <v>100.4801939257428</v>
      </c>
      <c r="E15" s="198">
        <v>95.343108932436351</v>
      </c>
      <c r="F15" s="198">
        <v>94.470232340734839</v>
      </c>
      <c r="G15" s="200">
        <v>96.464121444516437</v>
      </c>
      <c r="H15" s="198">
        <v>100.25746034207793</v>
      </c>
      <c r="I15" s="198">
        <v>95.131762680995294</v>
      </c>
      <c r="J15" s="199">
        <v>94.260820987344545</v>
      </c>
    </row>
    <row r="16" spans="1:11">
      <c r="A16" s="193"/>
      <c r="B16" s="197" t="s">
        <v>8</v>
      </c>
      <c r="C16" s="198">
        <v>97.114897925166829</v>
      </c>
      <c r="D16" s="198">
        <v>99.793550406027535</v>
      </c>
      <c r="E16" s="198">
        <v>95.099192368592</v>
      </c>
      <c r="F16" s="198">
        <v>94.96126525549316</v>
      </c>
      <c r="G16" s="200">
        <v>96.883604097640969</v>
      </c>
      <c r="H16" s="198">
        <v>99.555876962210618</v>
      </c>
      <c r="I16" s="198">
        <v>94.872699248921535</v>
      </c>
      <c r="J16" s="199">
        <v>94.735100630117458</v>
      </c>
    </row>
    <row r="17" spans="1:10">
      <c r="A17" s="193"/>
      <c r="B17" s="197" t="s">
        <v>9</v>
      </c>
      <c r="C17" s="198">
        <v>96.711850389994979</v>
      </c>
      <c r="D17" s="198">
        <v>99.427015222614358</v>
      </c>
      <c r="E17" s="198">
        <v>95.046110063207578</v>
      </c>
      <c r="F17" s="198">
        <v>94.79565763931663</v>
      </c>
      <c r="G17" s="200">
        <v>96.461805173101695</v>
      </c>
      <c r="H17" s="198">
        <v>99.169950038915204</v>
      </c>
      <c r="I17" s="198">
        <v>94.800371561568127</v>
      </c>
      <c r="J17" s="199">
        <v>94.550566673944928</v>
      </c>
    </row>
    <row r="18" spans="1:10">
      <c r="A18" s="193"/>
      <c r="B18" s="197" t="s">
        <v>10</v>
      </c>
      <c r="C18" s="198">
        <v>96.894774817316801</v>
      </c>
      <c r="D18" s="198">
        <v>97.199950021243581</v>
      </c>
      <c r="E18" s="198">
        <v>94.201313965781551</v>
      </c>
      <c r="F18" s="198">
        <v>94.939081175607441</v>
      </c>
      <c r="G18" s="200">
        <v>96.62804152275497</v>
      </c>
      <c r="H18" s="198">
        <v>96.932376636101878</v>
      </c>
      <c r="I18" s="198">
        <v>93.941995268013571</v>
      </c>
      <c r="J18" s="199">
        <v>94.677731541920849</v>
      </c>
    </row>
    <row r="19" spans="1:10">
      <c r="A19" s="193"/>
      <c r="B19" s="197" t="s">
        <v>11</v>
      </c>
      <c r="C19" s="198">
        <v>96.71390858641891</v>
      </c>
      <c r="D19" s="198">
        <v>97.792513901295337</v>
      </c>
      <c r="E19" s="198">
        <v>93.858517473065277</v>
      </c>
      <c r="F19" s="198">
        <v>94.823712357887459</v>
      </c>
      <c r="G19" s="200">
        <v>96.430037487383203</v>
      </c>
      <c r="H19" s="198">
        <v>97.505476919703185</v>
      </c>
      <c r="I19" s="198">
        <v>93.583027412758838</v>
      </c>
      <c r="J19" s="199">
        <v>94.545389293137831</v>
      </c>
    </row>
    <row r="20" spans="1:10">
      <c r="A20" s="193"/>
      <c r="B20" s="197" t="s">
        <v>12</v>
      </c>
      <c r="C20" s="198">
        <v>96.009413367738475</v>
      </c>
      <c r="D20" s="198">
        <v>97.944371931523293</v>
      </c>
      <c r="E20" s="198">
        <v>93.968394507132814</v>
      </c>
      <c r="F20" s="198">
        <v>94.985056622605555</v>
      </c>
      <c r="G20" s="200">
        <v>95.716228334563979</v>
      </c>
      <c r="H20" s="198">
        <v>97.645278093463773</v>
      </c>
      <c r="I20" s="198">
        <v>93.681442156373109</v>
      </c>
      <c r="J20" s="199">
        <v>94.694999679227266</v>
      </c>
    </row>
    <row r="21" spans="1:10">
      <c r="A21" s="193"/>
      <c r="B21" s="197" t="s">
        <v>13</v>
      </c>
      <c r="C21" s="198">
        <v>96.050327167719459</v>
      </c>
      <c r="D21" s="198">
        <v>96.94990258861263</v>
      </c>
      <c r="E21" s="198">
        <v>94.171795112733619</v>
      </c>
      <c r="F21" s="198">
        <v>94.952143506638635</v>
      </c>
      <c r="G21" s="200">
        <v>95.768297397242236</v>
      </c>
      <c r="H21" s="198">
        <v>96.665231421099463</v>
      </c>
      <c r="I21" s="198">
        <v>93.89528122106617</v>
      </c>
      <c r="J21" s="199">
        <v>94.673338300772471</v>
      </c>
    </row>
    <row r="22" spans="1:10">
      <c r="A22" s="193"/>
      <c r="B22" s="197" t="s">
        <v>14</v>
      </c>
      <c r="C22" s="198">
        <v>96.257777520702248</v>
      </c>
      <c r="D22" s="198">
        <v>99.024533546255526</v>
      </c>
      <c r="E22" s="198">
        <v>94.404505719426908</v>
      </c>
      <c r="F22" s="198">
        <v>95.452108353323723</v>
      </c>
      <c r="G22" s="200">
        <v>95.986408508627008</v>
      </c>
      <c r="H22" s="198">
        <v>98.745364521873242</v>
      </c>
      <c r="I22" s="198">
        <v>94.138361433610342</v>
      </c>
      <c r="J22" s="199">
        <v>95.183010676112332</v>
      </c>
    </row>
    <row r="23" spans="1:10">
      <c r="A23" s="193"/>
      <c r="B23" s="197" t="s">
        <v>15</v>
      </c>
      <c r="C23" s="198">
        <v>96.794075207760116</v>
      </c>
      <c r="D23" s="198">
        <v>99.529621721416419</v>
      </c>
      <c r="E23" s="198">
        <v>94.701669876259615</v>
      </c>
      <c r="F23" s="198">
        <v>95.154704623866337</v>
      </c>
      <c r="G23" s="200">
        <v>96.532492240143668</v>
      </c>
      <c r="H23" s="198">
        <v>99.260646024714433</v>
      </c>
      <c r="I23" s="198">
        <v>94.445741568754229</v>
      </c>
      <c r="J23" s="199">
        <v>94.897552004093242</v>
      </c>
    </row>
    <row r="24" spans="1:10">
      <c r="A24" s="193"/>
      <c r="B24" s="197" t="s">
        <v>16</v>
      </c>
      <c r="C24" s="198">
        <v>96.94206881880244</v>
      </c>
      <c r="D24" s="198">
        <v>99.305658678203159</v>
      </c>
      <c r="E24" s="198">
        <v>95.306669889816334</v>
      </c>
      <c r="F24" s="198">
        <v>96.163674898981526</v>
      </c>
      <c r="G24" s="200">
        <v>96.681894798338092</v>
      </c>
      <c r="H24" s="198">
        <v>99.039141233424218</v>
      </c>
      <c r="I24" s="198">
        <v>95.050884968115753</v>
      </c>
      <c r="J24" s="199">
        <v>95.905589939314822</v>
      </c>
    </row>
    <row r="25" spans="1:10">
      <c r="A25" s="193"/>
      <c r="B25" s="197" t="s">
        <v>17</v>
      </c>
      <c r="C25" s="198">
        <v>97.274990276263694</v>
      </c>
      <c r="D25" s="198">
        <v>98.786959970051953</v>
      </c>
      <c r="E25" s="198">
        <v>95.706246397644136</v>
      </c>
      <c r="F25" s="198">
        <v>95.805244117324563</v>
      </c>
      <c r="G25" s="200">
        <v>97.013833482940498</v>
      </c>
      <c r="H25" s="198">
        <v>98.521743950860795</v>
      </c>
      <c r="I25" s="198">
        <v>95.449301253376007</v>
      </c>
      <c r="J25" s="199">
        <v>95.548033191204894</v>
      </c>
    </row>
    <row r="26" spans="1:10">
      <c r="A26" s="193"/>
      <c r="B26" s="197" t="s">
        <v>18</v>
      </c>
      <c r="C26" s="198">
        <v>96.897426002244018</v>
      </c>
      <c r="D26" s="198">
        <v>98.02652696765719</v>
      </c>
      <c r="E26" s="198">
        <v>96.320079873036363</v>
      </c>
      <c r="F26" s="198">
        <v>96.160185604890302</v>
      </c>
      <c r="G26" s="200">
        <v>96.638704053510281</v>
      </c>
      <c r="H26" s="198">
        <v>97.76479025151275</v>
      </c>
      <c r="I26" s="198">
        <v>96.06289947315274</v>
      </c>
      <c r="J26" s="199">
        <v>95.903432132308538</v>
      </c>
    </row>
    <row r="27" spans="1:10">
      <c r="A27" s="193"/>
      <c r="B27" s="197" t="s">
        <v>19</v>
      </c>
      <c r="C27" s="198">
        <v>97.067259445264227</v>
      </c>
      <c r="D27" s="198">
        <v>100.17600754619069</v>
      </c>
      <c r="E27" s="198">
        <v>96.471035426977778</v>
      </c>
      <c r="F27" s="198">
        <v>96.782099568072908</v>
      </c>
      <c r="G27" s="200">
        <v>96.806104389314783</v>
      </c>
      <c r="H27" s="198">
        <v>99.906488544572312</v>
      </c>
      <c r="I27" s="198">
        <v>96.211484484688668</v>
      </c>
      <c r="J27" s="199">
        <v>96.521711721830371</v>
      </c>
    </row>
    <row r="28" spans="1:10">
      <c r="A28" s="193"/>
      <c r="B28" s="197" t="s">
        <v>20</v>
      </c>
      <c r="C28" s="198">
        <v>97.42654954539428</v>
      </c>
      <c r="D28" s="198">
        <v>101.87921443309519</v>
      </c>
      <c r="E28" s="198">
        <v>97.339699223609401</v>
      </c>
      <c r="F28" s="198">
        <v>97.501252894108049</v>
      </c>
      <c r="G28" s="200">
        <v>97.178702628441897</v>
      </c>
      <c r="H28" s="198">
        <v>101.62004022117249</v>
      </c>
      <c r="I28" s="198">
        <v>97.092073248326244</v>
      </c>
      <c r="J28" s="199">
        <v>97.253215936609578</v>
      </c>
    </row>
    <row r="29" spans="1:10">
      <c r="A29" s="193"/>
      <c r="B29" s="197" t="s">
        <v>21</v>
      </c>
      <c r="C29" s="198">
        <v>97.834636663738706</v>
      </c>
      <c r="D29" s="198">
        <v>101.53794337644847</v>
      </c>
      <c r="E29" s="198">
        <v>97.46243849470639</v>
      </c>
      <c r="F29" s="198">
        <v>97.939608700389087</v>
      </c>
      <c r="G29" s="200">
        <v>97.588271537629851</v>
      </c>
      <c r="H29" s="198">
        <v>101.28225266119847</v>
      </c>
      <c r="I29" s="198">
        <v>97.217010630205181</v>
      </c>
      <c r="J29" s="199">
        <v>97.692979235903337</v>
      </c>
    </row>
    <row r="30" spans="1:10">
      <c r="A30" s="193"/>
      <c r="B30" s="197" t="s">
        <v>22</v>
      </c>
      <c r="C30" s="198">
        <v>98.428145388667886</v>
      </c>
      <c r="D30" s="198">
        <v>101.20260292899883</v>
      </c>
      <c r="E30" s="198">
        <v>98.063204746160906</v>
      </c>
      <c r="F30" s="198">
        <v>98.503546464032738</v>
      </c>
      <c r="G30" s="200">
        <v>98.182811383889799</v>
      </c>
      <c r="H30" s="198">
        <v>100.95035353658676</v>
      </c>
      <c r="I30" s="198">
        <v>97.818780362802329</v>
      </c>
      <c r="J30" s="199">
        <v>98.258024520655184</v>
      </c>
    </row>
    <row r="31" spans="1:10">
      <c r="A31" s="193"/>
      <c r="B31" s="197" t="s">
        <v>23</v>
      </c>
      <c r="C31" s="198">
        <v>98.797377319762475</v>
      </c>
      <c r="D31" s="198">
        <v>101.4176654017476</v>
      </c>
      <c r="E31" s="198">
        <v>98.013821712968792</v>
      </c>
      <c r="F31" s="198">
        <v>98.956014705931196</v>
      </c>
      <c r="G31" s="200">
        <v>98.553648629770152</v>
      </c>
      <c r="H31" s="198">
        <v>101.16747257881019</v>
      </c>
      <c r="I31" s="198">
        <v>97.772026019446187</v>
      </c>
      <c r="J31" s="199">
        <v>98.71189466463612</v>
      </c>
    </row>
    <row r="32" spans="1:10">
      <c r="A32" s="193"/>
      <c r="B32" s="197" t="s">
        <v>24</v>
      </c>
      <c r="C32" s="198">
        <v>99.013038224336853</v>
      </c>
      <c r="D32" s="198">
        <v>101.43133865770957</v>
      </c>
      <c r="E32" s="198">
        <v>98.717759481633422</v>
      </c>
      <c r="F32" s="198">
        <v>99.317552226053394</v>
      </c>
      <c r="G32" s="200">
        <v>98.775111174908204</v>
      </c>
      <c r="H32" s="198">
        <v>101.18760046363714</v>
      </c>
      <c r="I32" s="198">
        <v>98.480541983201974</v>
      </c>
      <c r="J32" s="199">
        <v>99.078893433419537</v>
      </c>
    </row>
    <row r="33" spans="1:10">
      <c r="A33" s="193"/>
      <c r="B33" s="197" t="s">
        <v>25</v>
      </c>
      <c r="C33" s="198">
        <v>99.173364015944841</v>
      </c>
      <c r="D33" s="198">
        <v>102.36156549176171</v>
      </c>
      <c r="E33" s="198">
        <v>98.872344439636606</v>
      </c>
      <c r="F33" s="198">
        <v>99.701816483816884</v>
      </c>
      <c r="G33" s="200">
        <v>98.93564528951633</v>
      </c>
      <c r="H33" s="198">
        <v>102.11620464083791</v>
      </c>
      <c r="I33" s="198">
        <v>98.63534725765723</v>
      </c>
      <c r="J33" s="199">
        <v>99.462831055901546</v>
      </c>
    </row>
    <row r="34" spans="1:10">
      <c r="A34" s="193"/>
      <c r="B34" s="197" t="s">
        <v>26</v>
      </c>
      <c r="C34" s="198">
        <v>99.654584930801079</v>
      </c>
      <c r="D34" s="198">
        <v>105.02273702471133</v>
      </c>
      <c r="E34" s="198">
        <v>99.439009865145493</v>
      </c>
      <c r="F34" s="198">
        <v>100.04232326577022</v>
      </c>
      <c r="G34" s="200">
        <v>99.423579479575494</v>
      </c>
      <c r="H34" s="198">
        <v>104.77928786708168</v>
      </c>
      <c r="I34" s="198">
        <v>99.208504130168251</v>
      </c>
      <c r="J34" s="199">
        <v>99.81041901325915</v>
      </c>
    </row>
    <row r="35" spans="1:10">
      <c r="A35" s="193"/>
      <c r="B35" s="197" t="s">
        <v>27</v>
      </c>
      <c r="C35" s="198">
        <v>99.311828721189514</v>
      </c>
      <c r="D35" s="198">
        <v>106.57900224367961</v>
      </c>
      <c r="E35" s="198">
        <v>100.33204740719053</v>
      </c>
      <c r="F35" s="198">
        <v>100.59126682628957</v>
      </c>
      <c r="G35" s="200">
        <v>99.084097456730433</v>
      </c>
      <c r="H35" s="198">
        <v>106.33460667410573</v>
      </c>
      <c r="I35" s="198">
        <v>100.10197668635065</v>
      </c>
      <c r="J35" s="199">
        <v>100.36060169120061</v>
      </c>
    </row>
    <row r="36" spans="1:10">
      <c r="A36" s="193"/>
      <c r="B36" s="197" t="s">
        <v>28</v>
      </c>
      <c r="C36" s="198">
        <v>99.816745686180326</v>
      </c>
      <c r="D36" s="198">
        <v>108.73075336444465</v>
      </c>
      <c r="E36" s="198">
        <v>101.34546655083001</v>
      </c>
      <c r="F36" s="198">
        <v>100.7717972117772</v>
      </c>
      <c r="G36" s="200">
        <v>99.602935565593427</v>
      </c>
      <c r="H36" s="198">
        <v>108.49784920263752</v>
      </c>
      <c r="I36" s="198">
        <v>101.12838186954521</v>
      </c>
      <c r="J36" s="199">
        <v>100.55594134545429</v>
      </c>
    </row>
    <row r="37" spans="1:10">
      <c r="A37" s="193"/>
      <c r="B37" s="197" t="s">
        <v>29</v>
      </c>
      <c r="C37" s="198">
        <v>100.27024559889006</v>
      </c>
      <c r="D37" s="198">
        <v>107.07497558363599</v>
      </c>
      <c r="E37" s="198">
        <v>101.17981025973867</v>
      </c>
      <c r="F37" s="198">
        <v>101.22512584654096</v>
      </c>
      <c r="G37" s="200">
        <v>100.07093865940013</v>
      </c>
      <c r="H37" s="198">
        <v>106.86214289780709</v>
      </c>
      <c r="I37" s="198">
        <v>100.9786953806377</v>
      </c>
      <c r="J37" s="199">
        <v>101.02392089375088</v>
      </c>
    </row>
    <row r="38" spans="1:10">
      <c r="A38" s="193"/>
      <c r="B38" s="197" t="s">
        <v>30</v>
      </c>
      <c r="C38" s="198">
        <v>100.1651489162043</v>
      </c>
      <c r="D38" s="198">
        <v>107.06416833622013</v>
      </c>
      <c r="E38" s="198">
        <v>102.56692086488347</v>
      </c>
      <c r="F38" s="198">
        <v>101.21761908130763</v>
      </c>
      <c r="G38" s="200">
        <v>99.981066489781213</v>
      </c>
      <c r="H38" s="198">
        <v>106.86740696658657</v>
      </c>
      <c r="I38" s="198">
        <v>102.3784244879715</v>
      </c>
      <c r="J38" s="199">
        <v>101.03160243660761</v>
      </c>
    </row>
    <row r="39" spans="1:10">
      <c r="A39" s="193"/>
      <c r="B39" s="197" t="s">
        <v>44</v>
      </c>
      <c r="C39" s="198">
        <v>100.51476361389275</v>
      </c>
      <c r="D39" s="198">
        <v>107.23716809754572</v>
      </c>
      <c r="E39" s="198">
        <v>102.95713872746126</v>
      </c>
      <c r="F39" s="198">
        <v>101.46829233791809</v>
      </c>
      <c r="G39" s="200">
        <v>100.34734813368243</v>
      </c>
      <c r="H39" s="198">
        <v>107.05855590817211</v>
      </c>
      <c r="I39" s="198">
        <v>102.78565527367381</v>
      </c>
      <c r="J39" s="199">
        <v>101.29928867838463</v>
      </c>
    </row>
    <row r="40" spans="1:10">
      <c r="A40" s="193"/>
      <c r="B40" s="197" t="s">
        <v>45</v>
      </c>
      <c r="C40" s="198">
        <v>100.56410596159668</v>
      </c>
      <c r="D40" s="198">
        <v>106.73024406170741</v>
      </c>
      <c r="E40" s="198">
        <v>103.43715859603273</v>
      </c>
      <c r="F40" s="198">
        <v>101.62658526781635</v>
      </c>
      <c r="G40" s="200">
        <v>100.39522031278231</v>
      </c>
      <c r="H40" s="198">
        <v>106.55100310546241</v>
      </c>
      <c r="I40" s="198">
        <v>103.26344799149879</v>
      </c>
      <c r="J40" s="199">
        <v>101.45591530932924</v>
      </c>
    </row>
    <row r="41" spans="1:10">
      <c r="A41" s="193"/>
      <c r="B41" s="197" t="s">
        <v>46</v>
      </c>
      <c r="C41" s="198">
        <v>100.52491400396178</v>
      </c>
      <c r="D41" s="198">
        <v>105.41840160204571</v>
      </c>
      <c r="E41" s="198">
        <v>103.83039432329777</v>
      </c>
      <c r="F41" s="198">
        <v>102.08081115748622</v>
      </c>
      <c r="G41" s="200">
        <v>100.3757052078051</v>
      </c>
      <c r="H41" s="198">
        <v>105.26192941849143</v>
      </c>
      <c r="I41" s="198">
        <v>103.67627921367588</v>
      </c>
      <c r="J41" s="199">
        <v>101.92929294834934</v>
      </c>
    </row>
    <row r="42" spans="1:10">
      <c r="A42" s="193"/>
      <c r="B42" s="197" t="s">
        <v>47</v>
      </c>
      <c r="C42" s="198">
        <v>100.69387069952739</v>
      </c>
      <c r="D42" s="198">
        <v>104.94615865218687</v>
      </c>
      <c r="E42" s="198">
        <v>103.78292620185091</v>
      </c>
      <c r="F42" s="198">
        <v>102.43477277915979</v>
      </c>
      <c r="G42" s="200">
        <v>100.56591449383438</v>
      </c>
      <c r="H42" s="198">
        <v>104.81279887398085</v>
      </c>
      <c r="I42" s="198">
        <v>103.6510445951528</v>
      </c>
      <c r="J42" s="199">
        <v>102.30460433132079</v>
      </c>
    </row>
    <row r="43" spans="1:10">
      <c r="A43" s="193"/>
      <c r="B43" s="197" t="s">
        <v>76</v>
      </c>
      <c r="C43" s="198">
        <v>100.91897779975314</v>
      </c>
      <c r="D43" s="198">
        <v>106.39156317516061</v>
      </c>
      <c r="E43" s="198">
        <v>103.49397028195295</v>
      </c>
      <c r="F43" s="198">
        <v>102.58237214992516</v>
      </c>
      <c r="G43" s="200">
        <v>100.81031983665996</v>
      </c>
      <c r="H43" s="198">
        <v>106.27701296075142</v>
      </c>
      <c r="I43" s="198">
        <v>103.3825398627351</v>
      </c>
      <c r="J43" s="199">
        <v>102.47192323486372</v>
      </c>
    </row>
    <row r="44" spans="1:10">
      <c r="A44" s="193"/>
      <c r="B44" s="197" t="s">
        <v>77</v>
      </c>
      <c r="C44" s="198">
        <v>100.76163224727919</v>
      </c>
      <c r="D44" s="198">
        <v>106.37398719356391</v>
      </c>
      <c r="E44" s="198">
        <v>103.6828989930666</v>
      </c>
      <c r="F44" s="198">
        <v>102.86251501605288</v>
      </c>
      <c r="G44" s="200">
        <v>100.6684477051086</v>
      </c>
      <c r="H44" s="198">
        <v>106.27561233525303</v>
      </c>
      <c r="I44" s="198">
        <v>103.58701285805563</v>
      </c>
      <c r="J44" s="199">
        <v>102.76738757364724</v>
      </c>
    </row>
    <row r="45" spans="1:10">
      <c r="A45" s="193"/>
      <c r="B45" s="197" t="s">
        <v>78</v>
      </c>
      <c r="C45" s="198">
        <v>100.89658331667142</v>
      </c>
      <c r="D45" s="198">
        <v>106.44356486165668</v>
      </c>
      <c r="E45" s="198">
        <v>103.96823156742217</v>
      </c>
      <c r="F45" s="198">
        <v>103.07339396159801</v>
      </c>
      <c r="G45" s="200">
        <v>100.81855730921284</v>
      </c>
      <c r="H45" s="198">
        <v>106.36124922605427</v>
      </c>
      <c r="I45" s="198">
        <v>103.88783017279538</v>
      </c>
      <c r="J45" s="199">
        <v>102.99368456865648</v>
      </c>
    </row>
    <row r="46" spans="1:10">
      <c r="A46" s="193"/>
      <c r="B46" s="197" t="s">
        <v>79</v>
      </c>
      <c r="C46" s="198">
        <v>101.33818852538694</v>
      </c>
      <c r="D46" s="198">
        <v>106.92949654751276</v>
      </c>
      <c r="E46" s="198">
        <v>104.24333267742546</v>
      </c>
      <c r="F46" s="198">
        <v>102.99060345135513</v>
      </c>
      <c r="G46" s="200">
        <v>101.2751300606713</v>
      </c>
      <c r="H46" s="198">
        <v>106.86295884851471</v>
      </c>
      <c r="I46" s="198">
        <v>104.17846646448901</v>
      </c>
      <c r="J46" s="199">
        <v>102.92651675878345</v>
      </c>
    </row>
    <row r="47" spans="1:10">
      <c r="A47" s="193"/>
      <c r="B47" s="197" t="s">
        <v>88</v>
      </c>
      <c r="C47" s="198">
        <v>101.32170711821772</v>
      </c>
      <c r="D47" s="198">
        <v>107.3951144332148</v>
      </c>
      <c r="E47" s="198">
        <v>104.31307608741555</v>
      </c>
      <c r="F47" s="198">
        <v>103.23061913022958</v>
      </c>
      <c r="G47" s="200">
        <v>101.27201366440116</v>
      </c>
      <c r="H47" s="198">
        <v>107.34244226343985</v>
      </c>
      <c r="I47" s="198">
        <v>104.26191551011726</v>
      </c>
      <c r="J47" s="199">
        <v>103.17998944632352</v>
      </c>
    </row>
    <row r="48" spans="1:10">
      <c r="A48" s="193"/>
      <c r="B48" s="197" t="s">
        <v>89</v>
      </c>
      <c r="C48" s="198">
        <v>101.3252285526881</v>
      </c>
      <c r="D48" s="198">
        <v>107.94630821281518</v>
      </c>
      <c r="E48" s="198">
        <v>104.6839661459416</v>
      </c>
      <c r="F48" s="198">
        <v>103.70587271040694</v>
      </c>
      <c r="G48" s="200">
        <v>101.28087629493834</v>
      </c>
      <c r="H48" s="198">
        <v>107.89905776439889</v>
      </c>
      <c r="I48" s="198">
        <v>104.63814369564865</v>
      </c>
      <c r="J48" s="199">
        <v>103.66047839289753</v>
      </c>
    </row>
    <row r="49" spans="1:10">
      <c r="A49" s="193"/>
      <c r="B49" s="197" t="s">
        <v>90</v>
      </c>
      <c r="C49" s="198">
        <v>101.7062739613112</v>
      </c>
      <c r="D49" s="198">
        <v>109.0099796276221</v>
      </c>
      <c r="E49" s="198">
        <v>105.13852143192371</v>
      </c>
      <c r="F49" s="198">
        <v>103.73846092384449</v>
      </c>
      <c r="G49" s="200">
        <v>101.6690172655275</v>
      </c>
      <c r="H49" s="198">
        <v>108.970047463261</v>
      </c>
      <c r="I49" s="198">
        <v>105.10000744693956</v>
      </c>
      <c r="J49" s="199">
        <v>103.70045980425579</v>
      </c>
    </row>
    <row r="50" spans="1:10">
      <c r="A50" s="193"/>
      <c r="B50" s="197" t="s">
        <v>91</v>
      </c>
      <c r="C50" s="198">
        <v>101.8791143485936</v>
      </c>
      <c r="D50" s="198">
        <v>108.12820446734275</v>
      </c>
      <c r="E50" s="198">
        <v>104.96620806835209</v>
      </c>
      <c r="F50" s="198">
        <v>104.1691864334624</v>
      </c>
      <c r="G50" s="200">
        <v>101.8505772740949</v>
      </c>
      <c r="H50" s="198">
        <v>108.0979169776445</v>
      </c>
      <c r="I50" s="198">
        <v>104.93680627664389</v>
      </c>
      <c r="J50" s="199">
        <v>104.14000789326069</v>
      </c>
    </row>
    <row r="51" spans="1:10">
      <c r="A51" s="193"/>
      <c r="B51" s="197" t="s">
        <v>113</v>
      </c>
      <c r="C51" s="198">
        <v>102.09657479148539</v>
      </c>
      <c r="D51" s="198">
        <v>109.38442626157907</v>
      </c>
      <c r="E51" s="198">
        <v>105.34462959551421</v>
      </c>
      <c r="F51" s="198">
        <v>104.17280565991857</v>
      </c>
      <c r="G51" s="200">
        <v>102.07331187112101</v>
      </c>
      <c r="H51" s="198">
        <v>109.35950278885306</v>
      </c>
      <c r="I51" s="198">
        <v>105.32062659899742</v>
      </c>
      <c r="J51" s="199">
        <v>104.1490696659622</v>
      </c>
    </row>
    <row r="52" spans="1:10">
      <c r="A52" s="193"/>
      <c r="B52" s="197" t="s">
        <v>114</v>
      </c>
      <c r="C52" s="198">
        <v>101.76375090441712</v>
      </c>
      <c r="D52" s="198">
        <v>108.74390109905461</v>
      </c>
      <c r="E52" s="198">
        <v>105.37708318415405</v>
      </c>
      <c r="F52" s="198">
        <v>104.53434463274195</v>
      </c>
      <c r="G52" s="200">
        <v>101.75917173942888</v>
      </c>
      <c r="H52" s="198">
        <v>108.73900784128669</v>
      </c>
      <c r="I52" s="198">
        <v>105.37234142644964</v>
      </c>
      <c r="J52" s="199">
        <v>104.52964079658445</v>
      </c>
    </row>
    <row r="53" spans="1:10">
      <c r="A53" s="193"/>
      <c r="B53" s="197" t="s">
        <v>115</v>
      </c>
      <c r="C53" s="198">
        <v>102.17491157621514</v>
      </c>
      <c r="D53" s="198">
        <v>110.16565933774402</v>
      </c>
      <c r="E53" s="198">
        <v>104.95172885909773</v>
      </c>
      <c r="F53" s="198">
        <v>104.39788928201114</v>
      </c>
      <c r="G53" s="200">
        <v>102.18742276835238</v>
      </c>
      <c r="H53" s="198">
        <v>110.17914898710731</v>
      </c>
      <c r="I53" s="198">
        <v>104.96458006909275</v>
      </c>
      <c r="J53" s="199">
        <v>104.41067267503161</v>
      </c>
    </row>
    <row r="54" spans="1:10">
      <c r="A54" s="193"/>
      <c r="B54" s="197" t="s">
        <v>116</v>
      </c>
      <c r="C54" s="198">
        <v>102.24257302310133</v>
      </c>
      <c r="D54" s="198">
        <v>108.68319408702806</v>
      </c>
      <c r="E54" s="198">
        <v>101.83220890621513</v>
      </c>
      <c r="F54" s="198">
        <v>101.23749670080545</v>
      </c>
      <c r="G54" s="200">
        <v>102.27369216442678</v>
      </c>
      <c r="H54" s="198">
        <v>108.71627353306</v>
      </c>
      <c r="I54" s="198">
        <v>101.86320314674268</v>
      </c>
      <c r="J54" s="199">
        <v>101.26830993128367</v>
      </c>
    </row>
    <row r="55" spans="1:10">
      <c r="A55" s="193"/>
      <c r="B55" s="197" t="s">
        <v>123</v>
      </c>
      <c r="C55" s="198">
        <v>101.05729504500196</v>
      </c>
      <c r="D55" s="198">
        <v>104.4659325683071</v>
      </c>
      <c r="E55" s="198">
        <v>80.218585975252452</v>
      </c>
      <c r="F55" s="198">
        <v>81.840572225135062</v>
      </c>
      <c r="G55" s="200">
        <v>101.10450154881099</v>
      </c>
      <c r="H55" s="198">
        <v>104.51473133579334</v>
      </c>
      <c r="I55" s="198">
        <v>80.25605817340211</v>
      </c>
      <c r="J55" s="199">
        <v>81.878802095455086</v>
      </c>
    </row>
    <row r="56" spans="1:10">
      <c r="A56" s="193"/>
      <c r="B56" s="197" t="s">
        <v>124</v>
      </c>
      <c r="C56" s="198">
        <v>100.41876181920249</v>
      </c>
      <c r="D56" s="198">
        <v>109.80290516504147</v>
      </c>
      <c r="E56" s="198">
        <v>95.249573568065188</v>
      </c>
      <c r="F56" s="198">
        <v>94.918937475388404</v>
      </c>
      <c r="G56" s="200">
        <v>100.46567004745265</v>
      </c>
      <c r="H56" s="198">
        <v>109.85419697191793</v>
      </c>
      <c r="I56" s="198">
        <v>95.294067133378277</v>
      </c>
      <c r="J56" s="199">
        <v>94.96327659194074</v>
      </c>
    </row>
    <row r="57" spans="1:10">
      <c r="A57" s="193"/>
      <c r="B57" s="197" t="s">
        <v>125</v>
      </c>
      <c r="C57" s="198">
        <v>100.11281845301183</v>
      </c>
      <c r="D57" s="198">
        <v>108.46927063386804</v>
      </c>
      <c r="E57" s="198">
        <v>95.062891076676991</v>
      </c>
      <c r="F57" s="198">
        <v>95.812435791823887</v>
      </c>
      <c r="G57" s="200">
        <v>100.13508884079495</v>
      </c>
      <c r="H57" s="198">
        <v>108.49339993875515</v>
      </c>
      <c r="I57" s="198">
        <v>95.084038093420489</v>
      </c>
      <c r="J57" s="199">
        <v>95.833749546970211</v>
      </c>
    </row>
    <row r="58" spans="1:10">
      <c r="A58" s="193"/>
      <c r="B58" s="197" t="s">
        <v>126</v>
      </c>
      <c r="C58" s="198">
        <v>99.901798297683129</v>
      </c>
      <c r="D58" s="198">
        <v>106.29341184659738</v>
      </c>
      <c r="E58" s="198">
        <v>91.704681884026598</v>
      </c>
      <c r="F58" s="198">
        <v>92.10858897782083</v>
      </c>
      <c r="G58" s="200">
        <v>99.899572861808608</v>
      </c>
      <c r="H58" s="198">
        <v>106.29104402964128</v>
      </c>
      <c r="I58" s="198">
        <v>91.702639049038623</v>
      </c>
      <c r="J58" s="199">
        <v>92.106537145303605</v>
      </c>
    </row>
    <row r="59" spans="1:10">
      <c r="A59" s="193"/>
      <c r="B59" s="197" t="s">
        <v>131</v>
      </c>
      <c r="C59" s="198">
        <v>100.08725161796194</v>
      </c>
      <c r="D59" s="198">
        <v>107.50601200410836</v>
      </c>
      <c r="E59" s="198">
        <v>93.04880034621398</v>
      </c>
      <c r="F59" s="198">
        <v>95.683999255758721</v>
      </c>
      <c r="G59" s="200">
        <v>100.06052259414115</v>
      </c>
      <c r="H59" s="198">
        <v>107.477301746715</v>
      </c>
      <c r="I59" s="198">
        <v>93.023950991668357</v>
      </c>
      <c r="J59" s="199">
        <v>95.658446152301011</v>
      </c>
    </row>
    <row r="60" spans="1:10">
      <c r="A60" s="193"/>
      <c r="B60" s="197" t="s">
        <v>132</v>
      </c>
      <c r="C60" s="198">
        <v>99.743561509204056</v>
      </c>
      <c r="D60" s="198">
        <v>107.8168103400795</v>
      </c>
      <c r="E60" s="198">
        <v>96.87064726492008</v>
      </c>
      <c r="F60" s="198">
        <v>98.460089139264042</v>
      </c>
      <c r="G60" s="200">
        <v>99.681983618803031</v>
      </c>
      <c r="H60" s="198">
        <v>107.7502483321658</v>
      </c>
      <c r="I60" s="198">
        <v>96.810843002769204</v>
      </c>
      <c r="J60" s="199">
        <v>98.399303616006478</v>
      </c>
    </row>
    <row r="61" spans="1:10">
      <c r="A61" s="193"/>
      <c r="B61" s="197" t="s">
        <v>133</v>
      </c>
      <c r="C61" s="198">
        <v>98.882990142594181</v>
      </c>
      <c r="D61" s="198">
        <v>107.98310296040039</v>
      </c>
      <c r="E61" s="198">
        <v>100.55919739057543</v>
      </c>
      <c r="F61" s="198">
        <v>101.64998588856606</v>
      </c>
      <c r="G61" s="200">
        <v>98.787238385004358</v>
      </c>
      <c r="H61" s="198">
        <v>107.8785392545137</v>
      </c>
      <c r="I61" s="198">
        <v>100.46182250458054</v>
      </c>
      <c r="J61" s="199">
        <v>101.55155475502337</v>
      </c>
    </row>
    <row r="62" spans="1:10">
      <c r="A62" s="193"/>
      <c r="B62" s="197" t="s">
        <v>134</v>
      </c>
      <c r="C62" s="198">
        <v>99.178335677268763</v>
      </c>
      <c r="D62" s="198">
        <v>108.32374781004098</v>
      </c>
      <c r="E62" s="198">
        <v>104.18733883029503</v>
      </c>
      <c r="F62" s="198">
        <v>102.6714231302447</v>
      </c>
      <c r="G62" s="200">
        <v>99.047423180281655</v>
      </c>
      <c r="H62" s="198">
        <v>108.18076363701587</v>
      </c>
      <c r="I62" s="198">
        <v>104.04981459591887</v>
      </c>
      <c r="J62" s="199">
        <v>102.53589986017336</v>
      </c>
    </row>
    <row r="63" spans="1:10">
      <c r="A63" s="193"/>
      <c r="B63" s="197" t="s">
        <v>135</v>
      </c>
      <c r="C63" s="198">
        <v>99.454873096761517</v>
      </c>
      <c r="D63" s="198">
        <v>108.40328285065556</v>
      </c>
      <c r="E63" s="198">
        <v>105.65637874600039</v>
      </c>
      <c r="F63" s="198">
        <v>103.66113656228549</v>
      </c>
      <c r="G63" s="200">
        <v>99.288557693126762</v>
      </c>
      <c r="H63" s="198">
        <v>108.22200328957153</v>
      </c>
      <c r="I63" s="198">
        <v>105.47969275032639</v>
      </c>
      <c r="J63" s="199">
        <v>103.48778715031816</v>
      </c>
    </row>
    <row r="64" spans="1:10">
      <c r="A64" s="193"/>
      <c r="B64" s="197" t="s">
        <v>136</v>
      </c>
      <c r="C64" s="198">
        <v>99.670811994306447</v>
      </c>
      <c r="D64" s="198">
        <v>108.65720941232374</v>
      </c>
      <c r="E64" s="198">
        <v>106.62470209288894</v>
      </c>
      <c r="F64" s="198">
        <v>104.04736798203022</v>
      </c>
      <c r="G64" s="200">
        <v>99.461240391101285</v>
      </c>
      <c r="H64" s="198">
        <v>108.42874267145228</v>
      </c>
      <c r="I64" s="198">
        <v>106.40050897845781</v>
      </c>
      <c r="J64" s="199">
        <v>103.82859406737074</v>
      </c>
    </row>
    <row r="65" spans="1:11">
      <c r="A65" s="193"/>
      <c r="B65" s="197" t="s">
        <v>137</v>
      </c>
      <c r="C65" s="198">
        <v>99.871767743508059</v>
      </c>
      <c r="D65" s="198">
        <v>108.88491078795609</v>
      </c>
      <c r="E65" s="198">
        <v>106.57922227233693</v>
      </c>
      <c r="F65" s="198">
        <v>104.37630941776833</v>
      </c>
      <c r="G65" s="200">
        <v>99.618742261020728</v>
      </c>
      <c r="H65" s="198">
        <v>108.609050475175</v>
      </c>
      <c r="I65" s="198">
        <v>106.30920342969618</v>
      </c>
      <c r="J65" s="199">
        <v>104.11187166276112</v>
      </c>
    </row>
    <row r="66" spans="1:11">
      <c r="A66" s="193"/>
      <c r="B66" s="197" t="s">
        <v>138</v>
      </c>
      <c r="C66" s="198">
        <v>100.0723435440475</v>
      </c>
      <c r="D66" s="198">
        <v>109.20145361256377</v>
      </c>
      <c r="E66" s="198">
        <v>106.53383442628038</v>
      </c>
      <c r="F66" s="198">
        <v>104.74733410448471</v>
      </c>
      <c r="G66" s="200">
        <v>99.775642665252221</v>
      </c>
      <c r="H66" s="198">
        <v>108.8776861648841</v>
      </c>
      <c r="I66" s="198">
        <v>106.21797610642598</v>
      </c>
      <c r="J66" s="199">
        <v>104.43677251494225</v>
      </c>
    </row>
    <row r="67" spans="1:11">
      <c r="A67" s="193"/>
      <c r="B67" s="197" t="s">
        <v>147</v>
      </c>
      <c r="C67" s="198">
        <v>100.2936401629533</v>
      </c>
      <c r="D67" s="198">
        <v>109.39598496161017</v>
      </c>
      <c r="E67" s="198">
        <v>106.54176161251124</v>
      </c>
      <c r="F67" s="198">
        <v>105.01372276359467</v>
      </c>
      <c r="G67" s="200">
        <v>99.952971283490314</v>
      </c>
      <c r="H67" s="198">
        <v>109.02439801398239</v>
      </c>
      <c r="I67" s="198">
        <v>106.17986964722232</v>
      </c>
      <c r="J67" s="199">
        <v>104.65702111028943</v>
      </c>
    </row>
    <row r="68" spans="1:11">
      <c r="A68" s="193"/>
      <c r="B68" s="197" t="s">
        <v>148</v>
      </c>
      <c r="C68" s="198">
        <v>100.48303503282816</v>
      </c>
      <c r="D68" s="198">
        <v>109.5305906713656</v>
      </c>
      <c r="E68" s="198">
        <v>106.75797615113845</v>
      </c>
      <c r="F68" s="198">
        <v>105.24846316115422</v>
      </c>
      <c r="G68" s="200">
        <v>100.08652015628859</v>
      </c>
      <c r="H68" s="198">
        <v>109.09837334609091</v>
      </c>
      <c r="I68" s="198">
        <v>106.33669980613793</v>
      </c>
      <c r="J68" s="199">
        <v>104.83314348691565</v>
      </c>
    </row>
    <row r="69" spans="1:11">
      <c r="A69" s="193"/>
      <c r="B69" s="197" t="s">
        <v>149</v>
      </c>
      <c r="C69" s="198">
        <v>100.70240944299525</v>
      </c>
      <c r="D69" s="198">
        <v>109.85268506370228</v>
      </c>
      <c r="E69" s="198">
        <v>107.10270403726689</v>
      </c>
      <c r="F69" s="198">
        <v>105.56489136126972</v>
      </c>
      <c r="G69" s="200">
        <v>100.24967715944548</v>
      </c>
      <c r="H69" s="198">
        <v>109.35881548065993</v>
      </c>
      <c r="I69" s="198">
        <v>106.62119766575746</v>
      </c>
      <c r="J69" s="199">
        <v>105.09029860233738</v>
      </c>
    </row>
    <row r="70" spans="1:11">
      <c r="A70" s="193"/>
      <c r="B70" s="197" t="s">
        <v>150</v>
      </c>
      <c r="C70" s="198">
        <v>100.88865650315351</v>
      </c>
      <c r="D70" s="198">
        <v>110.37654903653575</v>
      </c>
      <c r="E70" s="198">
        <v>107.57703321250311</v>
      </c>
      <c r="F70" s="198">
        <v>105.91637756011734</v>
      </c>
      <c r="G70" s="200">
        <v>100.37960423161331</v>
      </c>
      <c r="H70" s="198">
        <v>109.81962385823223</v>
      </c>
      <c r="I70" s="198">
        <v>107.0342335061687</v>
      </c>
      <c r="J70" s="199">
        <v>105.38195699729998</v>
      </c>
    </row>
    <row r="71" spans="1:11">
      <c r="A71" s="193"/>
      <c r="B71" s="197" t="s">
        <v>573</v>
      </c>
      <c r="C71" s="198">
        <v>101.01270060579603</v>
      </c>
      <c r="D71" s="198">
        <v>110.61247873769683</v>
      </c>
      <c r="E71" s="198">
        <v>108.08577493588631</v>
      </c>
      <c r="F71" s="198">
        <v>106.27968013827919</v>
      </c>
      <c r="G71" s="200">
        <v>100.44744299998645</v>
      </c>
      <c r="H71" s="198">
        <v>109.99350167313995</v>
      </c>
      <c r="I71" s="198">
        <v>107.48093706900492</v>
      </c>
      <c r="J71" s="199">
        <v>105.68494900862025</v>
      </c>
    </row>
    <row r="72" spans="1:11">
      <c r="A72" s="193"/>
      <c r="B72" s="197" t="s">
        <v>574</v>
      </c>
      <c r="C72" s="198">
        <v>101.11071114579796</v>
      </c>
      <c r="D72" s="198">
        <v>111.03405515106822</v>
      </c>
      <c r="E72" s="198">
        <v>108.57051554572561</v>
      </c>
      <c r="F72" s="198">
        <v>106.65011685682647</v>
      </c>
      <c r="G72" s="200">
        <v>100.49232217871635</v>
      </c>
      <c r="H72" s="198">
        <v>110.35497541858811</v>
      </c>
      <c r="I72" s="198">
        <v>107.90650272054596</v>
      </c>
      <c r="J72" s="199">
        <v>105.99784911135345</v>
      </c>
    </row>
    <row r="73" spans="1:11">
      <c r="A73" s="193"/>
      <c r="B73" s="197" t="s">
        <v>575</v>
      </c>
      <c r="C73" s="198">
        <v>101.18412287010071</v>
      </c>
      <c r="D73" s="198">
        <v>111.5468916637125</v>
      </c>
      <c r="E73" s="198">
        <v>108.92729351907518</v>
      </c>
      <c r="F73" s="198">
        <v>107.0325563386799</v>
      </c>
      <c r="G73" s="200">
        <v>100.51264062684582</v>
      </c>
      <c r="H73" s="198">
        <v>110.80663958741958</v>
      </c>
      <c r="I73" s="198">
        <v>108.20442572787259</v>
      </c>
      <c r="J73" s="199">
        <v>106.32226248038468</v>
      </c>
    </row>
    <row r="74" spans="1:11">
      <c r="A74" s="193"/>
      <c r="B74" s="197" t="s">
        <v>576</v>
      </c>
      <c r="C74" s="198">
        <v>101.19055913973128</v>
      </c>
      <c r="D74" s="198">
        <v>111.85195686956905</v>
      </c>
      <c r="E74" s="198">
        <v>109.12202417984446</v>
      </c>
      <c r="F74" s="198">
        <v>107.42711717498386</v>
      </c>
      <c r="G74" s="200">
        <v>100.46636328783175</v>
      </c>
      <c r="H74" s="198">
        <v>111.05146002598566</v>
      </c>
      <c r="I74" s="198">
        <v>108.34106479061127</v>
      </c>
      <c r="J74" s="199">
        <v>106.65828781678026</v>
      </c>
    </row>
    <row r="75" spans="1:11">
      <c r="A75" s="193"/>
      <c r="B75" s="197" t="s">
        <v>588</v>
      </c>
      <c r="C75" s="198">
        <v>101.22018919473169</v>
      </c>
      <c r="D75" s="198">
        <v>112.07799509541142</v>
      </c>
      <c r="E75" s="198">
        <v>109.30625376175549</v>
      </c>
      <c r="F75" s="198">
        <v>107.82318693761009</v>
      </c>
      <c r="G75" s="200">
        <v>100.44307185122996</v>
      </c>
      <c r="H75" s="198">
        <v>111.21751701780188</v>
      </c>
      <c r="I75" s="198">
        <v>108.46705571018839</v>
      </c>
      <c r="J75" s="199">
        <v>106.99537512192911</v>
      </c>
    </row>
    <row r="76" spans="1:11">
      <c r="A76" s="193"/>
      <c r="B76" s="197" t="s">
        <v>589</v>
      </c>
      <c r="C76" s="198">
        <v>101.24995024105804</v>
      </c>
      <c r="D76" s="198">
        <v>112.37159936570308</v>
      </c>
      <c r="E76" s="198">
        <v>109.45047550036146</v>
      </c>
      <c r="F76" s="198">
        <v>108.21327673146257</v>
      </c>
      <c r="G76" s="200">
        <v>100.41593973993137</v>
      </c>
      <c r="H76" s="198">
        <v>111.44597823032197</v>
      </c>
      <c r="I76" s="198">
        <v>108.54891608523786</v>
      </c>
      <c r="J76" s="199">
        <v>107.32190830174468</v>
      </c>
    </row>
    <row r="77" spans="1:11">
      <c r="A77" s="193"/>
      <c r="B77" s="197" t="s">
        <v>590</v>
      </c>
      <c r="C77" s="198">
        <v>101.27723550433791</v>
      </c>
      <c r="D77" s="198">
        <v>112.63243045530854</v>
      </c>
      <c r="E77" s="198">
        <v>109.59493809222198</v>
      </c>
      <c r="F77" s="198">
        <v>108.60482792056271</v>
      </c>
      <c r="G77" s="200">
        <v>100.38630611376865</v>
      </c>
      <c r="H77" s="198">
        <v>111.64161013794714</v>
      </c>
      <c r="I77" s="198">
        <v>108.63083840172628</v>
      </c>
      <c r="J77" s="199">
        <v>107.64943816618874</v>
      </c>
    </row>
    <row r="78" spans="1:11">
      <c r="A78" s="193"/>
      <c r="B78" s="197" t="s">
        <v>591</v>
      </c>
      <c r="C78" s="198">
        <v>101.30270345658599</v>
      </c>
      <c r="D78" s="198">
        <v>112.93447083524698</v>
      </c>
      <c r="E78" s="198">
        <v>109.73964192812977</v>
      </c>
      <c r="F78" s="198">
        <v>108.98156641209091</v>
      </c>
      <c r="G78" s="200">
        <v>100.35482738011541</v>
      </c>
      <c r="H78" s="198">
        <v>111.87775784081556</v>
      </c>
      <c r="I78" s="198">
        <v>108.71282252771057</v>
      </c>
      <c r="J78" s="199">
        <v>107.96184022459978</v>
      </c>
    </row>
    <row r="79" spans="1:11">
      <c r="A79" s="193"/>
      <c r="B79" s="203"/>
      <c r="C79" s="560" t="s">
        <v>299</v>
      </c>
      <c r="D79" s="560"/>
      <c r="E79" s="560"/>
      <c r="F79" s="561"/>
      <c r="G79" s="562" t="s">
        <v>299</v>
      </c>
      <c r="H79" s="560"/>
      <c r="I79" s="560"/>
      <c r="J79" s="561"/>
      <c r="K79" s="358"/>
    </row>
    <row r="80" spans="1:11">
      <c r="A80" s="193"/>
      <c r="B80" s="197">
        <v>2008</v>
      </c>
      <c r="C80" s="198">
        <f>100</f>
        <v>100</v>
      </c>
      <c r="D80" s="198">
        <v>100</v>
      </c>
      <c r="E80" s="198">
        <v>100</v>
      </c>
      <c r="F80" s="199">
        <v>100</v>
      </c>
      <c r="G80" s="198">
        <f>100</f>
        <v>100</v>
      </c>
      <c r="H80" s="198">
        <v>100</v>
      </c>
      <c r="I80" s="198">
        <v>100</v>
      </c>
      <c r="J80" s="199">
        <v>100</v>
      </c>
    </row>
    <row r="81" spans="1:10">
      <c r="A81" s="193"/>
      <c r="B81" s="58">
        <v>2009</v>
      </c>
      <c r="C81" s="198">
        <v>97.690817265658865</v>
      </c>
      <c r="D81" s="198">
        <v>101.03937124196291</v>
      </c>
      <c r="E81" s="198">
        <v>96.564921077090631</v>
      </c>
      <c r="F81" s="199">
        <v>95.189905938452938</v>
      </c>
      <c r="G81" s="200">
        <v>97.599044287470036</v>
      </c>
      <c r="H81" s="198">
        <v>100.94445255592117</v>
      </c>
      <c r="I81" s="198">
        <v>96.474205791418328</v>
      </c>
      <c r="J81" s="199">
        <v>95.100482373311394</v>
      </c>
    </row>
    <row r="82" spans="1:10">
      <c r="A82" s="193"/>
      <c r="B82" s="58">
        <v>2010</v>
      </c>
      <c r="C82" s="198">
        <v>97.153955748138188</v>
      </c>
      <c r="D82" s="198">
        <v>100.54097563783471</v>
      </c>
      <c r="E82" s="198">
        <v>96.898763767516328</v>
      </c>
      <c r="F82" s="199">
        <v>96.390538628405196</v>
      </c>
      <c r="G82" s="200">
        <v>96.979497220353565</v>
      </c>
      <c r="H82" s="198">
        <v>100.36043506738919</v>
      </c>
      <c r="I82" s="198">
        <v>96.724763485789708</v>
      </c>
      <c r="J82" s="199">
        <v>96.217450962216134</v>
      </c>
    </row>
    <row r="83" spans="1:10">
      <c r="A83" s="193"/>
      <c r="B83" s="58">
        <v>2011</v>
      </c>
      <c r="C83" s="198">
        <v>96.872937202176288</v>
      </c>
      <c r="D83" s="198">
        <v>97.94900815478772</v>
      </c>
      <c r="E83" s="198">
        <v>96.029168092515462</v>
      </c>
      <c r="F83" s="199">
        <v>96.843320957617422</v>
      </c>
      <c r="G83" s="200">
        <v>96.637989856020667</v>
      </c>
      <c r="H83" s="198">
        <v>97.711450998071058</v>
      </c>
      <c r="I83" s="198">
        <v>95.796267151876279</v>
      </c>
      <c r="J83" s="199">
        <v>96.608445440171266</v>
      </c>
    </row>
    <row r="84" spans="1:10">
      <c r="A84" s="193"/>
      <c r="B84" s="58">
        <v>2012</v>
      </c>
      <c r="C84" s="198">
        <v>97.276318625237835</v>
      </c>
      <c r="D84" s="198">
        <v>99.647209474959709</v>
      </c>
      <c r="E84" s="198">
        <v>97.03048065967937</v>
      </c>
      <c r="F84" s="199">
        <v>97.577160700977672</v>
      </c>
      <c r="G84" s="200">
        <v>97.059584354475987</v>
      </c>
      <c r="H84" s="198">
        <v>99.425192795214542</v>
      </c>
      <c r="I84" s="198">
        <v>96.81429412255855</v>
      </c>
      <c r="J84" s="199">
        <v>97.359756145928515</v>
      </c>
    </row>
    <row r="85" spans="1:10">
      <c r="A85" s="193"/>
      <c r="B85" s="58">
        <v>2013</v>
      </c>
      <c r="C85" s="198">
        <v>97.767957850579549</v>
      </c>
      <c r="D85" s="198">
        <v>100.89943225842374</v>
      </c>
      <c r="E85" s="198">
        <v>98.938420756478365</v>
      </c>
      <c r="F85" s="199">
        <v>99.059326571823547</v>
      </c>
      <c r="G85" s="200">
        <v>97.561567060034591</v>
      </c>
      <c r="H85" s="198">
        <v>100.68643084111707</v>
      </c>
      <c r="I85" s="198">
        <v>98.729559087234833</v>
      </c>
      <c r="J85" s="199">
        <v>98.850209667149542</v>
      </c>
    </row>
    <row r="86" spans="1:10">
      <c r="A86" s="193"/>
      <c r="B86" s="197">
        <v>2014</v>
      </c>
      <c r="C86" s="198">
        <v>99.321671453908067</v>
      </c>
      <c r="D86" s="198">
        <v>102.10181016580293</v>
      </c>
      <c r="E86" s="198">
        <v>100.48863472146247</v>
      </c>
      <c r="F86" s="199">
        <v>101.12376950727696</v>
      </c>
      <c r="G86" s="200">
        <v>99.128470825911123</v>
      </c>
      <c r="H86" s="198">
        <v>101.90320160882939</v>
      </c>
      <c r="I86" s="198">
        <v>100.29316411519346</v>
      </c>
      <c r="J86" s="199">
        <v>100.92706343610203</v>
      </c>
    </row>
    <row r="87" spans="1:10">
      <c r="A87" s="193"/>
      <c r="B87" s="197">
        <v>2015</v>
      </c>
      <c r="C87" s="198">
        <v>100.2363579733566</v>
      </c>
      <c r="D87" s="198">
        <v>107.37734307735654</v>
      </c>
      <c r="E87" s="198">
        <v>102.69216436978985</v>
      </c>
      <c r="F87" s="199">
        <v>102.69272300522398</v>
      </c>
      <c r="G87" s="200">
        <v>100.06693456581388</v>
      </c>
      <c r="H87" s="198">
        <v>107.1958496978596</v>
      </c>
      <c r="I87" s="198">
        <v>102.51859006235047</v>
      </c>
      <c r="J87" s="199">
        <v>102.51914775355719</v>
      </c>
    </row>
    <row r="88" spans="1:10">
      <c r="A88" s="193"/>
      <c r="B88" s="197">
        <v>2016</v>
      </c>
      <c r="C88" s="198">
        <v>100.9180972163025</v>
      </c>
      <c r="D88" s="198">
        <v>107.13360524863047</v>
      </c>
      <c r="E88" s="198">
        <v>105.37048570242706</v>
      </c>
      <c r="F88" s="199">
        <v>103.65204183544699</v>
      </c>
      <c r="G88" s="200">
        <v>100.79986200943436</v>
      </c>
      <c r="H88" s="198">
        <v>107.00808797939428</v>
      </c>
      <c r="I88" s="198">
        <v>105.24703409643683</v>
      </c>
      <c r="J88" s="199">
        <v>103.53060355086998</v>
      </c>
    </row>
    <row r="89" spans="1:10">
      <c r="A89" s="193"/>
      <c r="B89" s="197">
        <v>2017</v>
      </c>
      <c r="C89" s="198">
        <v>101.29524305361899</v>
      </c>
      <c r="D89" s="198">
        <v>106.55903854960006</v>
      </c>
      <c r="E89" s="198">
        <v>105.91507011821888</v>
      </c>
      <c r="F89" s="199">
        <v>104.81485695109947</v>
      </c>
      <c r="G89" s="200">
        <v>101.24299214883712</v>
      </c>
      <c r="H89" s="198">
        <v>106.50407243264274</v>
      </c>
      <c r="I89" s="198">
        <v>105.86043617809605</v>
      </c>
      <c r="J89" s="199">
        <v>104.76079053154034</v>
      </c>
    </row>
    <row r="90" spans="1:10">
      <c r="A90" s="193"/>
      <c r="B90" s="197">
        <v>2018</v>
      </c>
      <c r="C90" s="198">
        <v>101.90329866617517</v>
      </c>
      <c r="D90" s="198">
        <v>108.34951779868804</v>
      </c>
      <c r="E90" s="198">
        <v>106.79633999897347</v>
      </c>
      <c r="F90" s="199">
        <v>105.5067521245486</v>
      </c>
      <c r="G90" s="200">
        <v>101.9049801209562</v>
      </c>
      <c r="H90" s="198">
        <v>108.35130561926998</v>
      </c>
      <c r="I90" s="198">
        <v>106.79810219135422</v>
      </c>
      <c r="J90" s="199">
        <v>105.5084930380922</v>
      </c>
    </row>
    <row r="91" spans="1:10">
      <c r="A91" s="193"/>
      <c r="B91" s="197">
        <v>2019</v>
      </c>
      <c r="C91" s="198">
        <v>102.46157704711388</v>
      </c>
      <c r="D91" s="198">
        <v>109.640938489753</v>
      </c>
      <c r="E91" s="198">
        <v>107.37287311705116</v>
      </c>
      <c r="F91" s="199">
        <v>106.42686068220394</v>
      </c>
      <c r="G91" s="200">
        <v>102.50136668467231</v>
      </c>
      <c r="H91" s="198">
        <v>109.68351614012495</v>
      </c>
      <c r="I91" s="198">
        <v>107.41456999336376</v>
      </c>
      <c r="J91" s="199">
        <v>106.46819018673689</v>
      </c>
    </row>
    <row r="92" spans="1:10">
      <c r="A92" s="193"/>
      <c r="B92" s="197">
        <v>2020</v>
      </c>
      <c r="C92" s="198">
        <v>101.43491198702151</v>
      </c>
      <c r="D92" s="198">
        <v>108.3841888250949</v>
      </c>
      <c r="E92" s="198">
        <v>95.048032697398085</v>
      </c>
      <c r="F92" s="199">
        <v>95.339407638926303</v>
      </c>
      <c r="G92" s="200">
        <v>101.52227026101899</v>
      </c>
      <c r="H92" s="198">
        <v>108.47753198948377</v>
      </c>
      <c r="I92" s="198">
        <v>95.12989043178797</v>
      </c>
      <c r="J92" s="199">
        <v>95.421516312677028</v>
      </c>
    </row>
    <row r="93" spans="1:10">
      <c r="A93" s="193"/>
      <c r="B93" s="197">
        <v>2021</v>
      </c>
      <c r="C93" s="198">
        <v>100.12543652291369</v>
      </c>
      <c r="D93" s="198">
        <v>107.92633053753985</v>
      </c>
      <c r="E93" s="198">
        <v>97.559391956163935</v>
      </c>
      <c r="F93" s="199">
        <v>98.938264616665933</v>
      </c>
      <c r="G93" s="200">
        <v>100.12807775552599</v>
      </c>
      <c r="H93" s="198">
        <v>107.92917755178357</v>
      </c>
      <c r="I93" s="198">
        <v>97.561965498478557</v>
      </c>
      <c r="J93" s="199">
        <v>98.940874532589191</v>
      </c>
    </row>
    <row r="94" spans="1:10">
      <c r="A94" s="193"/>
      <c r="B94" s="197">
        <v>2022</v>
      </c>
      <c r="C94" s="198">
        <v>100.0155520335513</v>
      </c>
      <c r="D94" s="198">
        <v>109.09925946737553</v>
      </c>
      <c r="E94" s="198">
        <v>107.98843184865969</v>
      </c>
      <c r="F94" s="199">
        <v>105.78504413531024</v>
      </c>
      <c r="G94" s="200">
        <v>99.874241171443884</v>
      </c>
      <c r="H94" s="198">
        <v>108.94511433597189</v>
      </c>
      <c r="I94" s="198">
        <v>107.8358561932551</v>
      </c>
      <c r="J94" s="199">
        <v>105.63558162192211</v>
      </c>
    </row>
    <row r="95" spans="1:10">
      <c r="A95" s="193"/>
      <c r="B95" s="197">
        <v>2023</v>
      </c>
      <c r="C95" s="198">
        <v>100.86341924568309</v>
      </c>
      <c r="D95" s="198">
        <v>110.03169601175938</v>
      </c>
      <c r="E95" s="198">
        <v>108.98035627539269</v>
      </c>
      <c r="F95" s="199">
        <v>107.26865513827059</v>
      </c>
      <c r="G95" s="200">
        <v>100.53987612450695</v>
      </c>
      <c r="H95" s="198">
        <v>109.67874348821628</v>
      </c>
      <c r="I95" s="198">
        <v>108.63077617112961</v>
      </c>
      <c r="J95" s="199">
        <v>106.92456571767235</v>
      </c>
    </row>
    <row r="96" spans="1:10">
      <c r="A96" s="193"/>
      <c r="B96" s="197">
        <v>2024</v>
      </c>
      <c r="C96" s="198">
        <v>101.52762585001308</v>
      </c>
      <c r="D96" s="198">
        <v>111.43600810289534</v>
      </c>
      <c r="E96" s="198">
        <v>110.56941801018786</v>
      </c>
      <c r="F96" s="199">
        <v>108.6216091387188</v>
      </c>
      <c r="G96" s="200">
        <v>100.98380414533662</v>
      </c>
      <c r="H96" s="198">
        <v>110.83911322446701</v>
      </c>
      <c r="I96" s="198">
        <v>109.9771649275025</v>
      </c>
      <c r="J96" s="199">
        <v>108.03978928277348</v>
      </c>
    </row>
    <row r="97" spans="1:11">
      <c r="A97" s="193"/>
      <c r="B97" s="197">
        <v>2025</v>
      </c>
      <c r="C97" s="198">
        <v>101.71387452593815</v>
      </c>
      <c r="D97" s="198">
        <v>112.78344728696467</v>
      </c>
      <c r="E97" s="198">
        <v>111.67009297881027</v>
      </c>
      <c r="F97" s="202">
        <v>110.20029867957317</v>
      </c>
      <c r="G97" s="198">
        <v>100.95345220461488</v>
      </c>
      <c r="H97" s="201">
        <v>111.9402678171773</v>
      </c>
      <c r="I97" s="201">
        <v>110.83523704867176</v>
      </c>
      <c r="J97" s="199">
        <v>109.37643106738152</v>
      </c>
    </row>
    <row r="98" spans="1:11">
      <c r="A98" s="193"/>
      <c r="B98" s="203"/>
      <c r="C98" s="560" t="s">
        <v>300</v>
      </c>
      <c r="D98" s="560"/>
      <c r="E98" s="560"/>
      <c r="F98" s="561"/>
      <c r="G98" s="560" t="s">
        <v>300</v>
      </c>
      <c r="H98" s="560"/>
      <c r="I98" s="560"/>
      <c r="J98" s="561"/>
      <c r="K98" s="358"/>
    </row>
    <row r="99" spans="1:11">
      <c r="A99" s="193"/>
      <c r="B99" s="197" t="s">
        <v>544</v>
      </c>
      <c r="C99" s="198">
        <f>100</f>
        <v>100</v>
      </c>
      <c r="D99" s="198">
        <v>100</v>
      </c>
      <c r="E99" s="198">
        <v>100</v>
      </c>
      <c r="F99" s="199">
        <v>100</v>
      </c>
      <c r="G99" s="200">
        <f>100</f>
        <v>100</v>
      </c>
      <c r="H99" s="198">
        <v>100</v>
      </c>
      <c r="I99" s="198">
        <v>100</v>
      </c>
      <c r="J99" s="199">
        <v>100</v>
      </c>
    </row>
    <row r="100" spans="1:11">
      <c r="A100" s="193"/>
      <c r="B100" s="197" t="s">
        <v>545</v>
      </c>
      <c r="C100" s="198">
        <v>97.646336557471017</v>
      </c>
      <c r="D100" s="198">
        <v>101.92935848211523</v>
      </c>
      <c r="E100" s="198">
        <v>97.862582229555414</v>
      </c>
      <c r="F100" s="199">
        <v>96.813630990902467</v>
      </c>
      <c r="G100" s="200">
        <v>97.562217854387953</v>
      </c>
      <c r="H100" s="198">
        <v>101.84155011424517</v>
      </c>
      <c r="I100" s="198">
        <v>97.778277238833496</v>
      </c>
      <c r="J100" s="199">
        <v>96.730229632829776</v>
      </c>
    </row>
    <row r="101" spans="1:11">
      <c r="A101" s="193"/>
      <c r="B101" s="197" t="s">
        <v>546</v>
      </c>
      <c r="C101" s="198">
        <v>97.749046025656483</v>
      </c>
      <c r="D101" s="198">
        <v>100.08779177933741</v>
      </c>
      <c r="E101" s="198">
        <v>98.310291423058914</v>
      </c>
      <c r="F101" s="199">
        <v>98.322156000231459</v>
      </c>
      <c r="G101" s="200">
        <v>97.582431160841594</v>
      </c>
      <c r="H101" s="198">
        <v>99.91719048372417</v>
      </c>
      <c r="I101" s="198">
        <v>98.142719906186372</v>
      </c>
      <c r="J101" s="199">
        <v>98.154564259990963</v>
      </c>
    </row>
    <row r="102" spans="1:11">
      <c r="A102" s="193"/>
      <c r="B102" s="197" t="s">
        <v>255</v>
      </c>
      <c r="C102" s="198">
        <v>97.15107669124319</v>
      </c>
      <c r="D102" s="198">
        <v>98.782381212978805</v>
      </c>
      <c r="E102" s="198">
        <v>97.460665123971978</v>
      </c>
      <c r="F102" s="199">
        <v>98.593660363440137</v>
      </c>
      <c r="G102" s="200">
        <v>96.941600054427497</v>
      </c>
      <c r="H102" s="198">
        <v>98.569387165996645</v>
      </c>
      <c r="I102" s="198">
        <v>97.250520954217976</v>
      </c>
      <c r="J102" s="199">
        <v>98.381073235353824</v>
      </c>
    </row>
    <row r="103" spans="1:11">
      <c r="A103" s="193"/>
      <c r="B103" s="197" t="s">
        <v>256</v>
      </c>
      <c r="C103" s="198">
        <v>97.877440630334689</v>
      </c>
      <c r="D103" s="198">
        <v>99.773766637316442</v>
      </c>
      <c r="E103" s="198">
        <v>98.919464305849289</v>
      </c>
      <c r="F103" s="199">
        <v>99.390091922514159</v>
      </c>
      <c r="G103" s="200">
        <v>97.690959487177935</v>
      </c>
      <c r="H103" s="198">
        <v>99.583672516140396</v>
      </c>
      <c r="I103" s="198">
        <v>98.730997845494244</v>
      </c>
      <c r="J103" s="199">
        <v>99.200728798174083</v>
      </c>
    </row>
    <row r="104" spans="1:11">
      <c r="A104" s="193"/>
      <c r="B104" s="197" t="s">
        <v>257</v>
      </c>
      <c r="C104" s="198">
        <v>98.597012183684143</v>
      </c>
      <c r="D104" s="198">
        <v>102.08211160414925</v>
      </c>
      <c r="E104" s="198">
        <v>100.81020272708304</v>
      </c>
      <c r="F104" s="199">
        <v>101.32090752501666</v>
      </c>
      <c r="G104" s="200">
        <v>98.421407225504097</v>
      </c>
      <c r="H104" s="198">
        <v>101.90029955384306</v>
      </c>
      <c r="I104" s="198">
        <v>100.63065599395252</v>
      </c>
      <c r="J104" s="199">
        <v>101.1404512075823</v>
      </c>
    </row>
    <row r="105" spans="1:11">
      <c r="A105" s="193"/>
      <c r="B105" s="197" t="s">
        <v>258</v>
      </c>
      <c r="C105" s="198">
        <v>100.08070604654631</v>
      </c>
      <c r="D105" s="198">
        <v>103.45562964954563</v>
      </c>
      <c r="E105" s="198">
        <v>102.28769999542497</v>
      </c>
      <c r="F105" s="199">
        <v>103.21114185181538</v>
      </c>
      <c r="G105" s="200">
        <v>99.918983636802466</v>
      </c>
      <c r="H105" s="198">
        <v>103.28845363341409</v>
      </c>
      <c r="I105" s="198">
        <v>102.12241126012447</v>
      </c>
      <c r="J105" s="199">
        <v>103.04436090839428</v>
      </c>
    </row>
    <row r="106" spans="1:11">
      <c r="A106" s="193"/>
      <c r="B106" s="197" t="s">
        <v>259</v>
      </c>
      <c r="C106" s="198">
        <v>100.81899671000679</v>
      </c>
      <c r="D106" s="198">
        <v>108.29843522415055</v>
      </c>
      <c r="E106" s="198">
        <v>104.97629238071555</v>
      </c>
      <c r="F106" s="199">
        <v>104.7117456404916</v>
      </c>
      <c r="G106" s="200">
        <v>100.68951409406569</v>
      </c>
      <c r="H106" s="198">
        <v>108.15934670757376</v>
      </c>
      <c r="I106" s="198">
        <v>104.8414705178443</v>
      </c>
      <c r="J106" s="199">
        <v>104.57726353704145</v>
      </c>
    </row>
    <row r="107" spans="1:11">
      <c r="A107" s="193"/>
      <c r="B107" s="197" t="s">
        <v>260</v>
      </c>
      <c r="C107" s="198">
        <v>101.50807209009226</v>
      </c>
      <c r="D107" s="198">
        <v>107.00656056388172</v>
      </c>
      <c r="E107" s="198">
        <v>107.19755156097</v>
      </c>
      <c r="F107" s="199">
        <v>105.69835707016264</v>
      </c>
      <c r="G107" s="200">
        <v>101.43256343800256</v>
      </c>
      <c r="H107" s="198">
        <v>106.92696175970221</v>
      </c>
      <c r="I107" s="198">
        <v>107.11781068461387</v>
      </c>
      <c r="J107" s="199">
        <v>105.61973139728626</v>
      </c>
    </row>
    <row r="108" spans="1:11" ht="15" customHeight="1">
      <c r="A108" s="193"/>
      <c r="B108" s="197" t="s">
        <v>261</v>
      </c>
      <c r="C108" s="198">
        <v>101.91642724085428</v>
      </c>
      <c r="D108" s="198">
        <v>107.46401380155085</v>
      </c>
      <c r="E108" s="198">
        <v>107.55501654309317</v>
      </c>
      <c r="F108" s="199">
        <v>106.70889019398372</v>
      </c>
      <c r="G108" s="200">
        <v>101.90953960545215</v>
      </c>
      <c r="H108" s="198">
        <v>107.45675125354009</v>
      </c>
      <c r="I108" s="198">
        <v>107.54774784500715</v>
      </c>
      <c r="J108" s="199">
        <v>106.70167867813959</v>
      </c>
    </row>
    <row r="109" spans="1:11" ht="13.5" customHeight="1">
      <c r="A109" s="193"/>
      <c r="B109" s="197" t="s">
        <v>262</v>
      </c>
      <c r="C109" s="198">
        <v>102.50112805969854</v>
      </c>
      <c r="D109" s="198">
        <v>109.06332559363051</v>
      </c>
      <c r="E109" s="198">
        <v>108.51642598815249</v>
      </c>
      <c r="F109" s="199">
        <v>107.57397968754218</v>
      </c>
      <c r="G109" s="200">
        <v>102.54092430330324</v>
      </c>
      <c r="H109" s="198">
        <v>109.10566962199211</v>
      </c>
      <c r="I109" s="198">
        <v>108.55855768177851</v>
      </c>
      <c r="J109" s="199">
        <v>107.6157454747311</v>
      </c>
    </row>
    <row r="110" spans="1:11" ht="14.25" customHeight="1">
      <c r="A110" s="193"/>
      <c r="B110" s="197" t="s">
        <v>263</v>
      </c>
      <c r="C110" s="198">
        <v>103.01705390794699</v>
      </c>
      <c r="D110" s="198">
        <v>110.19683841504089</v>
      </c>
      <c r="E110" s="198">
        <v>108.10061441471117</v>
      </c>
      <c r="F110" s="199">
        <v>107.44168176676095</v>
      </c>
      <c r="G110" s="200">
        <v>103.1016212983975</v>
      </c>
      <c r="H110" s="198">
        <v>110.28729973874536</v>
      </c>
      <c r="I110" s="198">
        <v>108.18935493407523</v>
      </c>
      <c r="J110" s="199">
        <v>107.52988136389507</v>
      </c>
    </row>
    <row r="111" spans="1:11" ht="16.5" customHeight="1">
      <c r="A111" s="193"/>
      <c r="B111" s="197" t="s">
        <v>264</v>
      </c>
      <c r="C111" s="198">
        <v>101.30403258867518</v>
      </c>
      <c r="D111" s="198">
        <v>108.19408829769694</v>
      </c>
      <c r="E111" s="198">
        <v>93.796043476503755</v>
      </c>
      <c r="F111" s="199">
        <v>94.569254696185197</v>
      </c>
      <c r="G111" s="200">
        <v>101.41199908875744</v>
      </c>
      <c r="H111" s="198">
        <v>108.30939799213438</v>
      </c>
      <c r="I111" s="198">
        <v>93.896008209169793</v>
      </c>
      <c r="J111" s="199">
        <v>94.670043491892741</v>
      </c>
    </row>
    <row r="112" spans="1:11" ht="14.25" customHeight="1">
      <c r="A112" s="193"/>
      <c r="B112" s="197" t="s">
        <v>265</v>
      </c>
      <c r="C112" s="198">
        <v>100.39597409122243</v>
      </c>
      <c r="D112" s="198">
        <v>108.84872648577684</v>
      </c>
      <c r="E112" s="198">
        <v>102.19323079579659</v>
      </c>
      <c r="F112" s="199">
        <v>103.32910625079465</v>
      </c>
      <c r="G112" s="200">
        <v>100.3947442769431</v>
      </c>
      <c r="H112" s="198">
        <v>108.84739312834553</v>
      </c>
      <c r="I112" s="198">
        <v>102.1919789657743</v>
      </c>
      <c r="J112" s="199">
        <v>103.32784050670986</v>
      </c>
    </row>
    <row r="113" spans="2:10" ht="15" customHeight="1">
      <c r="B113" s="58" t="s">
        <v>266</v>
      </c>
      <c r="C113" s="198">
        <v>100.69373762082509</v>
      </c>
      <c r="D113" s="198">
        <v>109.73567009888011</v>
      </c>
      <c r="E113" s="198">
        <v>110.14553152542503</v>
      </c>
      <c r="F113" s="199">
        <v>108.08937485730625</v>
      </c>
      <c r="G113" s="200">
        <v>100.53879874293767</v>
      </c>
      <c r="H113" s="198">
        <v>109.5668182716356</v>
      </c>
      <c r="I113" s="198">
        <v>109.97604903860815</v>
      </c>
      <c r="J113" s="199">
        <v>107.92305620782867</v>
      </c>
    </row>
    <row r="114" spans="2:10" ht="15" customHeight="1">
      <c r="B114" s="58" t="s">
        <v>267</v>
      </c>
      <c r="C114" s="198">
        <v>101.52585709555552</v>
      </c>
      <c r="D114" s="198">
        <v>110.74669129557662</v>
      </c>
      <c r="E114" s="198">
        <v>110.81500683758701</v>
      </c>
      <c r="F114" s="199">
        <v>109.36284547145355</v>
      </c>
      <c r="G114" s="200">
        <v>101.17628625012458</v>
      </c>
      <c r="H114" s="198">
        <v>110.36537154499871</v>
      </c>
      <c r="I114" s="198">
        <v>110.43345186494399</v>
      </c>
      <c r="J114" s="199">
        <v>108.98629053812054</v>
      </c>
    </row>
    <row r="115" spans="2:10" ht="15" customHeight="1">
      <c r="B115" s="58" t="s">
        <v>577</v>
      </c>
      <c r="C115" s="198">
        <v>102.06324912474126</v>
      </c>
      <c r="D115" s="198">
        <v>112.23198793610138</v>
      </c>
      <c r="E115" s="198">
        <v>112.55654805957791</v>
      </c>
      <c r="F115" s="199">
        <v>110.82696862494986</v>
      </c>
      <c r="G115" s="198">
        <v>101.49170417975527</v>
      </c>
      <c r="H115" s="198">
        <v>111.60349897537645</v>
      </c>
      <c r="I115" s="198">
        <v>111.9262415915769</v>
      </c>
      <c r="J115" s="199">
        <v>110.2063476450289</v>
      </c>
    </row>
    <row r="116" spans="2:10" ht="15" customHeight="1" thickBot="1">
      <c r="B116" s="58" t="s">
        <v>592</v>
      </c>
      <c r="C116" s="198">
        <v>102.20249528410314</v>
      </c>
      <c r="D116" s="198">
        <v>113.48546683946105</v>
      </c>
      <c r="E116" s="198">
        <v>113.43299920728893</v>
      </c>
      <c r="F116" s="199">
        <v>112.44333969721228</v>
      </c>
      <c r="G116" s="198">
        <v>101.41118768662373</v>
      </c>
      <c r="H116" s="198">
        <v>112.60680030726006</v>
      </c>
      <c r="I116" s="198">
        <v>112.55473890818291</v>
      </c>
      <c r="J116" s="199">
        <v>111.57274188312738</v>
      </c>
    </row>
    <row r="117" spans="2:10" ht="20.25" customHeight="1">
      <c r="B117" s="204" t="s">
        <v>31</v>
      </c>
      <c r="C117" s="205"/>
      <c r="D117" s="206"/>
      <c r="E117" s="205"/>
      <c r="F117" s="207"/>
      <c r="G117" s="206" t="s">
        <v>31</v>
      </c>
      <c r="H117" s="206"/>
      <c r="I117" s="205"/>
      <c r="J117" s="207"/>
    </row>
    <row r="118" spans="2:10" ht="37.5" customHeight="1">
      <c r="B118" s="550" t="s">
        <v>301</v>
      </c>
      <c r="C118" s="551"/>
      <c r="D118" s="551"/>
      <c r="E118" s="551"/>
      <c r="F118" s="552"/>
      <c r="G118" s="553" t="s">
        <v>302</v>
      </c>
      <c r="H118" s="553"/>
      <c r="I118" s="553"/>
      <c r="J118" s="554"/>
    </row>
    <row r="119" spans="2:10" ht="47.25" customHeight="1">
      <c r="B119" s="550" t="s">
        <v>303</v>
      </c>
      <c r="C119" s="551"/>
      <c r="D119" s="551"/>
      <c r="E119" s="551"/>
      <c r="F119" s="552"/>
      <c r="G119" s="553" t="s">
        <v>304</v>
      </c>
      <c r="H119" s="553"/>
      <c r="I119" s="553"/>
      <c r="J119" s="554"/>
    </row>
    <row r="120" spans="2:10" ht="44.25" customHeight="1">
      <c r="B120" s="550" t="s">
        <v>305</v>
      </c>
      <c r="C120" s="551"/>
      <c r="D120" s="551"/>
      <c r="E120" s="551"/>
      <c r="F120" s="552"/>
      <c r="G120" s="550" t="s">
        <v>306</v>
      </c>
      <c r="H120" s="553"/>
      <c r="I120" s="553"/>
      <c r="J120" s="554"/>
    </row>
    <row r="121" spans="2:10" ht="40.5" customHeight="1" thickBot="1">
      <c r="B121" s="555" t="s">
        <v>307</v>
      </c>
      <c r="C121" s="556"/>
      <c r="D121" s="556"/>
      <c r="E121" s="556"/>
      <c r="F121" s="557"/>
      <c r="G121" s="555" t="s">
        <v>308</v>
      </c>
      <c r="H121" s="558"/>
      <c r="I121" s="558"/>
      <c r="J121" s="559"/>
    </row>
  </sheetData>
  <mergeCells count="17">
    <mergeCell ref="C79:F79"/>
    <mergeCell ref="G79:J79"/>
    <mergeCell ref="B2:J2"/>
    <mergeCell ref="C3:F3"/>
    <mergeCell ref="G3:J3"/>
    <mergeCell ref="C4:F4"/>
    <mergeCell ref="G4:J4"/>
    <mergeCell ref="B120:F120"/>
    <mergeCell ref="G120:J120"/>
    <mergeCell ref="B121:F121"/>
    <mergeCell ref="G121:J121"/>
    <mergeCell ref="C98:F98"/>
    <mergeCell ref="G98:J98"/>
    <mergeCell ref="B118:F118"/>
    <mergeCell ref="G118:J118"/>
    <mergeCell ref="B119:F119"/>
    <mergeCell ref="G119:J119"/>
  </mergeCells>
  <hyperlinks>
    <hyperlink ref="A1" location="Contents!A1" display="Back to contents" xr:uid="{D3DBB2DF-49B1-4F84-9F99-A49CFE350A98}"/>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78"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39D1E-3FE3-4F4D-BD26-B426BCCD371D}">
  <sheetPr>
    <tabColor theme="6"/>
  </sheetPr>
  <dimension ref="A1:AD133"/>
  <sheetViews>
    <sheetView showGridLines="0" zoomScaleNormal="100" zoomScaleSheetLayoutView="25" workbookViewId="0"/>
  </sheetViews>
  <sheetFormatPr defaultColWidth="8.921875" defaultRowHeight="15.5"/>
  <cols>
    <col min="1" max="1" width="9.3828125" style="2" customWidth="1"/>
    <col min="2" max="2" width="6.61328125" style="2" customWidth="1"/>
    <col min="3" max="5" width="10.4609375" style="2" customWidth="1"/>
    <col min="6" max="7" width="12.53515625" style="2" customWidth="1"/>
    <col min="8" max="8" width="10.921875" style="2" customWidth="1"/>
    <col min="9" max="10" width="8.3828125" style="2" customWidth="1"/>
    <col min="11" max="11" width="8.3828125" style="375" customWidth="1"/>
    <col min="12" max="12" width="12.4609375" style="375" customWidth="1"/>
    <col min="13" max="13" width="10.4609375" style="375" customWidth="1"/>
    <col min="14" max="15" width="11.4609375" style="375" customWidth="1"/>
    <col min="16" max="16" width="8.3828125" style="2" customWidth="1"/>
    <col min="17" max="18" width="12" style="2" customWidth="1"/>
    <col min="19" max="19" width="11.921875" style="2" customWidth="1"/>
    <col min="20" max="20" width="13.07421875" style="2" customWidth="1"/>
    <col min="21" max="21" width="10.921875" style="2" customWidth="1"/>
    <col min="22" max="22" width="12.53515625" style="2" customWidth="1"/>
    <col min="23" max="16384" width="8.921875" style="2"/>
  </cols>
  <sheetData>
    <row r="1" spans="1:30" ht="33.75" customHeight="1" thickBot="1">
      <c r="A1" s="32" t="s">
        <v>82</v>
      </c>
      <c r="B1" s="123"/>
      <c r="C1" s="349"/>
      <c r="D1" s="349"/>
      <c r="E1" s="349"/>
      <c r="F1" s="349"/>
      <c r="G1" s="349"/>
      <c r="H1" s="349"/>
      <c r="I1" s="349"/>
      <c r="J1" s="349"/>
      <c r="K1" s="349"/>
      <c r="L1" s="349"/>
      <c r="M1" s="359"/>
      <c r="N1" s="359"/>
      <c r="O1" s="359"/>
      <c r="P1" s="349"/>
      <c r="Q1" s="349"/>
      <c r="R1" s="360"/>
      <c r="S1" s="349"/>
      <c r="T1" s="349"/>
      <c r="U1" s="359"/>
      <c r="V1" s="359"/>
    </row>
    <row r="2" spans="1:30" ht="19" thickBot="1">
      <c r="A2" s="26"/>
      <c r="B2" s="574" t="s">
        <v>309</v>
      </c>
      <c r="C2" s="575"/>
      <c r="D2" s="575"/>
      <c r="E2" s="575"/>
      <c r="F2" s="575"/>
      <c r="G2" s="575"/>
      <c r="H2" s="575"/>
      <c r="I2" s="575"/>
      <c r="J2" s="575"/>
      <c r="K2" s="575"/>
      <c r="L2" s="575"/>
      <c r="M2" s="575"/>
      <c r="N2" s="575"/>
      <c r="O2" s="575"/>
      <c r="P2" s="575"/>
      <c r="Q2" s="575"/>
      <c r="R2" s="575"/>
      <c r="S2" s="575"/>
      <c r="T2" s="575"/>
      <c r="U2" s="575"/>
      <c r="V2" s="576"/>
    </row>
    <row r="3" spans="1:30" ht="95.25" customHeight="1">
      <c r="A3" s="26"/>
      <c r="B3" s="177"/>
      <c r="C3" s="361" t="s">
        <v>310</v>
      </c>
      <c r="D3" s="361" t="s">
        <v>311</v>
      </c>
      <c r="E3" s="361" t="s">
        <v>312</v>
      </c>
      <c r="F3" s="361" t="s">
        <v>313</v>
      </c>
      <c r="G3" s="361" t="s">
        <v>314</v>
      </c>
      <c r="H3" s="361" t="s">
        <v>315</v>
      </c>
      <c r="I3" s="361" t="s">
        <v>316</v>
      </c>
      <c r="J3" s="310" t="s">
        <v>317</v>
      </c>
      <c r="K3" s="208" t="s">
        <v>318</v>
      </c>
      <c r="L3" s="208" t="s">
        <v>319</v>
      </c>
      <c r="M3" s="208" t="s">
        <v>320</v>
      </c>
      <c r="N3" s="208" t="s">
        <v>321</v>
      </c>
      <c r="O3" s="260" t="s">
        <v>322</v>
      </c>
      <c r="P3" s="310" t="s">
        <v>323</v>
      </c>
      <c r="Q3" s="310" t="s">
        <v>324</v>
      </c>
      <c r="R3" s="310" t="s">
        <v>325</v>
      </c>
      <c r="S3" s="209" t="s">
        <v>326</v>
      </c>
      <c r="T3" s="209" t="s">
        <v>327</v>
      </c>
      <c r="U3" s="209" t="s">
        <v>328</v>
      </c>
      <c r="V3" s="210" t="s">
        <v>329</v>
      </c>
      <c r="W3" s="6"/>
      <c r="X3" s="212"/>
      <c r="Y3" s="6"/>
    </row>
    <row r="4" spans="1:30">
      <c r="A4" s="26"/>
      <c r="B4" s="211" t="s">
        <v>107</v>
      </c>
      <c r="C4" s="362" t="s">
        <v>0</v>
      </c>
      <c r="D4" s="362">
        <v>60.337012419456471</v>
      </c>
      <c r="E4" s="362">
        <v>25.806000000000004</v>
      </c>
      <c r="F4" s="362">
        <v>1.6220000000000001</v>
      </c>
      <c r="G4" s="362">
        <v>5.1811154411294957</v>
      </c>
      <c r="H4" s="362">
        <v>63.633961420411815</v>
      </c>
      <c r="I4" s="362">
        <v>32.175582805551812</v>
      </c>
      <c r="J4" s="362">
        <v>955.1</v>
      </c>
      <c r="K4" s="363">
        <v>62.745423280862099</v>
      </c>
      <c r="L4" s="362">
        <f t="shared" ref="L4:L7" si="0">M4+N4</f>
        <v>203.87</v>
      </c>
      <c r="M4" s="362">
        <v>170.804</v>
      </c>
      <c r="N4" s="362">
        <v>33.066000000000003</v>
      </c>
      <c r="O4" s="362">
        <v>23.094000000000001</v>
      </c>
      <c r="P4" s="362">
        <v>4.5359644392279019</v>
      </c>
      <c r="Q4" s="362">
        <v>100</v>
      </c>
      <c r="R4" s="362">
        <v>100</v>
      </c>
      <c r="S4" s="362">
        <v>100</v>
      </c>
      <c r="T4" s="362">
        <v>100</v>
      </c>
      <c r="U4" s="362">
        <v>100</v>
      </c>
      <c r="V4" s="364">
        <v>100</v>
      </c>
      <c r="W4" s="6"/>
      <c r="X4" s="212"/>
      <c r="Y4" s="6"/>
      <c r="Z4" s="212"/>
      <c r="AA4" s="212"/>
      <c r="AB4" s="212"/>
      <c r="AC4" s="212"/>
      <c r="AD4" s="212"/>
    </row>
    <row r="5" spans="1:30">
      <c r="A5" s="26"/>
      <c r="B5" s="211" t="s">
        <v>108</v>
      </c>
      <c r="C5" s="362">
        <v>29.722000000000001</v>
      </c>
      <c r="D5" s="362">
        <v>60.269694819020579</v>
      </c>
      <c r="E5" s="362">
        <v>25.863</v>
      </c>
      <c r="F5" s="362">
        <v>1.68</v>
      </c>
      <c r="G5" s="362">
        <v>5.3499777084262146</v>
      </c>
      <c r="H5" s="362">
        <v>63.676366217175293</v>
      </c>
      <c r="I5" s="362">
        <v>31.781172195679968</v>
      </c>
      <c r="J5" s="362">
        <v>944.6</v>
      </c>
      <c r="K5" s="363">
        <v>62.030061566846996</v>
      </c>
      <c r="L5" s="362">
        <f t="shared" si="0"/>
        <v>198.74700000000001</v>
      </c>
      <c r="M5" s="362">
        <v>167.10300000000001</v>
      </c>
      <c r="N5" s="362">
        <v>31.643999999999998</v>
      </c>
      <c r="O5" s="362">
        <v>23.815000000000001</v>
      </c>
      <c r="P5" s="362">
        <v>1.7912120151728494</v>
      </c>
      <c r="Q5" s="362">
        <v>97.617572332113539</v>
      </c>
      <c r="R5" s="362">
        <v>98.829025641659825</v>
      </c>
      <c r="S5" s="362">
        <v>100.50757842646453</v>
      </c>
      <c r="T5" s="362">
        <v>99.275549296068093</v>
      </c>
      <c r="U5" s="362">
        <v>97.43779338778161</v>
      </c>
      <c r="V5" s="364">
        <v>96.873243472606447</v>
      </c>
      <c r="W5" s="6"/>
      <c r="X5" s="212"/>
      <c r="Y5" s="6"/>
      <c r="Z5" s="212"/>
      <c r="AA5" s="212"/>
      <c r="AB5" s="212"/>
      <c r="AC5" s="212"/>
    </row>
    <row r="6" spans="1:30">
      <c r="A6" s="26"/>
      <c r="B6" s="31" t="s">
        <v>109</v>
      </c>
      <c r="C6" s="362">
        <v>29.58</v>
      </c>
      <c r="D6" s="362">
        <v>59.855521155830758</v>
      </c>
      <c r="E6" s="362">
        <v>25.762</v>
      </c>
      <c r="F6" s="362">
        <v>1.84</v>
      </c>
      <c r="G6" s="362">
        <v>5.8561425843411836</v>
      </c>
      <c r="H6" s="362">
        <v>63.578785487363163</v>
      </c>
      <c r="I6" s="362">
        <v>31.954022988505752</v>
      </c>
      <c r="J6" s="362">
        <v>945.2</v>
      </c>
      <c r="K6" s="363">
        <v>61.51059349110124</v>
      </c>
      <c r="L6" s="362">
        <f t="shared" si="0"/>
        <v>197.89800000000002</v>
      </c>
      <c r="M6" s="362">
        <v>166.24600000000001</v>
      </c>
      <c r="N6" s="362">
        <v>31.652000000000001</v>
      </c>
      <c r="O6" s="362">
        <v>23.501999999999999</v>
      </c>
      <c r="P6" s="362">
        <v>-7.13187164608442E-2</v>
      </c>
      <c r="Q6" s="362">
        <v>97.497680683175204</v>
      </c>
      <c r="R6" s="362">
        <v>98.173700985919226</v>
      </c>
      <c r="S6" s="362">
        <v>98.718461169719504</v>
      </c>
      <c r="T6" s="362">
        <v>98.038689669448274</v>
      </c>
      <c r="U6" s="362">
        <v>95.809946335943721</v>
      </c>
      <c r="V6" s="364">
        <v>95.116440545336317</v>
      </c>
      <c r="W6" s="6"/>
      <c r="X6" s="212"/>
      <c r="Y6" s="6"/>
      <c r="Z6" s="212"/>
      <c r="AA6" s="212"/>
      <c r="AB6" s="212"/>
      <c r="AC6" s="212"/>
    </row>
    <row r="7" spans="1:30">
      <c r="A7" s="26"/>
      <c r="B7" s="31" t="s">
        <v>121</v>
      </c>
      <c r="C7" s="362">
        <v>29.527999999999999</v>
      </c>
      <c r="D7" s="362">
        <v>59.632045560110662</v>
      </c>
      <c r="E7" s="362">
        <v>25.7</v>
      </c>
      <c r="F7" s="362">
        <v>2.0030000000000001</v>
      </c>
      <c r="G7" s="362">
        <v>6.3524785132092223</v>
      </c>
      <c r="H7" s="362">
        <v>63.677120988751334</v>
      </c>
      <c r="I7" s="362">
        <v>31.817258195610943</v>
      </c>
      <c r="J7" s="362">
        <v>939.5</v>
      </c>
      <c r="K7" s="363">
        <v>61.786549093708445</v>
      </c>
      <c r="L7" s="362">
        <f t="shared" si="0"/>
        <v>196.672</v>
      </c>
      <c r="M7" s="362">
        <v>164.98599999999999</v>
      </c>
      <c r="N7" s="362">
        <v>31.686</v>
      </c>
      <c r="O7" s="362">
        <v>24.045000000000002</v>
      </c>
      <c r="P7" s="362">
        <v>-1.3540585670888672</v>
      </c>
      <c r="Q7" s="362">
        <v>96.992158851017024</v>
      </c>
      <c r="R7" s="362">
        <v>98.084480422974679</v>
      </c>
      <c r="S7" s="362">
        <v>97.331906904723382</v>
      </c>
      <c r="T7" s="362">
        <v>96.247966396568316</v>
      </c>
      <c r="U7" s="362">
        <v>94.26500408922351</v>
      </c>
      <c r="V7" s="364">
        <v>94.224813463679155</v>
      </c>
      <c r="W7" s="6"/>
      <c r="X7" s="212"/>
      <c r="Y7" s="6"/>
      <c r="Z7" s="212"/>
      <c r="AA7" s="212"/>
      <c r="AB7" s="212"/>
      <c r="AC7" s="212"/>
    </row>
    <row r="8" spans="1:30">
      <c r="A8" s="26"/>
      <c r="B8" s="31" t="s">
        <v>2</v>
      </c>
      <c r="C8" s="362">
        <v>29.365999999999993</v>
      </c>
      <c r="D8" s="362">
        <v>59.187745641439072</v>
      </c>
      <c r="E8" s="362">
        <v>25.521999999999995</v>
      </c>
      <c r="F8" s="362">
        <v>2.2349999999999999</v>
      </c>
      <c r="G8" s="362">
        <v>7.0725609949052242</v>
      </c>
      <c r="H8" s="362">
        <v>63.692431724276929</v>
      </c>
      <c r="I8" s="362">
        <v>31.447932983722676</v>
      </c>
      <c r="J8" s="362">
        <v>923.5</v>
      </c>
      <c r="K8" s="363">
        <v>62.389606992362765</v>
      </c>
      <c r="L8" s="362">
        <f>M8+N8</f>
        <v>195.09399999999999</v>
      </c>
      <c r="M8" s="362">
        <v>162.58099999999999</v>
      </c>
      <c r="N8" s="362">
        <v>32.512999999999998</v>
      </c>
      <c r="O8" s="362">
        <v>24.329000000000001</v>
      </c>
      <c r="P8" s="362">
        <v>-3.7550963630501144</v>
      </c>
      <c r="Q8" s="362">
        <v>96.244903636949886</v>
      </c>
      <c r="R8" s="362">
        <v>98.471841318979344</v>
      </c>
      <c r="S8" s="362">
        <v>97.445719666970589</v>
      </c>
      <c r="T8" s="362">
        <v>95.241987694742008</v>
      </c>
      <c r="U8" s="362">
        <v>93.905376488645402</v>
      </c>
      <c r="V8" s="364">
        <v>94.390133688955501</v>
      </c>
      <c r="W8" s="6"/>
      <c r="X8" s="212"/>
      <c r="Y8" s="6"/>
      <c r="Z8" s="212"/>
      <c r="AA8" s="212"/>
      <c r="AB8" s="212"/>
      <c r="AC8" s="212"/>
    </row>
    <row r="9" spans="1:30">
      <c r="A9" s="26"/>
      <c r="B9" s="31" t="s">
        <v>3</v>
      </c>
      <c r="C9" s="362">
        <v>29.087</v>
      </c>
      <c r="D9" s="362">
        <v>58.511023495333127</v>
      </c>
      <c r="E9" s="362">
        <v>25.244</v>
      </c>
      <c r="F9" s="362">
        <v>2.448</v>
      </c>
      <c r="G9" s="362">
        <v>7.7628032345013471</v>
      </c>
      <c r="H9" s="362">
        <v>63.4353878339234</v>
      </c>
      <c r="I9" s="362">
        <v>31.632688142469146</v>
      </c>
      <c r="J9" s="362">
        <v>920.1</v>
      </c>
      <c r="K9" s="363">
        <v>62.900773790205491</v>
      </c>
      <c r="L9" s="362">
        <f t="shared" ref="L9:L76" si="1">M9+N9</f>
        <v>196.71899999999999</v>
      </c>
      <c r="M9" s="362">
        <v>164.89699999999999</v>
      </c>
      <c r="N9" s="362">
        <v>31.821999999999999</v>
      </c>
      <c r="O9" s="362">
        <v>24.225000000000001</v>
      </c>
      <c r="P9" s="362">
        <v>1.0995531319035301</v>
      </c>
      <c r="Q9" s="362">
        <v>98.690929405979489</v>
      </c>
      <c r="R9" s="362">
        <v>100.38470827889292</v>
      </c>
      <c r="S9" s="362">
        <v>97.646143069512462</v>
      </c>
      <c r="T9" s="362">
        <v>95.998571671554828</v>
      </c>
      <c r="U9" s="362">
        <v>95.76961426858918</v>
      </c>
      <c r="V9" s="364">
        <v>96.864426393925029</v>
      </c>
      <c r="W9" s="6"/>
      <c r="X9" s="212"/>
      <c r="Y9" s="6"/>
      <c r="Z9" s="212"/>
      <c r="AA9" s="212"/>
      <c r="AB9" s="212"/>
      <c r="AC9" s="212"/>
    </row>
    <row r="10" spans="1:30">
      <c r="A10" s="26"/>
      <c r="B10" s="31" t="s">
        <v>4</v>
      </c>
      <c r="C10" s="362">
        <v>29.068999999999999</v>
      </c>
      <c r="D10" s="362">
        <v>58.34805299076676</v>
      </c>
      <c r="E10" s="362">
        <v>25.187999999999999</v>
      </c>
      <c r="F10" s="362">
        <v>2.4750000000000001</v>
      </c>
      <c r="G10" s="362">
        <v>7.846183109307634</v>
      </c>
      <c r="H10" s="362">
        <v>63.315937374548376</v>
      </c>
      <c r="I10" s="362">
        <v>31.483711169974889</v>
      </c>
      <c r="J10" s="362">
        <v>915.2</v>
      </c>
      <c r="K10" s="363">
        <v>62.298662452734355</v>
      </c>
      <c r="L10" s="362">
        <f t="shared" si="1"/>
        <v>196.87100000000001</v>
      </c>
      <c r="M10" s="362">
        <v>164.99100000000001</v>
      </c>
      <c r="N10" s="362">
        <v>31.88</v>
      </c>
      <c r="O10" s="362">
        <v>23.902999999999999</v>
      </c>
      <c r="P10" s="362">
        <v>1.5067543103853609</v>
      </c>
      <c r="Q10" s="362">
        <v>98.966731189394707</v>
      </c>
      <c r="R10" s="362">
        <v>101.14157880523132</v>
      </c>
      <c r="S10" s="362">
        <v>98.508642990636247</v>
      </c>
      <c r="T10" s="362">
        <v>96.390411400045309</v>
      </c>
      <c r="U10" s="362">
        <v>95.351729237387843</v>
      </c>
      <c r="V10" s="364">
        <v>97.023133810190345</v>
      </c>
      <c r="W10" s="6"/>
      <c r="X10" s="212"/>
      <c r="Y10" s="6"/>
      <c r="Z10" s="212"/>
      <c r="AA10" s="212"/>
      <c r="AB10" s="212"/>
      <c r="AC10" s="212"/>
    </row>
    <row r="11" spans="1:30">
      <c r="A11" s="26"/>
      <c r="B11" s="31" t="s">
        <v>5</v>
      </c>
      <c r="C11" s="362">
        <v>29.102</v>
      </c>
      <c r="D11" s="362">
        <v>58.283265240727403</v>
      </c>
      <c r="E11" s="362">
        <v>25.19</v>
      </c>
      <c r="F11" s="362">
        <v>2.4529999999999998</v>
      </c>
      <c r="G11" s="362">
        <v>7.7737284107114561</v>
      </c>
      <c r="H11" s="362">
        <v>63.195946487222621</v>
      </c>
      <c r="I11" s="362">
        <v>31.461755205827775</v>
      </c>
      <c r="J11" s="362">
        <v>915.6</v>
      </c>
      <c r="K11" s="363">
        <v>63.631283806973705</v>
      </c>
      <c r="L11" s="362">
        <f t="shared" si="1"/>
        <v>200.67400000000001</v>
      </c>
      <c r="M11" s="362">
        <v>166.143</v>
      </c>
      <c r="N11" s="362">
        <v>34.530999999999999</v>
      </c>
      <c r="O11" s="362">
        <v>23.66</v>
      </c>
      <c r="P11" s="362">
        <v>2.740082600726601</v>
      </c>
      <c r="Q11" s="362">
        <v>99.64982411976284</v>
      </c>
      <c r="R11" s="362">
        <v>101.9107531206711</v>
      </c>
      <c r="S11" s="362">
        <v>98.800184218978913</v>
      </c>
      <c r="T11" s="362">
        <v>96.608264377789382</v>
      </c>
      <c r="U11" s="362">
        <v>97.640574059758663</v>
      </c>
      <c r="V11" s="364">
        <v>98.973912468451402</v>
      </c>
      <c r="W11" s="6"/>
      <c r="X11" s="212"/>
      <c r="Y11" s="6"/>
      <c r="Z11" s="212"/>
      <c r="AA11" s="212"/>
      <c r="AB11" s="212"/>
      <c r="AC11" s="212"/>
    </row>
    <row r="12" spans="1:30">
      <c r="A12" s="26"/>
      <c r="B12" s="31" t="s">
        <v>6</v>
      </c>
      <c r="C12" s="362">
        <v>29.013000000000002</v>
      </c>
      <c r="D12" s="362">
        <v>57.976140519153539</v>
      </c>
      <c r="E12" s="362">
        <v>25.059000000000001</v>
      </c>
      <c r="F12" s="362">
        <v>2.5259999999999998</v>
      </c>
      <c r="G12" s="362">
        <v>8.009131551412537</v>
      </c>
      <c r="H12" s="362">
        <v>63.023799532402137</v>
      </c>
      <c r="I12" s="362">
        <v>31.516906214455588</v>
      </c>
      <c r="J12" s="362">
        <v>914.4</v>
      </c>
      <c r="K12" s="363">
        <v>63.664637318448328</v>
      </c>
      <c r="L12" s="362">
        <f t="shared" si="1"/>
        <v>201.88200000000001</v>
      </c>
      <c r="M12" s="362">
        <v>165.547</v>
      </c>
      <c r="N12" s="362">
        <v>36.335000000000001</v>
      </c>
      <c r="O12" s="362">
        <v>24.518999999999998</v>
      </c>
      <c r="P12" s="362">
        <v>3.7056678701467227</v>
      </c>
      <c r="Q12" s="362">
        <v>99.811420107678032</v>
      </c>
      <c r="R12" s="362">
        <v>101.89739407674875</v>
      </c>
      <c r="S12" s="362">
        <v>99.56749447369603</v>
      </c>
      <c r="T12" s="362">
        <v>97.52921662057166</v>
      </c>
      <c r="U12" s="362">
        <v>98.791158314567724</v>
      </c>
      <c r="V12" s="364">
        <v>99.281408087465408</v>
      </c>
      <c r="W12" s="6"/>
      <c r="X12" s="212"/>
      <c r="Y12" s="212"/>
      <c r="Z12" s="212"/>
      <c r="AA12" s="212"/>
      <c r="AB12" s="212"/>
      <c r="AC12" s="212"/>
    </row>
    <row r="13" spans="1:30">
      <c r="A13" s="26"/>
      <c r="B13" s="31" t="s">
        <v>7</v>
      </c>
      <c r="C13" s="362">
        <v>29.192</v>
      </c>
      <c r="D13" s="362">
        <v>58.203568936297472</v>
      </c>
      <c r="E13" s="362">
        <v>25.242999999999999</v>
      </c>
      <c r="F13" s="362">
        <v>2.488</v>
      </c>
      <c r="G13" s="362">
        <v>7.8535353535353538</v>
      </c>
      <c r="H13" s="362">
        <v>63.164191007875587</v>
      </c>
      <c r="I13" s="362">
        <v>31.59427240339819</v>
      </c>
      <c r="J13" s="362">
        <v>922.3</v>
      </c>
      <c r="K13" s="363">
        <v>62.981748074115728</v>
      </c>
      <c r="L13" s="362">
        <f t="shared" si="1"/>
        <v>202.322</v>
      </c>
      <c r="M13" s="362">
        <v>165.78200000000001</v>
      </c>
      <c r="N13" s="362">
        <v>36.54</v>
      </c>
      <c r="O13" s="362">
        <v>25.044</v>
      </c>
      <c r="P13" s="362">
        <v>0.5406814220028533</v>
      </c>
      <c r="Q13" s="362">
        <v>99.224532926479554</v>
      </c>
      <c r="R13" s="362">
        <v>101.05018829852075</v>
      </c>
      <c r="S13" s="362">
        <v>99.943709930583793</v>
      </c>
      <c r="T13" s="362">
        <v>98.138045101959534</v>
      </c>
      <c r="U13" s="362">
        <v>97.971072945025142</v>
      </c>
      <c r="V13" s="364">
        <v>98.162741229762091</v>
      </c>
      <c r="W13" s="6"/>
      <c r="X13" s="212"/>
      <c r="Y13" s="212"/>
      <c r="Z13" s="212"/>
      <c r="AA13" s="212"/>
      <c r="AB13" s="212"/>
      <c r="AC13" s="212"/>
    </row>
    <row r="14" spans="1:30">
      <c r="A14" s="26"/>
      <c r="B14" s="31" t="s">
        <v>8</v>
      </c>
      <c r="C14" s="362">
        <v>29.385000000000002</v>
      </c>
      <c r="D14" s="362">
        <v>58.456672236810704</v>
      </c>
      <c r="E14" s="362">
        <v>25.338999999999999</v>
      </c>
      <c r="F14" s="362">
        <v>2.4700000000000002</v>
      </c>
      <c r="G14" s="362">
        <v>7.7538847904567572</v>
      </c>
      <c r="H14" s="362">
        <v>63.370335004376535</v>
      </c>
      <c r="I14" s="362">
        <v>31.543304407010375</v>
      </c>
      <c r="J14" s="362">
        <v>926.9</v>
      </c>
      <c r="K14" s="363">
        <v>62.790243687844203</v>
      </c>
      <c r="L14" s="362">
        <f t="shared" si="1"/>
        <v>203.43700000000001</v>
      </c>
      <c r="M14" s="362">
        <v>167.571</v>
      </c>
      <c r="N14" s="362">
        <v>35.866</v>
      </c>
      <c r="O14" s="362">
        <v>24.933</v>
      </c>
      <c r="P14" s="362">
        <v>0.95848380402709932</v>
      </c>
      <c r="Q14" s="362">
        <v>99.915311279220091</v>
      </c>
      <c r="R14" s="362">
        <v>101.91809108282727</v>
      </c>
      <c r="S14" s="362">
        <v>100.34681339255829</v>
      </c>
      <c r="T14" s="362">
        <v>98.37491057252187</v>
      </c>
      <c r="U14" s="362">
        <v>98.434891719602504</v>
      </c>
      <c r="V14" s="364">
        <v>97.502562463491799</v>
      </c>
      <c r="W14" s="6"/>
      <c r="X14" s="212"/>
      <c r="Y14" s="212"/>
      <c r="Z14" s="212"/>
      <c r="AA14" s="212"/>
      <c r="AB14" s="212"/>
      <c r="AC14" s="212"/>
    </row>
    <row r="15" spans="1:30">
      <c r="A15" s="26"/>
      <c r="B15" s="31" t="s">
        <v>9</v>
      </c>
      <c r="C15" s="362">
        <v>29.324000000000009</v>
      </c>
      <c r="D15" s="362">
        <v>58.202171367326287</v>
      </c>
      <c r="E15" s="362">
        <v>25.315000000000005</v>
      </c>
      <c r="F15" s="362">
        <v>2.5030000000000001</v>
      </c>
      <c r="G15" s="362">
        <v>7.8643918685392915</v>
      </c>
      <c r="H15" s="362">
        <v>63.170116904511445</v>
      </c>
      <c r="I15" s="362">
        <v>31.745328058927836</v>
      </c>
      <c r="J15" s="362">
        <v>930.9</v>
      </c>
      <c r="K15" s="363">
        <v>62.724084816307801</v>
      </c>
      <c r="L15" s="362">
        <f t="shared" si="1"/>
        <v>203.82599999999999</v>
      </c>
      <c r="M15" s="362">
        <v>167.928</v>
      </c>
      <c r="N15" s="362">
        <v>35.898000000000003</v>
      </c>
      <c r="O15" s="362">
        <v>25.841999999999999</v>
      </c>
      <c r="P15" s="362">
        <v>0.57529226115435872</v>
      </c>
      <c r="Q15" s="362">
        <v>100.22310184617776</v>
      </c>
      <c r="R15" s="362">
        <v>101.58145811235497</v>
      </c>
      <c r="S15" s="362">
        <v>100.00591380305191</v>
      </c>
      <c r="T15" s="362">
        <v>98.668625855098838</v>
      </c>
      <c r="U15" s="362">
        <v>98.351986914484826</v>
      </c>
      <c r="V15" s="364">
        <v>97.565384149096815</v>
      </c>
      <c r="W15" s="6"/>
      <c r="X15" s="212"/>
      <c r="Y15" s="212"/>
      <c r="Z15" s="212"/>
      <c r="AA15" s="212"/>
      <c r="AB15" s="212"/>
      <c r="AC15" s="212"/>
    </row>
    <row r="16" spans="1:30" ht="18.75" customHeight="1">
      <c r="A16" s="26"/>
      <c r="B16" s="31" t="s">
        <v>10</v>
      </c>
      <c r="C16" s="362">
        <v>29.440999999999999</v>
      </c>
      <c r="D16" s="362">
        <v>58.302473414262224</v>
      </c>
      <c r="E16" s="362">
        <v>25.457999999999998</v>
      </c>
      <c r="F16" s="362">
        <v>2.4830000000000001</v>
      </c>
      <c r="G16" s="362">
        <v>7.777847387545421</v>
      </c>
      <c r="H16" s="362">
        <v>63.219597203794287</v>
      </c>
      <c r="I16" s="362">
        <v>31.632757039502735</v>
      </c>
      <c r="J16" s="362">
        <v>931.3</v>
      </c>
      <c r="K16" s="363">
        <v>63.194737126492683</v>
      </c>
      <c r="L16" s="362">
        <f t="shared" si="1"/>
        <v>208.40499999999997</v>
      </c>
      <c r="M16" s="362">
        <v>172.78899999999999</v>
      </c>
      <c r="N16" s="362">
        <v>35.616</v>
      </c>
      <c r="O16" s="362">
        <v>25.504000000000001</v>
      </c>
      <c r="P16" s="362">
        <v>2.7387388191048689</v>
      </c>
      <c r="Q16" s="362">
        <v>102.54499421606684</v>
      </c>
      <c r="R16" s="362">
        <v>104.30469113310512</v>
      </c>
      <c r="S16" s="362">
        <v>100.41955871443196</v>
      </c>
      <c r="T16" s="362">
        <v>98.725406841103165</v>
      </c>
      <c r="U16" s="362">
        <v>99.181034965661723</v>
      </c>
      <c r="V16" s="364">
        <v>97.262297069423482</v>
      </c>
      <c r="W16" s="6"/>
      <c r="X16" s="212"/>
      <c r="Y16" s="212"/>
      <c r="Z16" s="212"/>
      <c r="AA16" s="212"/>
      <c r="AB16" s="212"/>
      <c r="AC16" s="212"/>
    </row>
    <row r="17" spans="1:29">
      <c r="A17" s="26"/>
      <c r="B17" s="31" t="s">
        <v>11</v>
      </c>
      <c r="C17" s="362">
        <v>29.446999999999999</v>
      </c>
      <c r="D17" s="362">
        <v>58.183003694848949</v>
      </c>
      <c r="E17" s="362">
        <v>25.439</v>
      </c>
      <c r="F17" s="362">
        <v>2.54</v>
      </c>
      <c r="G17" s="362">
        <v>7.9407259199049616</v>
      </c>
      <c r="H17" s="362">
        <v>63.201675525083473</v>
      </c>
      <c r="I17" s="362">
        <v>31.290114442897409</v>
      </c>
      <c r="J17" s="362">
        <v>921.4</v>
      </c>
      <c r="K17" s="363">
        <v>63.13387382532801</v>
      </c>
      <c r="L17" s="362">
        <f t="shared" si="1"/>
        <v>206.18799999999999</v>
      </c>
      <c r="M17" s="362">
        <v>170.249</v>
      </c>
      <c r="N17" s="362">
        <v>35.939</v>
      </c>
      <c r="O17" s="362">
        <v>25.792999999999999</v>
      </c>
      <c r="P17" s="362">
        <v>1.9032715342095941</v>
      </c>
      <c r="Q17" s="362">
        <v>101.11304521662166</v>
      </c>
      <c r="R17" s="362">
        <v>103.97440907498509</v>
      </c>
      <c r="S17" s="362">
        <v>101.79885467846131</v>
      </c>
      <c r="T17" s="362">
        <v>98.997361828526763</v>
      </c>
      <c r="U17" s="362">
        <v>99.214645021790517</v>
      </c>
      <c r="V17" s="364">
        <v>95.916590435673896</v>
      </c>
      <c r="W17" s="6"/>
      <c r="X17" s="212"/>
      <c r="Y17" s="212"/>
      <c r="Z17" s="212"/>
      <c r="AA17" s="212"/>
      <c r="AB17" s="212"/>
      <c r="AC17" s="212"/>
    </row>
    <row r="18" spans="1:29">
      <c r="A18" s="26"/>
      <c r="B18" s="31" t="s">
        <v>12</v>
      </c>
      <c r="C18" s="362">
        <v>29.280999999999999</v>
      </c>
      <c r="D18" s="362">
        <v>57.752312577661186</v>
      </c>
      <c r="E18" s="362">
        <v>25.16</v>
      </c>
      <c r="F18" s="362">
        <v>2.6619999999999999</v>
      </c>
      <c r="G18" s="362">
        <v>8.3335942146949247</v>
      </c>
      <c r="H18" s="362">
        <v>63.002702116329075</v>
      </c>
      <c r="I18" s="362">
        <v>31.65875482394727</v>
      </c>
      <c r="J18" s="362">
        <v>927</v>
      </c>
      <c r="K18" s="363">
        <v>62.624483124418177</v>
      </c>
      <c r="L18" s="362">
        <f t="shared" si="1"/>
        <v>205.12099999999998</v>
      </c>
      <c r="M18" s="362">
        <v>169.32599999999999</v>
      </c>
      <c r="N18" s="362">
        <v>35.795000000000002</v>
      </c>
      <c r="O18" s="362">
        <v>26.294</v>
      </c>
      <c r="P18" s="362">
        <v>1.7662151019126604</v>
      </c>
      <c r="Q18" s="362">
        <v>101.68003059615671</v>
      </c>
      <c r="R18" s="362">
        <v>103.33995327077652</v>
      </c>
      <c r="S18" s="362">
        <v>101.64088483808729</v>
      </c>
      <c r="T18" s="362">
        <v>100.00825385586607</v>
      </c>
      <c r="U18" s="362">
        <v>99.436471392240563</v>
      </c>
      <c r="V18" s="364">
        <v>95.819602570178446</v>
      </c>
      <c r="W18" s="6"/>
      <c r="X18" s="212"/>
      <c r="Y18" s="212"/>
      <c r="Z18" s="212"/>
      <c r="AA18" s="212"/>
      <c r="AB18" s="212"/>
      <c r="AC18" s="212"/>
    </row>
    <row r="19" spans="1:29">
      <c r="A19" s="26"/>
      <c r="B19" s="31" t="s">
        <v>13</v>
      </c>
      <c r="C19" s="362">
        <v>29.341999999999999</v>
      </c>
      <c r="D19" s="362">
        <v>57.783729494476063</v>
      </c>
      <c r="E19" s="362">
        <v>25.224</v>
      </c>
      <c r="F19" s="362">
        <v>2.6890000000000001</v>
      </c>
      <c r="G19" s="362">
        <v>8.3949923511598143</v>
      </c>
      <c r="H19" s="362">
        <v>63.079225664152496</v>
      </c>
      <c r="I19" s="362">
        <v>31.558857610251518</v>
      </c>
      <c r="J19" s="362">
        <v>926</v>
      </c>
      <c r="K19" s="363">
        <v>62.351406088648019</v>
      </c>
      <c r="L19" s="362">
        <f t="shared" si="1"/>
        <v>207.98399999999998</v>
      </c>
      <c r="M19" s="362">
        <v>170.27099999999999</v>
      </c>
      <c r="N19" s="362">
        <v>37.713000000000001</v>
      </c>
      <c r="O19" s="362">
        <v>25.686</v>
      </c>
      <c r="P19" s="362">
        <v>1.7610419162242819</v>
      </c>
      <c r="Q19" s="362">
        <v>101.98807267942911</v>
      </c>
      <c r="R19" s="362">
        <v>103.98113005870158</v>
      </c>
      <c r="S19" s="362">
        <v>102.0118601241542</v>
      </c>
      <c r="T19" s="362">
        <v>100.05654870871778</v>
      </c>
      <c r="U19" s="362">
        <v>99.029789713082153</v>
      </c>
      <c r="V19" s="364">
        <v>96.125996054357287</v>
      </c>
      <c r="W19" s="6"/>
      <c r="X19" s="212"/>
      <c r="Y19" s="212"/>
      <c r="Z19" s="212"/>
      <c r="AA19" s="212"/>
      <c r="AB19" s="212"/>
      <c r="AC19" s="212"/>
    </row>
    <row r="20" spans="1:29" ht="18.75" customHeight="1">
      <c r="A20" s="26"/>
      <c r="B20" s="31" t="s">
        <v>14</v>
      </c>
      <c r="C20" s="362">
        <v>29.453999999999994</v>
      </c>
      <c r="D20" s="362">
        <v>57.915331222840514</v>
      </c>
      <c r="E20" s="362">
        <v>25.267999999999997</v>
      </c>
      <c r="F20" s="362">
        <v>2.6349999999999998</v>
      </c>
      <c r="G20" s="362">
        <v>8.2115366636542113</v>
      </c>
      <c r="H20" s="362">
        <v>63.096525552038067</v>
      </c>
      <c r="I20" s="362">
        <v>31.741019895430163</v>
      </c>
      <c r="J20" s="362">
        <v>934.9</v>
      </c>
      <c r="K20" s="363">
        <v>63.225761835480242</v>
      </c>
      <c r="L20" s="362">
        <f t="shared" si="1"/>
        <v>211.27100000000002</v>
      </c>
      <c r="M20" s="362">
        <v>172.21600000000001</v>
      </c>
      <c r="N20" s="362">
        <v>39.055</v>
      </c>
      <c r="O20" s="362">
        <v>26.437000000000001</v>
      </c>
      <c r="P20" s="362">
        <v>0.41782731119290872</v>
      </c>
      <c r="Q20" s="362">
        <v>102.97345520816275</v>
      </c>
      <c r="R20" s="362">
        <v>104.38325377506332</v>
      </c>
      <c r="S20" s="362">
        <v>101.61616650321643</v>
      </c>
      <c r="T20" s="362">
        <v>100.24374017304211</v>
      </c>
      <c r="U20" s="362">
        <v>100.8794631353701</v>
      </c>
      <c r="V20" s="364">
        <v>96.958107854914971</v>
      </c>
      <c r="W20" s="6"/>
      <c r="X20" s="212"/>
      <c r="Y20" s="212"/>
      <c r="Z20" s="212"/>
      <c r="AA20" s="212"/>
      <c r="AB20" s="212"/>
      <c r="AC20" s="212"/>
    </row>
    <row r="21" spans="1:29">
      <c r="A21" s="26"/>
      <c r="B21" s="31" t="s">
        <v>15</v>
      </c>
      <c r="C21" s="362">
        <v>29.667000000000002</v>
      </c>
      <c r="D21" s="362">
        <v>58.244821831746336</v>
      </c>
      <c r="E21" s="362">
        <v>25.445</v>
      </c>
      <c r="F21" s="362">
        <v>2.577</v>
      </c>
      <c r="G21" s="362">
        <v>7.9921845924823236</v>
      </c>
      <c r="H21" s="362">
        <v>63.304211249631891</v>
      </c>
      <c r="I21" s="362">
        <v>31.728856979135067</v>
      </c>
      <c r="J21" s="362">
        <v>941.3</v>
      </c>
      <c r="K21" s="363">
        <v>62.523836942109909</v>
      </c>
      <c r="L21" s="362">
        <f t="shared" si="1"/>
        <v>209.47899999999998</v>
      </c>
      <c r="M21" s="362">
        <v>171.82599999999999</v>
      </c>
      <c r="N21" s="362">
        <v>37.652999999999999</v>
      </c>
      <c r="O21" s="362">
        <v>27.245000000000001</v>
      </c>
      <c r="P21" s="362">
        <v>0.90249162300752861</v>
      </c>
      <c r="Q21" s="362">
        <v>102.02558197946949</v>
      </c>
      <c r="R21" s="362">
        <v>103.46204918203526</v>
      </c>
      <c r="S21" s="362">
        <v>100.83767615582178</v>
      </c>
      <c r="T21" s="362">
        <v>99.437645751185855</v>
      </c>
      <c r="U21" s="362">
        <v>98.639913061988139</v>
      </c>
      <c r="V21" s="364">
        <v>94.994103578631808</v>
      </c>
      <c r="W21" s="6"/>
      <c r="X21" s="212"/>
      <c r="Y21" s="212"/>
      <c r="Z21" s="212"/>
      <c r="AA21" s="212"/>
      <c r="AB21" s="212"/>
      <c r="AC21" s="212"/>
    </row>
    <row r="22" spans="1:29">
      <c r="A22" s="26"/>
      <c r="B22" s="31" t="s">
        <v>16</v>
      </c>
      <c r="C22" s="362">
        <v>29.759</v>
      </c>
      <c r="D22" s="362">
        <v>58.334966871839114</v>
      </c>
      <c r="E22" s="362">
        <v>25.527000000000001</v>
      </c>
      <c r="F22" s="362">
        <v>2.5390000000000001</v>
      </c>
      <c r="G22" s="362">
        <v>7.8611678741717741</v>
      </c>
      <c r="H22" s="362">
        <v>63.312031991218099</v>
      </c>
      <c r="I22" s="362">
        <v>31.94999831983602</v>
      </c>
      <c r="J22" s="362">
        <v>950.8</v>
      </c>
      <c r="K22" s="363">
        <v>61.592149941687047</v>
      </c>
      <c r="L22" s="362">
        <f t="shared" si="1"/>
        <v>211.68299999999999</v>
      </c>
      <c r="M22" s="362">
        <v>172.345</v>
      </c>
      <c r="N22" s="362">
        <v>39.338000000000001</v>
      </c>
      <c r="O22" s="362">
        <v>27.026</v>
      </c>
      <c r="P22" s="362">
        <v>0.31962443495563431</v>
      </c>
      <c r="Q22" s="362">
        <v>102.00502481941238</v>
      </c>
      <c r="R22" s="362">
        <v>102.72523615820381</v>
      </c>
      <c r="S22" s="362">
        <v>101.05135714575155</v>
      </c>
      <c r="T22" s="362">
        <v>100.34288144943335</v>
      </c>
      <c r="U22" s="362">
        <v>98.211945013948181</v>
      </c>
      <c r="V22" s="364">
        <v>95.906671222157328</v>
      </c>
      <c r="W22" s="6"/>
      <c r="X22" s="212"/>
      <c r="Y22" s="212"/>
      <c r="Z22" s="212"/>
      <c r="AA22" s="212"/>
      <c r="AB22" s="212"/>
      <c r="AC22" s="212"/>
    </row>
    <row r="23" spans="1:29">
      <c r="A23" s="26"/>
      <c r="B23" s="31" t="s">
        <v>17</v>
      </c>
      <c r="C23" s="362">
        <v>29.908000000000008</v>
      </c>
      <c r="D23" s="362">
        <v>58.53524875719264</v>
      </c>
      <c r="E23" s="362">
        <v>25.650000000000002</v>
      </c>
      <c r="F23" s="362">
        <v>2.5350000000000001</v>
      </c>
      <c r="G23" s="362">
        <v>7.8137040347686719</v>
      </c>
      <c r="H23" s="362">
        <v>63.496692370924173</v>
      </c>
      <c r="I23" s="362">
        <v>31.887789220275511</v>
      </c>
      <c r="J23" s="362">
        <v>953.7</v>
      </c>
      <c r="K23" s="363">
        <v>61.256709331131297</v>
      </c>
      <c r="L23" s="362">
        <f t="shared" si="1"/>
        <v>210.66</v>
      </c>
      <c r="M23" s="362">
        <v>173.07599999999999</v>
      </c>
      <c r="N23" s="362">
        <v>37.584000000000003</v>
      </c>
      <c r="O23" s="362">
        <v>26.722000000000001</v>
      </c>
      <c r="P23" s="362">
        <v>-4.0804715125464242E-2</v>
      </c>
      <c r="Q23" s="362">
        <v>101.94645673691032</v>
      </c>
      <c r="R23" s="362">
        <v>102.86654361053638</v>
      </c>
      <c r="S23" s="362">
        <v>100.76987372031874</v>
      </c>
      <c r="T23" s="362">
        <v>99.868540450892908</v>
      </c>
      <c r="U23" s="362">
        <v>97.122979195375265</v>
      </c>
      <c r="V23" s="364">
        <v>94.558760318737384</v>
      </c>
      <c r="W23" s="6"/>
      <c r="X23" s="212"/>
      <c r="Y23" s="212"/>
      <c r="Z23" s="212"/>
      <c r="AA23" s="212"/>
      <c r="AB23" s="212"/>
      <c r="AC23" s="212"/>
    </row>
    <row r="24" spans="1:29" ht="18.75" customHeight="1">
      <c r="A24" s="26"/>
      <c r="B24" s="31" t="s">
        <v>18</v>
      </c>
      <c r="C24" s="362">
        <v>29.838999999999999</v>
      </c>
      <c r="D24" s="362">
        <v>58.308906866768289</v>
      </c>
      <c r="E24" s="362">
        <v>25.654</v>
      </c>
      <c r="F24" s="362">
        <v>2.54</v>
      </c>
      <c r="G24" s="362">
        <v>7.8445906297291454</v>
      </c>
      <c r="H24" s="362">
        <v>63.272364872786959</v>
      </c>
      <c r="I24" s="362">
        <v>31.988337410771138</v>
      </c>
      <c r="J24" s="362">
        <v>954.5</v>
      </c>
      <c r="K24" s="363">
        <v>62.093450263864099</v>
      </c>
      <c r="L24" s="362">
        <f t="shared" si="1"/>
        <v>214.78700000000001</v>
      </c>
      <c r="M24" s="362">
        <v>174.45400000000001</v>
      </c>
      <c r="N24" s="362">
        <v>40.332999999999998</v>
      </c>
      <c r="O24" s="362">
        <v>27.007999999999999</v>
      </c>
      <c r="P24" s="362">
        <v>-0.22466107413273706</v>
      </c>
      <c r="Q24" s="362">
        <v>102.74211393762049</v>
      </c>
      <c r="R24" s="362">
        <v>103.34352023885491</v>
      </c>
      <c r="S24" s="362">
        <v>101.26358677812335</v>
      </c>
      <c r="T24" s="362">
        <v>100.67428462320156</v>
      </c>
      <c r="U24" s="362">
        <v>99.061159098802364</v>
      </c>
      <c r="V24" s="364">
        <v>95.364420883250872</v>
      </c>
      <c r="W24" s="6"/>
      <c r="X24" s="212"/>
      <c r="Y24" s="212"/>
      <c r="Z24" s="212"/>
      <c r="AA24" s="212"/>
      <c r="AB24" s="212"/>
      <c r="AC24" s="212"/>
    </row>
    <row r="25" spans="1:29">
      <c r="A25" s="26"/>
      <c r="B25" s="31" t="s">
        <v>19</v>
      </c>
      <c r="C25" s="362">
        <v>29.937999999999999</v>
      </c>
      <c r="D25" s="362">
        <v>58.409911228172867</v>
      </c>
      <c r="E25" s="362">
        <v>25.742000000000001</v>
      </c>
      <c r="F25" s="362">
        <v>2.5150000000000001</v>
      </c>
      <c r="G25" s="362">
        <v>7.7496687517332754</v>
      </c>
      <c r="H25" s="362">
        <v>63.316749585406306</v>
      </c>
      <c r="I25" s="362">
        <v>31.969403433763109</v>
      </c>
      <c r="J25" s="362">
        <v>957.1</v>
      </c>
      <c r="K25" s="363">
        <v>63.15001375151521</v>
      </c>
      <c r="L25" s="362">
        <f t="shared" si="1"/>
        <v>220.495</v>
      </c>
      <c r="M25" s="362">
        <v>180.28399999999999</v>
      </c>
      <c r="N25" s="362">
        <v>40.210999999999999</v>
      </c>
      <c r="O25" s="362">
        <v>27.484999999999999</v>
      </c>
      <c r="P25" s="362">
        <v>3.7118722539917215</v>
      </c>
      <c r="Q25" s="362">
        <v>105.81264124893899</v>
      </c>
      <c r="R25" s="362">
        <v>106.49505573143662</v>
      </c>
      <c r="S25" s="362">
        <v>101.73215635371213</v>
      </c>
      <c r="T25" s="362">
        <v>101.08026226947821</v>
      </c>
      <c r="U25" s="362">
        <v>101.0766421313257</v>
      </c>
      <c r="V25" s="364">
        <v>97.352672125907887</v>
      </c>
      <c r="W25" s="6"/>
      <c r="X25" s="212"/>
      <c r="Y25" s="212"/>
      <c r="Z25" s="212"/>
      <c r="AA25" s="212"/>
      <c r="AB25" s="212"/>
      <c r="AC25" s="212"/>
    </row>
    <row r="26" spans="1:29">
      <c r="A26" s="26"/>
      <c r="B26" s="31" t="s">
        <v>20</v>
      </c>
      <c r="C26" s="362">
        <v>30.105999999999991</v>
      </c>
      <c r="D26" s="362">
        <v>58.634725873989673</v>
      </c>
      <c r="E26" s="362">
        <v>25.861999999999995</v>
      </c>
      <c r="F26" s="362">
        <v>2.4830000000000001</v>
      </c>
      <c r="G26" s="362">
        <v>7.6191352910491279</v>
      </c>
      <c r="H26" s="362">
        <v>63.470639789658186</v>
      </c>
      <c r="I26" s="362">
        <v>32.166345578954363</v>
      </c>
      <c r="J26" s="362">
        <v>968.4</v>
      </c>
      <c r="K26" s="363">
        <v>62.251906872728725</v>
      </c>
      <c r="L26" s="362">
        <f t="shared" si="1"/>
        <v>221.22299999999998</v>
      </c>
      <c r="M26" s="362">
        <v>181.99199999999999</v>
      </c>
      <c r="N26" s="362">
        <v>39.231000000000002</v>
      </c>
      <c r="O26" s="362">
        <v>28.193000000000001</v>
      </c>
      <c r="P26" s="362">
        <v>4.2296502211118359</v>
      </c>
      <c r="Q26" s="362">
        <v>106.31948057723184</v>
      </c>
      <c r="R26" s="362">
        <v>106.35001239911392</v>
      </c>
      <c r="S26" s="362">
        <v>101.40093896098476</v>
      </c>
      <c r="T26" s="362">
        <v>101.37182795914102</v>
      </c>
      <c r="U26" s="362">
        <v>99.937261228559592</v>
      </c>
      <c r="V26" s="364">
        <v>96.764132123924043</v>
      </c>
      <c r="W26" s="6"/>
      <c r="X26" s="212"/>
      <c r="Y26" s="212"/>
      <c r="Z26" s="212"/>
      <c r="AA26" s="212"/>
      <c r="AB26" s="212"/>
      <c r="AC26" s="212"/>
    </row>
    <row r="27" spans="1:29">
      <c r="A27" s="26"/>
      <c r="B27" s="31" t="s">
        <v>21</v>
      </c>
      <c r="C27" s="362">
        <v>30.29</v>
      </c>
      <c r="D27" s="362">
        <v>58.881847517592639</v>
      </c>
      <c r="E27" s="362">
        <v>25.866</v>
      </c>
      <c r="F27" s="362">
        <v>2.3570000000000002</v>
      </c>
      <c r="G27" s="362">
        <v>7.2196526480227892</v>
      </c>
      <c r="H27" s="362">
        <v>63.463706698806426</v>
      </c>
      <c r="I27" s="362">
        <v>32.027071640805545</v>
      </c>
      <c r="J27" s="362">
        <v>970.1</v>
      </c>
      <c r="K27" s="363">
        <v>62.617904198990274</v>
      </c>
      <c r="L27" s="362">
        <f t="shared" si="1"/>
        <v>224.49400000000003</v>
      </c>
      <c r="M27" s="362">
        <v>184.94300000000001</v>
      </c>
      <c r="N27" s="362">
        <v>39.551000000000002</v>
      </c>
      <c r="O27" s="362">
        <v>29.765999999999998</v>
      </c>
      <c r="P27" s="362">
        <v>5.964195390577709</v>
      </c>
      <c r="Q27" s="362">
        <v>108.02674261047042</v>
      </c>
      <c r="R27" s="362">
        <v>108.527668125883</v>
      </c>
      <c r="S27" s="362">
        <v>101.92312644646964</v>
      </c>
      <c r="T27" s="362">
        <v>101.45268517071646</v>
      </c>
      <c r="U27" s="362">
        <v>100.47278145621168</v>
      </c>
      <c r="V27" s="364">
        <v>98.115349431849495</v>
      </c>
      <c r="W27" s="6"/>
      <c r="X27" s="212"/>
      <c r="Y27" s="212"/>
      <c r="Z27" s="212"/>
      <c r="AA27" s="212"/>
      <c r="AB27" s="212"/>
      <c r="AC27" s="212"/>
    </row>
    <row r="28" spans="1:29" ht="18.75" customHeight="1">
      <c r="A28" s="26"/>
      <c r="B28" s="31" t="s">
        <v>22</v>
      </c>
      <c r="C28" s="362">
        <v>30.532</v>
      </c>
      <c r="D28" s="362">
        <v>59.24057509846913</v>
      </c>
      <c r="E28" s="362">
        <v>25.952999999999999</v>
      </c>
      <c r="F28" s="362">
        <v>2.2120000000000002</v>
      </c>
      <c r="G28" s="362">
        <v>6.7554361104324467</v>
      </c>
      <c r="H28" s="362">
        <v>63.532470556277779</v>
      </c>
      <c r="I28" s="362">
        <v>32.061443731167302</v>
      </c>
      <c r="J28" s="362">
        <v>978.9</v>
      </c>
      <c r="K28" s="363">
        <v>62.717315652587999</v>
      </c>
      <c r="L28" s="362">
        <f t="shared" si="1"/>
        <v>226.678</v>
      </c>
      <c r="M28" s="362">
        <v>187.06100000000001</v>
      </c>
      <c r="N28" s="362">
        <v>39.616999999999997</v>
      </c>
      <c r="O28" s="362">
        <v>30.14</v>
      </c>
      <c r="P28" s="362">
        <v>5.9912084258738174</v>
      </c>
      <c r="Q28" s="362">
        <v>108.89760812477209</v>
      </c>
      <c r="R28" s="362">
        <v>109.28528474651964</v>
      </c>
      <c r="S28" s="362">
        <v>101.7888751035032</v>
      </c>
      <c r="T28" s="362">
        <v>101.42779110831448</v>
      </c>
      <c r="U28" s="362">
        <v>101.16402827726057</v>
      </c>
      <c r="V28" s="364">
        <v>98.24319707272987</v>
      </c>
      <c r="W28" s="6"/>
      <c r="X28" s="212"/>
      <c r="Y28" s="212"/>
      <c r="Z28" s="212"/>
      <c r="AA28" s="212"/>
      <c r="AB28" s="212"/>
      <c r="AC28" s="212"/>
    </row>
    <row r="29" spans="1:29">
      <c r="A29" s="26"/>
      <c r="B29" s="31" t="s">
        <v>23</v>
      </c>
      <c r="C29" s="362">
        <v>30.704999999999998</v>
      </c>
      <c r="D29" s="362">
        <v>59.464327213571927</v>
      </c>
      <c r="E29" s="362">
        <v>26.099</v>
      </c>
      <c r="F29" s="362">
        <v>2.0609999999999999</v>
      </c>
      <c r="G29" s="362">
        <v>6.2900567661600437</v>
      </c>
      <c r="H29" s="362">
        <v>63.455728561468753</v>
      </c>
      <c r="I29" s="362">
        <v>32.190197036313307</v>
      </c>
      <c r="J29" s="362">
        <v>988.4</v>
      </c>
      <c r="K29" s="363">
        <v>61.56540472501937</v>
      </c>
      <c r="L29" s="362">
        <f t="shared" si="1"/>
        <v>224.113</v>
      </c>
      <c r="M29" s="362">
        <v>186.60499999999999</v>
      </c>
      <c r="N29" s="362">
        <v>37.508000000000003</v>
      </c>
      <c r="O29" s="362">
        <v>30.225999999999999</v>
      </c>
      <c r="P29" s="362">
        <v>2.0903069513946271</v>
      </c>
      <c r="Q29" s="362">
        <v>108.0244502444198</v>
      </c>
      <c r="R29" s="362">
        <v>107.97540754232094</v>
      </c>
      <c r="S29" s="362">
        <v>101.52234288507616</v>
      </c>
      <c r="T29" s="362">
        <v>101.56845458895225</v>
      </c>
      <c r="U29" s="362">
        <v>99.186636641683208</v>
      </c>
      <c r="V29" s="364">
        <v>95.956267289740225</v>
      </c>
      <c r="W29" s="6"/>
      <c r="X29" s="212"/>
      <c r="Y29" s="212"/>
      <c r="Z29" s="212"/>
      <c r="AA29" s="212"/>
      <c r="AB29" s="212"/>
      <c r="AC29" s="212"/>
    </row>
    <row r="30" spans="1:29">
      <c r="A30" s="26"/>
      <c r="B30" s="31" t="s">
        <v>24</v>
      </c>
      <c r="C30" s="362">
        <v>30.832999999999998</v>
      </c>
      <c r="D30" s="362">
        <v>59.597951096936306</v>
      </c>
      <c r="E30" s="362">
        <v>26.303000000000001</v>
      </c>
      <c r="F30" s="362">
        <v>1.9610000000000001</v>
      </c>
      <c r="G30" s="362">
        <v>5.9797523937305597</v>
      </c>
      <c r="H30" s="362">
        <v>63.388421764762739</v>
      </c>
      <c r="I30" s="362">
        <v>32.160347679434373</v>
      </c>
      <c r="J30" s="362">
        <v>991.6</v>
      </c>
      <c r="K30" s="363">
        <v>60.989896241344496</v>
      </c>
      <c r="L30" s="362">
        <f t="shared" si="1"/>
        <v>225.63299999999998</v>
      </c>
      <c r="M30" s="362">
        <v>186.934</v>
      </c>
      <c r="N30" s="362">
        <v>38.698999999999998</v>
      </c>
      <c r="O30" s="362">
        <v>29.885999999999999</v>
      </c>
      <c r="P30" s="362">
        <v>0.99336060084880273</v>
      </c>
      <c r="Q30" s="362">
        <v>107.37561640831315</v>
      </c>
      <c r="R30" s="362">
        <v>107.42648280671854</v>
      </c>
      <c r="S30" s="362">
        <v>101.88838449402655</v>
      </c>
      <c r="T30" s="362">
        <v>101.84014038304809</v>
      </c>
      <c r="U30" s="362">
        <v>98.430410378785339</v>
      </c>
      <c r="V30" s="364">
        <v>95.95516515490506</v>
      </c>
      <c r="W30" s="6"/>
      <c r="X30" s="212"/>
      <c r="Y30" s="212"/>
      <c r="Z30" s="212"/>
      <c r="AA30" s="212"/>
      <c r="AB30" s="212"/>
      <c r="AC30" s="212"/>
    </row>
    <row r="31" spans="1:29">
      <c r="A31" s="26"/>
      <c r="B31" s="31" t="s">
        <v>25</v>
      </c>
      <c r="C31" s="362">
        <v>30.943999999999999</v>
      </c>
      <c r="D31" s="362">
        <v>59.694812585604872</v>
      </c>
      <c r="E31" s="362">
        <v>26.428000000000001</v>
      </c>
      <c r="F31" s="362">
        <v>1.87</v>
      </c>
      <c r="G31" s="362">
        <v>5.6987871030657642</v>
      </c>
      <c r="H31" s="362">
        <v>63.30227443717807</v>
      </c>
      <c r="I31" s="362">
        <v>32.235651499482934</v>
      </c>
      <c r="J31" s="362">
        <v>997.5</v>
      </c>
      <c r="K31" s="363">
        <v>61.222612736045747</v>
      </c>
      <c r="L31" s="362">
        <f t="shared" si="1"/>
        <v>227.25</v>
      </c>
      <c r="M31" s="362">
        <v>188.964</v>
      </c>
      <c r="N31" s="362">
        <v>38.286000000000001</v>
      </c>
      <c r="O31" s="362">
        <v>29.686</v>
      </c>
      <c r="P31" s="362">
        <v>1.4162156806607484E-3</v>
      </c>
      <c r="Q31" s="362">
        <v>108.02827250213861</v>
      </c>
      <c r="R31" s="362">
        <v>107.82697000211176</v>
      </c>
      <c r="S31" s="362">
        <v>101.86935267764039</v>
      </c>
      <c r="T31" s="362">
        <v>102.05953288366602</v>
      </c>
      <c r="U31" s="362">
        <v>99.085806473296799</v>
      </c>
      <c r="V31" s="364">
        <v>95.847155941057821</v>
      </c>
      <c r="W31" s="6"/>
      <c r="X31" s="212"/>
      <c r="Y31" s="212"/>
      <c r="Z31" s="212"/>
      <c r="AA31" s="212"/>
      <c r="AB31" s="212"/>
      <c r="AC31" s="212"/>
    </row>
    <row r="32" spans="1:29" ht="18.75" customHeight="1">
      <c r="A32" s="26"/>
      <c r="B32" s="31" t="s">
        <v>26</v>
      </c>
      <c r="C32" s="362">
        <v>31.155999999999999</v>
      </c>
      <c r="D32" s="362">
        <v>59.989217498459645</v>
      </c>
      <c r="E32" s="362">
        <v>26.631</v>
      </c>
      <c r="F32" s="362">
        <v>1.8260000000000001</v>
      </c>
      <c r="G32" s="362">
        <v>5.5363531623309683</v>
      </c>
      <c r="H32" s="362">
        <v>63.5050831792976</v>
      </c>
      <c r="I32" s="362">
        <v>32.106175375529595</v>
      </c>
      <c r="J32" s="362">
        <v>1000.3</v>
      </c>
      <c r="K32" s="363">
        <v>61.866728438688511</v>
      </c>
      <c r="L32" s="362">
        <f t="shared" si="1"/>
        <v>231.82900000000001</v>
      </c>
      <c r="M32" s="362">
        <v>193.19800000000001</v>
      </c>
      <c r="N32" s="362">
        <v>38.631</v>
      </c>
      <c r="O32" s="362">
        <v>29.905000000000001</v>
      </c>
      <c r="P32" s="362">
        <v>0.65131811115355376</v>
      </c>
      <c r="Q32" s="362">
        <v>109.60687796910176</v>
      </c>
      <c r="R32" s="362">
        <v>109.84382714238734</v>
      </c>
      <c r="S32" s="362">
        <v>102.00475252077442</v>
      </c>
      <c r="T32" s="362">
        <v>101.78471337601967</v>
      </c>
      <c r="U32" s="362">
        <v>100.09746916277351</v>
      </c>
      <c r="V32" s="364">
        <v>97.78470898129676</v>
      </c>
      <c r="W32" s="6"/>
      <c r="X32" s="212"/>
      <c r="Y32" s="212"/>
      <c r="Z32" s="212"/>
      <c r="AA32" s="212"/>
      <c r="AB32" s="212"/>
      <c r="AC32" s="212"/>
    </row>
    <row r="33" spans="1:29">
      <c r="A33" s="26"/>
      <c r="B33" s="31" t="s">
        <v>27</v>
      </c>
      <c r="C33" s="362">
        <v>31.11</v>
      </c>
      <c r="D33" s="362">
        <v>59.784384188173803</v>
      </c>
      <c r="E33" s="362">
        <v>26.591999999999999</v>
      </c>
      <c r="F33" s="362">
        <v>1.849</v>
      </c>
      <c r="G33" s="362">
        <v>5.6100003034072632</v>
      </c>
      <c r="H33" s="362">
        <v>63.33762515133462</v>
      </c>
      <c r="I33" s="362">
        <v>32.111861137897783</v>
      </c>
      <c r="J33" s="362">
        <v>999</v>
      </c>
      <c r="K33" s="363">
        <v>61.192016568857909</v>
      </c>
      <c r="L33" s="362">
        <f t="shared" si="1"/>
        <v>231.393</v>
      </c>
      <c r="M33" s="362">
        <v>192.61199999999999</v>
      </c>
      <c r="N33" s="362">
        <v>38.780999999999999</v>
      </c>
      <c r="O33" s="362">
        <v>31.266999999999999</v>
      </c>
      <c r="P33" s="362">
        <v>1.3054779313859788</v>
      </c>
      <c r="Q33" s="362">
        <v>109.43468560286173</v>
      </c>
      <c r="R33" s="362">
        <v>109.65184401158376</v>
      </c>
      <c r="S33" s="362">
        <v>102.75237786344445</v>
      </c>
      <c r="T33" s="362">
        <v>102.5488834026776</v>
      </c>
      <c r="U33" s="362">
        <v>99.274022787618051</v>
      </c>
      <c r="V33" s="364">
        <v>97.683312576460608</v>
      </c>
      <c r="W33" s="6"/>
      <c r="X33" s="212"/>
      <c r="Y33" s="212"/>
      <c r="Z33" s="212"/>
      <c r="AA33" s="212"/>
      <c r="AB33" s="212"/>
      <c r="AC33" s="212"/>
    </row>
    <row r="34" spans="1:29">
      <c r="A34" s="26"/>
      <c r="B34" s="31" t="s">
        <v>28</v>
      </c>
      <c r="C34" s="362">
        <v>31.332999999999998</v>
      </c>
      <c r="D34" s="362">
        <v>60.097435602355333</v>
      </c>
      <c r="E34" s="362">
        <v>26.757000000000001</v>
      </c>
      <c r="F34" s="362">
        <v>1.76</v>
      </c>
      <c r="G34" s="362">
        <v>5.3183452693923181</v>
      </c>
      <c r="H34" s="362">
        <v>63.473157258760573</v>
      </c>
      <c r="I34" s="362">
        <v>31.892892477579551</v>
      </c>
      <c r="J34" s="362">
        <v>999.3</v>
      </c>
      <c r="K34" s="363">
        <v>61.661964809452485</v>
      </c>
      <c r="L34" s="362">
        <f t="shared" si="1"/>
        <v>232.18400000000003</v>
      </c>
      <c r="M34" s="362">
        <v>193.72300000000001</v>
      </c>
      <c r="N34" s="362">
        <v>38.460999999999999</v>
      </c>
      <c r="O34" s="362">
        <v>32.508000000000003</v>
      </c>
      <c r="P34" s="362">
        <v>1.8733888085354922</v>
      </c>
      <c r="Q34" s="362">
        <v>109.38717918920251</v>
      </c>
      <c r="R34" s="362">
        <v>110.35675877759179</v>
      </c>
      <c r="S34" s="362">
        <v>103.12381039773295</v>
      </c>
      <c r="T34" s="362">
        <v>102.21777851761875</v>
      </c>
      <c r="U34" s="362">
        <v>98.974893288071797</v>
      </c>
      <c r="V34" s="364">
        <v>97.112406731839556</v>
      </c>
      <c r="W34" s="6"/>
      <c r="X34" s="212"/>
      <c r="Y34" s="212"/>
      <c r="Z34" s="212"/>
      <c r="AA34" s="212"/>
      <c r="AB34" s="212"/>
      <c r="AC34" s="212"/>
    </row>
    <row r="35" spans="1:29">
      <c r="A35" s="26"/>
      <c r="B35" s="31" t="s">
        <v>29</v>
      </c>
      <c r="C35" s="362">
        <v>31.54</v>
      </c>
      <c r="D35" s="362">
        <v>60.379814687188912</v>
      </c>
      <c r="E35" s="362">
        <v>26.86</v>
      </c>
      <c r="F35" s="362">
        <v>1.6879999999999999</v>
      </c>
      <c r="G35" s="362">
        <v>5.0800529673769113</v>
      </c>
      <c r="H35" s="362">
        <v>63.611302549965536</v>
      </c>
      <c r="I35" s="362">
        <v>32.308180088776155</v>
      </c>
      <c r="J35" s="362">
        <v>1019</v>
      </c>
      <c r="K35" s="363">
        <v>61.915546481025949</v>
      </c>
      <c r="L35" s="362">
        <f t="shared" si="1"/>
        <v>234.29300000000001</v>
      </c>
      <c r="M35" s="362">
        <v>194.94900000000001</v>
      </c>
      <c r="N35" s="362">
        <v>39.344000000000001</v>
      </c>
      <c r="O35" s="362">
        <v>32.259</v>
      </c>
      <c r="P35" s="362">
        <v>1.5079899628436699</v>
      </c>
      <c r="Q35" s="362">
        <v>109.65732800850428</v>
      </c>
      <c r="R35" s="362">
        <v>109.20727901968425</v>
      </c>
      <c r="S35" s="362">
        <v>101.76582545942814</v>
      </c>
      <c r="T35" s="362">
        <v>102.18520782345715</v>
      </c>
      <c r="U35" s="362">
        <v>99.458878096326401</v>
      </c>
      <c r="V35" s="364">
        <v>96.366261448425604</v>
      </c>
      <c r="W35" s="6"/>
      <c r="X35" s="212"/>
      <c r="Y35" s="212"/>
      <c r="Z35" s="212"/>
      <c r="AA35" s="212"/>
      <c r="AB35" s="212"/>
      <c r="AC35" s="212"/>
    </row>
    <row r="36" spans="1:29" ht="18.75" customHeight="1">
      <c r="A36" s="26"/>
      <c r="B36" s="31" t="s">
        <v>30</v>
      </c>
      <c r="C36" s="362">
        <v>31.571999999999992</v>
      </c>
      <c r="D36" s="362">
        <v>60.32558850504433</v>
      </c>
      <c r="E36" s="362">
        <v>26.857999999999997</v>
      </c>
      <c r="F36" s="362">
        <v>1.6870000000000001</v>
      </c>
      <c r="G36" s="362">
        <v>5.0723112540966353</v>
      </c>
      <c r="H36" s="362">
        <v>63.548991134209729</v>
      </c>
      <c r="I36" s="362">
        <v>32.113898390979351</v>
      </c>
      <c r="J36" s="362">
        <v>1013.9</v>
      </c>
      <c r="K36" s="363">
        <v>61.610326204165546</v>
      </c>
      <c r="L36" s="362">
        <f t="shared" si="1"/>
        <v>236.33100000000002</v>
      </c>
      <c r="M36" s="362">
        <v>197.10400000000001</v>
      </c>
      <c r="N36" s="362">
        <v>39.226999999999997</v>
      </c>
      <c r="O36" s="362">
        <v>32.204999999999998</v>
      </c>
      <c r="P36" s="362">
        <v>1.159486638914009</v>
      </c>
      <c r="Q36" s="362">
        <v>110.87775507448426</v>
      </c>
      <c r="R36" s="362">
        <v>111.09072919950668</v>
      </c>
      <c r="S36" s="362">
        <v>102.55087639233284</v>
      </c>
      <c r="T36" s="362">
        <v>102.35427417964314</v>
      </c>
      <c r="U36" s="362">
        <v>99.758007595872684</v>
      </c>
      <c r="V36" s="364">
        <v>97.469498418436515</v>
      </c>
      <c r="W36" s="6"/>
      <c r="X36" s="212"/>
      <c r="Y36" s="212"/>
      <c r="Z36" s="212"/>
      <c r="AA36" s="212"/>
      <c r="AB36" s="212"/>
      <c r="AC36" s="212"/>
    </row>
    <row r="37" spans="1:29">
      <c r="A37" s="26"/>
      <c r="B37" s="31" t="s">
        <v>44</v>
      </c>
      <c r="C37" s="362">
        <v>31.747</v>
      </c>
      <c r="D37" s="362">
        <v>60.546591906015173</v>
      </c>
      <c r="E37" s="362">
        <v>26.962</v>
      </c>
      <c r="F37" s="362">
        <v>1.643</v>
      </c>
      <c r="G37" s="362">
        <v>4.9206349206349209</v>
      </c>
      <c r="H37" s="362">
        <v>63.680054926192931</v>
      </c>
      <c r="I37" s="362">
        <v>32.018773427410466</v>
      </c>
      <c r="J37" s="362">
        <v>1016.5</v>
      </c>
      <c r="K37" s="363">
        <v>61.764467041717232</v>
      </c>
      <c r="L37" s="362">
        <f t="shared" si="1"/>
        <v>241.11600000000001</v>
      </c>
      <c r="M37" s="362">
        <v>200.02600000000001</v>
      </c>
      <c r="N37" s="362">
        <v>41.09</v>
      </c>
      <c r="O37" s="362">
        <v>32.697000000000003</v>
      </c>
      <c r="P37" s="362">
        <v>2.4240647963176265</v>
      </c>
      <c r="Q37" s="362">
        <v>112.08745329152158</v>
      </c>
      <c r="R37" s="362">
        <v>112.63639261575702</v>
      </c>
      <c r="S37" s="362">
        <v>102.68449320329593</v>
      </c>
      <c r="T37" s="362">
        <v>102.18405497902887</v>
      </c>
      <c r="U37" s="362">
        <v>100.1926976551384</v>
      </c>
      <c r="V37" s="364">
        <v>98.631148534711727</v>
      </c>
      <c r="W37" s="6"/>
      <c r="X37" s="212"/>
      <c r="Y37" s="212"/>
      <c r="Z37" s="212"/>
      <c r="AA37" s="212"/>
      <c r="AB37" s="212"/>
      <c r="AC37" s="212"/>
    </row>
    <row r="38" spans="1:29">
      <c r="A38" s="26"/>
      <c r="B38" s="31" t="s">
        <v>45</v>
      </c>
      <c r="C38" s="362">
        <v>31.81</v>
      </c>
      <c r="D38" s="362">
        <v>60.575476548664135</v>
      </c>
      <c r="E38" s="362">
        <v>27.023</v>
      </c>
      <c r="F38" s="362">
        <v>1.6180000000000001</v>
      </c>
      <c r="G38" s="362">
        <v>4.8402536795500781</v>
      </c>
      <c r="H38" s="362">
        <v>63.656618361167709</v>
      </c>
      <c r="I38" s="362">
        <v>32.030807922037098</v>
      </c>
      <c r="J38" s="362">
        <v>1018.9</v>
      </c>
      <c r="K38" s="363">
        <v>61.869913782096511</v>
      </c>
      <c r="L38" s="362">
        <f t="shared" si="1"/>
        <v>243.81199999999998</v>
      </c>
      <c r="M38" s="362">
        <v>201.98</v>
      </c>
      <c r="N38" s="362">
        <v>41.832000000000001</v>
      </c>
      <c r="O38" s="362">
        <v>32.392000000000003</v>
      </c>
      <c r="P38" s="362">
        <v>3.235969193473931</v>
      </c>
      <c r="Q38" s="362">
        <v>112.92691460937523</v>
      </c>
      <c r="R38" s="362">
        <v>113.43732886267914</v>
      </c>
      <c r="S38" s="362">
        <v>102.60177957147046</v>
      </c>
      <c r="T38" s="362">
        <v>102.14012015800682</v>
      </c>
      <c r="U38" s="362">
        <v>100.95228492364916</v>
      </c>
      <c r="V38" s="364">
        <v>99.356353256257407</v>
      </c>
      <c r="W38" s="6"/>
      <c r="X38" s="212"/>
      <c r="Y38" s="212"/>
      <c r="Z38" s="212"/>
      <c r="AA38" s="212"/>
      <c r="AB38" s="212"/>
      <c r="AC38" s="212"/>
    </row>
    <row r="39" spans="1:29">
      <c r="A39" s="26"/>
      <c r="B39" s="31" t="s">
        <v>46</v>
      </c>
      <c r="C39" s="362">
        <v>31.844999999999999</v>
      </c>
      <c r="D39" s="362">
        <v>60.563701717350376</v>
      </c>
      <c r="E39" s="362">
        <v>27.042000000000002</v>
      </c>
      <c r="F39" s="362">
        <v>1.5849999999999995</v>
      </c>
      <c r="G39" s="362">
        <v>4.7412503739156442</v>
      </c>
      <c r="H39" s="362">
        <v>63.57809855270915</v>
      </c>
      <c r="I39" s="362">
        <v>32.121212121212125</v>
      </c>
      <c r="J39" s="362">
        <v>1022.9</v>
      </c>
      <c r="K39" s="363">
        <v>61.606520290685964</v>
      </c>
      <c r="L39" s="362">
        <f t="shared" si="1"/>
        <v>245.56200000000001</v>
      </c>
      <c r="M39" s="362">
        <v>202.898</v>
      </c>
      <c r="N39" s="362">
        <v>42.664000000000001</v>
      </c>
      <c r="O39" s="362">
        <v>32.750999999999998</v>
      </c>
      <c r="P39" s="362">
        <v>3.3770070056637236</v>
      </c>
      <c r="Q39" s="362">
        <v>113.36046365757511</v>
      </c>
      <c r="R39" s="362">
        <v>113.55234576846394</v>
      </c>
      <c r="S39" s="362">
        <v>102.87967972763352</v>
      </c>
      <c r="T39" s="362">
        <v>102.70583241536436</v>
      </c>
      <c r="U39" s="362">
        <v>100.9455629124234</v>
      </c>
      <c r="V39" s="364">
        <v>99.976855168461299</v>
      </c>
      <c r="W39" s="6"/>
      <c r="X39" s="212"/>
      <c r="Y39" s="212"/>
      <c r="Z39" s="212"/>
      <c r="AA39" s="212"/>
      <c r="AB39" s="212"/>
      <c r="AC39" s="212"/>
    </row>
    <row r="40" spans="1:29" ht="18.75" customHeight="1">
      <c r="A40" s="26"/>
      <c r="B40" s="31" t="s">
        <v>47</v>
      </c>
      <c r="C40" s="362">
        <v>31.946000000000002</v>
      </c>
      <c r="D40" s="362">
        <v>60.678468299999999</v>
      </c>
      <c r="E40" s="362">
        <v>27.147999999999996</v>
      </c>
      <c r="F40" s="362">
        <v>1.5269999999999999</v>
      </c>
      <c r="G40" s="362">
        <v>4.5618857000000004</v>
      </c>
      <c r="H40" s="362">
        <v>63.578863400000003</v>
      </c>
      <c r="I40" s="362">
        <v>32.219996243661178</v>
      </c>
      <c r="J40" s="362">
        <v>1029.3</v>
      </c>
      <c r="K40" s="363">
        <v>61.692320842675571</v>
      </c>
      <c r="L40" s="362">
        <f t="shared" si="1"/>
        <v>248.42099999999999</v>
      </c>
      <c r="M40" s="362">
        <v>204.41</v>
      </c>
      <c r="N40" s="362">
        <v>44.011000000000003</v>
      </c>
      <c r="O40" s="362">
        <v>33.057000000000002</v>
      </c>
      <c r="P40" s="362">
        <v>2.5988585978841128</v>
      </c>
      <c r="Q40" s="362">
        <v>113.75931114537838</v>
      </c>
      <c r="R40" s="362">
        <v>113.60250038454802</v>
      </c>
      <c r="S40" s="362">
        <v>102.7115351994879</v>
      </c>
      <c r="T40" s="362">
        <v>102.85331265972128</v>
      </c>
      <c r="U40" s="362">
        <v>105.25421414087094</v>
      </c>
      <c r="V40" s="364">
        <v>104.08184894139949</v>
      </c>
      <c r="W40" s="6"/>
      <c r="X40" s="212"/>
      <c r="Y40" s="212"/>
      <c r="Z40" s="212"/>
      <c r="AA40" s="212"/>
      <c r="AB40" s="212"/>
      <c r="AC40" s="212"/>
    </row>
    <row r="41" spans="1:29">
      <c r="A41" s="26"/>
      <c r="B41" s="31" t="s">
        <v>76</v>
      </c>
      <c r="C41" s="362">
        <v>32.064999999999998</v>
      </c>
      <c r="D41" s="362">
        <v>60.825935200000004</v>
      </c>
      <c r="E41" s="362">
        <v>27.257999999999999</v>
      </c>
      <c r="F41" s="362">
        <v>1.4850000000000001</v>
      </c>
      <c r="G41" s="362">
        <v>4.4262295099999998</v>
      </c>
      <c r="H41" s="362">
        <v>63.642916800000002</v>
      </c>
      <c r="I41" s="362">
        <v>32.271947606424447</v>
      </c>
      <c r="J41" s="362">
        <v>1034.8</v>
      </c>
      <c r="K41" s="363">
        <v>62.099808287477174</v>
      </c>
      <c r="L41" s="362">
        <f t="shared" si="1"/>
        <v>250.70700000000002</v>
      </c>
      <c r="M41" s="362">
        <v>206.49700000000001</v>
      </c>
      <c r="N41" s="362">
        <v>44.21</v>
      </c>
      <c r="O41" s="362">
        <v>34.020000000000003</v>
      </c>
      <c r="P41" s="362">
        <v>2.1140293437691415</v>
      </c>
      <c r="Q41" s="362">
        <v>114.45701494478786</v>
      </c>
      <c r="R41" s="362">
        <v>114.1152435838479</v>
      </c>
      <c r="S41" s="362">
        <v>102.55233797578698</v>
      </c>
      <c r="T41" s="362">
        <v>102.85947881882262</v>
      </c>
      <c r="U41" s="362">
        <v>105.68560593329524</v>
      </c>
      <c r="V41" s="364">
        <v>103.96279854077348</v>
      </c>
      <c r="W41" s="6"/>
      <c r="X41" s="212"/>
      <c r="Y41" s="212"/>
      <c r="Z41" s="212"/>
      <c r="AA41" s="212"/>
      <c r="AB41" s="212"/>
      <c r="AC41" s="212"/>
    </row>
    <row r="42" spans="1:29">
      <c r="A42" s="26"/>
      <c r="B42" s="31" t="s">
        <v>77</v>
      </c>
      <c r="C42" s="362">
        <v>32.063000000000002</v>
      </c>
      <c r="D42" s="362">
        <v>60.740333800000002</v>
      </c>
      <c r="E42" s="362">
        <v>27.252999999999997</v>
      </c>
      <c r="F42" s="362">
        <v>1.429</v>
      </c>
      <c r="G42" s="362">
        <v>4.2666905499999999</v>
      </c>
      <c r="H42" s="362">
        <v>63.447439699999997</v>
      </c>
      <c r="I42" s="362">
        <v>31.952718086267662</v>
      </c>
      <c r="J42" s="362">
        <v>1024.5</v>
      </c>
      <c r="K42" s="363">
        <v>62.40105054100691</v>
      </c>
      <c r="L42" s="362">
        <f t="shared" si="1"/>
        <v>253.28</v>
      </c>
      <c r="M42" s="362">
        <v>208.64400000000001</v>
      </c>
      <c r="N42" s="362">
        <v>44.636000000000003</v>
      </c>
      <c r="O42" s="362">
        <v>34.210999999999999</v>
      </c>
      <c r="P42" s="362">
        <v>2.4275482360269773</v>
      </c>
      <c r="Q42" s="362">
        <v>115.66826993297481</v>
      </c>
      <c r="R42" s="362">
        <v>116.47503624434454</v>
      </c>
      <c r="S42" s="362">
        <v>104.0453360560102</v>
      </c>
      <c r="T42" s="362">
        <v>103.32466427352591</v>
      </c>
      <c r="U42" s="362">
        <v>106.7898430410379</v>
      </c>
      <c r="V42" s="364">
        <v>104.67784598767813</v>
      </c>
      <c r="W42" s="6"/>
      <c r="X42" s="212"/>
      <c r="Y42" s="212"/>
      <c r="Z42" s="212"/>
      <c r="AA42" s="212"/>
      <c r="AB42" s="212"/>
      <c r="AC42" s="212"/>
    </row>
    <row r="43" spans="1:29">
      <c r="A43" s="26"/>
      <c r="B43" s="31" t="s">
        <v>78</v>
      </c>
      <c r="C43" s="362">
        <v>32.154000000000003</v>
      </c>
      <c r="D43" s="362">
        <v>60.830905399999999</v>
      </c>
      <c r="E43" s="362">
        <v>27.378</v>
      </c>
      <c r="F43" s="362">
        <v>1.4630000000000001</v>
      </c>
      <c r="G43" s="362">
        <v>4.3519647800000003</v>
      </c>
      <c r="H43" s="362">
        <v>63.598698400000004</v>
      </c>
      <c r="I43" s="362">
        <v>31.936928531442437</v>
      </c>
      <c r="J43" s="362">
        <v>1026.9000000000001</v>
      </c>
      <c r="K43" s="363">
        <v>61.659641222107211</v>
      </c>
      <c r="L43" s="362">
        <f t="shared" si="1"/>
        <v>254.56200000000001</v>
      </c>
      <c r="M43" s="362">
        <v>210.94300000000001</v>
      </c>
      <c r="N43" s="362">
        <v>43.619</v>
      </c>
      <c r="O43" s="362">
        <v>34.335000000000001</v>
      </c>
      <c r="P43" s="362">
        <v>2.6891221717799896</v>
      </c>
      <c r="Q43" s="362">
        <v>116.40886501982352</v>
      </c>
      <c r="R43" s="362">
        <v>117.27875058674182</v>
      </c>
      <c r="S43" s="362">
        <v>104.21093621169129</v>
      </c>
      <c r="T43" s="362">
        <v>103.43797786355009</v>
      </c>
      <c r="U43" s="362">
        <v>105.43453657334274</v>
      </c>
      <c r="V43" s="364">
        <v>104.11694311882115</v>
      </c>
      <c r="W43" s="6"/>
      <c r="X43" s="212"/>
      <c r="Y43" s="212"/>
      <c r="Z43" s="212"/>
      <c r="AA43" s="212"/>
      <c r="AB43" s="212"/>
      <c r="AC43" s="212"/>
    </row>
    <row r="44" spans="1:29" ht="18.75" customHeight="1">
      <c r="A44" s="26"/>
      <c r="B44" s="31" t="s">
        <v>79</v>
      </c>
      <c r="C44" s="362">
        <v>32.343000000000004</v>
      </c>
      <c r="D44" s="362">
        <v>61.1063878</v>
      </c>
      <c r="E44" s="362">
        <v>27.591999999999999</v>
      </c>
      <c r="F44" s="362">
        <v>1.417</v>
      </c>
      <c r="G44" s="362">
        <v>4.1972748800000002</v>
      </c>
      <c r="H44" s="362">
        <v>63.783559099999998</v>
      </c>
      <c r="I44" s="362">
        <v>31.904894413010545</v>
      </c>
      <c r="J44" s="362">
        <v>1031.9000000000001</v>
      </c>
      <c r="K44" s="363">
        <v>61.771879893956758</v>
      </c>
      <c r="L44" s="362">
        <f t="shared" si="1"/>
        <v>257.29500000000002</v>
      </c>
      <c r="M44" s="362">
        <v>213.81700000000001</v>
      </c>
      <c r="N44" s="362">
        <v>43.478000000000002</v>
      </c>
      <c r="O44" s="362">
        <v>34.195999999999998</v>
      </c>
      <c r="P44" s="362">
        <v>2.9188092187446557</v>
      </c>
      <c r="Q44" s="362">
        <v>117.07972840627011</v>
      </c>
      <c r="R44" s="362">
        <v>118.07305949432214</v>
      </c>
      <c r="S44" s="362">
        <v>103.74792615019291</v>
      </c>
      <c r="T44" s="362">
        <v>102.87511027833122</v>
      </c>
      <c r="U44" s="362">
        <v>104.99607546577936</v>
      </c>
      <c r="V44" s="364">
        <v>103.37703481643943</v>
      </c>
      <c r="W44" s="6"/>
      <c r="X44" s="212"/>
      <c r="Y44" s="212"/>
      <c r="Z44" s="212"/>
      <c r="AA44" s="212"/>
      <c r="AB44" s="212"/>
      <c r="AC44" s="212"/>
    </row>
    <row r="45" spans="1:29">
      <c r="A45" s="26"/>
      <c r="B45" s="31" t="s">
        <v>88</v>
      </c>
      <c r="C45" s="362">
        <v>32.386000000000003</v>
      </c>
      <c r="D45" s="362">
        <v>61.104507499999997</v>
      </c>
      <c r="E45" s="362">
        <v>27.614999999999995</v>
      </c>
      <c r="F45" s="362">
        <v>1.3620000000000001</v>
      </c>
      <c r="G45" s="362">
        <v>4.0357947100000002</v>
      </c>
      <c r="H45" s="362">
        <v>63.674270300000003</v>
      </c>
      <c r="I45" s="362">
        <v>31.915025010807135</v>
      </c>
      <c r="J45" s="362">
        <v>1033.5999999999999</v>
      </c>
      <c r="K45" s="363">
        <v>62.099464757960085</v>
      </c>
      <c r="L45" s="362">
        <f t="shared" si="1"/>
        <v>259.26900000000001</v>
      </c>
      <c r="M45" s="362">
        <v>214.96899999999999</v>
      </c>
      <c r="N45" s="362">
        <v>44.3</v>
      </c>
      <c r="O45" s="362">
        <v>35.192999999999998</v>
      </c>
      <c r="P45" s="362">
        <v>2.7569083714765297</v>
      </c>
      <c r="Q45" s="362">
        <v>117.61248997154287</v>
      </c>
      <c r="R45" s="362">
        <v>118.57269135039306</v>
      </c>
      <c r="S45" s="362">
        <v>103.89305976415757</v>
      </c>
      <c r="T45" s="362">
        <v>103.05173400775962</v>
      </c>
      <c r="U45" s="362">
        <v>105.6073606022922</v>
      </c>
      <c r="V45" s="364">
        <v>103.45997156492126</v>
      </c>
      <c r="W45" s="6"/>
      <c r="X45" s="212"/>
      <c r="Y45" s="212"/>
      <c r="Z45" s="212"/>
      <c r="AA45" s="212"/>
      <c r="AB45" s="212"/>
      <c r="AC45" s="212"/>
    </row>
    <row r="46" spans="1:29">
      <c r="A46" s="26"/>
      <c r="B46" s="31" t="s">
        <v>89</v>
      </c>
      <c r="C46" s="362">
        <v>32.430999999999997</v>
      </c>
      <c r="D46" s="362">
        <v>61.109854900000002</v>
      </c>
      <c r="E46" s="362">
        <v>27.670999999999999</v>
      </c>
      <c r="F46" s="362">
        <v>1.377</v>
      </c>
      <c r="G46" s="362">
        <v>4.0730004700000002</v>
      </c>
      <c r="H46" s="362">
        <v>63.704541200000001</v>
      </c>
      <c r="I46" s="362">
        <v>32.151336684036878</v>
      </c>
      <c r="J46" s="362">
        <v>1042.7</v>
      </c>
      <c r="K46" s="363">
        <v>62.214166491717812</v>
      </c>
      <c r="L46" s="362">
        <f t="shared" si="1"/>
        <v>263.87600000000003</v>
      </c>
      <c r="M46" s="362">
        <v>217.80600000000001</v>
      </c>
      <c r="N46" s="362">
        <v>46.07</v>
      </c>
      <c r="O46" s="362">
        <v>35.432000000000002</v>
      </c>
      <c r="P46" s="362">
        <v>2.8142711092742134</v>
      </c>
      <c r="Q46" s="362">
        <v>118.92348863629583</v>
      </c>
      <c r="R46" s="362">
        <v>119.01317179270052</v>
      </c>
      <c r="S46" s="362">
        <v>103.64754891744266</v>
      </c>
      <c r="T46" s="362">
        <v>103.56944462696363</v>
      </c>
      <c r="U46" s="362">
        <v>106.41168173517515</v>
      </c>
      <c r="V46" s="364">
        <v>104.85570740524398</v>
      </c>
      <c r="W46" s="6"/>
      <c r="X46" s="212"/>
      <c r="Y46" s="212"/>
      <c r="Z46" s="212"/>
      <c r="AA46" s="212"/>
      <c r="AB46" s="212"/>
      <c r="AC46" s="212"/>
    </row>
    <row r="47" spans="1:29">
      <c r="A47" s="26"/>
      <c r="B47" s="31" t="s">
        <v>90</v>
      </c>
      <c r="C47" s="362">
        <v>32.597000000000001</v>
      </c>
      <c r="D47" s="362">
        <v>61.344047600000003</v>
      </c>
      <c r="E47" s="362">
        <v>27.757000000000005</v>
      </c>
      <c r="F47" s="362">
        <v>1.363</v>
      </c>
      <c r="G47" s="362">
        <v>4.0135453500000002</v>
      </c>
      <c r="H47" s="362">
        <v>63.909067</v>
      </c>
      <c r="I47" s="362">
        <v>31.966131852624475</v>
      </c>
      <c r="J47" s="362">
        <v>1042</v>
      </c>
      <c r="K47" s="363">
        <v>62.936536029294565</v>
      </c>
      <c r="L47" s="362">
        <f t="shared" si="1"/>
        <v>267.80399999999997</v>
      </c>
      <c r="M47" s="362">
        <v>220.37799999999999</v>
      </c>
      <c r="N47" s="362">
        <v>47.426000000000002</v>
      </c>
      <c r="O47" s="362">
        <v>36.238</v>
      </c>
      <c r="P47" s="362">
        <v>3.0462787435487249</v>
      </c>
      <c r="Q47" s="362">
        <v>119.95500353052874</v>
      </c>
      <c r="R47" s="362">
        <v>120.74098195024199</v>
      </c>
      <c r="S47" s="362">
        <v>104.07565006759521</v>
      </c>
      <c r="T47" s="362">
        <v>103.39815669583791</v>
      </c>
      <c r="U47" s="362">
        <v>107.55397214846684</v>
      </c>
      <c r="V47" s="364">
        <v>105.98886513176022</v>
      </c>
      <c r="W47" s="6"/>
      <c r="X47" s="212"/>
      <c r="Y47" s="212"/>
      <c r="Z47" s="212"/>
      <c r="AA47" s="212"/>
      <c r="AB47" s="212"/>
      <c r="AC47" s="212"/>
    </row>
    <row r="48" spans="1:29" ht="18.75" customHeight="1">
      <c r="A48" s="26"/>
      <c r="B48" s="31" t="s">
        <v>91</v>
      </c>
      <c r="C48" s="362">
        <v>32.697000000000003</v>
      </c>
      <c r="D48" s="362">
        <v>61.453595499999999</v>
      </c>
      <c r="E48" s="362">
        <v>27.766999999999999</v>
      </c>
      <c r="F48" s="362">
        <v>1.298</v>
      </c>
      <c r="G48" s="362">
        <v>3.81820856</v>
      </c>
      <c r="H48" s="362">
        <v>63.893169899999997</v>
      </c>
      <c r="I48" s="362">
        <v>32.201731045661681</v>
      </c>
      <c r="J48" s="362">
        <v>1052.9000000000001</v>
      </c>
      <c r="K48" s="363">
        <v>62.203067360809484</v>
      </c>
      <c r="L48" s="362">
        <f t="shared" si="1"/>
        <v>268.21199999999999</v>
      </c>
      <c r="M48" s="362">
        <v>220.89</v>
      </c>
      <c r="N48" s="362">
        <v>47.322000000000003</v>
      </c>
      <c r="O48" s="362">
        <v>36.825000000000003</v>
      </c>
      <c r="P48" s="362">
        <v>2.6568761356227988</v>
      </c>
      <c r="Q48" s="362">
        <v>120.19039176994828</v>
      </c>
      <c r="R48" s="362">
        <v>120.09279555009154</v>
      </c>
      <c r="S48" s="362">
        <v>103.59179758629642</v>
      </c>
      <c r="T48" s="362">
        <v>103.67598388411956</v>
      </c>
      <c r="U48" s="362">
        <v>106.72330633325491</v>
      </c>
      <c r="V48" s="364">
        <v>105.61290048824574</v>
      </c>
      <c r="W48" s="6"/>
      <c r="X48" s="212"/>
      <c r="Y48" s="212"/>
      <c r="Z48" s="212"/>
      <c r="AA48" s="212"/>
      <c r="AB48" s="212"/>
      <c r="AC48" s="212"/>
    </row>
    <row r="49" spans="1:29">
      <c r="A49" s="26"/>
      <c r="B49" s="31" t="s">
        <v>113</v>
      </c>
      <c r="C49" s="362">
        <v>32.811</v>
      </c>
      <c r="D49" s="362">
        <v>61.587986899999997</v>
      </c>
      <c r="E49" s="362">
        <v>27.852</v>
      </c>
      <c r="F49" s="362">
        <v>1.329</v>
      </c>
      <c r="G49" s="362">
        <v>3.8927943800000002</v>
      </c>
      <c r="H49" s="362">
        <v>64.082590300000021</v>
      </c>
      <c r="I49" s="362">
        <v>32.080704641736006</v>
      </c>
      <c r="J49" s="362">
        <v>1052.5999999999999</v>
      </c>
      <c r="K49" s="363">
        <v>63.274070728586217</v>
      </c>
      <c r="L49" s="362">
        <f t="shared" si="1"/>
        <v>274.02499999999998</v>
      </c>
      <c r="M49" s="362">
        <v>224.13499999999999</v>
      </c>
      <c r="N49" s="362">
        <v>49.89</v>
      </c>
      <c r="O49" s="362">
        <v>36.993000000000002</v>
      </c>
      <c r="P49" s="362">
        <v>3.3766618823063421</v>
      </c>
      <c r="Q49" s="362">
        <v>121.58386608924332</v>
      </c>
      <c r="R49" s="362">
        <v>121.94344840182028</v>
      </c>
      <c r="S49" s="362">
        <v>103.79658951668954</v>
      </c>
      <c r="T49" s="362">
        <v>103.49051798775402</v>
      </c>
      <c r="U49" s="362">
        <v>108.59647766611771</v>
      </c>
      <c r="V49" s="364">
        <v>107.19154442154455</v>
      </c>
      <c r="W49" s="6"/>
      <c r="X49" s="212"/>
      <c r="Y49" s="212"/>
      <c r="Z49" s="212"/>
      <c r="AA49" s="212"/>
      <c r="AB49" s="212"/>
      <c r="AC49" s="212"/>
    </row>
    <row r="50" spans="1:29">
      <c r="A50" s="26"/>
      <c r="B50" s="31" t="s">
        <v>114</v>
      </c>
      <c r="C50" s="362">
        <v>32.753</v>
      </c>
      <c r="D50" s="362">
        <v>61.398444099999999</v>
      </c>
      <c r="E50" s="362">
        <v>27.797999999999998</v>
      </c>
      <c r="F50" s="362">
        <v>1.306</v>
      </c>
      <c r="G50" s="362">
        <v>3.8345224500000001</v>
      </c>
      <c r="H50" s="362">
        <v>63.846658499999997</v>
      </c>
      <c r="I50" s="362">
        <v>32.137514120843889</v>
      </c>
      <c r="J50" s="362">
        <v>1052.5999999999999</v>
      </c>
      <c r="K50" s="363">
        <v>62.882554280876199</v>
      </c>
      <c r="L50" s="362">
        <f t="shared" si="1"/>
        <v>276.863</v>
      </c>
      <c r="M50" s="362">
        <v>226.14599999999999</v>
      </c>
      <c r="N50" s="362">
        <v>50.716999999999999</v>
      </c>
      <c r="O50" s="362">
        <v>36.56</v>
      </c>
      <c r="P50" s="362">
        <v>3.3547343270580177</v>
      </c>
      <c r="Q50" s="362">
        <v>122.91305573251256</v>
      </c>
      <c r="R50" s="362">
        <v>123.05865312836505</v>
      </c>
      <c r="S50" s="362">
        <v>104.29642612559797</v>
      </c>
      <c r="T50" s="362">
        <v>104.17302734254147</v>
      </c>
      <c r="U50" s="362">
        <v>108.96810405673378</v>
      </c>
      <c r="V50" s="364">
        <v>107.86882501405223</v>
      </c>
      <c r="W50" s="6"/>
      <c r="X50" s="212"/>
      <c r="Y50" s="212"/>
      <c r="Z50" s="212"/>
      <c r="AA50" s="212"/>
      <c r="AB50" s="212"/>
      <c r="AC50" s="212"/>
    </row>
    <row r="51" spans="1:29">
      <c r="A51" s="26"/>
      <c r="B51" s="31" t="s">
        <v>115</v>
      </c>
      <c r="C51" s="362">
        <v>32.933999999999997</v>
      </c>
      <c r="D51" s="362">
        <v>61.656838</v>
      </c>
      <c r="E51" s="362">
        <v>27.907</v>
      </c>
      <c r="F51" s="362">
        <v>1.29</v>
      </c>
      <c r="G51" s="362">
        <v>3.76928471</v>
      </c>
      <c r="H51" s="362">
        <v>64.071889900000002</v>
      </c>
      <c r="I51" s="362">
        <v>31.884982085382887</v>
      </c>
      <c r="J51" s="362">
        <v>1050.0999999999999</v>
      </c>
      <c r="K51" s="363">
        <v>63.217022364625699</v>
      </c>
      <c r="L51" s="362">
        <f t="shared" si="1"/>
        <v>279.476</v>
      </c>
      <c r="M51" s="362">
        <v>227.803</v>
      </c>
      <c r="N51" s="362">
        <v>51.673000000000002</v>
      </c>
      <c r="O51" s="362">
        <v>36.996000000000002</v>
      </c>
      <c r="P51" s="362">
        <v>2.8136020362135916</v>
      </c>
      <c r="Q51" s="362">
        <v>123.33005995240379</v>
      </c>
      <c r="R51" s="362">
        <v>124.45409396141376</v>
      </c>
      <c r="S51" s="362">
        <v>104.57400807629152</v>
      </c>
      <c r="T51" s="362">
        <v>103.6295253534276</v>
      </c>
      <c r="U51" s="362">
        <v>109.03450968529786</v>
      </c>
      <c r="V51" s="364">
        <v>108.42786417290291</v>
      </c>
      <c r="W51" s="6"/>
      <c r="X51" s="212"/>
      <c r="Y51" s="212"/>
      <c r="Z51" s="212"/>
      <c r="AA51" s="212"/>
      <c r="AB51" s="212"/>
      <c r="AC51" s="212"/>
    </row>
    <row r="52" spans="1:29" ht="18.75" customHeight="1">
      <c r="A52" s="26"/>
      <c r="B52" s="31" t="s">
        <v>116</v>
      </c>
      <c r="C52" s="362">
        <v>33.005000000000003</v>
      </c>
      <c r="D52" s="362">
        <v>61.7088903</v>
      </c>
      <c r="E52" s="362">
        <v>28.056999999999999</v>
      </c>
      <c r="F52" s="362">
        <v>1.365</v>
      </c>
      <c r="G52" s="362">
        <v>3.9714867599999999</v>
      </c>
      <c r="H52" s="362">
        <v>64.261007800000002</v>
      </c>
      <c r="I52" s="362">
        <v>31.183154067565521</v>
      </c>
      <c r="J52" s="362">
        <v>1029.2</v>
      </c>
      <c r="K52" s="363">
        <v>64.070347192352202</v>
      </c>
      <c r="L52" s="362">
        <f t="shared" si="1"/>
        <v>281.05599999999998</v>
      </c>
      <c r="M52" s="362">
        <v>228.64400000000001</v>
      </c>
      <c r="N52" s="362">
        <v>52.411999999999999</v>
      </c>
      <c r="O52" s="362">
        <v>36.220999999999997</v>
      </c>
      <c r="P52" s="362">
        <v>2.4404510873674568</v>
      </c>
      <c r="Q52" s="362">
        <v>123.12357949280918</v>
      </c>
      <c r="R52" s="362">
        <v>127.04208556655807</v>
      </c>
      <c r="S52" s="362">
        <v>103.63636547018405</v>
      </c>
      <c r="T52" s="362">
        <v>100.4397891093259</v>
      </c>
      <c r="U52" s="362">
        <v>106.07522042595146</v>
      </c>
      <c r="V52" s="364">
        <v>107.67983974959495</v>
      </c>
      <c r="W52" s="6"/>
      <c r="X52" s="212"/>
      <c r="Y52" s="212"/>
      <c r="Z52" s="212"/>
      <c r="AA52" s="212"/>
      <c r="AB52" s="212"/>
      <c r="AC52" s="212"/>
    </row>
    <row r="53" spans="1:29" ht="18.75" customHeight="1">
      <c r="A53" s="26"/>
      <c r="B53" s="31" t="s">
        <v>123</v>
      </c>
      <c r="C53" s="362">
        <v>32.670999999999999</v>
      </c>
      <c r="D53" s="362">
        <v>61.003435699999997</v>
      </c>
      <c r="E53" s="362">
        <v>27.971</v>
      </c>
      <c r="F53" s="362">
        <v>1.381</v>
      </c>
      <c r="G53" s="362">
        <v>4.0555620799999996</v>
      </c>
      <c r="H53" s="362">
        <v>63.582045000000001</v>
      </c>
      <c r="I53" s="362">
        <v>25.769030638792813</v>
      </c>
      <c r="J53" s="362">
        <v>841.9</v>
      </c>
      <c r="K53" s="363">
        <v>71.127435176014615</v>
      </c>
      <c r="L53" s="362">
        <f t="shared" si="1"/>
        <v>273.54399999999998</v>
      </c>
      <c r="M53" s="362">
        <v>221.56399999999999</v>
      </c>
      <c r="N53" s="362">
        <v>51.98</v>
      </c>
      <c r="O53" s="362">
        <v>33.106999999999999</v>
      </c>
      <c r="P53" s="362">
        <v>-1.5676370439270282</v>
      </c>
      <c r="Q53" s="362">
        <v>119.67787236498972</v>
      </c>
      <c r="R53" s="362">
        <v>149.4315151488515</v>
      </c>
      <c r="S53" s="362">
        <v>102.25277884981101</v>
      </c>
      <c r="T53" s="362">
        <v>81.892999639087535</v>
      </c>
      <c r="U53" s="362">
        <v>97.563511802731398</v>
      </c>
      <c r="V53" s="364">
        <v>105.00504998181476</v>
      </c>
      <c r="W53" s="6"/>
      <c r="X53" s="212"/>
      <c r="Y53" s="212"/>
      <c r="Z53" s="212"/>
      <c r="AA53" s="212"/>
      <c r="AB53" s="212"/>
      <c r="AC53" s="212"/>
    </row>
    <row r="54" spans="1:29" ht="18.75" customHeight="1">
      <c r="A54" s="26"/>
      <c r="B54" s="31" t="s">
        <v>124</v>
      </c>
      <c r="C54" s="362">
        <v>32.506999999999998</v>
      </c>
      <c r="D54" s="362">
        <v>60.617983799999998</v>
      </c>
      <c r="E54" s="362">
        <v>27.981000000000002</v>
      </c>
      <c r="F54" s="362">
        <v>1.6240000000000001</v>
      </c>
      <c r="G54" s="362">
        <v>4.7581377600000012</v>
      </c>
      <c r="H54" s="362">
        <v>63.646365600000003</v>
      </c>
      <c r="I54" s="362">
        <v>28.455409604085276</v>
      </c>
      <c r="J54" s="362">
        <v>925</v>
      </c>
      <c r="K54" s="363">
        <v>65.117449973495212</v>
      </c>
      <c r="L54" s="362">
        <f t="shared" si="1"/>
        <v>283.86599999999999</v>
      </c>
      <c r="M54" s="362">
        <v>229.35300000000001</v>
      </c>
      <c r="N54" s="362">
        <v>54.512999999999998</v>
      </c>
      <c r="O54" s="362">
        <v>34.292000000000002</v>
      </c>
      <c r="P54" s="362">
        <v>0.75482054154609735</v>
      </c>
      <c r="Q54" s="362">
        <v>123.84082872542356</v>
      </c>
      <c r="R54" s="362">
        <v>140.03139982180957</v>
      </c>
      <c r="S54" s="362">
        <v>108.29557556927372</v>
      </c>
      <c r="T54" s="362">
        <v>95.774332348756488</v>
      </c>
      <c r="U54" s="362">
        <v>103.32500700209503</v>
      </c>
      <c r="V54" s="364">
        <v>108.24397628205836</v>
      </c>
      <c r="W54" s="6"/>
      <c r="X54" s="212"/>
      <c r="Y54" s="212"/>
      <c r="Z54" s="212"/>
      <c r="AA54" s="212"/>
      <c r="AB54" s="212"/>
      <c r="AC54" s="212"/>
    </row>
    <row r="55" spans="1:29" ht="18.75" customHeight="1">
      <c r="A55" s="126"/>
      <c r="B55" s="31" t="s">
        <v>125</v>
      </c>
      <c r="C55" s="362">
        <v>32.418923499999998</v>
      </c>
      <c r="D55" s="362">
        <v>60.4185211</v>
      </c>
      <c r="E55" s="362">
        <v>27.937312257645065</v>
      </c>
      <c r="F55" s="362">
        <v>1.74221823</v>
      </c>
      <c r="G55" s="362">
        <v>5.0999999999999988</v>
      </c>
      <c r="H55" s="362">
        <v>63.665459499999997</v>
      </c>
      <c r="I55" s="362">
        <v>29.99634</v>
      </c>
      <c r="J55" s="362">
        <v>972.44905300000005</v>
      </c>
      <c r="K55" s="363">
        <v>65.241423950299477</v>
      </c>
      <c r="L55" s="362">
        <f t="shared" si="1"/>
        <v>290.61199999999997</v>
      </c>
      <c r="M55" s="362">
        <v>234.279</v>
      </c>
      <c r="N55" s="362">
        <v>56.332999999999998</v>
      </c>
      <c r="O55" s="362">
        <v>34.305296799999986</v>
      </c>
      <c r="P55" s="362">
        <v>2.7312218469064842</v>
      </c>
      <c r="Q55" s="362">
        <v>126.69847749362671</v>
      </c>
      <c r="R55" s="362">
        <v>135.90315864980619</v>
      </c>
      <c r="S55" s="362">
        <v>104.12913952378196</v>
      </c>
      <c r="T55" s="362">
        <v>97.076503382678467</v>
      </c>
      <c r="U55" s="362">
        <v>104.91086389047599</v>
      </c>
      <c r="V55" s="364">
        <v>111.53328336988746</v>
      </c>
      <c r="W55" s="6"/>
      <c r="X55" s="212"/>
      <c r="Y55" s="212"/>
      <c r="Z55" s="212"/>
      <c r="AA55" s="212"/>
      <c r="AB55" s="212"/>
      <c r="AC55" s="212"/>
    </row>
    <row r="56" spans="1:29" ht="18.75" customHeight="1">
      <c r="A56" s="213"/>
      <c r="B56" s="31" t="s">
        <v>126</v>
      </c>
      <c r="C56" s="362">
        <v>32.361528800000002</v>
      </c>
      <c r="D56" s="362">
        <v>60.276417799999997</v>
      </c>
      <c r="E56" s="362">
        <v>27.927999386136602</v>
      </c>
      <c r="F56" s="362">
        <v>1.7751049800000001</v>
      </c>
      <c r="G56" s="362">
        <v>5.2000000699999998</v>
      </c>
      <c r="H56" s="362">
        <v>63.5827192</v>
      </c>
      <c r="I56" s="362">
        <v>29.022400000000001</v>
      </c>
      <c r="J56" s="362">
        <v>939.20923500000004</v>
      </c>
      <c r="K56" s="363">
        <v>66.29346919907141</v>
      </c>
      <c r="L56" s="362">
        <f t="shared" si="1"/>
        <v>283.90990149999999</v>
      </c>
      <c r="M56" s="362">
        <v>229.342263</v>
      </c>
      <c r="N56" s="362">
        <v>54.567638500000001</v>
      </c>
      <c r="O56" s="362">
        <v>33.233196999999997</v>
      </c>
      <c r="P56" s="362">
        <v>0.76870809623714731</v>
      </c>
      <c r="Q56" s="362">
        <v>124.07004041674739</v>
      </c>
      <c r="R56" s="362">
        <v>137.54981873026404</v>
      </c>
      <c r="S56" s="362">
        <v>103.66329152925877</v>
      </c>
      <c r="T56" s="362">
        <v>93.504367279390578</v>
      </c>
      <c r="U56" s="362">
        <v>102.64131460132873</v>
      </c>
      <c r="V56" s="364">
        <v>108.31187329857934</v>
      </c>
      <c r="W56" s="6"/>
      <c r="X56" s="212"/>
      <c r="Y56" s="212"/>
      <c r="Z56" s="212"/>
      <c r="AA56" s="212"/>
      <c r="AB56" s="212"/>
      <c r="AC56" s="212"/>
    </row>
    <row r="57" spans="1:29" ht="18.75" customHeight="1">
      <c r="A57" s="213"/>
      <c r="B57" s="31" t="s">
        <v>131</v>
      </c>
      <c r="C57" s="362">
        <v>32.432562300000001</v>
      </c>
      <c r="D57" s="362">
        <v>60.373529900000001</v>
      </c>
      <c r="E57" s="362">
        <v>27.989301233923047</v>
      </c>
      <c r="F57" s="362">
        <v>1.7790013100000002</v>
      </c>
      <c r="G57" s="362">
        <v>5.2000000100000001</v>
      </c>
      <c r="H57" s="362">
        <v>63.685158100000002</v>
      </c>
      <c r="I57" s="362">
        <v>30.0762</v>
      </c>
      <c r="J57" s="362">
        <v>975.44822899999997</v>
      </c>
      <c r="K57" s="363">
        <v>64.557495240235269</v>
      </c>
      <c r="L57" s="362">
        <f t="shared" si="1"/>
        <v>287.50439740000002</v>
      </c>
      <c r="M57" s="362">
        <v>231.91504800000001</v>
      </c>
      <c r="N57" s="362">
        <v>55.589349399999996</v>
      </c>
      <c r="O57" s="362">
        <v>33.606010400000002</v>
      </c>
      <c r="P57" s="362">
        <v>4.6033680967691337</v>
      </c>
      <c r="Q57" s="362">
        <v>125.18708536033172</v>
      </c>
      <c r="R57" s="362">
        <v>133.9254104972382</v>
      </c>
      <c r="S57" s="362">
        <v>103.76811371143147</v>
      </c>
      <c r="T57" s="362">
        <v>96.99748285738103</v>
      </c>
      <c r="U57" s="362">
        <v>103.65653771608466</v>
      </c>
      <c r="V57" s="364">
        <v>108.98051756251859</v>
      </c>
      <c r="W57" s="6"/>
      <c r="X57" s="212"/>
      <c r="Y57" s="212"/>
      <c r="Z57" s="212"/>
      <c r="AA57" s="212"/>
      <c r="AB57" s="212"/>
      <c r="AC57" s="212"/>
    </row>
    <row r="58" spans="1:29" ht="18.75" customHeight="1">
      <c r="A58" s="213"/>
      <c r="B58" s="31" t="s">
        <v>132</v>
      </c>
      <c r="C58" s="362">
        <v>32.3499537</v>
      </c>
      <c r="D58" s="362">
        <v>60.145130700000003</v>
      </c>
      <c r="E58" s="362">
        <v>27.896467647607995</v>
      </c>
      <c r="F58" s="362">
        <v>1.9190650300000001</v>
      </c>
      <c r="G58" s="362">
        <v>5.5999999499999999</v>
      </c>
      <c r="H58" s="362">
        <v>63.713062200000003</v>
      </c>
      <c r="I58" s="362">
        <v>30.995774999999998</v>
      </c>
      <c r="J58" s="362">
        <v>1002.71188</v>
      </c>
      <c r="K58" s="363">
        <v>63.856107317945884</v>
      </c>
      <c r="L58" s="362">
        <f t="shared" si="1"/>
        <v>288.94162180000001</v>
      </c>
      <c r="M58" s="362">
        <v>232.999731</v>
      </c>
      <c r="N58" s="362">
        <v>55.941890800000003</v>
      </c>
      <c r="O58" s="362">
        <v>33.953500399999996</v>
      </c>
      <c r="P58" s="362">
        <v>1.8978476001982214</v>
      </c>
      <c r="Q58" s="362">
        <v>126.19113892145461</v>
      </c>
      <c r="R58" s="362">
        <v>130.99441584197055</v>
      </c>
      <c r="S58" s="362">
        <v>104.00224814353976</v>
      </c>
      <c r="T58" s="362">
        <v>100.18871460488658</v>
      </c>
      <c r="U58" s="362">
        <v>105.89148097110655</v>
      </c>
      <c r="V58" s="364">
        <v>109.54965668499885</v>
      </c>
      <c r="W58" s="6"/>
      <c r="X58" s="212"/>
      <c r="Y58" s="212"/>
      <c r="Z58" s="212"/>
      <c r="AA58" s="212"/>
      <c r="AB58" s="212"/>
      <c r="AC58" s="212"/>
    </row>
    <row r="59" spans="1:29" ht="18.75" customHeight="1">
      <c r="A59" s="126"/>
      <c r="B59" s="31" t="s">
        <v>133</v>
      </c>
      <c r="C59" s="362">
        <v>32.099357099999999</v>
      </c>
      <c r="D59" s="362">
        <v>59.605268199999998</v>
      </c>
      <c r="E59" s="362">
        <v>27.658994179754956</v>
      </c>
      <c r="F59" s="362">
        <v>2.2315060799999999</v>
      </c>
      <c r="G59" s="362">
        <v>6.4999999300000004</v>
      </c>
      <c r="H59" s="362">
        <v>63.7489499</v>
      </c>
      <c r="I59" s="362">
        <v>32.199210000000001</v>
      </c>
      <c r="J59" s="362">
        <v>1033.57394</v>
      </c>
      <c r="K59" s="363">
        <v>62.527943502830055</v>
      </c>
      <c r="L59" s="362">
        <f t="shared" si="1"/>
        <v>288.75646129999996</v>
      </c>
      <c r="M59" s="362">
        <v>232.56645699999999</v>
      </c>
      <c r="N59" s="362">
        <v>56.190004299999998</v>
      </c>
      <c r="O59" s="362">
        <v>34.080614300000001</v>
      </c>
      <c r="P59" s="362">
        <v>0.26790774970590903</v>
      </c>
      <c r="Q59" s="362">
        <v>127.03791253359151</v>
      </c>
      <c r="R59" s="362">
        <v>126.94469442477072</v>
      </c>
      <c r="S59" s="362">
        <v>104.29107089896543</v>
      </c>
      <c r="T59" s="362">
        <v>104.36765398453787</v>
      </c>
      <c r="U59" s="362">
        <v>108.01356277798317</v>
      </c>
      <c r="V59" s="364">
        <v>109.98327179747169</v>
      </c>
      <c r="W59" s="6"/>
      <c r="X59" s="212"/>
      <c r="Y59" s="212"/>
      <c r="Z59" s="212"/>
      <c r="AA59" s="212"/>
      <c r="AB59" s="212"/>
      <c r="AC59" s="212"/>
    </row>
    <row r="60" spans="1:29" ht="18.75" customHeight="1">
      <c r="A60" s="126"/>
      <c r="B60" s="31" t="s">
        <v>134</v>
      </c>
      <c r="C60" s="362">
        <v>32.223830800000002</v>
      </c>
      <c r="D60" s="362">
        <v>59.762256000000001</v>
      </c>
      <c r="E60" s="362">
        <v>27.744790881350056</v>
      </c>
      <c r="F60" s="362">
        <v>2.1482553699999998</v>
      </c>
      <c r="G60" s="362">
        <v>6.2499999500000003</v>
      </c>
      <c r="H60" s="362">
        <v>63.746406399999998</v>
      </c>
      <c r="I60" s="362">
        <v>32.333399999999997</v>
      </c>
      <c r="J60" s="362">
        <v>1041.9060099999999</v>
      </c>
      <c r="K60" s="363">
        <v>62.325916016273638</v>
      </c>
      <c r="L60" s="362">
        <f t="shared" si="1"/>
        <v>291.70586529999997</v>
      </c>
      <c r="M60" s="362">
        <v>234.950875</v>
      </c>
      <c r="N60" s="362">
        <v>56.754990299999996</v>
      </c>
      <c r="O60" s="362">
        <v>34.622530100000013</v>
      </c>
      <c r="P60" s="362">
        <v>3.1220037525970801</v>
      </c>
      <c r="Q60" s="362">
        <v>127.94351173440693</v>
      </c>
      <c r="R60" s="362">
        <v>127.31902788582397</v>
      </c>
      <c r="S60" s="362">
        <v>104.60151505510605</v>
      </c>
      <c r="T60" s="362">
        <v>105.1145723551335</v>
      </c>
      <c r="U60" s="362">
        <v>108.44202041250743</v>
      </c>
      <c r="V60" s="364">
        <v>110.21231305037857</v>
      </c>
      <c r="W60" s="6"/>
      <c r="X60" s="212"/>
      <c r="Y60" s="212"/>
      <c r="Z60" s="212"/>
      <c r="AA60" s="212"/>
      <c r="AB60" s="212"/>
      <c r="AC60" s="212"/>
    </row>
    <row r="61" spans="1:29">
      <c r="A61" s="26"/>
      <c r="B61" s="31" t="s">
        <v>135</v>
      </c>
      <c r="C61" s="362">
        <v>32.342358499999996</v>
      </c>
      <c r="D61" s="362">
        <v>59.9077494</v>
      </c>
      <c r="E61" s="362">
        <v>27.825306194288952</v>
      </c>
      <c r="F61" s="362">
        <v>2.0644058599999999</v>
      </c>
      <c r="G61" s="362">
        <v>6</v>
      </c>
      <c r="H61" s="362">
        <v>63.731648300000003</v>
      </c>
      <c r="I61" s="362">
        <v>32.45002800000001</v>
      </c>
      <c r="J61" s="362">
        <v>1049.51044</v>
      </c>
      <c r="K61" s="363">
        <v>62.353689327920627</v>
      </c>
      <c r="L61" s="362">
        <f t="shared" si="1"/>
        <v>294.08461590000002</v>
      </c>
      <c r="M61" s="362">
        <v>236.751848</v>
      </c>
      <c r="N61" s="362">
        <v>57.3327679</v>
      </c>
      <c r="O61" s="362">
        <v>35.082198499999997</v>
      </c>
      <c r="P61" s="362">
        <v>2.6872570208629432</v>
      </c>
      <c r="Q61" s="362">
        <v>128.55118410089094</v>
      </c>
      <c r="R61" s="362">
        <v>127.46396609549764</v>
      </c>
      <c r="S61" s="362">
        <v>104.95240667572637</v>
      </c>
      <c r="T61" s="362">
        <v>105.84760984366888</v>
      </c>
      <c r="U61" s="362">
        <v>109.25723568491692</v>
      </c>
      <c r="V61" s="364">
        <v>110.15362326827065</v>
      </c>
      <c r="W61" s="6"/>
      <c r="X61" s="6"/>
      <c r="Y61" s="6"/>
      <c r="Z61" s="212"/>
      <c r="AA61" s="212"/>
      <c r="AB61" s="212"/>
      <c r="AC61" s="212"/>
    </row>
    <row r="62" spans="1:29">
      <c r="A62" s="26"/>
      <c r="B62" s="31" t="s">
        <v>136</v>
      </c>
      <c r="C62" s="362">
        <v>32.439405000000001</v>
      </c>
      <c r="D62" s="362">
        <v>60.011940899999999</v>
      </c>
      <c r="E62" s="362">
        <v>27.8871968655133</v>
      </c>
      <c r="F62" s="362">
        <v>1.99733067</v>
      </c>
      <c r="G62" s="362">
        <v>5.8</v>
      </c>
      <c r="H62" s="362">
        <v>63.706943600000002</v>
      </c>
      <c r="I62" s="362">
        <v>32.382442240575379</v>
      </c>
      <c r="J62" s="362">
        <v>1050.4671599999997</v>
      </c>
      <c r="K62" s="363">
        <v>62.80295342411074</v>
      </c>
      <c r="L62" s="362">
        <f t="shared" si="1"/>
        <v>296.78000650000001</v>
      </c>
      <c r="M62" s="362">
        <v>238.89888200000001</v>
      </c>
      <c r="N62" s="362">
        <v>57.881124499999999</v>
      </c>
      <c r="O62" s="362">
        <v>35.596690099999996</v>
      </c>
      <c r="P62" s="362">
        <v>2.5659129211133225</v>
      </c>
      <c r="Q62" s="362">
        <v>129.42909366034027</v>
      </c>
      <c r="R62" s="362">
        <v>128.60229903529984</v>
      </c>
      <c r="S62" s="362">
        <v>105.34800037283748</v>
      </c>
      <c r="T62" s="362">
        <v>106.02529122315975</v>
      </c>
      <c r="U62" s="362">
        <v>110.23650052095589</v>
      </c>
      <c r="V62" s="364">
        <v>110.42550670649047</v>
      </c>
      <c r="W62" s="6"/>
      <c r="X62" s="6"/>
      <c r="Y62" s="6"/>
      <c r="Z62" s="6"/>
      <c r="AA62" s="6"/>
      <c r="AB62" s="6"/>
      <c r="AC62" s="212"/>
    </row>
    <row r="63" spans="1:29">
      <c r="A63" s="26"/>
      <c r="B63" s="31" t="s">
        <v>137</v>
      </c>
      <c r="C63" s="362">
        <v>32.5316872</v>
      </c>
      <c r="D63" s="362">
        <v>60.106972900000002</v>
      </c>
      <c r="E63" s="362">
        <v>27.944865796232335</v>
      </c>
      <c r="F63" s="362">
        <v>1.92984588</v>
      </c>
      <c r="G63" s="362">
        <v>5.60000008</v>
      </c>
      <c r="H63" s="362">
        <v>63.672640800000003</v>
      </c>
      <c r="I63" s="362">
        <v>32.3100234940257</v>
      </c>
      <c r="J63" s="362">
        <v>1051.0995800000001</v>
      </c>
      <c r="K63" s="363">
        <v>63.023581260936027</v>
      </c>
      <c r="L63" s="362">
        <f t="shared" si="1"/>
        <v>299.18074489999998</v>
      </c>
      <c r="M63" s="362">
        <v>240.75611699999999</v>
      </c>
      <c r="N63" s="362">
        <v>58.424627899999997</v>
      </c>
      <c r="O63" s="362">
        <v>36.0715985</v>
      </c>
      <c r="P63" s="362">
        <v>2.462419938326299</v>
      </c>
      <c r="Q63" s="362">
        <v>130.16611942105217</v>
      </c>
      <c r="R63" s="362">
        <v>129.62450351309172</v>
      </c>
      <c r="S63" s="362">
        <v>105.72110573562017</v>
      </c>
      <c r="T63" s="362">
        <v>106.16284499881283</v>
      </c>
      <c r="U63" s="362">
        <v>110.77424797499414</v>
      </c>
      <c r="V63" s="364">
        <v>110.62198428355725</v>
      </c>
      <c r="W63" s="6"/>
      <c r="X63" s="6"/>
      <c r="Y63" s="6"/>
      <c r="Z63" s="6"/>
      <c r="AA63" s="6"/>
      <c r="AB63" s="6"/>
      <c r="AC63" s="212"/>
    </row>
    <row r="64" spans="1:29">
      <c r="A64" s="26"/>
      <c r="B64" s="31" t="s">
        <v>138</v>
      </c>
      <c r="C64" s="362">
        <v>32.623953700000001</v>
      </c>
      <c r="D64" s="362">
        <v>60.201641899999998</v>
      </c>
      <c r="E64" s="362">
        <v>28.002398324481906</v>
      </c>
      <c r="F64" s="362">
        <v>1.86590118</v>
      </c>
      <c r="G64" s="362">
        <v>5.4100000899999996</v>
      </c>
      <c r="H64" s="362">
        <v>63.644827100000001</v>
      </c>
      <c r="I64" s="362">
        <v>32.273816242226488</v>
      </c>
      <c r="J64" s="362">
        <v>1052.89949</v>
      </c>
      <c r="K64" s="363">
        <v>63.030552812820964</v>
      </c>
      <c r="L64" s="362">
        <f t="shared" si="1"/>
        <v>301.78943609999999</v>
      </c>
      <c r="M64" s="362">
        <v>242.870341</v>
      </c>
      <c r="N64" s="362">
        <v>58.9190951</v>
      </c>
      <c r="O64" s="362">
        <v>36.588589800000001</v>
      </c>
      <c r="P64" s="362">
        <v>2.4197337500571292</v>
      </c>
      <c r="Q64" s="362">
        <v>131.03940406885272</v>
      </c>
      <c r="R64" s="362">
        <v>130.64055284825724</v>
      </c>
      <c r="S64" s="362">
        <v>106.02306487439444</v>
      </c>
      <c r="T64" s="362">
        <v>106.3467578465571</v>
      </c>
      <c r="U64" s="362">
        <v>110.9771137924467</v>
      </c>
      <c r="V64" s="364">
        <v>110.83344317943855</v>
      </c>
      <c r="W64" s="6"/>
      <c r="X64" s="6"/>
      <c r="Y64" s="6"/>
      <c r="Z64" s="6"/>
      <c r="AA64" s="6"/>
      <c r="AB64" s="6"/>
      <c r="AC64" s="212"/>
    </row>
    <row r="65" spans="1:29">
      <c r="A65" s="26"/>
      <c r="B65" s="31" t="s">
        <v>147</v>
      </c>
      <c r="C65" s="362">
        <v>32.723088799999999</v>
      </c>
      <c r="D65" s="362">
        <v>60.308636700000001</v>
      </c>
      <c r="E65" s="362">
        <v>28.065698960313444</v>
      </c>
      <c r="F65" s="362">
        <v>1.7985788500000002</v>
      </c>
      <c r="G65" s="362">
        <v>5.2099998999999988</v>
      </c>
      <c r="H65" s="362">
        <v>63.623416599999999</v>
      </c>
      <c r="I65" s="362">
        <v>32.248724811818867</v>
      </c>
      <c r="J65" s="362">
        <v>1055.2778900000001</v>
      </c>
      <c r="K65" s="363">
        <v>62.704498697174785</v>
      </c>
      <c r="L65" s="362">
        <f t="shared" si="1"/>
        <v>303.75325409999999</v>
      </c>
      <c r="M65" s="362">
        <v>244.373469</v>
      </c>
      <c r="N65" s="362">
        <v>59.379785099999999</v>
      </c>
      <c r="O65" s="362">
        <v>37.016814100000012</v>
      </c>
      <c r="P65" s="362">
        <v>2.3351347069249906</v>
      </c>
      <c r="Q65" s="362">
        <v>131.55302741699387</v>
      </c>
      <c r="R65" s="362">
        <v>131.25465740664671</v>
      </c>
      <c r="S65" s="362">
        <v>106.15853837231131</v>
      </c>
      <c r="T65" s="362">
        <v>106.3998595171637</v>
      </c>
      <c r="U65" s="362">
        <v>110.46366416831918</v>
      </c>
      <c r="V65" s="364">
        <v>110.73725987237277</v>
      </c>
      <c r="W65" s="6"/>
      <c r="X65" s="6"/>
      <c r="Y65" s="6"/>
      <c r="Z65" s="6"/>
      <c r="AA65" s="6"/>
      <c r="AB65" s="6"/>
      <c r="AC65" s="212"/>
    </row>
    <row r="66" spans="1:29">
      <c r="A66" s="26"/>
      <c r="B66" s="31" t="s">
        <v>148</v>
      </c>
      <c r="C66" s="362">
        <v>32.810096399999999</v>
      </c>
      <c r="D66" s="362">
        <v>60.389215999999998</v>
      </c>
      <c r="E66" s="362">
        <v>28.118474214949856</v>
      </c>
      <c r="F66" s="362">
        <v>1.7428506500000001</v>
      </c>
      <c r="G66" s="362">
        <v>5.0440000100000004</v>
      </c>
      <c r="H66" s="362">
        <v>63.597051299999997</v>
      </c>
      <c r="I66" s="362">
        <v>32.18745953855025</v>
      </c>
      <c r="J66" s="362">
        <v>1056.07365</v>
      </c>
      <c r="K66" s="363">
        <v>62.591738264480554</v>
      </c>
      <c r="L66" s="362">
        <f t="shared" si="1"/>
        <v>305.578574</v>
      </c>
      <c r="M66" s="362">
        <v>245.771198</v>
      </c>
      <c r="N66" s="362">
        <v>59.807375999999998</v>
      </c>
      <c r="O66" s="362">
        <v>37.431783499999995</v>
      </c>
      <c r="P66" s="362">
        <v>2.030491981291882</v>
      </c>
      <c r="Q66" s="362">
        <v>132.05714102857226</v>
      </c>
      <c r="R66" s="362">
        <v>132.00841374698436</v>
      </c>
      <c r="S66" s="362">
        <v>106.41356985812138</v>
      </c>
      <c r="T66" s="362">
        <v>106.45284950580496</v>
      </c>
      <c r="U66" s="362">
        <v>110.32694966333926</v>
      </c>
      <c r="V66" s="364">
        <v>110.65356154871988</v>
      </c>
      <c r="W66" s="6"/>
      <c r="X66" s="6"/>
      <c r="Y66" s="6"/>
      <c r="Z66" s="6"/>
      <c r="AA66" s="6"/>
      <c r="AB66" s="6"/>
      <c r="AC66" s="212"/>
    </row>
    <row r="67" spans="1:29">
      <c r="A67" s="26"/>
      <c r="B67" s="31" t="s">
        <v>149</v>
      </c>
      <c r="C67" s="362">
        <v>32.906995600000002</v>
      </c>
      <c r="D67" s="362">
        <v>60.487660200000001</v>
      </c>
      <c r="E67" s="362">
        <v>28.179604225946605</v>
      </c>
      <c r="F67" s="362">
        <v>1.6737059599999999</v>
      </c>
      <c r="G67" s="362">
        <v>4.8400000099999998</v>
      </c>
      <c r="H67" s="362">
        <v>63.564165799999998</v>
      </c>
      <c r="I67" s="362">
        <v>32.154974434911225</v>
      </c>
      <c r="J67" s="362">
        <v>1058.1235999999999</v>
      </c>
      <c r="K67" s="363">
        <v>62.549881334197579</v>
      </c>
      <c r="L67" s="362">
        <f t="shared" si="1"/>
        <v>308.061871</v>
      </c>
      <c r="M67" s="362">
        <v>247.684788</v>
      </c>
      <c r="N67" s="362">
        <v>60.377082999999999</v>
      </c>
      <c r="O67" s="362">
        <v>37.9283772</v>
      </c>
      <c r="P67" s="362">
        <v>2.0208983682487025</v>
      </c>
      <c r="Q67" s="362">
        <v>132.79664440444489</v>
      </c>
      <c r="R67" s="362">
        <v>132.8817547960968</v>
      </c>
      <c r="S67" s="362">
        <v>106.62370925883123</v>
      </c>
      <c r="T67" s="362">
        <v>106.55541707177873</v>
      </c>
      <c r="U67" s="362">
        <v>110.36814102779553</v>
      </c>
      <c r="V67" s="364">
        <v>110.76594403359306</v>
      </c>
      <c r="W67" s="6"/>
      <c r="X67" s="6"/>
      <c r="Y67" s="6"/>
      <c r="Z67" s="6"/>
      <c r="AA67" s="6"/>
      <c r="AB67" s="6"/>
      <c r="AC67" s="212"/>
    </row>
    <row r="68" spans="1:29">
      <c r="A68" s="26"/>
      <c r="B68" s="31" t="s">
        <v>150</v>
      </c>
      <c r="C68" s="362">
        <v>32.993171400000001</v>
      </c>
      <c r="D68" s="362">
        <v>60.566054299999998</v>
      </c>
      <c r="E68" s="362">
        <v>28.231429381679554</v>
      </c>
      <c r="F68" s="362">
        <v>1.6126303399999999</v>
      </c>
      <c r="G68" s="362">
        <v>4.6599999399999996</v>
      </c>
      <c r="H68" s="362">
        <v>63.526383699999997</v>
      </c>
      <c r="I68" s="362">
        <v>32.087340525451566</v>
      </c>
      <c r="J68" s="362">
        <v>1058.6631299999999</v>
      </c>
      <c r="K68" s="363">
        <v>62.624925123652552</v>
      </c>
      <c r="L68" s="362">
        <f t="shared" si="1"/>
        <v>311.25834710000004</v>
      </c>
      <c r="M68" s="362">
        <v>250.26170400000001</v>
      </c>
      <c r="N68" s="362">
        <v>60.9966431</v>
      </c>
      <c r="O68" s="362">
        <v>38.530588999999999</v>
      </c>
      <c r="P68" s="362">
        <v>2.2073848491953818</v>
      </c>
      <c r="Q68" s="362">
        <v>133.93194802074447</v>
      </c>
      <c r="R68" s="362">
        <v>134.30026961667863</v>
      </c>
      <c r="S68" s="362">
        <v>107.02005141947562</v>
      </c>
      <c r="T68" s="362">
        <v>106.72654645296819</v>
      </c>
      <c r="U68" s="362">
        <v>110.68385821037654</v>
      </c>
      <c r="V68" s="364">
        <v>111.18787761894791</v>
      </c>
      <c r="W68" s="6"/>
      <c r="X68" s="6"/>
      <c r="Y68" s="6"/>
      <c r="Z68" s="6"/>
      <c r="AA68" s="6"/>
      <c r="AB68" s="6"/>
      <c r="AC68" s="212"/>
    </row>
    <row r="69" spans="1:29">
      <c r="A69" s="26"/>
      <c r="B69" s="31" t="s">
        <v>573</v>
      </c>
      <c r="C69" s="362">
        <v>33.059083100000009</v>
      </c>
      <c r="D69" s="362">
        <v>60.606986200000001</v>
      </c>
      <c r="E69" s="362">
        <v>28.265813815014834</v>
      </c>
      <c r="F69" s="362">
        <v>1.57117482</v>
      </c>
      <c r="G69" s="362">
        <v>4.5370000499999996</v>
      </c>
      <c r="H69" s="362">
        <v>63.487409999999997</v>
      </c>
      <c r="I69" s="362">
        <v>32.051677196751122</v>
      </c>
      <c r="J69" s="362">
        <v>1059.59906</v>
      </c>
      <c r="K69" s="363">
        <v>62.556524056323362</v>
      </c>
      <c r="L69" s="362">
        <f t="shared" si="1"/>
        <v>313.4910046</v>
      </c>
      <c r="M69" s="362">
        <v>252.47417199999998</v>
      </c>
      <c r="N69" s="362">
        <v>61.016832600000001</v>
      </c>
      <c r="O69" s="362">
        <v>39.080989299999999</v>
      </c>
      <c r="P69" s="362">
        <v>2.5834431531236435</v>
      </c>
      <c r="Q69" s="362">
        <v>134.95162509652508</v>
      </c>
      <c r="R69" s="362">
        <v>135.47332207866995</v>
      </c>
      <c r="S69" s="362">
        <v>107.38883160956334</v>
      </c>
      <c r="T69" s="362">
        <v>106.97528576520708</v>
      </c>
      <c r="U69" s="362">
        <v>110.80608342015933</v>
      </c>
      <c r="V69" s="364">
        <v>111.33092039280086</v>
      </c>
      <c r="W69" s="6"/>
      <c r="X69" s="6"/>
      <c r="Y69" s="6"/>
      <c r="Z69" s="6"/>
      <c r="AA69" s="6"/>
      <c r="AB69" s="6"/>
      <c r="AC69" s="212"/>
    </row>
    <row r="70" spans="1:29">
      <c r="A70" s="26"/>
      <c r="B70" s="31" t="s">
        <v>574</v>
      </c>
      <c r="C70" s="362">
        <v>33.114721500000002</v>
      </c>
      <c r="D70" s="362">
        <v>60.634064899999998</v>
      </c>
      <c r="E70" s="362">
        <v>28.291333495749392</v>
      </c>
      <c r="F70" s="362">
        <v>1.54223456</v>
      </c>
      <c r="G70" s="362">
        <v>4.4500000499999999</v>
      </c>
      <c r="H70" s="362">
        <v>63.457943399999998</v>
      </c>
      <c r="I70" s="362">
        <v>32.019721386983676</v>
      </c>
      <c r="J70" s="362">
        <v>1060.3241599999999</v>
      </c>
      <c r="K70" s="363">
        <v>62.572572315757959</v>
      </c>
      <c r="L70" s="362">
        <f t="shared" si="1"/>
        <v>316.32565030000001</v>
      </c>
      <c r="M70" s="362">
        <v>254.688728</v>
      </c>
      <c r="N70" s="362">
        <v>61.636922299999995</v>
      </c>
      <c r="O70" s="362">
        <v>39.635720800000001</v>
      </c>
      <c r="P70" s="362">
        <v>2.9952203608060168</v>
      </c>
      <c r="Q70" s="362">
        <v>136.01254340455836</v>
      </c>
      <c r="R70" s="362">
        <v>136.67460750255239</v>
      </c>
      <c r="S70" s="362">
        <v>107.78075695270164</v>
      </c>
      <c r="T70" s="362">
        <v>107.25865726690833</v>
      </c>
      <c r="U70" s="362">
        <v>111.13671674565029</v>
      </c>
      <c r="V70" s="364">
        <v>111.66823426978057</v>
      </c>
      <c r="W70" s="6"/>
      <c r="X70" s="6"/>
      <c r="Y70" s="6"/>
      <c r="Z70" s="6"/>
      <c r="AA70" s="6"/>
      <c r="AB70" s="6"/>
      <c r="AC70" s="212"/>
    </row>
    <row r="71" spans="1:29">
      <c r="A71" s="26"/>
      <c r="B71" s="31" t="s">
        <v>575</v>
      </c>
      <c r="C71" s="362">
        <v>33.162343500000006</v>
      </c>
      <c r="D71" s="362">
        <v>60.646324499999999</v>
      </c>
      <c r="E71" s="362">
        <v>28.309935701994362</v>
      </c>
      <c r="F71" s="362">
        <v>1.5226722099999999</v>
      </c>
      <c r="G71" s="362">
        <v>4.3900000600000002</v>
      </c>
      <c r="H71" s="362">
        <v>63.430942899999998</v>
      </c>
      <c r="I71" s="362">
        <v>31.987765577216223</v>
      </c>
      <c r="J71" s="362">
        <v>1060.78927</v>
      </c>
      <c r="K71" s="363">
        <v>62.628881099005561</v>
      </c>
      <c r="L71" s="362">
        <f t="shared" si="1"/>
        <v>319.43014140000002</v>
      </c>
      <c r="M71" s="362">
        <v>257.104761</v>
      </c>
      <c r="N71" s="362">
        <v>62.3253804</v>
      </c>
      <c r="O71" s="362">
        <v>40.225994100000008</v>
      </c>
      <c r="P71" s="362">
        <v>3.3253275394791171</v>
      </c>
      <c r="Q71" s="362">
        <v>137.21256779233008</v>
      </c>
      <c r="R71" s="362">
        <v>138.01821594281918</v>
      </c>
      <c r="S71" s="362">
        <v>108.21187521438812</v>
      </c>
      <c r="T71" s="362">
        <v>107.58021441126955</v>
      </c>
      <c r="U71" s="362">
        <v>111.57915952452973</v>
      </c>
      <c r="V71" s="364">
        <v>112.14889180342323</v>
      </c>
      <c r="W71" s="6"/>
      <c r="X71" s="6"/>
      <c r="Y71" s="6"/>
      <c r="Z71" s="6"/>
      <c r="AA71" s="6"/>
      <c r="AB71" s="6"/>
      <c r="AC71" s="212"/>
    </row>
    <row r="72" spans="1:29">
      <c r="A72" s="26"/>
      <c r="B72" s="31" t="s">
        <v>576</v>
      </c>
      <c r="C72" s="362">
        <v>33.188033400000002</v>
      </c>
      <c r="D72" s="362">
        <v>60.618402199999998</v>
      </c>
      <c r="E72" s="362">
        <v>28.30976616451893</v>
      </c>
      <c r="F72" s="362">
        <v>1.5238517199999999</v>
      </c>
      <c r="G72" s="362">
        <v>4.3899998900000012</v>
      </c>
      <c r="H72" s="362">
        <v>63.401738399999999</v>
      </c>
      <c r="I72" s="362">
        <v>31.955809767448777</v>
      </c>
      <c r="J72" s="362">
        <v>1060.5504800000001</v>
      </c>
      <c r="K72" s="363">
        <v>62.558593224620573</v>
      </c>
      <c r="L72" s="362">
        <f t="shared" si="1"/>
        <v>322.22700990000004</v>
      </c>
      <c r="M72" s="362">
        <v>259.28384700000004</v>
      </c>
      <c r="N72" s="362">
        <v>62.943162900000004</v>
      </c>
      <c r="O72" s="362">
        <v>40.7833623</v>
      </c>
      <c r="P72" s="362">
        <v>3.3183948379260864</v>
      </c>
      <c r="Q72" s="362">
        <v>138.37633887019868</v>
      </c>
      <c r="R72" s="362">
        <v>139.32800896137744</v>
      </c>
      <c r="S72" s="362">
        <v>108.72809510894186</v>
      </c>
      <c r="T72" s="362">
        <v>107.98543556074793</v>
      </c>
      <c r="U72" s="362">
        <v>111.88173741583481</v>
      </c>
      <c r="V72" s="364">
        <v>112.52534799907419</v>
      </c>
      <c r="W72" s="6"/>
      <c r="X72" s="6"/>
      <c r="Y72" s="6"/>
      <c r="Z72" s="6"/>
      <c r="AA72" s="6"/>
      <c r="AB72" s="6"/>
      <c r="AC72" s="212"/>
    </row>
    <row r="73" spans="1:29">
      <c r="A73" s="26"/>
      <c r="B73" s="31" t="s">
        <v>588</v>
      </c>
      <c r="C73" s="362">
        <v>33.221338699999997</v>
      </c>
      <c r="D73" s="362">
        <v>60.604348700000003</v>
      </c>
      <c r="E73" s="362">
        <v>28.316053269582159</v>
      </c>
      <c r="F73" s="362">
        <v>1.5253809900000002</v>
      </c>
      <c r="G73" s="362">
        <v>4.3899999899999997</v>
      </c>
      <c r="H73" s="362">
        <v>63.387039700000003</v>
      </c>
      <c r="I73" s="362">
        <v>31.955809767448777</v>
      </c>
      <c r="J73" s="362">
        <v>1061.6147800000001</v>
      </c>
      <c r="K73" s="363">
        <v>62.511186860620839</v>
      </c>
      <c r="L73" s="362">
        <f t="shared" si="1"/>
        <v>325.02307960000002</v>
      </c>
      <c r="M73" s="362">
        <v>261.735005</v>
      </c>
      <c r="N73" s="362">
        <v>63.288074600000002</v>
      </c>
      <c r="O73" s="362">
        <v>41.387731800000005</v>
      </c>
      <c r="P73" s="362">
        <v>3.4840997343262847</v>
      </c>
      <c r="Q73" s="362">
        <v>139.65347430798212</v>
      </c>
      <c r="R73" s="362">
        <v>140.61392777649579</v>
      </c>
      <c r="S73" s="362">
        <v>109.11183946648637</v>
      </c>
      <c r="T73" s="362">
        <v>108.36655877965381</v>
      </c>
      <c r="U73" s="362">
        <v>112.18718560593331</v>
      </c>
      <c r="V73" s="364">
        <v>112.90315210562861</v>
      </c>
      <c r="W73" s="6"/>
      <c r="X73" s="6"/>
      <c r="Y73" s="6"/>
      <c r="Z73" s="6"/>
      <c r="AA73" s="6"/>
      <c r="AB73" s="6"/>
      <c r="AC73" s="212"/>
    </row>
    <row r="74" spans="1:29">
      <c r="A74" s="26"/>
      <c r="B74" s="31" t="s">
        <v>589</v>
      </c>
      <c r="C74" s="362">
        <v>33.253692900000004</v>
      </c>
      <c r="D74" s="362">
        <v>60.587978</v>
      </c>
      <c r="E74" s="362">
        <v>28.32148606344359</v>
      </c>
      <c r="F74" s="362">
        <v>1.5268665800000001</v>
      </c>
      <c r="G74" s="362">
        <v>4.3900000600000002</v>
      </c>
      <c r="H74" s="362">
        <v>63.369917399999999</v>
      </c>
      <c r="I74" s="362">
        <v>31.955809767448777</v>
      </c>
      <c r="J74" s="362">
        <v>1062.64868</v>
      </c>
      <c r="K74" s="363">
        <v>62.541818191664134</v>
      </c>
      <c r="L74" s="362">
        <f t="shared" si="1"/>
        <v>327.84866769999996</v>
      </c>
      <c r="M74" s="362">
        <v>263.928</v>
      </c>
      <c r="N74" s="362">
        <v>63.920667699999996</v>
      </c>
      <c r="O74" s="362">
        <v>41.955506100000001</v>
      </c>
      <c r="P74" s="362">
        <v>3.5173445254530478</v>
      </c>
      <c r="Q74" s="362">
        <v>140.79657315392805</v>
      </c>
      <c r="R74" s="362">
        <v>141.76488817588233</v>
      </c>
      <c r="S74" s="362">
        <v>109.48833797796678</v>
      </c>
      <c r="T74" s="362">
        <v>108.74048564473362</v>
      </c>
      <c r="U74" s="362">
        <v>112.63979430645648</v>
      </c>
      <c r="V74" s="364">
        <v>113.35485986355569</v>
      </c>
      <c r="W74" s="6"/>
      <c r="X74" s="6"/>
      <c r="Y74" s="6"/>
      <c r="Z74" s="6"/>
      <c r="AA74" s="6"/>
      <c r="AB74" s="6"/>
      <c r="AC74" s="212"/>
    </row>
    <row r="75" spans="1:29">
      <c r="A75" s="26"/>
      <c r="B75" s="31" t="s">
        <v>590</v>
      </c>
      <c r="C75" s="362">
        <v>33.285246700000009</v>
      </c>
      <c r="D75" s="362">
        <v>60.570098100000003</v>
      </c>
      <c r="E75" s="362">
        <v>28.326194662523825</v>
      </c>
      <c r="F75" s="362">
        <v>1.5283153999999999</v>
      </c>
      <c r="G75" s="362">
        <v>4.3900000600000002</v>
      </c>
      <c r="H75" s="362">
        <v>63.3512165</v>
      </c>
      <c r="I75" s="362">
        <v>31.955809767448777</v>
      </c>
      <c r="J75" s="362">
        <v>1063.6570099999999</v>
      </c>
      <c r="K75" s="363">
        <v>62.564428293234073</v>
      </c>
      <c r="L75" s="362">
        <f t="shared" si="1"/>
        <v>331.10941939999998</v>
      </c>
      <c r="M75" s="362">
        <v>266.25296900000001</v>
      </c>
      <c r="N75" s="362">
        <v>64.8564504</v>
      </c>
      <c r="O75" s="362">
        <v>42.548392</v>
      </c>
      <c r="P75" s="362">
        <v>3.4987223606247397</v>
      </c>
      <c r="Q75" s="362">
        <v>142.01325458326767</v>
      </c>
      <c r="R75" s="362">
        <v>142.98993721587166</v>
      </c>
      <c r="S75" s="362">
        <v>109.86796932142526</v>
      </c>
      <c r="T75" s="362">
        <v>109.11752394320465</v>
      </c>
      <c r="U75" s="362">
        <v>113.093057282739</v>
      </c>
      <c r="V75" s="364">
        <v>113.84873860668112</v>
      </c>
      <c r="W75" s="6"/>
      <c r="X75" s="6"/>
      <c r="Y75" s="6"/>
      <c r="Z75" s="6"/>
      <c r="AA75" s="6"/>
      <c r="AB75" s="6"/>
      <c r="AC75" s="212"/>
    </row>
    <row r="76" spans="1:29">
      <c r="A76" s="26"/>
      <c r="B76" s="365" t="s">
        <v>591</v>
      </c>
      <c r="C76" s="362">
        <v>33.316214999999993</v>
      </c>
      <c r="D76" s="362">
        <v>60.551104600000002</v>
      </c>
      <c r="E76" s="362">
        <v>28.330363248655598</v>
      </c>
      <c r="F76" s="362">
        <v>1.5297373399999998</v>
      </c>
      <c r="G76" s="362">
        <v>4.3900001</v>
      </c>
      <c r="H76" s="362">
        <v>63.331350999999998</v>
      </c>
      <c r="I76" s="362">
        <v>31.955809767448777</v>
      </c>
      <c r="J76" s="362">
        <v>1064.64663</v>
      </c>
      <c r="K76" s="363">
        <v>62.622833720588922</v>
      </c>
      <c r="L76" s="362">
        <f t="shared" si="1"/>
        <v>334.38290509999996</v>
      </c>
      <c r="M76" s="362">
        <v>268.83970699999998</v>
      </c>
      <c r="N76" s="362">
        <v>65.543198099999998</v>
      </c>
      <c r="O76" s="362">
        <v>43.187581799999997</v>
      </c>
      <c r="P76" s="362">
        <v>3.6100993083155064</v>
      </c>
      <c r="Q76" s="362">
        <v>143.37186212262407</v>
      </c>
      <c r="R76" s="362">
        <v>144.35788844918187</v>
      </c>
      <c r="S76" s="362">
        <v>110.23345776010649</v>
      </c>
      <c r="T76" s="362">
        <v>109.48051593900728</v>
      </c>
      <c r="U76" s="362">
        <v>113.58590058145397</v>
      </c>
      <c r="V76" s="364">
        <v>114.42279545479592</v>
      </c>
      <c r="W76" s="6"/>
      <c r="X76" s="6"/>
      <c r="Y76" s="6"/>
      <c r="Z76" s="6"/>
      <c r="AA76" s="6"/>
      <c r="AB76" s="6"/>
      <c r="AC76" s="212"/>
    </row>
    <row r="77" spans="1:29">
      <c r="A77" s="26"/>
      <c r="B77" s="31">
        <v>2008</v>
      </c>
      <c r="C77" s="366">
        <v>29.628499999999999</v>
      </c>
      <c r="D77" s="366">
        <v>60.023568488604617</v>
      </c>
      <c r="E77" s="366">
        <v>25.78275</v>
      </c>
      <c r="F77" s="366">
        <v>1.7862499999999999</v>
      </c>
      <c r="G77" s="366">
        <v>5.6849285617765286</v>
      </c>
      <c r="H77" s="366">
        <v>63.641558528425399</v>
      </c>
      <c r="I77" s="366">
        <v>31.932009046337122</v>
      </c>
      <c r="J77" s="366">
        <v>946.1</v>
      </c>
      <c r="K77" s="367">
        <v>62.0181568581297</v>
      </c>
      <c r="L77" s="366">
        <v>797.18700000000013</v>
      </c>
      <c r="M77" s="366">
        <v>669.13900000000001</v>
      </c>
      <c r="N77" s="366">
        <v>128.048</v>
      </c>
      <c r="O77" s="366">
        <v>94.456000000000003</v>
      </c>
      <c r="P77" s="366">
        <v>1.1971691902705528</v>
      </c>
      <c r="Q77" s="366">
        <v>98.026852966576428</v>
      </c>
      <c r="R77" s="366">
        <v>98.771801762638432</v>
      </c>
      <c r="S77" s="366">
        <v>99.139486625226851</v>
      </c>
      <c r="T77" s="366">
        <v>98.390551340521171</v>
      </c>
      <c r="U77" s="366">
        <v>96.878185953237207</v>
      </c>
      <c r="V77" s="368">
        <v>96.553624370405473</v>
      </c>
      <c r="W77" s="6"/>
      <c r="X77" s="6"/>
      <c r="Y77" s="6"/>
      <c r="Z77" s="6"/>
      <c r="AA77" s="6"/>
      <c r="AB77" s="6"/>
      <c r="AC77" s="212"/>
    </row>
    <row r="78" spans="1:29">
      <c r="A78" s="26"/>
      <c r="B78" s="31">
        <v>2009</v>
      </c>
      <c r="C78" s="362">
        <v>29.155999999999999</v>
      </c>
      <c r="D78" s="362">
        <v>58.582521842066598</v>
      </c>
      <c r="E78" s="362">
        <v>25.286000000000001</v>
      </c>
      <c r="F78" s="362">
        <v>2.4027500000000002</v>
      </c>
      <c r="G78" s="362">
        <v>7.6138189373564158</v>
      </c>
      <c r="H78" s="362">
        <v>63.409925854992828</v>
      </c>
      <c r="I78" s="362">
        <v>31.50652187549862</v>
      </c>
      <c r="J78" s="362">
        <v>918.6</v>
      </c>
      <c r="K78" s="369">
        <v>62.805081760569081</v>
      </c>
      <c r="L78" s="304">
        <v>789.35799999999995</v>
      </c>
      <c r="M78" s="362">
        <v>658.61199999999997</v>
      </c>
      <c r="N78" s="362">
        <v>130.74600000000001</v>
      </c>
      <c r="O78" s="362">
        <v>96.117000000000004</v>
      </c>
      <c r="P78" s="362">
        <v>0.36040386581814854</v>
      </c>
      <c r="Q78" s="304">
        <v>98.388097088021738</v>
      </c>
      <c r="R78" s="304">
        <v>100.47722038094366</v>
      </c>
      <c r="S78" s="304">
        <v>98.100172486524556</v>
      </c>
      <c r="T78" s="304">
        <v>96.059808786032889</v>
      </c>
      <c r="U78" s="304">
        <v>95.666823513595276</v>
      </c>
      <c r="V78" s="345">
        <v>96.812901590380562</v>
      </c>
      <c r="W78" s="6"/>
      <c r="X78" s="6"/>
      <c r="Y78" s="6"/>
      <c r="Z78" s="6"/>
      <c r="AA78" s="6"/>
      <c r="AB78" s="6"/>
      <c r="AC78" s="212"/>
    </row>
    <row r="79" spans="1:29">
      <c r="A79" s="26"/>
      <c r="B79" s="31">
        <v>2010</v>
      </c>
      <c r="C79" s="362">
        <v>29.2285</v>
      </c>
      <c r="D79" s="362">
        <v>58.209638264897002</v>
      </c>
      <c r="E79" s="362">
        <v>25.239000000000001</v>
      </c>
      <c r="F79" s="362">
        <v>2.49675</v>
      </c>
      <c r="G79" s="362">
        <v>7.8702358909859846</v>
      </c>
      <c r="H79" s="362">
        <v>63.182110612291424</v>
      </c>
      <c r="I79" s="362">
        <v>31.599952770948001</v>
      </c>
      <c r="J79" s="362">
        <v>923.625</v>
      </c>
      <c r="K79" s="369">
        <v>63.040178474179015</v>
      </c>
      <c r="L79" s="304">
        <v>811.4670000000001</v>
      </c>
      <c r="M79" s="362">
        <v>666.82799999999997</v>
      </c>
      <c r="N79" s="362">
        <v>144.63900000000001</v>
      </c>
      <c r="O79" s="362">
        <v>100.33799999999999</v>
      </c>
      <c r="P79" s="362">
        <v>1.4360147344914198</v>
      </c>
      <c r="Q79" s="304">
        <v>99.793591539888865</v>
      </c>
      <c r="R79" s="304">
        <v>101.61178289261295</v>
      </c>
      <c r="S79" s="304">
        <v>99.965982899972502</v>
      </c>
      <c r="T79" s="304">
        <v>98.177699537537961</v>
      </c>
      <c r="U79" s="304">
        <v>98.387277473420042</v>
      </c>
      <c r="V79" s="345">
        <v>98.128023982454025</v>
      </c>
      <c r="W79" s="6"/>
      <c r="X79" s="6"/>
      <c r="Y79" s="6"/>
      <c r="Z79" s="6"/>
      <c r="AA79" s="6"/>
      <c r="AB79" s="6"/>
      <c r="AC79" s="212"/>
    </row>
    <row r="80" spans="1:29">
      <c r="A80" s="26"/>
      <c r="B80" s="31">
        <v>2011</v>
      </c>
      <c r="C80" s="362">
        <v>29.377749999999999</v>
      </c>
      <c r="D80" s="362">
        <v>58.005379795312109</v>
      </c>
      <c r="E80" s="362">
        <v>25.320250000000001</v>
      </c>
      <c r="F80" s="362">
        <v>2.5935000000000001</v>
      </c>
      <c r="G80" s="362">
        <v>8.1117899683262813</v>
      </c>
      <c r="H80" s="362">
        <v>63.125800127339829</v>
      </c>
      <c r="I80" s="362">
        <v>31.535120979149731</v>
      </c>
      <c r="J80" s="362">
        <v>926.42499999999995</v>
      </c>
      <c r="K80" s="369">
        <v>62.826125041221722</v>
      </c>
      <c r="L80" s="304">
        <v>827.69799999999987</v>
      </c>
      <c r="M80" s="362">
        <v>682.63499999999999</v>
      </c>
      <c r="N80" s="362">
        <v>145.06299999999999</v>
      </c>
      <c r="O80" s="362">
        <v>103.277</v>
      </c>
      <c r="P80" s="362">
        <v>2.0419803305458561</v>
      </c>
      <c r="Q80" s="304">
        <v>101.83153567706859</v>
      </c>
      <c r="R80" s="304">
        <v>103.90004588439207</v>
      </c>
      <c r="S80" s="304">
        <v>101.46778958878369</v>
      </c>
      <c r="T80" s="304">
        <v>99.446892808553457</v>
      </c>
      <c r="U80" s="304">
        <v>99.215485273193735</v>
      </c>
      <c r="V80" s="345">
        <v>96.281121532408278</v>
      </c>
      <c r="W80" s="6"/>
      <c r="X80" s="6"/>
      <c r="Y80" s="6"/>
      <c r="Z80" s="6"/>
      <c r="AA80" s="6"/>
      <c r="AB80" s="6"/>
      <c r="AC80" s="212"/>
    </row>
    <row r="81" spans="1:29">
      <c r="A81" s="26"/>
      <c r="B81" s="31">
        <v>2012</v>
      </c>
      <c r="C81" s="362">
        <v>29.696999999999999</v>
      </c>
      <c r="D81" s="362">
        <v>58.257592170904651</v>
      </c>
      <c r="E81" s="362">
        <v>25.4725</v>
      </c>
      <c r="F81" s="362">
        <v>2.5714999999999999</v>
      </c>
      <c r="G81" s="362">
        <v>7.9696482912692455</v>
      </c>
      <c r="H81" s="362">
        <v>63.302365290953055</v>
      </c>
      <c r="I81" s="362">
        <v>31.826916103669188</v>
      </c>
      <c r="J81" s="362">
        <v>945.17499999999995</v>
      </c>
      <c r="K81" s="369">
        <v>62.149614512602128</v>
      </c>
      <c r="L81" s="304">
        <v>843.09299999999996</v>
      </c>
      <c r="M81" s="362">
        <v>689.46299999999997</v>
      </c>
      <c r="N81" s="362">
        <v>153.63</v>
      </c>
      <c r="O81" s="362">
        <v>107.43</v>
      </c>
      <c r="P81" s="362">
        <v>0.3965598260295522</v>
      </c>
      <c r="Q81" s="304">
        <v>102.23762968598874</v>
      </c>
      <c r="R81" s="304">
        <v>103.35927068145969</v>
      </c>
      <c r="S81" s="304">
        <v>101.06876838127712</v>
      </c>
      <c r="T81" s="304">
        <v>99.973201956138567</v>
      </c>
      <c r="U81" s="304">
        <v>98.713575101670415</v>
      </c>
      <c r="V81" s="345">
        <v>95.604410743610373</v>
      </c>
      <c r="W81" s="6"/>
      <c r="X81" s="6"/>
      <c r="Y81" s="6"/>
      <c r="Z81" s="6"/>
      <c r="AA81" s="6"/>
      <c r="AB81" s="6"/>
      <c r="AC81" s="212"/>
    </row>
    <row r="82" spans="1:29">
      <c r="A82" s="26"/>
      <c r="B82" s="31">
        <v>2013</v>
      </c>
      <c r="C82" s="362">
        <v>30.04325</v>
      </c>
      <c r="D82" s="362">
        <v>58.558847871630867</v>
      </c>
      <c r="E82" s="362">
        <v>25.780999999999999</v>
      </c>
      <c r="F82" s="362">
        <v>2.4737499999999999</v>
      </c>
      <c r="G82" s="362">
        <v>7.6082618301335838</v>
      </c>
      <c r="H82" s="362">
        <v>63.380865236664469</v>
      </c>
      <c r="I82" s="362">
        <v>32.037789516073538</v>
      </c>
      <c r="J82" s="362">
        <v>962.52499999999998</v>
      </c>
      <c r="K82" s="369">
        <v>62.528318771774579</v>
      </c>
      <c r="L82" s="304">
        <v>880.99900000000002</v>
      </c>
      <c r="M82" s="362">
        <v>721.673</v>
      </c>
      <c r="N82" s="362">
        <v>159.32599999999999</v>
      </c>
      <c r="O82" s="362">
        <v>112.452</v>
      </c>
      <c r="P82" s="362">
        <v>3.4192311123940167</v>
      </c>
      <c r="Q82" s="304">
        <v>105.72524459356544</v>
      </c>
      <c r="R82" s="304">
        <v>106.17906412382212</v>
      </c>
      <c r="S82" s="304">
        <v>101.57995213482246</v>
      </c>
      <c r="T82" s="304">
        <v>101.14476500563431</v>
      </c>
      <c r="U82" s="304">
        <v>100.13696097872483</v>
      </c>
      <c r="V82" s="345">
        <v>96.899143641233081</v>
      </c>
      <c r="W82" s="6"/>
      <c r="X82" s="6"/>
      <c r="Y82" s="6"/>
      <c r="Z82" s="6"/>
      <c r="AA82" s="6"/>
      <c r="AB82" s="6"/>
      <c r="AC82" s="212"/>
    </row>
    <row r="83" spans="1:29">
      <c r="A83" s="26"/>
      <c r="B83" s="31">
        <v>2014</v>
      </c>
      <c r="C83" s="362">
        <v>30.753499999999999</v>
      </c>
      <c r="D83" s="362">
        <v>59.499416498645559</v>
      </c>
      <c r="E83" s="362">
        <v>26.19575</v>
      </c>
      <c r="F83" s="362">
        <v>2.0259999999999998</v>
      </c>
      <c r="G83" s="362">
        <v>6.181008093347204</v>
      </c>
      <c r="H83" s="362">
        <v>63.419723829921836</v>
      </c>
      <c r="I83" s="362">
        <v>32.161909986599483</v>
      </c>
      <c r="J83" s="362">
        <v>989.1</v>
      </c>
      <c r="K83" s="369">
        <v>61.623807338749401</v>
      </c>
      <c r="L83" s="304">
        <v>903.67399999999998</v>
      </c>
      <c r="M83" s="362">
        <v>749.56399999999996</v>
      </c>
      <c r="N83" s="362">
        <v>154.11000000000001</v>
      </c>
      <c r="O83" s="362">
        <v>119.938</v>
      </c>
      <c r="P83" s="362">
        <v>2.220307860880788</v>
      </c>
      <c r="Q83" s="304">
        <v>108.08148681991091</v>
      </c>
      <c r="R83" s="304">
        <v>108.12853627441771</v>
      </c>
      <c r="S83" s="304">
        <v>101.76723879006157</v>
      </c>
      <c r="T83" s="304">
        <v>101.7239797409952</v>
      </c>
      <c r="U83" s="304">
        <v>99.466720442756468</v>
      </c>
      <c r="V83" s="345">
        <v>96.500446364608251</v>
      </c>
      <c r="W83" s="6"/>
      <c r="X83" s="6"/>
      <c r="Y83" s="6"/>
      <c r="Z83" s="6"/>
      <c r="AA83" s="6"/>
      <c r="AB83" s="6"/>
      <c r="AC83" s="212"/>
    </row>
    <row r="84" spans="1:29">
      <c r="A84" s="214"/>
      <c r="B84" s="31">
        <v>2015</v>
      </c>
      <c r="C84" s="362">
        <v>31.284749999999999</v>
      </c>
      <c r="D84" s="362">
        <v>60.062712994044418</v>
      </c>
      <c r="E84" s="362">
        <v>26.71</v>
      </c>
      <c r="F84" s="362">
        <v>1.7807500000000001</v>
      </c>
      <c r="G84" s="362">
        <v>5.3861879256268654</v>
      </c>
      <c r="H84" s="362">
        <v>63.481792034839579</v>
      </c>
      <c r="I84" s="362">
        <v>32.104777269945771</v>
      </c>
      <c r="J84" s="362">
        <v>1004.4</v>
      </c>
      <c r="K84" s="369">
        <v>61.659064074506219</v>
      </c>
      <c r="L84" s="304">
        <v>929.69899999999996</v>
      </c>
      <c r="M84" s="362">
        <v>774.48199999999997</v>
      </c>
      <c r="N84" s="362">
        <v>155.21700000000001</v>
      </c>
      <c r="O84" s="362">
        <v>125.93899999999999</v>
      </c>
      <c r="P84" s="362">
        <v>1.33502000277268</v>
      </c>
      <c r="Q84" s="304">
        <v>109.52151769241758</v>
      </c>
      <c r="R84" s="304">
        <v>109.76492723781178</v>
      </c>
      <c r="S84" s="304">
        <v>102.41169156034499</v>
      </c>
      <c r="T84" s="304">
        <v>102.18414577994329</v>
      </c>
      <c r="U84" s="304">
        <v>99.451315833697436</v>
      </c>
      <c r="V84" s="345">
        <v>97.236672434505635</v>
      </c>
      <c r="W84" s="6"/>
      <c r="X84" s="6"/>
      <c r="Y84" s="6"/>
      <c r="Z84" s="6"/>
      <c r="AA84" s="6"/>
      <c r="AB84" s="6"/>
      <c r="AC84" s="212"/>
    </row>
    <row r="85" spans="1:29">
      <c r="A85" s="214"/>
      <c r="B85" s="31">
        <v>2016</v>
      </c>
      <c r="C85" s="362">
        <v>31.743500000000001</v>
      </c>
      <c r="D85" s="362">
        <v>60.502839669268504</v>
      </c>
      <c r="E85" s="362">
        <v>26.971250000000001</v>
      </c>
      <c r="F85" s="362">
        <v>1.6332500000000001</v>
      </c>
      <c r="G85" s="362">
        <v>4.8936125570493196</v>
      </c>
      <c r="H85" s="362">
        <v>63.61594074356988</v>
      </c>
      <c r="I85" s="362">
        <v>32.071172965409758</v>
      </c>
      <c r="J85" s="362">
        <v>1018.0500000000001</v>
      </c>
      <c r="K85" s="369">
        <v>61.71280682966632</v>
      </c>
      <c r="L85" s="304">
        <v>966.82100000000003</v>
      </c>
      <c r="M85" s="362">
        <v>802.00800000000004</v>
      </c>
      <c r="N85" s="362">
        <v>164.81299999999999</v>
      </c>
      <c r="O85" s="362">
        <v>130.04499999999999</v>
      </c>
      <c r="P85" s="362">
        <v>2.551067429316789</v>
      </c>
      <c r="Q85" s="304">
        <v>112.31314665823905</v>
      </c>
      <c r="R85" s="304">
        <v>112.67919911160169</v>
      </c>
      <c r="S85" s="304">
        <v>102.67920722368318</v>
      </c>
      <c r="T85" s="304">
        <v>102.34607043301079</v>
      </c>
      <c r="U85" s="304">
        <v>100.4621382717709</v>
      </c>
      <c r="V85" s="345">
        <v>98.858463844466741</v>
      </c>
      <c r="W85" s="6"/>
      <c r="X85" s="6"/>
      <c r="Y85" s="6"/>
      <c r="Z85" s="6"/>
      <c r="AA85" s="6"/>
      <c r="AB85" s="6"/>
      <c r="AC85" s="212"/>
    </row>
    <row r="86" spans="1:29">
      <c r="A86" s="214"/>
      <c r="B86" s="31">
        <v>2017</v>
      </c>
      <c r="C86" s="362">
        <v>32.057000000000002</v>
      </c>
      <c r="D86" s="362">
        <v>60.768910675000001</v>
      </c>
      <c r="E86" s="362">
        <v>27.259250000000002</v>
      </c>
      <c r="F86" s="362">
        <v>1.476</v>
      </c>
      <c r="G86" s="362">
        <v>4.4016926349999999</v>
      </c>
      <c r="H86" s="362">
        <v>63.566979575000005</v>
      </c>
      <c r="I86" s="362">
        <v>32.095397616948929</v>
      </c>
      <c r="J86" s="362">
        <v>1028.875</v>
      </c>
      <c r="K86" s="369">
        <v>61.96320522331672</v>
      </c>
      <c r="L86" s="304">
        <v>1006.97</v>
      </c>
      <c r="M86" s="362">
        <v>830.49400000000003</v>
      </c>
      <c r="N86" s="362">
        <v>176.476</v>
      </c>
      <c r="O86" s="362">
        <v>135.62299999999999</v>
      </c>
      <c r="P86" s="362">
        <v>2.457786875867507</v>
      </c>
      <c r="Q86" s="304">
        <v>115.07336526074114</v>
      </c>
      <c r="R86" s="304">
        <v>115.36788269987056</v>
      </c>
      <c r="S86" s="304">
        <v>103.3800363607441</v>
      </c>
      <c r="T86" s="304">
        <v>103.11885840390498</v>
      </c>
      <c r="U86" s="304">
        <v>105.79104992213669</v>
      </c>
      <c r="V86" s="345">
        <v>104.20985914716806</v>
      </c>
      <c r="W86" s="212"/>
      <c r="X86" s="212"/>
      <c r="Y86" s="212"/>
      <c r="Z86" s="6"/>
      <c r="AA86" s="6"/>
      <c r="AB86" s="6"/>
      <c r="AC86" s="212"/>
    </row>
    <row r="87" spans="1:29">
      <c r="A87" s="214"/>
      <c r="B87" s="31">
        <v>2018</v>
      </c>
      <c r="C87" s="362">
        <v>32.439250000000001</v>
      </c>
      <c r="D87" s="362">
        <v>61.166199450000008</v>
      </c>
      <c r="E87" s="362">
        <v>27.658750000000001</v>
      </c>
      <c r="F87" s="362">
        <v>1.37975</v>
      </c>
      <c r="G87" s="362">
        <v>4.0799038525000002</v>
      </c>
      <c r="H87" s="362">
        <v>63.767859399999999</v>
      </c>
      <c r="I87" s="362">
        <v>31.984346990119757</v>
      </c>
      <c r="J87" s="362">
        <v>1037.55</v>
      </c>
      <c r="K87" s="369">
        <v>62.255511793232301</v>
      </c>
      <c r="L87" s="304">
        <v>1048.2440000000001</v>
      </c>
      <c r="M87" s="362">
        <v>866.97</v>
      </c>
      <c r="N87" s="362">
        <v>181.274</v>
      </c>
      <c r="O87" s="362">
        <v>141.059</v>
      </c>
      <c r="P87" s="362">
        <v>2.8842567057106194</v>
      </c>
      <c r="Q87" s="304">
        <v>118.39267763615939</v>
      </c>
      <c r="R87" s="304">
        <v>119.09997614691441</v>
      </c>
      <c r="S87" s="304">
        <v>103.8410462248471</v>
      </c>
      <c r="T87" s="304">
        <v>103.2236114022231</v>
      </c>
      <c r="U87" s="304">
        <v>106.14227248792838</v>
      </c>
      <c r="V87" s="345">
        <v>104.42039472959124</v>
      </c>
      <c r="W87" s="212"/>
      <c r="X87" s="212"/>
      <c r="Y87" s="212"/>
      <c r="Z87" s="212"/>
      <c r="AA87" s="212"/>
      <c r="AB87" s="212"/>
      <c r="AC87" s="212"/>
    </row>
    <row r="88" spans="1:29">
      <c r="A88" s="26"/>
      <c r="B88" s="31">
        <v>2019</v>
      </c>
      <c r="C88" s="362">
        <v>32.798749999999998</v>
      </c>
      <c r="D88" s="362">
        <v>61.524216124999995</v>
      </c>
      <c r="E88" s="362">
        <v>27.831</v>
      </c>
      <c r="F88" s="362">
        <v>1.30575</v>
      </c>
      <c r="G88" s="362">
        <v>3.8287025249999997</v>
      </c>
      <c r="H88" s="362">
        <v>63.973577150000004</v>
      </c>
      <c r="I88" s="362">
        <v>32.076232973406114</v>
      </c>
      <c r="J88" s="362">
        <v>1052.05</v>
      </c>
      <c r="K88" s="369">
        <v>62.894178683724405</v>
      </c>
      <c r="L88" s="304">
        <v>1098.576</v>
      </c>
      <c r="M88" s="362">
        <v>898.97400000000005</v>
      </c>
      <c r="N88" s="362">
        <v>199.602</v>
      </c>
      <c r="O88" s="362">
        <v>147.374</v>
      </c>
      <c r="P88" s="362">
        <v>3.0497159780695338</v>
      </c>
      <c r="Q88" s="304">
        <v>122.00434338602699</v>
      </c>
      <c r="R88" s="304">
        <v>122.38724776042265</v>
      </c>
      <c r="S88" s="304">
        <v>104.06470532621887</v>
      </c>
      <c r="T88" s="304">
        <v>103.74226364196066</v>
      </c>
      <c r="U88" s="304">
        <v>108.33059943535106</v>
      </c>
      <c r="V88" s="345">
        <v>107.27528352418635</v>
      </c>
      <c r="W88" s="212"/>
      <c r="X88" s="212"/>
      <c r="Y88" s="212"/>
      <c r="Z88" s="212"/>
      <c r="AA88" s="212"/>
      <c r="AB88" s="212"/>
      <c r="AC88" s="212"/>
    </row>
    <row r="89" spans="1:29">
      <c r="A89" s="26"/>
      <c r="B89" s="31">
        <v>2020</v>
      </c>
      <c r="C89" s="362">
        <v>32.650480875</v>
      </c>
      <c r="D89" s="362">
        <v>60.937207724999993</v>
      </c>
      <c r="E89" s="362">
        <v>27.986578064411269</v>
      </c>
      <c r="F89" s="362">
        <v>1.5280545575000002</v>
      </c>
      <c r="G89" s="362">
        <v>4.4712966499999993</v>
      </c>
      <c r="H89" s="362">
        <v>63.788719475000001</v>
      </c>
      <c r="I89" s="362">
        <v>28.850983577610904</v>
      </c>
      <c r="J89" s="362">
        <v>942.13726324999993</v>
      </c>
      <c r="K89" s="369">
        <v>66.389164073040376</v>
      </c>
      <c r="L89" s="304">
        <v>1129.078</v>
      </c>
      <c r="M89" s="362">
        <v>913.84</v>
      </c>
      <c r="N89" s="362">
        <v>215.238</v>
      </c>
      <c r="O89" s="362">
        <v>137.92529679999998</v>
      </c>
      <c r="P89" s="362">
        <v>1.0885678163380375</v>
      </c>
      <c r="Q89" s="304">
        <v>123.33518951921229</v>
      </c>
      <c r="R89" s="304">
        <v>138.10203979675634</v>
      </c>
      <c r="S89" s="304">
        <v>104.57846485326269</v>
      </c>
      <c r="T89" s="304">
        <v>93.795906119962098</v>
      </c>
      <c r="U89" s="304">
        <v>102.96865078031347</v>
      </c>
      <c r="V89" s="345">
        <v>108.11553734583889</v>
      </c>
      <c r="W89" s="212"/>
      <c r="X89" s="212"/>
      <c r="Y89" s="212"/>
      <c r="Z89" s="212"/>
      <c r="AA89" s="212"/>
      <c r="AB89" s="212"/>
      <c r="AC89" s="212"/>
    </row>
    <row r="90" spans="1:29">
      <c r="A90" s="26"/>
      <c r="B90" s="31">
        <v>2021</v>
      </c>
      <c r="C90" s="362">
        <v>32.310850475000002</v>
      </c>
      <c r="D90" s="362">
        <v>60.100086649999994</v>
      </c>
      <c r="E90" s="362">
        <v>27.868190611855649</v>
      </c>
      <c r="F90" s="362">
        <v>1.9261693500000001</v>
      </c>
      <c r="G90" s="362">
        <v>5.6249999900000001</v>
      </c>
      <c r="H90" s="362">
        <v>63.682472349999998</v>
      </c>
      <c r="I90" s="362">
        <v>30.573396250000002</v>
      </c>
      <c r="J90" s="362">
        <v>987.73582099999999</v>
      </c>
      <c r="K90" s="369">
        <v>64.308753815020651</v>
      </c>
      <c r="L90" s="304">
        <v>1149.1123819999998</v>
      </c>
      <c r="M90" s="362">
        <v>926.82349900000008</v>
      </c>
      <c r="N90" s="362">
        <v>222.288883</v>
      </c>
      <c r="O90" s="362">
        <v>134.8733221</v>
      </c>
      <c r="P90" s="362">
        <v>1.8516104032516578</v>
      </c>
      <c r="Q90" s="304">
        <v>125.62154430803132</v>
      </c>
      <c r="R90" s="304">
        <v>132.35358487356086</v>
      </c>
      <c r="S90" s="304">
        <v>103.93118107079886</v>
      </c>
      <c r="T90" s="304">
        <v>98.764554681549015</v>
      </c>
      <c r="U90" s="304">
        <v>105.05072401662578</v>
      </c>
      <c r="V90" s="345">
        <v>109.20632983589212</v>
      </c>
      <c r="W90" s="212"/>
      <c r="X90" s="212"/>
      <c r="Y90" s="212"/>
      <c r="Z90" s="212"/>
      <c r="AA90" s="212"/>
      <c r="AB90" s="212"/>
      <c r="AC90" s="212"/>
    </row>
    <row r="91" spans="1:29">
      <c r="A91" s="26"/>
      <c r="B91" s="31">
        <v>2022</v>
      </c>
      <c r="C91" s="362">
        <v>32.384320375000001</v>
      </c>
      <c r="D91" s="362">
        <v>59.947229800000002</v>
      </c>
      <c r="E91" s="362">
        <v>27.850539934346159</v>
      </c>
      <c r="F91" s="362">
        <v>2.0349594450000001</v>
      </c>
      <c r="G91" s="362">
        <v>5.9125000075000003</v>
      </c>
      <c r="H91" s="362">
        <v>63.714409775000007</v>
      </c>
      <c r="I91" s="362">
        <v>32.368973433650275</v>
      </c>
      <c r="J91" s="362">
        <v>1048.2457974999998</v>
      </c>
      <c r="K91" s="369">
        <v>62.62653500731026</v>
      </c>
      <c r="L91" s="304">
        <v>1181.7512325999999</v>
      </c>
      <c r="M91" s="362">
        <v>951.35772199999997</v>
      </c>
      <c r="N91" s="362">
        <v>230.39351059999998</v>
      </c>
      <c r="O91" s="362">
        <v>141.37301719999999</v>
      </c>
      <c r="P91" s="362">
        <v>2.7121841244284628</v>
      </c>
      <c r="Q91" s="304">
        <v>129.02247722917258</v>
      </c>
      <c r="R91" s="304">
        <v>128.2524491324283</v>
      </c>
      <c r="S91" s="304">
        <v>105.15575695982253</v>
      </c>
      <c r="T91" s="304">
        <v>105.78757960519374</v>
      </c>
      <c r="U91" s="304">
        <v>109.67750114834359</v>
      </c>
      <c r="V91" s="345">
        <v>110.35335682717424</v>
      </c>
      <c r="W91" s="212"/>
      <c r="X91" s="212"/>
      <c r="Y91" s="212"/>
      <c r="Z91" s="212"/>
      <c r="AA91" s="212"/>
      <c r="AB91" s="212"/>
      <c r="AC91" s="212"/>
    </row>
    <row r="92" spans="1:29">
      <c r="A92" s="26"/>
      <c r="B92" s="31">
        <v>2023</v>
      </c>
      <c r="C92" s="362">
        <v>32.766033624999999</v>
      </c>
      <c r="D92" s="362">
        <v>60.346788699999998</v>
      </c>
      <c r="E92" s="362">
        <v>28.091543931422954</v>
      </c>
      <c r="F92" s="362">
        <v>1.7702591600000002</v>
      </c>
      <c r="G92" s="362">
        <v>5.1260000024999997</v>
      </c>
      <c r="H92" s="362">
        <v>63.607365200000004</v>
      </c>
      <c r="I92" s="362">
        <v>32.216243756876707</v>
      </c>
      <c r="J92" s="362">
        <v>1055.5936575000001</v>
      </c>
      <c r="K92" s="369">
        <v>62.719167777168472</v>
      </c>
      <c r="L92" s="304">
        <v>1219.1831351999999</v>
      </c>
      <c r="M92" s="362">
        <v>980.69979600000011</v>
      </c>
      <c r="N92" s="362">
        <v>238.48333919999999</v>
      </c>
      <c r="O92" s="362">
        <v>148.96556459999999</v>
      </c>
      <c r="P92" s="362">
        <v>2.1998474575523064</v>
      </c>
      <c r="Q92" s="304">
        <v>131.86155422971595</v>
      </c>
      <c r="R92" s="304">
        <v>131.69634469949631</v>
      </c>
      <c r="S92" s="304">
        <v>106.3047205909146</v>
      </c>
      <c r="T92" s="304">
        <v>106.43872098532613</v>
      </c>
      <c r="U92" s="304">
        <v>110.53396716297519</v>
      </c>
      <c r="V92" s="345">
        <v>110.74755215853108</v>
      </c>
      <c r="W92" s="212"/>
      <c r="X92" s="212"/>
      <c r="Y92" s="212"/>
      <c r="Z92" s="212"/>
      <c r="AA92" s="212"/>
      <c r="AB92" s="212"/>
      <c r="AC92" s="212"/>
    </row>
    <row r="93" spans="1:29">
      <c r="A93" s="26"/>
      <c r="B93" s="31">
        <v>2024</v>
      </c>
      <c r="C93" s="362">
        <v>33.082329875000006</v>
      </c>
      <c r="D93" s="362">
        <v>60.613357475000001</v>
      </c>
      <c r="E93" s="362">
        <v>28.274628098609536</v>
      </c>
      <c r="F93" s="362">
        <v>1.5621779825</v>
      </c>
      <c r="G93" s="362">
        <v>4.5092500250000001</v>
      </c>
      <c r="H93" s="362">
        <v>63.475669999999994</v>
      </c>
      <c r="I93" s="362">
        <v>32.036626171600645</v>
      </c>
      <c r="J93" s="362">
        <v>1059.8439049999999</v>
      </c>
      <c r="K93" s="369">
        <v>62.595725648684855</v>
      </c>
      <c r="L93" s="304">
        <v>1260.5051434000002</v>
      </c>
      <c r="M93" s="362">
        <v>1014.529365</v>
      </c>
      <c r="N93" s="362">
        <v>245.97577840000002</v>
      </c>
      <c r="O93" s="362">
        <v>157.4732932</v>
      </c>
      <c r="P93" s="362">
        <v>2.7796761463588338</v>
      </c>
      <c r="Q93" s="304">
        <v>135.52717107853948</v>
      </c>
      <c r="R93" s="304">
        <v>136.11660378518005</v>
      </c>
      <c r="S93" s="304">
        <v>107.60037879903217</v>
      </c>
      <c r="T93" s="304">
        <v>107.13517597408828</v>
      </c>
      <c r="U93" s="304">
        <v>111.05145447517896</v>
      </c>
      <c r="V93" s="345">
        <v>111.58398102123815</v>
      </c>
      <c r="W93" s="212"/>
      <c r="X93" s="212"/>
      <c r="Y93" s="212"/>
      <c r="Z93" s="212"/>
      <c r="AA93" s="212"/>
      <c r="AB93" s="212"/>
      <c r="AC93" s="212"/>
    </row>
    <row r="94" spans="1:29">
      <c r="A94" s="26"/>
      <c r="B94" s="31">
        <v>2025</v>
      </c>
      <c r="C94" s="370">
        <v>33.237077925000008</v>
      </c>
      <c r="D94" s="370">
        <v>60.595206749999996</v>
      </c>
      <c r="E94" s="370">
        <v>28.318375040017127</v>
      </c>
      <c r="F94" s="370">
        <v>1.5261036724999999</v>
      </c>
      <c r="G94" s="370">
        <v>4.3900000000000006</v>
      </c>
      <c r="H94" s="370">
        <v>63.377477999999996</v>
      </c>
      <c r="I94" s="370">
        <v>31.955809767448777</v>
      </c>
      <c r="J94" s="370">
        <v>1062.1177375</v>
      </c>
      <c r="K94" s="371">
        <v>62.544006642534903</v>
      </c>
      <c r="L94" s="372">
        <v>1306.2081766000001</v>
      </c>
      <c r="M94" s="370">
        <v>1051.1998209999999</v>
      </c>
      <c r="N94" s="370">
        <v>255.00835560000002</v>
      </c>
      <c r="O94" s="370">
        <v>166.67499220000002</v>
      </c>
      <c r="P94" s="370">
        <v>3.4544624635982846</v>
      </c>
      <c r="Q94" s="372">
        <v>140.20991022884414</v>
      </c>
      <c r="R94" s="372">
        <v>141.17419053240681</v>
      </c>
      <c r="S94" s="372">
        <v>109.29906046870506</v>
      </c>
      <c r="T94" s="372">
        <v>108.55250098208501</v>
      </c>
      <c r="U94" s="372">
        <v>112.45044365274089</v>
      </c>
      <c r="V94" s="317">
        <v>113.1580246437349</v>
      </c>
      <c r="W94" s="212"/>
      <c r="X94" s="212"/>
      <c r="Y94" s="212"/>
      <c r="Z94" s="212"/>
      <c r="AA94" s="212"/>
      <c r="AB94" s="212"/>
      <c r="AC94" s="212"/>
    </row>
    <row r="95" spans="1:29">
      <c r="A95" s="26"/>
      <c r="B95" s="215" t="s">
        <v>613</v>
      </c>
      <c r="C95" s="304">
        <v>29.548999999999999</v>
      </c>
      <c r="D95" s="362">
        <v>59.736251794100269</v>
      </c>
      <c r="E95" s="362">
        <v>25.711749999999999</v>
      </c>
      <c r="F95" s="362">
        <v>1.9395</v>
      </c>
      <c r="G95" s="362">
        <v>6.1577899502204616</v>
      </c>
      <c r="H95" s="362">
        <v>63.656176104391683</v>
      </c>
      <c r="I95" s="362">
        <v>31.750096590879835</v>
      </c>
      <c r="J95" s="362">
        <v>938.2</v>
      </c>
      <c r="K95" s="367">
        <v>61.929202786004865</v>
      </c>
      <c r="L95" s="373">
        <v>788.41100000000006</v>
      </c>
      <c r="M95" s="362">
        <v>660.91600000000005</v>
      </c>
      <c r="N95" s="362">
        <v>127.495</v>
      </c>
      <c r="O95" s="362">
        <v>95.691000000000003</v>
      </c>
      <c r="P95" s="362">
        <v>-0.88135364183581366</v>
      </c>
      <c r="Q95" s="304">
        <v>97.08807887581392</v>
      </c>
      <c r="R95" s="304">
        <v>98.389762092383265</v>
      </c>
      <c r="S95" s="304">
        <v>98.500916541969502</v>
      </c>
      <c r="T95" s="304">
        <v>97.201048264206676</v>
      </c>
      <c r="U95" s="304">
        <v>95.354530075398557</v>
      </c>
      <c r="V95" s="345">
        <v>95.151157792644341</v>
      </c>
      <c r="W95" s="212"/>
      <c r="X95" s="212"/>
      <c r="Y95" s="212"/>
      <c r="Z95" s="212"/>
      <c r="AA95" s="212"/>
      <c r="AB95" s="212"/>
      <c r="AC95" s="212"/>
    </row>
    <row r="96" spans="1:29">
      <c r="A96" s="26"/>
      <c r="B96" s="31" t="s">
        <v>614</v>
      </c>
      <c r="C96" s="304">
        <v>29.06775</v>
      </c>
      <c r="D96" s="362">
        <v>58.279620561495207</v>
      </c>
      <c r="E96" s="362">
        <v>25.170249999999999</v>
      </c>
      <c r="F96" s="362">
        <v>2.4754999999999998</v>
      </c>
      <c r="G96" s="362">
        <v>7.8479615764832431</v>
      </c>
      <c r="H96" s="362">
        <v>63.24276780702413</v>
      </c>
      <c r="I96" s="362">
        <v>31.523765183181848</v>
      </c>
      <c r="J96" s="362">
        <v>916.32500000000005</v>
      </c>
      <c r="K96" s="369">
        <v>63.123839342090463</v>
      </c>
      <c r="L96" s="304">
        <v>796.14599999999996</v>
      </c>
      <c r="M96" s="362">
        <v>661.57799999999997</v>
      </c>
      <c r="N96" s="362">
        <v>134.56800000000001</v>
      </c>
      <c r="O96" s="362">
        <v>96.307000000000002</v>
      </c>
      <c r="P96" s="362">
        <v>2.2536682038246658</v>
      </c>
      <c r="Q96" s="304">
        <v>99.279726205703767</v>
      </c>
      <c r="R96" s="304">
        <v>101.33360857038603</v>
      </c>
      <c r="S96" s="304">
        <v>98.63061618820592</v>
      </c>
      <c r="T96" s="304">
        <v>96.631616017490302</v>
      </c>
      <c r="U96" s="304">
        <v>96.888268970075856</v>
      </c>
      <c r="V96" s="345">
        <v>98.03572019000805</v>
      </c>
      <c r="W96" s="212"/>
      <c r="X96" s="212"/>
      <c r="Y96" s="212"/>
      <c r="Z96" s="212"/>
      <c r="AA96" s="212"/>
      <c r="AB96" s="212"/>
      <c r="AC96" s="212"/>
    </row>
    <row r="97" spans="1:29">
      <c r="A97" s="26"/>
      <c r="B97" s="31" t="s">
        <v>615</v>
      </c>
      <c r="C97" s="304">
        <v>29.3355</v>
      </c>
      <c r="D97" s="362">
        <v>58.291221488674168</v>
      </c>
      <c r="E97" s="362">
        <v>25.338750000000001</v>
      </c>
      <c r="F97" s="362">
        <v>2.4860000000000002</v>
      </c>
      <c r="G97" s="362">
        <v>7.8124148500192057</v>
      </c>
      <c r="H97" s="362">
        <v>63.23106003013946</v>
      </c>
      <c r="I97" s="362">
        <v>31.628915477209784</v>
      </c>
      <c r="J97" s="362">
        <v>927.84999999999991</v>
      </c>
      <c r="K97" s="369">
        <v>62.922703426190097</v>
      </c>
      <c r="L97" s="304">
        <v>817.99</v>
      </c>
      <c r="M97" s="362">
        <v>674.07</v>
      </c>
      <c r="N97" s="362">
        <v>143.91999999999999</v>
      </c>
      <c r="O97" s="362">
        <v>101.32299999999999</v>
      </c>
      <c r="P97" s="362">
        <v>1.2106669196654263</v>
      </c>
      <c r="Q97" s="304">
        <v>100.47698506698606</v>
      </c>
      <c r="R97" s="304">
        <v>102.21360715670203</v>
      </c>
      <c r="S97" s="304">
        <v>100.17899896015649</v>
      </c>
      <c r="T97" s="304">
        <v>98.476747092670863</v>
      </c>
      <c r="U97" s="304">
        <v>98.484746636193563</v>
      </c>
      <c r="V97" s="345">
        <v>97.62324622794354</v>
      </c>
      <c r="W97" s="212"/>
      <c r="X97" s="212"/>
      <c r="Y97" s="212"/>
      <c r="Z97" s="212"/>
      <c r="AA97" s="212"/>
      <c r="AB97" s="212"/>
      <c r="AC97" s="212"/>
    </row>
    <row r="98" spans="1:29">
      <c r="A98" s="26"/>
      <c r="B98" s="31" t="s">
        <v>616</v>
      </c>
      <c r="C98" s="304">
        <v>29.381</v>
      </c>
      <c r="D98" s="362">
        <v>57.908594247456676</v>
      </c>
      <c r="E98" s="362">
        <v>25.272749999999998</v>
      </c>
      <c r="F98" s="362">
        <v>2.6315</v>
      </c>
      <c r="G98" s="362">
        <v>8.220212287353478</v>
      </c>
      <c r="H98" s="362">
        <v>63.095032214400774</v>
      </c>
      <c r="I98" s="362">
        <v>31.562186693131594</v>
      </c>
      <c r="J98" s="362">
        <v>927.32500000000005</v>
      </c>
      <c r="K98" s="369">
        <v>62.833881218468605</v>
      </c>
      <c r="L98" s="304">
        <v>830.56399999999985</v>
      </c>
      <c r="M98" s="362">
        <v>682.06200000000001</v>
      </c>
      <c r="N98" s="362">
        <v>148.50200000000001</v>
      </c>
      <c r="O98" s="362">
        <v>104.21</v>
      </c>
      <c r="P98" s="362">
        <v>1.4498806758308724</v>
      </c>
      <c r="Q98" s="304">
        <v>101.93865092509256</v>
      </c>
      <c r="R98" s="304">
        <v>103.91968654488163</v>
      </c>
      <c r="S98" s="304">
        <v>101.76694153597981</v>
      </c>
      <c r="T98" s="304">
        <v>99.82647614153818</v>
      </c>
      <c r="U98" s="304">
        <v>99.640092315620834</v>
      </c>
      <c r="V98" s="345">
        <v>96.205074228781143</v>
      </c>
      <c r="W98" s="212"/>
      <c r="X98" s="212"/>
      <c r="Y98" s="212"/>
      <c r="Z98" s="212"/>
      <c r="AA98" s="212"/>
      <c r="AB98" s="212"/>
      <c r="AC98" s="212"/>
    </row>
    <row r="99" spans="1:29">
      <c r="A99" s="26"/>
      <c r="B99" s="31" t="s">
        <v>617</v>
      </c>
      <c r="C99" s="304">
        <v>29.79325</v>
      </c>
      <c r="D99" s="362">
        <v>58.355986081886599</v>
      </c>
      <c r="E99" s="362">
        <v>25.568999999999999</v>
      </c>
      <c r="F99" s="362">
        <v>2.5477500000000002</v>
      </c>
      <c r="G99" s="362">
        <v>7.8779117827879794</v>
      </c>
      <c r="H99" s="362">
        <v>63.346325121140282</v>
      </c>
      <c r="I99" s="362">
        <v>31.888745482504433</v>
      </c>
      <c r="J99" s="362">
        <v>950.07500000000005</v>
      </c>
      <c r="K99" s="369">
        <v>61.866536619698088</v>
      </c>
      <c r="L99" s="304">
        <v>846.60900000000004</v>
      </c>
      <c r="M99" s="362">
        <v>691.70100000000002</v>
      </c>
      <c r="N99" s="362">
        <v>154.90799999999999</v>
      </c>
      <c r="O99" s="362">
        <v>108.001</v>
      </c>
      <c r="P99" s="362">
        <v>0.23821112099471353</v>
      </c>
      <c r="Q99" s="304">
        <v>102.17979436835317</v>
      </c>
      <c r="R99" s="304">
        <v>103.0993372974076</v>
      </c>
      <c r="S99" s="304">
        <v>100.98062345000386</v>
      </c>
      <c r="T99" s="304">
        <v>100.08083806867842</v>
      </c>
      <c r="U99" s="304">
        <v>98.258999092528484</v>
      </c>
      <c r="V99" s="345">
        <v>95.205989000694345</v>
      </c>
      <c r="W99" s="212"/>
      <c r="X99" s="212"/>
      <c r="Y99" s="212"/>
      <c r="Z99" s="212"/>
      <c r="AA99" s="212"/>
      <c r="AB99" s="212"/>
      <c r="AC99" s="212"/>
    </row>
    <row r="100" spans="1:29">
      <c r="A100" s="26"/>
      <c r="B100" s="31" t="s">
        <v>618</v>
      </c>
      <c r="C100" s="304">
        <v>30.2165</v>
      </c>
      <c r="D100" s="362">
        <v>58.791764929556074</v>
      </c>
      <c r="E100" s="362">
        <v>25.85575</v>
      </c>
      <c r="F100" s="362">
        <v>2.39175</v>
      </c>
      <c r="G100" s="362">
        <v>7.3359732003094109</v>
      </c>
      <c r="H100" s="362">
        <v>63.445891657537175</v>
      </c>
      <c r="I100" s="362">
        <v>32.056066096172579</v>
      </c>
      <c r="J100" s="362">
        <v>968.625</v>
      </c>
      <c r="K100" s="369">
        <v>62.684285118955557</v>
      </c>
      <c r="L100" s="304">
        <v>892.89</v>
      </c>
      <c r="M100" s="362">
        <v>734.28</v>
      </c>
      <c r="N100" s="362">
        <v>158.61000000000001</v>
      </c>
      <c r="O100" s="362">
        <v>115.584</v>
      </c>
      <c r="P100" s="362">
        <v>4.9783878302576579</v>
      </c>
      <c r="Q100" s="304">
        <v>107.26411814035333</v>
      </c>
      <c r="R100" s="304">
        <v>107.6645052507383</v>
      </c>
      <c r="S100" s="304">
        <v>101.71127421616742</v>
      </c>
      <c r="T100" s="304">
        <v>101.33314162691254</v>
      </c>
      <c r="U100" s="304">
        <v>100.66267827333938</v>
      </c>
      <c r="V100" s="345">
        <v>97.618837688602824</v>
      </c>
      <c r="W100" s="212"/>
      <c r="X100" s="212"/>
      <c r="Y100" s="212"/>
      <c r="Z100" s="212"/>
      <c r="AA100" s="212"/>
      <c r="AB100" s="212"/>
      <c r="AC100" s="212"/>
    </row>
    <row r="101" spans="1:29">
      <c r="A101" s="26"/>
      <c r="B101" s="31" t="s">
        <v>619</v>
      </c>
      <c r="C101" s="304">
        <v>30.909500000000001</v>
      </c>
      <c r="D101" s="362">
        <v>59.686577098643191</v>
      </c>
      <c r="E101" s="362">
        <v>26.36525</v>
      </c>
      <c r="F101" s="362">
        <v>1.9295</v>
      </c>
      <c r="G101" s="362">
        <v>5.876237356321834</v>
      </c>
      <c r="H101" s="362">
        <v>63.412876985676796</v>
      </c>
      <c r="I101" s="362">
        <v>32.173092897690054</v>
      </c>
      <c r="J101" s="362">
        <v>994.45</v>
      </c>
      <c r="K101" s="369">
        <v>61.411160535274526</v>
      </c>
      <c r="L101" s="304">
        <v>908.82500000000005</v>
      </c>
      <c r="M101" s="362">
        <v>755.70100000000002</v>
      </c>
      <c r="N101" s="362">
        <v>153.124</v>
      </c>
      <c r="O101" s="362">
        <v>119.703</v>
      </c>
      <c r="P101" s="362">
        <v>0.92843609447590403</v>
      </c>
      <c r="Q101" s="304">
        <v>108.25880428099333</v>
      </c>
      <c r="R101" s="304">
        <v>108.26817187338465</v>
      </c>
      <c r="S101" s="304">
        <v>101.82120814437937</v>
      </c>
      <c r="T101" s="304">
        <v>101.81321030792151</v>
      </c>
      <c r="U101" s="304">
        <v>99.200080664134717</v>
      </c>
      <c r="V101" s="345">
        <v>96.385824341749966</v>
      </c>
      <c r="W101" s="212"/>
      <c r="X101" s="212"/>
      <c r="Y101" s="212"/>
      <c r="Z101" s="212"/>
      <c r="AA101" s="212"/>
      <c r="AB101" s="212"/>
      <c r="AC101" s="212"/>
    </row>
    <row r="102" spans="1:29">
      <c r="A102" s="26"/>
      <c r="B102" s="31" t="s">
        <v>620</v>
      </c>
      <c r="C102" s="304">
        <v>31.388750000000002</v>
      </c>
      <c r="D102" s="362">
        <v>60.146805745690592</v>
      </c>
      <c r="E102" s="362">
        <v>26.766749999999998</v>
      </c>
      <c r="F102" s="362">
        <v>1.746</v>
      </c>
      <c r="G102" s="362">
        <v>5.2701774485682824</v>
      </c>
      <c r="H102" s="362">
        <v>63.492769023567611</v>
      </c>
      <c r="I102" s="362">
        <v>32.10670802380821</v>
      </c>
      <c r="J102" s="362">
        <v>1007.8000000000001</v>
      </c>
      <c r="K102" s="369">
        <v>61.59496351587547</v>
      </c>
      <c r="L102" s="304">
        <v>934.20100000000002</v>
      </c>
      <c r="M102" s="362">
        <v>778.38800000000003</v>
      </c>
      <c r="N102" s="362">
        <v>155.81299999999999</v>
      </c>
      <c r="O102" s="362">
        <v>128.239</v>
      </c>
      <c r="P102" s="362">
        <v>1.457086380792072</v>
      </c>
      <c r="Q102" s="304">
        <v>109.83923696876319</v>
      </c>
      <c r="R102" s="304">
        <v>110.0766527520916</v>
      </c>
      <c r="S102" s="304">
        <v>102.54822252823459</v>
      </c>
      <c r="T102" s="304">
        <v>102.32653598084916</v>
      </c>
      <c r="U102" s="304">
        <v>99.366450441972248</v>
      </c>
      <c r="V102" s="345">
        <v>97.157869793790567</v>
      </c>
      <c r="W102" s="212"/>
      <c r="X102" s="212"/>
      <c r="Y102" s="212"/>
      <c r="Z102" s="212"/>
      <c r="AA102" s="212"/>
      <c r="AB102" s="212"/>
      <c r="AC102" s="212"/>
    </row>
    <row r="103" spans="1:29" ht="15" customHeight="1">
      <c r="A103" s="26"/>
      <c r="B103" s="31" t="s">
        <v>621</v>
      </c>
      <c r="C103" s="304">
        <v>31.837</v>
      </c>
      <c r="D103" s="362">
        <v>60.591059618007421</v>
      </c>
      <c r="E103" s="362">
        <v>27.043749999999999</v>
      </c>
      <c r="F103" s="362">
        <v>1.5932500000000001</v>
      </c>
      <c r="G103" s="362">
        <v>4.7660061685251609</v>
      </c>
      <c r="H103" s="362">
        <v>63.623408810017452</v>
      </c>
      <c r="I103" s="362">
        <v>32.097697428580219</v>
      </c>
      <c r="J103" s="362">
        <v>1021.9000000000001</v>
      </c>
      <c r="K103" s="369">
        <v>61.733305489293819</v>
      </c>
      <c r="L103" s="304">
        <v>978.91100000000006</v>
      </c>
      <c r="M103" s="362">
        <v>809.31399999999996</v>
      </c>
      <c r="N103" s="362">
        <v>169.59700000000001</v>
      </c>
      <c r="O103" s="362">
        <v>130.89699999999999</v>
      </c>
      <c r="P103" s="362">
        <v>2.9081216515043584</v>
      </c>
      <c r="Q103" s="304">
        <v>113.03353567596257</v>
      </c>
      <c r="R103" s="304">
        <v>113.30714190786203</v>
      </c>
      <c r="S103" s="304">
        <v>102.71937192547196</v>
      </c>
      <c r="T103" s="304">
        <v>102.47083005303033</v>
      </c>
      <c r="U103" s="304">
        <v>101.83618990802047</v>
      </c>
      <c r="V103" s="345">
        <v>100.51155147520748</v>
      </c>
      <c r="W103" s="212"/>
      <c r="X103" s="212"/>
      <c r="Y103" s="212"/>
      <c r="Z103" s="212"/>
      <c r="AA103" s="212"/>
      <c r="AB103" s="212"/>
      <c r="AC103" s="212"/>
    </row>
    <row r="104" spans="1:29" ht="15" customHeight="1">
      <c r="A104" s="26"/>
      <c r="B104" s="31" t="s">
        <v>622</v>
      </c>
      <c r="C104" s="304">
        <v>32.15625</v>
      </c>
      <c r="D104" s="362">
        <v>60.875890550000001</v>
      </c>
      <c r="E104" s="362">
        <v>27.370249999999999</v>
      </c>
      <c r="F104" s="362">
        <v>1.4484999999999999</v>
      </c>
      <c r="G104" s="362">
        <v>4.3105399299999991</v>
      </c>
      <c r="H104" s="362">
        <v>63.618153499999998</v>
      </c>
      <c r="I104" s="362">
        <v>32.016622159286271</v>
      </c>
      <c r="J104" s="362">
        <v>1029.5250000000001</v>
      </c>
      <c r="K104" s="369">
        <v>61.983094986137012</v>
      </c>
      <c r="L104" s="304">
        <v>1015.8440000000001</v>
      </c>
      <c r="M104" s="362">
        <v>839.90099999999995</v>
      </c>
      <c r="N104" s="362">
        <v>175.94300000000001</v>
      </c>
      <c r="O104" s="362">
        <v>136.762</v>
      </c>
      <c r="P104" s="362">
        <v>2.5413884031314726</v>
      </c>
      <c r="Q104" s="304">
        <v>115.90346957596407</v>
      </c>
      <c r="R104" s="304">
        <v>116.48552247731409</v>
      </c>
      <c r="S104" s="304">
        <v>103.63913409842036</v>
      </c>
      <c r="T104" s="304">
        <v>103.12430780855746</v>
      </c>
      <c r="U104" s="304">
        <v>105.72651525336381</v>
      </c>
      <c r="V104" s="345">
        <v>104.03365561592805</v>
      </c>
      <c r="W104" s="212"/>
      <c r="X104" s="212"/>
      <c r="Y104" s="212"/>
      <c r="Z104" s="212"/>
      <c r="AA104" s="212"/>
      <c r="AB104" s="212"/>
      <c r="AC104" s="212"/>
    </row>
    <row r="105" spans="1:29" ht="15" customHeight="1">
      <c r="A105" s="26"/>
      <c r="B105" s="31" t="s">
        <v>623</v>
      </c>
      <c r="C105" s="304">
        <v>32.527749999999997</v>
      </c>
      <c r="D105" s="362">
        <v>61.253001375000004</v>
      </c>
      <c r="E105" s="362">
        <v>27.702500000000001</v>
      </c>
      <c r="F105" s="362">
        <v>1.35</v>
      </c>
      <c r="G105" s="362">
        <v>3.9851372725000007</v>
      </c>
      <c r="H105" s="362">
        <v>63.795262100000002</v>
      </c>
      <c r="I105" s="362">
        <v>32.058556148282541</v>
      </c>
      <c r="J105" s="362">
        <v>1042.8000000000002</v>
      </c>
      <c r="K105" s="369">
        <v>62.363308659945488</v>
      </c>
      <c r="L105" s="304">
        <v>1059.1610000000001</v>
      </c>
      <c r="M105" s="362">
        <v>874.04300000000001</v>
      </c>
      <c r="N105" s="362">
        <v>185.11799999999999</v>
      </c>
      <c r="O105" s="362">
        <v>143.68799999999999</v>
      </c>
      <c r="P105" s="362">
        <v>2.8168990380107672</v>
      </c>
      <c r="Q105" s="304">
        <v>119.17034347707893</v>
      </c>
      <c r="R105" s="304">
        <v>119.60491016085678</v>
      </c>
      <c r="S105" s="304">
        <v>103.80201408387298</v>
      </c>
      <c r="T105" s="304">
        <v>103.42382980367017</v>
      </c>
      <c r="U105" s="304">
        <v>106.57408020479728</v>
      </c>
      <c r="V105" s="345">
        <v>104.97936114754279</v>
      </c>
      <c r="W105" s="212"/>
      <c r="X105" s="212"/>
      <c r="Y105" s="212"/>
      <c r="Z105" s="212"/>
      <c r="AA105" s="212"/>
      <c r="AB105" s="212"/>
      <c r="AC105" s="212"/>
    </row>
    <row r="106" spans="1:29" ht="15" customHeight="1">
      <c r="A106" s="26"/>
      <c r="B106" s="31" t="s">
        <v>624</v>
      </c>
      <c r="C106" s="304">
        <v>32.875749999999996</v>
      </c>
      <c r="D106" s="362">
        <v>61.588039825000003</v>
      </c>
      <c r="E106" s="362">
        <v>27.903500000000001</v>
      </c>
      <c r="F106" s="362">
        <v>1.3225</v>
      </c>
      <c r="G106" s="362">
        <v>3.8670220749999999</v>
      </c>
      <c r="H106" s="362">
        <v>64.065536625000007</v>
      </c>
      <c r="I106" s="362">
        <v>31.821588728882077</v>
      </c>
      <c r="J106" s="362">
        <v>1046.125</v>
      </c>
      <c r="K106" s="369">
        <v>63.360998641610081</v>
      </c>
      <c r="L106" s="304">
        <v>1111.4199999999998</v>
      </c>
      <c r="M106" s="362">
        <v>906.72799999999995</v>
      </c>
      <c r="N106" s="362">
        <v>204.69200000000001</v>
      </c>
      <c r="O106" s="362">
        <v>146.77000000000001</v>
      </c>
      <c r="P106" s="362">
        <v>2.9922415557587234</v>
      </c>
      <c r="Q106" s="304">
        <v>122.73764031674222</v>
      </c>
      <c r="R106" s="304">
        <v>124.12457026453929</v>
      </c>
      <c r="S106" s="304">
        <v>104.07584729719078</v>
      </c>
      <c r="T106" s="304">
        <v>102.93321494826225</v>
      </c>
      <c r="U106" s="304">
        <v>108.16857795852519</v>
      </c>
      <c r="V106" s="345">
        <v>107.79201833952365</v>
      </c>
      <c r="W106" s="212"/>
      <c r="X106" s="212"/>
      <c r="Y106" s="212"/>
      <c r="Z106" s="212"/>
      <c r="AA106" s="212"/>
      <c r="AB106" s="212"/>
      <c r="AC106" s="212"/>
    </row>
    <row r="107" spans="1:29" ht="15" customHeight="1">
      <c r="A107" s="26"/>
      <c r="B107" s="31" t="s">
        <v>625</v>
      </c>
      <c r="C107" s="304">
        <v>32.489613075000001</v>
      </c>
      <c r="D107" s="362">
        <v>60.579089599999996</v>
      </c>
      <c r="E107" s="362">
        <v>27.954327910945416</v>
      </c>
      <c r="F107" s="362">
        <v>1.6305808025000001</v>
      </c>
      <c r="G107" s="362">
        <v>4.7784249775000003</v>
      </c>
      <c r="H107" s="362">
        <v>63.619147325</v>
      </c>
      <c r="I107" s="362">
        <v>28.310795060719524</v>
      </c>
      <c r="J107" s="362">
        <v>919.63957200000004</v>
      </c>
      <c r="K107" s="369">
        <v>66.944944574720182</v>
      </c>
      <c r="L107" s="304">
        <v>1131.9319014999999</v>
      </c>
      <c r="M107" s="362">
        <v>914.53826300000003</v>
      </c>
      <c r="N107" s="362">
        <v>217.39363850000001</v>
      </c>
      <c r="O107" s="362">
        <v>134.9374938</v>
      </c>
      <c r="P107" s="362">
        <v>0.67797684678561065</v>
      </c>
      <c r="Q107" s="304">
        <v>123.57180475019683</v>
      </c>
      <c r="R107" s="304">
        <v>140.72897308768282</v>
      </c>
      <c r="S107" s="304">
        <v>104.58519636803138</v>
      </c>
      <c r="T107" s="304">
        <v>92.062050662478271</v>
      </c>
      <c r="U107" s="304">
        <v>102.11017432415778</v>
      </c>
      <c r="V107" s="345">
        <v>108.27354573308497</v>
      </c>
      <c r="W107" s="212"/>
      <c r="X107" s="212"/>
      <c r="Y107" s="212"/>
      <c r="Z107" s="212"/>
      <c r="AA107" s="212"/>
      <c r="AB107" s="212"/>
      <c r="AC107" s="212"/>
    </row>
    <row r="108" spans="1:29" ht="15" customHeight="1">
      <c r="A108" s="26"/>
      <c r="B108" s="31" t="s">
        <v>626</v>
      </c>
      <c r="C108" s="304">
        <v>32.276425974999995</v>
      </c>
      <c r="D108" s="362">
        <v>59.971546199999999</v>
      </c>
      <c r="E108" s="362">
        <v>27.822388485659012</v>
      </c>
      <c r="F108" s="362">
        <v>2.0194569475000002</v>
      </c>
      <c r="G108" s="362">
        <v>5.8874999600000004</v>
      </c>
      <c r="H108" s="362">
        <v>63.723394150000004</v>
      </c>
      <c r="I108" s="362">
        <v>31.40114625</v>
      </c>
      <c r="J108" s="362">
        <v>1013.4100147499998</v>
      </c>
      <c r="K108" s="369">
        <v>63.316865519321212</v>
      </c>
      <c r="L108" s="304">
        <v>1156.9083458</v>
      </c>
      <c r="M108" s="362">
        <v>932.43211100000008</v>
      </c>
      <c r="N108" s="362">
        <v>224.47623480000001</v>
      </c>
      <c r="O108" s="362">
        <v>136.26265520000001</v>
      </c>
      <c r="P108" s="362">
        <v>2.4400979095134279</v>
      </c>
      <c r="Q108" s="304">
        <v>126.58991213744619</v>
      </c>
      <c r="R108" s="304">
        <v>129.79588716245087</v>
      </c>
      <c r="S108" s="304">
        <v>104.16573695226067</v>
      </c>
      <c r="T108" s="304">
        <v>101.66710595048474</v>
      </c>
      <c r="U108" s="304">
        <v>106.50090046942044</v>
      </c>
      <c r="V108" s="345">
        <v>109.68143977384192</v>
      </c>
      <c r="W108" s="212"/>
      <c r="X108" s="212"/>
      <c r="Y108" s="212"/>
      <c r="Z108" s="212"/>
      <c r="AA108" s="212"/>
      <c r="AB108" s="212"/>
      <c r="AC108" s="212"/>
    </row>
    <row r="109" spans="1:29" ht="15" customHeight="1">
      <c r="A109" s="26"/>
      <c r="B109" s="216" t="s">
        <v>627</v>
      </c>
      <c r="C109" s="304">
        <v>32.484351099999998</v>
      </c>
      <c r="D109" s="362">
        <v>60.057076275</v>
      </c>
      <c r="E109" s="362">
        <v>27.914941795129124</v>
      </c>
      <c r="F109" s="362">
        <v>1.9643708975</v>
      </c>
      <c r="G109" s="362">
        <v>5.7025000425000005</v>
      </c>
      <c r="H109" s="362">
        <v>63.689014950000001</v>
      </c>
      <c r="I109" s="362">
        <v>32.354077494206891</v>
      </c>
      <c r="J109" s="362">
        <v>1050.9941675</v>
      </c>
      <c r="K109" s="369">
        <v>62.802694206447086</v>
      </c>
      <c r="L109" s="304">
        <v>1191.8348034000001</v>
      </c>
      <c r="M109" s="362">
        <v>959.27718799999991</v>
      </c>
      <c r="N109" s="362">
        <v>232.5576154</v>
      </c>
      <c r="O109" s="362">
        <v>143.33907689999998</v>
      </c>
      <c r="P109" s="362">
        <v>2.5379379736237162</v>
      </c>
      <c r="Q109" s="304">
        <v>129.79645031278403</v>
      </c>
      <c r="R109" s="304">
        <v>129.08283037303661</v>
      </c>
      <c r="S109" s="304">
        <v>105.5111444146446</v>
      </c>
      <c r="T109" s="304">
        <v>106.09562597804964</v>
      </c>
      <c r="U109" s="304">
        <v>110.31127449332841</v>
      </c>
      <c r="V109" s="345">
        <v>110.50863935943923</v>
      </c>
      <c r="W109" s="212"/>
      <c r="X109" s="212"/>
      <c r="Y109" s="212"/>
      <c r="Z109" s="212"/>
      <c r="AA109" s="212"/>
      <c r="AB109" s="212"/>
      <c r="AC109" s="212"/>
    </row>
    <row r="110" spans="1:29" ht="15" customHeight="1">
      <c r="A110" s="26"/>
      <c r="B110" s="216" t="s">
        <v>628</v>
      </c>
      <c r="C110" s="304">
        <v>32.85833805</v>
      </c>
      <c r="D110" s="362">
        <v>60.437891799999996</v>
      </c>
      <c r="E110" s="362">
        <v>28.148801695722362</v>
      </c>
      <c r="F110" s="362">
        <v>1.70694145</v>
      </c>
      <c r="G110" s="362">
        <v>4.9384999649999992</v>
      </c>
      <c r="H110" s="362">
        <v>63.577754349999992</v>
      </c>
      <c r="I110" s="362">
        <v>32.169624827682981</v>
      </c>
      <c r="J110" s="362">
        <v>1057.0345674999999</v>
      </c>
      <c r="K110" s="369">
        <v>62.617760854876373</v>
      </c>
      <c r="L110" s="304">
        <v>1228.6520461999999</v>
      </c>
      <c r="M110" s="362">
        <v>988.09115900000006</v>
      </c>
      <c r="N110" s="362">
        <v>240.5608872</v>
      </c>
      <c r="O110" s="362">
        <v>150.90756379999999</v>
      </c>
      <c r="P110" s="362">
        <v>2.1479632887208666</v>
      </c>
      <c r="Q110" s="304">
        <v>132.58469021768889</v>
      </c>
      <c r="R110" s="304">
        <v>132.61127389160163</v>
      </c>
      <c r="S110" s="304">
        <v>106.55396722718488</v>
      </c>
      <c r="T110" s="304">
        <v>106.5336681369289</v>
      </c>
      <c r="U110" s="304">
        <v>110.46065326745764</v>
      </c>
      <c r="V110" s="345">
        <v>110.8361607684084</v>
      </c>
      <c r="W110" s="212"/>
      <c r="X110" s="212"/>
      <c r="Y110" s="212"/>
      <c r="Z110" s="212"/>
      <c r="AA110" s="212"/>
      <c r="AB110" s="212"/>
      <c r="AC110" s="212"/>
    </row>
    <row r="111" spans="1:29" ht="15" customHeight="1">
      <c r="A111" s="26"/>
      <c r="B111" s="216" t="s">
        <v>629</v>
      </c>
      <c r="C111" s="304">
        <v>33.131045374999999</v>
      </c>
      <c r="D111" s="362">
        <v>60.626444449999994</v>
      </c>
      <c r="E111" s="362">
        <v>28.294212294319376</v>
      </c>
      <c r="F111" s="362">
        <v>1.5399833274999999</v>
      </c>
      <c r="G111" s="362">
        <v>4.4417500125</v>
      </c>
      <c r="H111" s="362">
        <v>63.444508674999994</v>
      </c>
      <c r="I111" s="362">
        <v>32.003743482099949</v>
      </c>
      <c r="J111" s="362">
        <v>1060.3157424999999</v>
      </c>
      <c r="K111" s="369">
        <v>62.579142673926867</v>
      </c>
      <c r="L111" s="304">
        <v>1271.4738062000001</v>
      </c>
      <c r="M111" s="362">
        <v>1023.5515080000001</v>
      </c>
      <c r="N111" s="362">
        <v>247.9222982</v>
      </c>
      <c r="O111" s="362">
        <v>159.7260665</v>
      </c>
      <c r="P111" s="362">
        <v>3.0564060931791648</v>
      </c>
      <c r="Q111" s="304">
        <v>136.63826879090306</v>
      </c>
      <c r="R111" s="304">
        <v>137.37353862135475</v>
      </c>
      <c r="S111" s="304">
        <v>108.02738972139875</v>
      </c>
      <c r="T111" s="304">
        <v>107.44989825103322</v>
      </c>
      <c r="U111" s="304">
        <v>111.35092427654354</v>
      </c>
      <c r="V111" s="345">
        <v>111.91834861626971</v>
      </c>
      <c r="W111" s="212"/>
      <c r="X111" s="212"/>
      <c r="Y111" s="212"/>
      <c r="Z111" s="212"/>
      <c r="AA111" s="212"/>
      <c r="AB111" s="212"/>
      <c r="AC111" s="212"/>
    </row>
    <row r="112" spans="1:29" ht="15" customHeight="1">
      <c r="A112" s="26"/>
      <c r="B112" s="216" t="s">
        <v>630</v>
      </c>
      <c r="C112" s="372">
        <v>33.269123325000002</v>
      </c>
      <c r="D112" s="362">
        <v>60.578382349999998</v>
      </c>
      <c r="E112" s="362">
        <v>28.323524311051298</v>
      </c>
      <c r="F112" s="362">
        <v>1.5275750775000001</v>
      </c>
      <c r="G112" s="362">
        <v>4.3900000524999996</v>
      </c>
      <c r="H112" s="362">
        <v>63.359881149999993</v>
      </c>
      <c r="I112" s="362">
        <v>31.955809767448777</v>
      </c>
      <c r="J112" s="362">
        <v>1063.1417750000001</v>
      </c>
      <c r="K112" s="371">
        <v>62.560066766526987</v>
      </c>
      <c r="L112" s="372">
        <v>1318.3640717999999</v>
      </c>
      <c r="M112" s="362">
        <v>1060.7556809999999</v>
      </c>
      <c r="N112" s="362">
        <v>257.6083908</v>
      </c>
      <c r="O112" s="362">
        <v>169.07921169999997</v>
      </c>
      <c r="P112" s="362">
        <v>3.5275602481073642</v>
      </c>
      <c r="Q112" s="304">
        <v>141.45879104195046</v>
      </c>
      <c r="R112" s="304">
        <v>142.4316604043579</v>
      </c>
      <c r="S112" s="304">
        <v>109.67540113149623</v>
      </c>
      <c r="T112" s="304">
        <v>108.92627107664983</v>
      </c>
      <c r="U112" s="304">
        <v>112.87648444414569</v>
      </c>
      <c r="V112" s="345">
        <v>113.63238650766533</v>
      </c>
      <c r="W112" s="212"/>
      <c r="X112" s="212"/>
      <c r="Y112" s="212"/>
      <c r="Z112" s="212"/>
      <c r="AA112" s="212"/>
      <c r="AB112" s="212"/>
      <c r="AC112" s="212"/>
    </row>
    <row r="113" spans="1:29" ht="15" customHeight="1">
      <c r="A113" s="26"/>
      <c r="B113" s="577" t="s">
        <v>31</v>
      </c>
      <c r="C113" s="578"/>
      <c r="D113" s="578"/>
      <c r="E113" s="578"/>
      <c r="F113" s="578"/>
      <c r="G113" s="578"/>
      <c r="H113" s="578"/>
      <c r="I113" s="578"/>
      <c r="J113" s="578"/>
      <c r="K113" s="578"/>
      <c r="L113" s="578"/>
      <c r="M113" s="578"/>
      <c r="N113" s="578"/>
      <c r="O113" s="578"/>
      <c r="P113" s="578"/>
      <c r="Q113" s="578"/>
      <c r="R113" s="578"/>
      <c r="S113" s="578"/>
      <c r="T113" s="578"/>
      <c r="U113" s="578"/>
      <c r="V113" s="579"/>
      <c r="W113" s="212"/>
      <c r="X113" s="212"/>
      <c r="Y113" s="212"/>
      <c r="Z113" s="212"/>
      <c r="AA113" s="212"/>
      <c r="AB113" s="212"/>
      <c r="AC113" s="212"/>
    </row>
    <row r="114" spans="1:29" ht="15" customHeight="1">
      <c r="A114" s="26"/>
      <c r="B114" s="504" t="s">
        <v>330</v>
      </c>
      <c r="C114" s="505"/>
      <c r="D114" s="505"/>
      <c r="E114" s="505"/>
      <c r="F114" s="505"/>
      <c r="G114" s="505"/>
      <c r="H114" s="505"/>
      <c r="I114" s="505"/>
      <c r="J114" s="505"/>
      <c r="K114" s="505"/>
      <c r="L114" s="505"/>
      <c r="M114" s="505"/>
      <c r="N114" s="505"/>
      <c r="O114" s="505"/>
      <c r="P114" s="505"/>
      <c r="Q114" s="505"/>
      <c r="R114" s="505"/>
      <c r="S114" s="505"/>
      <c r="T114" s="505"/>
      <c r="U114" s="505"/>
      <c r="V114" s="506"/>
      <c r="W114" s="212"/>
      <c r="X114" s="212"/>
      <c r="Y114" s="212"/>
      <c r="Z114" s="212"/>
      <c r="AA114" s="212"/>
      <c r="AB114" s="212"/>
      <c r="AC114" s="212"/>
    </row>
    <row r="115" spans="1:29" ht="15" customHeight="1">
      <c r="A115" s="26"/>
      <c r="B115" s="504" t="s">
        <v>331</v>
      </c>
      <c r="C115" s="505"/>
      <c r="D115" s="505"/>
      <c r="E115" s="505"/>
      <c r="F115" s="505"/>
      <c r="G115" s="505"/>
      <c r="H115" s="505"/>
      <c r="I115" s="505"/>
      <c r="J115" s="505"/>
      <c r="K115" s="505"/>
      <c r="L115" s="505"/>
      <c r="M115" s="505"/>
      <c r="N115" s="505"/>
      <c r="O115" s="505"/>
      <c r="P115" s="505"/>
      <c r="Q115" s="505"/>
      <c r="R115" s="505"/>
      <c r="S115" s="505"/>
      <c r="T115" s="505"/>
      <c r="U115" s="505"/>
      <c r="V115" s="506"/>
      <c r="W115" s="212"/>
      <c r="X115" s="212"/>
      <c r="Y115" s="212"/>
      <c r="Z115" s="212"/>
      <c r="AA115" s="212"/>
      <c r="AB115" s="212"/>
      <c r="AC115" s="212"/>
    </row>
    <row r="116" spans="1:29" ht="15" customHeight="1">
      <c r="A116" s="26"/>
      <c r="B116" s="504" t="s">
        <v>332</v>
      </c>
      <c r="C116" s="505"/>
      <c r="D116" s="505"/>
      <c r="E116" s="505"/>
      <c r="F116" s="505"/>
      <c r="G116" s="505"/>
      <c r="H116" s="505"/>
      <c r="I116" s="505"/>
      <c r="J116" s="505"/>
      <c r="K116" s="505"/>
      <c r="L116" s="505"/>
      <c r="M116" s="505"/>
      <c r="N116" s="505"/>
      <c r="O116" s="505"/>
      <c r="P116" s="505"/>
      <c r="Q116" s="505"/>
      <c r="R116" s="505"/>
      <c r="S116" s="505"/>
      <c r="T116" s="505"/>
      <c r="U116" s="505"/>
      <c r="V116" s="506"/>
      <c r="W116" s="212"/>
      <c r="X116" s="212"/>
      <c r="Y116" s="212"/>
      <c r="Z116" s="212"/>
      <c r="AA116" s="212"/>
      <c r="AB116" s="212"/>
      <c r="AC116" s="212"/>
    </row>
    <row r="117" spans="1:29" ht="15" customHeight="1">
      <c r="A117" s="26"/>
      <c r="B117" s="504" t="s">
        <v>333</v>
      </c>
      <c r="C117" s="505"/>
      <c r="D117" s="505"/>
      <c r="E117" s="505"/>
      <c r="F117" s="505"/>
      <c r="G117" s="505"/>
      <c r="H117" s="505"/>
      <c r="I117" s="505"/>
      <c r="J117" s="505"/>
      <c r="K117" s="505"/>
      <c r="L117" s="505"/>
      <c r="M117" s="505"/>
      <c r="N117" s="505"/>
      <c r="O117" s="505"/>
      <c r="P117" s="505"/>
      <c r="Q117" s="505"/>
      <c r="R117" s="505"/>
      <c r="S117" s="505"/>
      <c r="T117" s="505"/>
      <c r="U117" s="505"/>
      <c r="V117" s="506"/>
      <c r="W117" s="212"/>
      <c r="X117" s="212"/>
      <c r="Y117" s="212"/>
      <c r="Z117" s="212"/>
      <c r="AA117" s="212"/>
      <c r="AB117" s="212"/>
      <c r="AC117" s="212"/>
    </row>
    <row r="118" spans="1:29" ht="15" customHeight="1">
      <c r="A118" s="26"/>
      <c r="B118" s="504" t="s">
        <v>334</v>
      </c>
      <c r="C118" s="505"/>
      <c r="D118" s="505"/>
      <c r="E118" s="505"/>
      <c r="F118" s="505"/>
      <c r="G118" s="505"/>
      <c r="H118" s="505"/>
      <c r="I118" s="505"/>
      <c r="J118" s="505"/>
      <c r="K118" s="505"/>
      <c r="L118" s="505"/>
      <c r="M118" s="505"/>
      <c r="N118" s="505"/>
      <c r="O118" s="505"/>
      <c r="P118" s="505"/>
      <c r="Q118" s="505"/>
      <c r="R118" s="505"/>
      <c r="S118" s="505"/>
      <c r="T118" s="505"/>
      <c r="U118" s="505"/>
      <c r="V118" s="506"/>
      <c r="W118" s="212"/>
      <c r="X118" s="212"/>
      <c r="Y118" s="212"/>
      <c r="Z118" s="212"/>
      <c r="AA118" s="212"/>
      <c r="AB118" s="212"/>
      <c r="AC118" s="212"/>
    </row>
    <row r="119" spans="1:29" ht="15" customHeight="1">
      <c r="A119" s="26"/>
      <c r="B119" s="504" t="s">
        <v>335</v>
      </c>
      <c r="C119" s="505"/>
      <c r="D119" s="505"/>
      <c r="E119" s="505"/>
      <c r="F119" s="505"/>
      <c r="G119" s="505"/>
      <c r="H119" s="505"/>
      <c r="I119" s="505"/>
      <c r="J119" s="505"/>
      <c r="K119" s="505"/>
      <c r="L119" s="505"/>
      <c r="M119" s="505"/>
      <c r="N119" s="505"/>
      <c r="O119" s="505"/>
      <c r="P119" s="505"/>
      <c r="Q119" s="505"/>
      <c r="R119" s="505"/>
      <c r="S119" s="505"/>
      <c r="T119" s="505"/>
      <c r="U119" s="505"/>
      <c r="V119" s="506"/>
      <c r="W119" s="212"/>
      <c r="X119" s="212"/>
      <c r="Y119" s="212"/>
      <c r="Z119" s="212"/>
      <c r="AA119" s="212"/>
      <c r="AB119" s="212"/>
      <c r="AC119" s="212"/>
    </row>
    <row r="120" spans="1:29" ht="15" customHeight="1">
      <c r="A120" s="26"/>
      <c r="B120" s="504" t="s">
        <v>336</v>
      </c>
      <c r="C120" s="505"/>
      <c r="D120" s="505"/>
      <c r="E120" s="505"/>
      <c r="F120" s="505"/>
      <c r="G120" s="505"/>
      <c r="H120" s="505"/>
      <c r="I120" s="505"/>
      <c r="J120" s="505"/>
      <c r="K120" s="505"/>
      <c r="L120" s="505"/>
      <c r="M120" s="505"/>
      <c r="N120" s="505"/>
      <c r="O120" s="505"/>
      <c r="P120" s="505"/>
      <c r="Q120" s="505"/>
      <c r="R120" s="505"/>
      <c r="S120" s="505"/>
      <c r="T120" s="505"/>
      <c r="U120" s="505"/>
      <c r="V120" s="506"/>
      <c r="W120" s="212"/>
      <c r="X120" s="212"/>
      <c r="Y120" s="212"/>
      <c r="Z120" s="212"/>
      <c r="AA120" s="212"/>
      <c r="AB120" s="212"/>
      <c r="AC120" s="212"/>
    </row>
    <row r="121" spans="1:29">
      <c r="A121" s="26"/>
      <c r="B121" s="504" t="s">
        <v>337</v>
      </c>
      <c r="C121" s="505"/>
      <c r="D121" s="505"/>
      <c r="E121" s="505"/>
      <c r="F121" s="505"/>
      <c r="G121" s="505"/>
      <c r="H121" s="505"/>
      <c r="I121" s="505"/>
      <c r="J121" s="505"/>
      <c r="K121" s="505"/>
      <c r="L121" s="505"/>
      <c r="M121" s="505"/>
      <c r="N121" s="505"/>
      <c r="O121" s="505"/>
      <c r="P121" s="505"/>
      <c r="Q121" s="505"/>
      <c r="R121" s="505"/>
      <c r="S121" s="505"/>
      <c r="T121" s="505"/>
      <c r="U121" s="505"/>
      <c r="V121" s="506"/>
      <c r="W121" s="212"/>
      <c r="X121" s="212"/>
      <c r="Y121" s="212"/>
      <c r="Z121" s="212"/>
      <c r="AA121" s="212"/>
      <c r="AB121" s="212"/>
      <c r="AC121" s="212"/>
    </row>
    <row r="122" spans="1:29">
      <c r="A122" s="26"/>
      <c r="B122" s="504" t="s">
        <v>338</v>
      </c>
      <c r="C122" s="505"/>
      <c r="D122" s="505"/>
      <c r="E122" s="505"/>
      <c r="F122" s="505"/>
      <c r="G122" s="505"/>
      <c r="H122" s="505"/>
      <c r="I122" s="505"/>
      <c r="J122" s="505"/>
      <c r="K122" s="505"/>
      <c r="L122" s="505"/>
      <c r="M122" s="505"/>
      <c r="N122" s="505"/>
      <c r="O122" s="505"/>
      <c r="P122" s="505"/>
      <c r="Q122" s="505"/>
      <c r="R122" s="505"/>
      <c r="S122" s="505"/>
      <c r="T122" s="505"/>
      <c r="U122" s="505"/>
      <c r="V122" s="506"/>
      <c r="Z122" s="212"/>
      <c r="AA122" s="212"/>
      <c r="AB122" s="212"/>
      <c r="AC122" s="212"/>
    </row>
    <row r="123" spans="1:29" ht="16.5" customHeight="1">
      <c r="B123" s="504" t="s">
        <v>339</v>
      </c>
      <c r="C123" s="505"/>
      <c r="D123" s="505"/>
      <c r="E123" s="505"/>
      <c r="F123" s="505"/>
      <c r="G123" s="505"/>
      <c r="H123" s="505"/>
      <c r="I123" s="505"/>
      <c r="J123" s="505"/>
      <c r="K123" s="505"/>
      <c r="L123" s="505"/>
      <c r="M123" s="505"/>
      <c r="N123" s="505"/>
      <c r="O123" s="505"/>
      <c r="P123" s="505"/>
      <c r="Q123" s="505"/>
      <c r="R123" s="505"/>
      <c r="S123" s="505"/>
      <c r="T123" s="505"/>
      <c r="U123" s="505"/>
      <c r="V123" s="506"/>
    </row>
    <row r="124" spans="1:29">
      <c r="B124" s="504" t="s">
        <v>340</v>
      </c>
      <c r="C124" s="505"/>
      <c r="D124" s="505"/>
      <c r="E124" s="505"/>
      <c r="F124" s="505"/>
      <c r="G124" s="505"/>
      <c r="H124" s="505"/>
      <c r="I124" s="505"/>
      <c r="J124" s="505"/>
      <c r="K124" s="505"/>
      <c r="L124" s="505"/>
      <c r="M124" s="505"/>
      <c r="N124" s="505"/>
      <c r="O124" s="505"/>
      <c r="P124" s="505"/>
      <c r="Q124" s="505"/>
      <c r="R124" s="505"/>
      <c r="S124" s="505"/>
      <c r="T124" s="505"/>
      <c r="U124" s="505"/>
      <c r="V124" s="506"/>
    </row>
    <row r="125" spans="1:29">
      <c r="B125" s="504" t="s">
        <v>341</v>
      </c>
      <c r="C125" s="505"/>
      <c r="D125" s="505"/>
      <c r="E125" s="505"/>
      <c r="F125" s="505"/>
      <c r="G125" s="505"/>
      <c r="H125" s="505"/>
      <c r="I125" s="505"/>
      <c r="J125" s="505"/>
      <c r="K125" s="505"/>
      <c r="L125" s="505"/>
      <c r="M125" s="505"/>
      <c r="N125" s="505"/>
      <c r="O125" s="505"/>
      <c r="P125" s="505"/>
      <c r="Q125" s="505"/>
      <c r="R125" s="505"/>
      <c r="S125" s="505"/>
      <c r="T125" s="505"/>
      <c r="U125" s="505"/>
      <c r="V125" s="506"/>
    </row>
    <row r="126" spans="1:29">
      <c r="B126" s="504" t="s">
        <v>342</v>
      </c>
      <c r="C126" s="505"/>
      <c r="D126" s="505"/>
      <c r="E126" s="505"/>
      <c r="F126" s="505"/>
      <c r="G126" s="505"/>
      <c r="H126" s="505"/>
      <c r="I126" s="505"/>
      <c r="J126" s="505"/>
      <c r="K126" s="505"/>
      <c r="L126" s="505"/>
      <c r="M126" s="505"/>
      <c r="N126" s="505"/>
      <c r="O126" s="505"/>
      <c r="P126" s="505"/>
      <c r="Q126" s="505"/>
      <c r="R126" s="505"/>
      <c r="S126" s="505"/>
      <c r="T126" s="505"/>
      <c r="U126" s="505"/>
      <c r="V126" s="506"/>
    </row>
    <row r="127" spans="1:29">
      <c r="B127" s="504" t="s">
        <v>343</v>
      </c>
      <c r="C127" s="505"/>
      <c r="D127" s="505"/>
      <c r="E127" s="505"/>
      <c r="F127" s="505"/>
      <c r="G127" s="505"/>
      <c r="H127" s="505"/>
      <c r="I127" s="505"/>
      <c r="J127" s="505"/>
      <c r="K127" s="505"/>
      <c r="L127" s="505"/>
      <c r="M127" s="505"/>
      <c r="N127" s="505"/>
      <c r="O127" s="505"/>
      <c r="P127" s="505"/>
      <c r="Q127" s="505"/>
      <c r="R127" s="505"/>
      <c r="S127" s="505"/>
      <c r="T127" s="505"/>
      <c r="U127" s="505"/>
      <c r="V127" s="506"/>
    </row>
    <row r="128" spans="1:29">
      <c r="B128" s="504" t="s">
        <v>344</v>
      </c>
      <c r="C128" s="505"/>
      <c r="D128" s="505"/>
      <c r="E128" s="505"/>
      <c r="F128" s="505"/>
      <c r="G128" s="505"/>
      <c r="H128" s="505"/>
      <c r="I128" s="505"/>
      <c r="J128" s="505"/>
      <c r="K128" s="505"/>
      <c r="L128" s="505"/>
      <c r="M128" s="505"/>
      <c r="N128" s="505"/>
      <c r="O128" s="505"/>
      <c r="P128" s="505"/>
      <c r="Q128" s="505"/>
      <c r="R128" s="505"/>
      <c r="S128" s="505"/>
      <c r="T128" s="505"/>
      <c r="U128" s="505"/>
      <c r="V128" s="506"/>
    </row>
    <row r="129" spans="2:22">
      <c r="B129" s="504" t="s">
        <v>345</v>
      </c>
      <c r="C129" s="505"/>
      <c r="D129" s="505"/>
      <c r="E129" s="505"/>
      <c r="F129" s="505"/>
      <c r="G129" s="505"/>
      <c r="H129" s="505"/>
      <c r="I129" s="505"/>
      <c r="J129" s="505"/>
      <c r="K129" s="505"/>
      <c r="L129" s="505"/>
      <c r="M129" s="505"/>
      <c r="N129" s="505"/>
      <c r="O129" s="505"/>
      <c r="P129" s="505"/>
      <c r="Q129" s="505"/>
      <c r="R129" s="505"/>
      <c r="S129" s="505"/>
      <c r="T129" s="505"/>
      <c r="U129" s="505"/>
      <c r="V129" s="506"/>
    </row>
    <row r="130" spans="2:22">
      <c r="B130" s="568" t="s">
        <v>346</v>
      </c>
      <c r="C130" s="569"/>
      <c r="D130" s="569"/>
      <c r="E130" s="569"/>
      <c r="F130" s="569"/>
      <c r="G130" s="569"/>
      <c r="H130" s="569"/>
      <c r="I130" s="569"/>
      <c r="J130" s="569"/>
      <c r="K130" s="569"/>
      <c r="L130" s="569"/>
      <c r="M130" s="569"/>
      <c r="N130" s="569"/>
      <c r="O130" s="569"/>
      <c r="P130" s="569"/>
      <c r="Q130" s="569"/>
      <c r="R130" s="569"/>
      <c r="S130" s="569"/>
      <c r="T130" s="569"/>
      <c r="U130" s="569"/>
      <c r="V130" s="570"/>
    </row>
    <row r="131" spans="2:22" ht="19.25" customHeight="1" thickBot="1">
      <c r="B131" s="571" t="s">
        <v>631</v>
      </c>
      <c r="C131" s="572"/>
      <c r="D131" s="572"/>
      <c r="E131" s="572"/>
      <c r="F131" s="572"/>
      <c r="G131" s="572"/>
      <c r="H131" s="572"/>
      <c r="I131" s="572"/>
      <c r="J131" s="572"/>
      <c r="K131" s="572"/>
      <c r="L131" s="572"/>
      <c r="M131" s="572"/>
      <c r="N131" s="572"/>
      <c r="O131" s="572"/>
      <c r="P131" s="572"/>
      <c r="Q131" s="572"/>
      <c r="R131" s="572"/>
      <c r="S131" s="572"/>
      <c r="T131" s="572"/>
      <c r="U131" s="572"/>
      <c r="V131" s="573"/>
    </row>
    <row r="132" spans="2:22">
      <c r="B132" s="217"/>
      <c r="C132" s="217"/>
      <c r="D132" s="217"/>
      <c r="E132" s="217"/>
      <c r="F132" s="217"/>
      <c r="G132" s="217"/>
      <c r="H132" s="217"/>
      <c r="I132" s="217"/>
      <c r="J132" s="217"/>
      <c r="K132" s="374"/>
      <c r="L132" s="374"/>
      <c r="M132" s="374"/>
      <c r="N132" s="374"/>
      <c r="O132" s="374"/>
      <c r="P132" s="217"/>
      <c r="Q132" s="217"/>
      <c r="R132" s="217"/>
      <c r="S132" s="217"/>
      <c r="T132" s="217"/>
    </row>
    <row r="133" spans="2:22">
      <c r="B133" s="13"/>
      <c r="C133" s="375"/>
      <c r="D133" s="375"/>
      <c r="E133" s="375"/>
      <c r="F133" s="375"/>
      <c r="G133" s="375"/>
      <c r="H133" s="375"/>
      <c r="I133" s="375"/>
      <c r="J133" s="375"/>
      <c r="P133" s="13"/>
      <c r="Q133" s="13"/>
      <c r="R133" s="13"/>
      <c r="S133" s="13"/>
      <c r="T133" s="13"/>
    </row>
  </sheetData>
  <mergeCells count="20">
    <mergeCell ref="B123:V123"/>
    <mergeCell ref="B2:V2"/>
    <mergeCell ref="B113:V113"/>
    <mergeCell ref="B114:V114"/>
    <mergeCell ref="B115:V115"/>
    <mergeCell ref="B116:V116"/>
    <mergeCell ref="B117:V117"/>
    <mergeCell ref="B118:V118"/>
    <mergeCell ref="B119:V119"/>
    <mergeCell ref="B120:V120"/>
    <mergeCell ref="B121:V121"/>
    <mergeCell ref="B122:V122"/>
    <mergeCell ref="B130:V130"/>
    <mergeCell ref="B131:V131"/>
    <mergeCell ref="B124:V124"/>
    <mergeCell ref="B125:V125"/>
    <mergeCell ref="B126:V126"/>
    <mergeCell ref="B127:V127"/>
    <mergeCell ref="B128:V128"/>
    <mergeCell ref="B129:V129"/>
  </mergeCells>
  <hyperlinks>
    <hyperlink ref="A1" location="Contents!A1" display="Back to contents" xr:uid="{7F76B9CA-0C18-42E7-BCD8-80123F21A58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E87E-0CFE-471D-BA65-59ECA5B5E17F}">
  <sheetPr>
    <tabColor theme="6"/>
  </sheetPr>
  <dimension ref="A1:AR124"/>
  <sheetViews>
    <sheetView showGridLines="0" zoomScaleNormal="100" zoomScaleSheetLayoutView="40" workbookViewId="0"/>
  </sheetViews>
  <sheetFormatPr defaultColWidth="8.921875" defaultRowHeight="15.5"/>
  <cols>
    <col min="1" max="1" width="9.3828125" style="2" customWidth="1"/>
    <col min="2" max="2" width="7.07421875" style="2" bestFit="1" customWidth="1"/>
    <col min="3" max="5" width="10.921875" style="2" customWidth="1"/>
    <col min="6" max="6" width="10.84375" style="2" customWidth="1"/>
    <col min="7" max="8" width="14.3828125" style="2" customWidth="1"/>
    <col min="9" max="9" width="10.84375" style="2" customWidth="1"/>
    <col min="10" max="14" width="10.921875" style="176" customWidth="1"/>
    <col min="15" max="16" width="14.3828125" style="176" customWidth="1"/>
    <col min="17" max="18" width="10.921875" style="176" customWidth="1"/>
    <col min="19" max="19" width="11.84375" style="176" customWidth="1"/>
    <col min="20" max="20" width="9.4609375" style="176" bestFit="1" customWidth="1"/>
    <col min="21" max="21" width="10.61328125" style="176" bestFit="1" customWidth="1"/>
    <col min="22" max="44" width="8.921875" style="176"/>
    <col min="45" max="16384" width="8.921875" style="2"/>
  </cols>
  <sheetData>
    <row r="1" spans="1:26" ht="33.75" customHeight="1" thickBot="1">
      <c r="A1" s="32" t="s">
        <v>82</v>
      </c>
      <c r="B1" s="123"/>
      <c r="C1" s="123"/>
      <c r="D1" s="123"/>
      <c r="E1" s="123"/>
      <c r="F1" s="123"/>
      <c r="G1" s="123"/>
      <c r="H1" s="123"/>
      <c r="I1" s="123"/>
      <c r="J1" s="174"/>
      <c r="K1" s="240"/>
      <c r="L1" s="465"/>
      <c r="M1" s="465"/>
      <c r="N1" s="465"/>
      <c r="O1" s="465"/>
      <c r="P1" s="465"/>
      <c r="Q1" s="175"/>
      <c r="R1" s="175"/>
    </row>
    <row r="2" spans="1:26" ht="19" thickBot="1">
      <c r="A2" s="26"/>
      <c r="B2" s="574" t="s">
        <v>272</v>
      </c>
      <c r="C2" s="575"/>
      <c r="D2" s="575"/>
      <c r="E2" s="575"/>
      <c r="F2" s="575"/>
      <c r="G2" s="575"/>
      <c r="H2" s="575"/>
      <c r="I2" s="575"/>
      <c r="J2" s="575"/>
      <c r="K2" s="575"/>
      <c r="L2" s="575"/>
      <c r="M2" s="575"/>
      <c r="N2" s="575"/>
      <c r="O2" s="575"/>
      <c r="P2" s="575"/>
      <c r="Q2" s="575"/>
      <c r="R2" s="576"/>
    </row>
    <row r="3" spans="1:26">
      <c r="A3" s="26"/>
      <c r="B3" s="177"/>
      <c r="C3" s="589" t="s">
        <v>273</v>
      </c>
      <c r="D3" s="589"/>
      <c r="E3" s="589"/>
      <c r="F3" s="589"/>
      <c r="G3" s="589"/>
      <c r="H3" s="589"/>
      <c r="I3" s="589"/>
      <c r="J3" s="590"/>
      <c r="K3" s="178" t="s">
        <v>274</v>
      </c>
      <c r="L3" s="178" t="s">
        <v>274</v>
      </c>
      <c r="M3" s="178" t="s">
        <v>275</v>
      </c>
      <c r="N3" s="178" t="s">
        <v>276</v>
      </c>
      <c r="O3" s="178" t="s">
        <v>274</v>
      </c>
      <c r="P3" s="178" t="s">
        <v>277</v>
      </c>
      <c r="Q3" s="178" t="s">
        <v>278</v>
      </c>
      <c r="R3" s="179" t="s">
        <v>278</v>
      </c>
    </row>
    <row r="4" spans="1:26" ht="48.75" customHeight="1" thickBot="1">
      <c r="A4" s="26"/>
      <c r="B4" s="177"/>
      <c r="C4" s="180" t="s">
        <v>279</v>
      </c>
      <c r="D4" s="180" t="s">
        <v>280</v>
      </c>
      <c r="E4" s="180" t="s">
        <v>281</v>
      </c>
      <c r="F4" s="181" t="s">
        <v>282</v>
      </c>
      <c r="G4" s="182" t="s">
        <v>283</v>
      </c>
      <c r="H4" s="182" t="s">
        <v>284</v>
      </c>
      <c r="I4" s="183" t="s">
        <v>285</v>
      </c>
      <c r="J4" s="184" t="s">
        <v>286</v>
      </c>
      <c r="K4" s="311" t="s">
        <v>279</v>
      </c>
      <c r="L4" s="311" t="s">
        <v>280</v>
      </c>
      <c r="M4" s="311" t="s">
        <v>281</v>
      </c>
      <c r="N4" s="311" t="s">
        <v>282</v>
      </c>
      <c r="O4" s="182" t="s">
        <v>283</v>
      </c>
      <c r="P4" s="182" t="s">
        <v>284</v>
      </c>
      <c r="Q4" s="311" t="s">
        <v>285</v>
      </c>
      <c r="R4" s="185" t="s">
        <v>286</v>
      </c>
    </row>
    <row r="5" spans="1:26" ht="16" thickBot="1">
      <c r="A5" s="26"/>
      <c r="B5" s="264" t="s">
        <v>107</v>
      </c>
      <c r="C5" s="265">
        <v>3.9901477832512189</v>
      </c>
      <c r="D5" s="265">
        <v>3.4989858012170361</v>
      </c>
      <c r="E5" s="265">
        <v>2.3757201646090742</v>
      </c>
      <c r="F5" s="265">
        <v>5.4145144923335442</v>
      </c>
      <c r="G5" s="265">
        <v>11.749539594843462</v>
      </c>
      <c r="H5" s="466">
        <v>3.2925821906492514</v>
      </c>
      <c r="I5" s="265">
        <v>3.2350041928788542</v>
      </c>
      <c r="J5" s="266">
        <v>3.3457249070631967</v>
      </c>
      <c r="K5" s="265">
        <v>211.1</v>
      </c>
      <c r="L5" s="265">
        <v>204.1</v>
      </c>
      <c r="M5" s="265">
        <v>82.924333333333351</v>
      </c>
      <c r="N5" s="265">
        <v>95.400135615561851</v>
      </c>
      <c r="O5" s="265">
        <v>404.5333333333333</v>
      </c>
      <c r="P5" s="265">
        <v>83.36399999999999</v>
      </c>
      <c r="Q5" s="265">
        <v>83.291962847894325</v>
      </c>
      <c r="R5" s="266">
        <v>83.4</v>
      </c>
      <c r="T5" s="186"/>
    </row>
    <row r="6" spans="1:26" ht="16" thickBot="1">
      <c r="A6" s="26"/>
      <c r="B6" s="31" t="s">
        <v>108</v>
      </c>
      <c r="C6" s="265">
        <v>4.3625787687833428</v>
      </c>
      <c r="D6" s="265">
        <v>4.3833333333333169</v>
      </c>
      <c r="E6" s="265">
        <v>3.4197229013855024</v>
      </c>
      <c r="F6" s="265">
        <v>7.4037080976876224</v>
      </c>
      <c r="G6" s="265">
        <v>4.1721795889565483</v>
      </c>
      <c r="H6" s="466">
        <v>3.4293759333330787</v>
      </c>
      <c r="I6" s="265">
        <v>3.4664452806418389</v>
      </c>
      <c r="J6" s="266">
        <v>2.8325123152709297</v>
      </c>
      <c r="K6" s="265">
        <v>215.30000000000004</v>
      </c>
      <c r="L6" s="265">
        <v>208.76666666666665</v>
      </c>
      <c r="M6" s="265">
        <v>84.597333333333339</v>
      </c>
      <c r="N6" s="265">
        <v>98.166989201286484</v>
      </c>
      <c r="O6" s="265">
        <v>393.66666666666674</v>
      </c>
      <c r="P6" s="265">
        <v>84.728999999999999</v>
      </c>
      <c r="Q6" s="265">
        <v>83.805234016187882</v>
      </c>
      <c r="R6" s="266">
        <v>83.5</v>
      </c>
      <c r="S6" s="187"/>
      <c r="T6" s="187"/>
      <c r="V6" s="187"/>
      <c r="W6" s="187"/>
      <c r="X6" s="187"/>
      <c r="Y6" s="187"/>
      <c r="Z6" s="187"/>
    </row>
    <row r="7" spans="1:26" ht="16" thickBot="1">
      <c r="A7" s="26"/>
      <c r="B7" s="31" t="s">
        <v>109</v>
      </c>
      <c r="C7" s="265">
        <v>4.9573474971833287</v>
      </c>
      <c r="D7" s="265">
        <v>5.3473263368316148</v>
      </c>
      <c r="E7" s="265">
        <v>4.8388412892696575</v>
      </c>
      <c r="F7" s="265">
        <v>8.577612813455616</v>
      </c>
      <c r="G7" s="265">
        <v>-1.6894409937888266</v>
      </c>
      <c r="H7" s="466">
        <v>3.0344883288910385</v>
      </c>
      <c r="I7" s="265">
        <v>4.4616887222968193</v>
      </c>
      <c r="J7" s="266">
        <v>3.0525030525030417</v>
      </c>
      <c r="K7" s="265">
        <v>217.36666666666667</v>
      </c>
      <c r="L7" s="265">
        <v>210.80000000000004</v>
      </c>
      <c r="M7" s="265">
        <v>85.653333333333322</v>
      </c>
      <c r="N7" s="265">
        <v>99.999981401192613</v>
      </c>
      <c r="O7" s="265">
        <v>395.7</v>
      </c>
      <c r="P7" s="265">
        <v>85.044666666666672</v>
      </c>
      <c r="Q7" s="265">
        <v>85.371022615568663</v>
      </c>
      <c r="R7" s="266">
        <v>84.4</v>
      </c>
      <c r="S7" s="187"/>
      <c r="T7" s="187"/>
      <c r="V7" s="187"/>
      <c r="W7" s="187"/>
    </row>
    <row r="8" spans="1:26" ht="16" thickBot="1">
      <c r="A8" s="26"/>
      <c r="B8" s="31" t="s">
        <v>121</v>
      </c>
      <c r="C8" s="265">
        <v>2.7327613600254264</v>
      </c>
      <c r="D8" s="265">
        <v>3.7860082304526532</v>
      </c>
      <c r="E8" s="265">
        <v>3.8240516545601455</v>
      </c>
      <c r="F8" s="265">
        <v>5.347957224651978</v>
      </c>
      <c r="G8" s="265">
        <v>-13.529838125150972</v>
      </c>
      <c r="H8" s="466">
        <v>3.5605923603994505</v>
      </c>
      <c r="I8" s="265">
        <v>3.6686831873764758</v>
      </c>
      <c r="J8" s="266">
        <v>3.14769975786926</v>
      </c>
      <c r="K8" s="265">
        <v>215.53333333333336</v>
      </c>
      <c r="L8" s="265">
        <v>210.16666666666663</v>
      </c>
      <c r="M8" s="265">
        <v>85.75866666666667</v>
      </c>
      <c r="N8" s="265">
        <v>98.500340005049594</v>
      </c>
      <c r="O8" s="265">
        <v>357.90000000000009</v>
      </c>
      <c r="P8" s="265">
        <v>85.898333333333326</v>
      </c>
      <c r="Q8" s="265">
        <v>85.749623866516671</v>
      </c>
      <c r="R8" s="266">
        <v>85.2</v>
      </c>
      <c r="S8" s="187"/>
      <c r="T8" s="187"/>
      <c r="V8" s="187"/>
      <c r="W8" s="187"/>
    </row>
    <row r="9" spans="1:26" ht="16" thickBot="1">
      <c r="A9" s="26"/>
      <c r="B9" s="31" t="s">
        <v>2</v>
      </c>
      <c r="C9" s="265">
        <v>-7.89515237644145E-2</v>
      </c>
      <c r="D9" s="265">
        <v>2.3844520659807245</v>
      </c>
      <c r="E9" s="265">
        <v>3.0055512455129607</v>
      </c>
      <c r="F9" s="265">
        <v>2.3061906703273793</v>
      </c>
      <c r="G9" s="265">
        <v>-38.900791034937377</v>
      </c>
      <c r="H9" s="466">
        <v>2.9169265710218717</v>
      </c>
      <c r="I9" s="265">
        <v>2.5946117629662702</v>
      </c>
      <c r="J9" s="266">
        <v>1.7985611510791255</v>
      </c>
      <c r="K9" s="265">
        <v>210.93333333333331</v>
      </c>
      <c r="L9" s="265">
        <v>208.96666666666664</v>
      </c>
      <c r="M9" s="265">
        <v>85.416666666666671</v>
      </c>
      <c r="N9" s="265">
        <v>97.600244642607606</v>
      </c>
      <c r="O9" s="265">
        <v>247.16666666666663</v>
      </c>
      <c r="P9" s="265">
        <v>85.795666666666662</v>
      </c>
      <c r="Q9" s="265">
        <v>85.453065913551285</v>
      </c>
      <c r="R9" s="266">
        <v>84.9</v>
      </c>
      <c r="S9" s="187"/>
      <c r="T9" s="187"/>
      <c r="V9" s="187"/>
      <c r="W9" s="187"/>
    </row>
    <row r="10" spans="1:26" ht="16" thickBot="1">
      <c r="A10" s="26"/>
      <c r="B10" s="31" t="s">
        <v>3</v>
      </c>
      <c r="C10" s="265">
        <v>-1.2695463694070375</v>
      </c>
      <c r="D10" s="265">
        <v>1.4370110170844663</v>
      </c>
      <c r="E10" s="265">
        <v>2.0887183205144266</v>
      </c>
      <c r="F10" s="265">
        <v>-0.44202020236848716</v>
      </c>
      <c r="G10" s="265">
        <v>-45.791701947502126</v>
      </c>
      <c r="H10" s="466">
        <v>1.5846601124368975</v>
      </c>
      <c r="I10" s="265">
        <v>1.1838333229961417</v>
      </c>
      <c r="J10" s="266">
        <v>2.1556886227544814</v>
      </c>
      <c r="K10" s="265">
        <v>212.56666666666669</v>
      </c>
      <c r="L10" s="265">
        <v>211.76666666666665</v>
      </c>
      <c r="M10" s="265">
        <v>86.364333333333335</v>
      </c>
      <c r="N10" s="265">
        <v>97.733071276959905</v>
      </c>
      <c r="O10" s="265">
        <v>213.4</v>
      </c>
      <c r="P10" s="265">
        <v>86.071666666666658</v>
      </c>
      <c r="Q10" s="265">
        <v>84.797348302886405</v>
      </c>
      <c r="R10" s="266">
        <v>85.3</v>
      </c>
      <c r="S10" s="187"/>
      <c r="T10" s="187"/>
      <c r="V10" s="187"/>
      <c r="W10" s="187"/>
    </row>
    <row r="11" spans="1:26" ht="16" thickBot="1">
      <c r="A11" s="26"/>
      <c r="B11" s="31" t="s">
        <v>4</v>
      </c>
      <c r="C11" s="265">
        <v>-1.3801564177273407</v>
      </c>
      <c r="D11" s="265">
        <v>1.3124604680581742</v>
      </c>
      <c r="E11" s="265">
        <v>1.4897260273972979</v>
      </c>
      <c r="F11" s="265">
        <v>-2.2336756458237406</v>
      </c>
      <c r="G11" s="265">
        <v>-45.539550164265854</v>
      </c>
      <c r="H11" s="466">
        <v>1.9170318342518033</v>
      </c>
      <c r="I11" s="265">
        <v>-0.77917802846794171</v>
      </c>
      <c r="J11" s="266">
        <v>2.0142180094786521</v>
      </c>
      <c r="K11" s="265">
        <v>214.36666666666667</v>
      </c>
      <c r="L11" s="265">
        <v>213.56666666666669</v>
      </c>
      <c r="M11" s="265">
        <v>86.929333333333346</v>
      </c>
      <c r="N11" s="265">
        <v>97.766306170805905</v>
      </c>
      <c r="O11" s="265">
        <v>215.5</v>
      </c>
      <c r="P11" s="265">
        <v>86.674999999999997</v>
      </c>
      <c r="Q11" s="265">
        <v>84.705830364669751</v>
      </c>
      <c r="R11" s="266">
        <v>86.1</v>
      </c>
      <c r="S11" s="187"/>
      <c r="T11" s="187"/>
      <c r="V11" s="187"/>
      <c r="W11" s="187"/>
    </row>
    <row r="12" spans="1:26" ht="16" thickBot="1">
      <c r="A12" s="26"/>
      <c r="B12" s="31" t="s">
        <v>5</v>
      </c>
      <c r="C12" s="265">
        <v>0.61862047633776118</v>
      </c>
      <c r="D12" s="265">
        <v>2.7914353687549687</v>
      </c>
      <c r="E12" s="265">
        <v>2.1031887933581128</v>
      </c>
      <c r="F12" s="265">
        <v>-0.1359075619100425</v>
      </c>
      <c r="G12" s="265">
        <v>-39.051876688087937</v>
      </c>
      <c r="H12" s="466">
        <v>0.99303440113314156</v>
      </c>
      <c r="I12" s="265">
        <v>-1.1205392946669335</v>
      </c>
      <c r="J12" s="266">
        <v>0.46948356807510194</v>
      </c>
      <c r="K12" s="265">
        <v>216.86666666666667</v>
      </c>
      <c r="L12" s="265">
        <v>216.03333333333333</v>
      </c>
      <c r="M12" s="265">
        <v>87.562333333333342</v>
      </c>
      <c r="N12" s="265">
        <v>98.366470594475629</v>
      </c>
      <c r="O12" s="265">
        <v>218.13333333333333</v>
      </c>
      <c r="P12" s="265">
        <v>86.751333333333335</v>
      </c>
      <c r="Q12" s="265">
        <v>84.78876563606326</v>
      </c>
      <c r="R12" s="266">
        <v>85.6</v>
      </c>
      <c r="S12" s="187"/>
      <c r="T12" s="187"/>
      <c r="V12" s="187"/>
      <c r="W12" s="187"/>
    </row>
    <row r="13" spans="1:26" ht="16" thickBot="1">
      <c r="A13" s="26"/>
      <c r="B13" s="31" t="s">
        <v>6</v>
      </c>
      <c r="C13" s="265">
        <v>3.9506953223767516</v>
      </c>
      <c r="D13" s="265">
        <v>4.5461796139735222</v>
      </c>
      <c r="E13" s="265">
        <v>3.2745365853658281</v>
      </c>
      <c r="F13" s="265">
        <v>1.2294969263573652</v>
      </c>
      <c r="G13" s="265">
        <v>-10.923803101820639</v>
      </c>
      <c r="H13" s="466">
        <v>1.132924351268727</v>
      </c>
      <c r="I13" s="265">
        <v>0.25542550455237567</v>
      </c>
      <c r="J13" s="266">
        <v>1.7667844522968101</v>
      </c>
      <c r="K13" s="265">
        <v>219.26666666666665</v>
      </c>
      <c r="L13" s="265">
        <v>218.46666666666664</v>
      </c>
      <c r="M13" s="265">
        <v>88.213666666666654</v>
      </c>
      <c r="N13" s="265">
        <v>98.80023665060574</v>
      </c>
      <c r="O13" s="265">
        <v>220.16666666666663</v>
      </c>
      <c r="P13" s="265">
        <v>86.76766666666667</v>
      </c>
      <c r="Q13" s="265">
        <v>85.671334838316454</v>
      </c>
      <c r="R13" s="266">
        <v>86.4</v>
      </c>
      <c r="S13" s="187"/>
      <c r="T13" s="187"/>
      <c r="V13" s="187"/>
      <c r="W13" s="187"/>
    </row>
    <row r="14" spans="1:26" ht="16" thickBot="1">
      <c r="A14" s="26"/>
      <c r="B14" s="31" t="s">
        <v>7</v>
      </c>
      <c r="C14" s="265">
        <v>5.1434843970519006</v>
      </c>
      <c r="D14" s="265">
        <v>5.1629151581929822</v>
      </c>
      <c r="E14" s="265">
        <v>3.4566738584214773</v>
      </c>
      <c r="F14" s="265">
        <v>2.2172229909964258</v>
      </c>
      <c r="G14" s="265">
        <v>4.6391752577319645</v>
      </c>
      <c r="H14" s="466">
        <v>1.6443661290010514</v>
      </c>
      <c r="I14" s="265">
        <v>1.6204464296226906</v>
      </c>
      <c r="J14" s="266">
        <v>1.9929660023446649</v>
      </c>
      <c r="K14" s="265">
        <v>223.5</v>
      </c>
      <c r="L14" s="265">
        <v>222.7</v>
      </c>
      <c r="M14" s="265">
        <v>89.34966666666665</v>
      </c>
      <c r="N14" s="265">
        <v>99.900031403119584</v>
      </c>
      <c r="O14" s="265">
        <v>223.3</v>
      </c>
      <c r="P14" s="265">
        <v>87.487000000000009</v>
      </c>
      <c r="Q14" s="265">
        <v>86.17144390587525</v>
      </c>
      <c r="R14" s="266">
        <v>87</v>
      </c>
      <c r="S14" s="187"/>
      <c r="T14" s="187"/>
      <c r="V14" s="187"/>
      <c r="W14" s="187"/>
    </row>
    <row r="15" spans="1:26" ht="16" thickBot="1">
      <c r="A15" s="26"/>
      <c r="B15" s="31" t="s">
        <v>8</v>
      </c>
      <c r="C15" s="265">
        <v>4.7115534131550341</v>
      </c>
      <c r="D15" s="265">
        <v>4.6823786483533469</v>
      </c>
      <c r="E15" s="265">
        <v>3.0852646594168531</v>
      </c>
      <c r="F15" s="265">
        <v>2.5233098595707881</v>
      </c>
      <c r="G15" s="265">
        <v>5.2436194895591814</v>
      </c>
      <c r="H15" s="466">
        <v>1.1952696856071698</v>
      </c>
      <c r="I15" s="265">
        <v>2.644802995241391</v>
      </c>
      <c r="J15" s="266">
        <v>0.69686411149827432</v>
      </c>
      <c r="K15" s="265">
        <v>224.46666666666667</v>
      </c>
      <c r="L15" s="265">
        <v>223.56666666666663</v>
      </c>
      <c r="M15" s="265">
        <v>89.611333333333349</v>
      </c>
      <c r="N15" s="265">
        <v>100.23325301375201</v>
      </c>
      <c r="O15" s="265">
        <v>226.80000000000004</v>
      </c>
      <c r="P15" s="265">
        <v>87.711000000000013</v>
      </c>
      <c r="Q15" s="265">
        <v>86.94613270329863</v>
      </c>
      <c r="R15" s="266">
        <v>86.7</v>
      </c>
      <c r="S15" s="187"/>
      <c r="T15" s="187"/>
      <c r="V15" s="187"/>
      <c r="W15" s="187"/>
    </row>
    <row r="16" spans="1:26" ht="16" thickBot="1">
      <c r="A16" s="26"/>
      <c r="B16" s="31" t="s">
        <v>9</v>
      </c>
      <c r="C16" s="265">
        <v>4.6726098985551801</v>
      </c>
      <c r="D16" s="265">
        <v>4.659774726122512</v>
      </c>
      <c r="E16" s="265">
        <v>3.3762614822964165</v>
      </c>
      <c r="F16" s="265">
        <v>2.7789109924688526</v>
      </c>
      <c r="G16" s="265">
        <v>4.7677261613692012</v>
      </c>
      <c r="H16" s="466">
        <v>1.5177480461395332</v>
      </c>
      <c r="I16" s="265">
        <v>2.9416886475541748</v>
      </c>
      <c r="J16" s="266">
        <v>1.985981308411211</v>
      </c>
      <c r="K16" s="265">
        <v>227</v>
      </c>
      <c r="L16" s="265">
        <v>226.1</v>
      </c>
      <c r="M16" s="265">
        <v>90.518666666666675</v>
      </c>
      <c r="N16" s="265">
        <v>101.09998725872916</v>
      </c>
      <c r="O16" s="265">
        <v>228.53333333333336</v>
      </c>
      <c r="P16" s="265">
        <v>88.067999999999998</v>
      </c>
      <c r="Q16" s="265">
        <v>87.282987129180654</v>
      </c>
      <c r="R16" s="266">
        <v>87.3</v>
      </c>
      <c r="S16" s="187"/>
      <c r="T16" s="187"/>
      <c r="V16" s="187"/>
      <c r="W16" s="187"/>
    </row>
    <row r="17" spans="1:23" ht="16" thickBot="1">
      <c r="A17" s="26"/>
      <c r="B17" s="31" t="s">
        <v>10</v>
      </c>
      <c r="C17" s="265">
        <v>5.3207661903313941</v>
      </c>
      <c r="D17" s="265">
        <v>5.3402502288678821</v>
      </c>
      <c r="E17" s="265">
        <v>4.1184094679206806</v>
      </c>
      <c r="F17" s="265">
        <v>4.0821182352171803</v>
      </c>
      <c r="G17" s="265">
        <v>4.6025738077214662</v>
      </c>
      <c r="H17" s="466">
        <v>1.8666707644552805</v>
      </c>
      <c r="I17" s="265">
        <v>3.9201794740899576</v>
      </c>
      <c r="J17" s="266">
        <v>2.6620370370370239</v>
      </c>
      <c r="K17" s="265">
        <v>230.93333333333331</v>
      </c>
      <c r="L17" s="265">
        <v>230.13333333333333</v>
      </c>
      <c r="M17" s="265">
        <v>91.846666666666636</v>
      </c>
      <c r="N17" s="265">
        <v>102.83337912735784</v>
      </c>
      <c r="O17" s="265">
        <v>230.30000000000004</v>
      </c>
      <c r="P17" s="265">
        <v>88.387333333333345</v>
      </c>
      <c r="Q17" s="265">
        <v>89.029804921827022</v>
      </c>
      <c r="R17" s="266">
        <v>88.7</v>
      </c>
      <c r="S17" s="187"/>
      <c r="T17" s="187"/>
      <c r="V17" s="187"/>
      <c r="W17" s="187"/>
    </row>
    <row r="18" spans="1:23" ht="16" thickBot="1">
      <c r="A18" s="26"/>
      <c r="B18" s="31" t="s">
        <v>11</v>
      </c>
      <c r="C18" s="265">
        <v>5.1155853840417542</v>
      </c>
      <c r="D18" s="265">
        <v>5.1788654393055022</v>
      </c>
      <c r="E18" s="265">
        <v>4.3771847684565213</v>
      </c>
      <c r="F18" s="265">
        <v>4.7713321195432368</v>
      </c>
      <c r="G18" s="265">
        <v>3.9259590983728998</v>
      </c>
      <c r="H18" s="466">
        <v>2.2879589729521754</v>
      </c>
      <c r="I18" s="265">
        <v>3.7632804362579542</v>
      </c>
      <c r="J18" s="266">
        <v>1.264367816091938</v>
      </c>
      <c r="K18" s="265">
        <v>234.93333333333331</v>
      </c>
      <c r="L18" s="265">
        <v>234.23333333333335</v>
      </c>
      <c r="M18" s="265">
        <v>93.260666666666651</v>
      </c>
      <c r="N18" s="265">
        <v>104.66659368889042</v>
      </c>
      <c r="O18" s="265">
        <v>232.06666666666669</v>
      </c>
      <c r="P18" s="265">
        <v>89.488666666666674</v>
      </c>
      <c r="Q18" s="265">
        <v>89.414316996026059</v>
      </c>
      <c r="R18" s="266">
        <v>88.1</v>
      </c>
      <c r="S18" s="187"/>
      <c r="T18" s="187"/>
      <c r="V18" s="187"/>
      <c r="W18" s="187"/>
    </row>
    <row r="19" spans="1:23" ht="16" thickBot="1">
      <c r="A19" s="26"/>
      <c r="B19" s="31" t="s">
        <v>12</v>
      </c>
      <c r="C19" s="265">
        <v>5.2420552420552324</v>
      </c>
      <c r="D19" s="265">
        <v>5.3526166691516552</v>
      </c>
      <c r="E19" s="265">
        <v>4.7058779767440218</v>
      </c>
      <c r="F19" s="265">
        <v>5.0545969517060252</v>
      </c>
      <c r="G19" s="265">
        <v>2.3956496178718201</v>
      </c>
      <c r="H19" s="466">
        <v>2.988222685866071</v>
      </c>
      <c r="I19" s="265">
        <v>3.3203712888353332</v>
      </c>
      <c r="J19" s="266">
        <v>2.0761245674740358</v>
      </c>
      <c r="K19" s="265">
        <v>236.23333333333332</v>
      </c>
      <c r="L19" s="265">
        <v>235.53333333333336</v>
      </c>
      <c r="M19" s="265">
        <v>93.828333333333347</v>
      </c>
      <c r="N19" s="265">
        <v>105.2996399651809</v>
      </c>
      <c r="O19" s="265">
        <v>232.23333333333335</v>
      </c>
      <c r="P19" s="265">
        <v>90.331999999999994</v>
      </c>
      <c r="Q19" s="265">
        <v>89.833067130331628</v>
      </c>
      <c r="R19" s="266">
        <v>88.5</v>
      </c>
      <c r="S19" s="187"/>
      <c r="T19" s="188"/>
      <c r="V19" s="187"/>
      <c r="W19" s="187"/>
    </row>
    <row r="20" spans="1:23" ht="16" thickBot="1">
      <c r="A20" s="26"/>
      <c r="B20" s="31" t="s">
        <v>13</v>
      </c>
      <c r="C20" s="265">
        <v>5.1248164464023471</v>
      </c>
      <c r="D20" s="265">
        <v>5.2779006339378043</v>
      </c>
      <c r="E20" s="265">
        <v>4.6458189102800196</v>
      </c>
      <c r="F20" s="265">
        <v>4.3186530090092656</v>
      </c>
      <c r="G20" s="265">
        <v>1.3710618436405753</v>
      </c>
      <c r="H20" s="466">
        <v>2.8852704728164591</v>
      </c>
      <c r="I20" s="265">
        <v>4.0397792821072809</v>
      </c>
      <c r="J20" s="266">
        <v>2.2909507445589838</v>
      </c>
      <c r="K20" s="265">
        <v>238.63333333333333</v>
      </c>
      <c r="L20" s="265">
        <v>238.03333333333336</v>
      </c>
      <c r="M20" s="265">
        <v>94.724000000000004</v>
      </c>
      <c r="N20" s="265">
        <v>105.46614490058626</v>
      </c>
      <c r="O20" s="265">
        <v>231.66666666666663</v>
      </c>
      <c r="P20" s="265">
        <v>90.608999999999995</v>
      </c>
      <c r="Q20" s="265">
        <v>90.809027160029657</v>
      </c>
      <c r="R20" s="266">
        <v>89.3</v>
      </c>
      <c r="S20" s="187"/>
      <c r="T20" s="188"/>
      <c r="V20" s="187"/>
      <c r="W20" s="187"/>
    </row>
    <row r="21" spans="1:23" ht="16" thickBot="1">
      <c r="A21" s="26"/>
      <c r="B21" s="31" t="s">
        <v>14</v>
      </c>
      <c r="C21" s="265">
        <v>3.7384526558891684</v>
      </c>
      <c r="D21" s="265">
        <v>3.8238702201622177</v>
      </c>
      <c r="E21" s="265">
        <v>3.490237352108605</v>
      </c>
      <c r="F21" s="265">
        <v>3.20942598991798</v>
      </c>
      <c r="G21" s="265">
        <v>0.83948473006223434</v>
      </c>
      <c r="H21" s="466">
        <v>2.9868533198572855</v>
      </c>
      <c r="I21" s="265">
        <v>2.3270326061974433</v>
      </c>
      <c r="J21" s="266">
        <v>0.45095828635850488</v>
      </c>
      <c r="K21" s="265">
        <v>239.56666666666669</v>
      </c>
      <c r="L21" s="265">
        <v>238.93333333333331</v>
      </c>
      <c r="M21" s="265">
        <v>95.052333333333323</v>
      </c>
      <c r="N21" s="265">
        <v>106.13374032338216</v>
      </c>
      <c r="O21" s="265">
        <v>232.23333333333335</v>
      </c>
      <c r="P21" s="265">
        <v>91.027333333333331</v>
      </c>
      <c r="Q21" s="265">
        <v>91.101557511591921</v>
      </c>
      <c r="R21" s="266">
        <v>89.1</v>
      </c>
      <c r="S21" s="187"/>
      <c r="T21" s="188"/>
      <c r="V21" s="187"/>
      <c r="W21" s="187"/>
    </row>
    <row r="22" spans="1:23" ht="16" thickBot="1">
      <c r="A22" s="26"/>
      <c r="B22" s="31" t="s">
        <v>15</v>
      </c>
      <c r="C22" s="265">
        <v>3.1072644721907183</v>
      </c>
      <c r="D22" s="265">
        <v>3.1450120962003503</v>
      </c>
      <c r="E22" s="265">
        <v>2.7553595299197431</v>
      </c>
      <c r="F22" s="265">
        <v>1.7511560560204753</v>
      </c>
      <c r="G22" s="265">
        <v>0.96236713588049305</v>
      </c>
      <c r="H22" s="466">
        <v>3.3646718765132144</v>
      </c>
      <c r="I22" s="265">
        <v>2.4424764866382453</v>
      </c>
      <c r="J22" s="266">
        <v>1.8161180476730987</v>
      </c>
      <c r="K22" s="265">
        <v>242.23333333333335</v>
      </c>
      <c r="L22" s="265">
        <v>241.6</v>
      </c>
      <c r="M22" s="265">
        <v>95.830333333333328</v>
      </c>
      <c r="N22" s="265">
        <v>106.49946908290376</v>
      </c>
      <c r="O22" s="265">
        <v>234.3</v>
      </c>
      <c r="P22" s="265">
        <v>92.49966666666667</v>
      </c>
      <c r="Q22" s="265">
        <v>91.598240664342185</v>
      </c>
      <c r="R22" s="266">
        <v>89.7</v>
      </c>
      <c r="S22" s="187"/>
      <c r="T22" s="188"/>
      <c r="V22" s="187"/>
      <c r="W22" s="187"/>
    </row>
    <row r="23" spans="1:23" ht="16" thickBot="1">
      <c r="A23" s="26"/>
      <c r="B23" s="31" t="s">
        <v>16</v>
      </c>
      <c r="C23" s="265">
        <v>2.9067306335543996</v>
      </c>
      <c r="D23" s="265">
        <v>2.9012170959524353</v>
      </c>
      <c r="E23" s="265">
        <v>2.4125619482387783</v>
      </c>
      <c r="F23" s="265">
        <v>1.3936216164830428</v>
      </c>
      <c r="G23" s="265">
        <v>2.784555762882146</v>
      </c>
      <c r="H23" s="466">
        <v>3.3675773812159804</v>
      </c>
      <c r="I23" s="265">
        <v>1.5263191692348688</v>
      </c>
      <c r="J23" s="266">
        <v>2.2598870056497189</v>
      </c>
      <c r="K23" s="265">
        <v>243.1</v>
      </c>
      <c r="L23" s="265">
        <v>242.36666666666667</v>
      </c>
      <c r="M23" s="265">
        <v>96.091999999999999</v>
      </c>
      <c r="N23" s="265">
        <v>106.76711850981448</v>
      </c>
      <c r="O23" s="265">
        <v>238.7</v>
      </c>
      <c r="P23" s="265">
        <v>93.374000000000009</v>
      </c>
      <c r="Q23" s="265">
        <v>91.204206454253509</v>
      </c>
      <c r="R23" s="266">
        <v>90.5</v>
      </c>
      <c r="S23" s="187"/>
      <c r="T23" s="188"/>
      <c r="V23" s="187"/>
      <c r="W23" s="187"/>
    </row>
    <row r="24" spans="1:23" ht="16" thickBot="1">
      <c r="A24" s="26"/>
      <c r="B24" s="31" t="s">
        <v>17</v>
      </c>
      <c r="C24" s="265">
        <v>3.0870233272803471</v>
      </c>
      <c r="D24" s="265">
        <v>3.0107828035289108</v>
      </c>
      <c r="E24" s="265">
        <v>2.6698619146150904</v>
      </c>
      <c r="F24" s="265">
        <v>1.5803576247005013</v>
      </c>
      <c r="G24" s="265">
        <v>4.8057553956834864</v>
      </c>
      <c r="H24" s="466">
        <v>3.6401829104540706</v>
      </c>
      <c r="I24" s="265">
        <v>1.1361639947082836</v>
      </c>
      <c r="J24" s="266">
        <v>1.903695408734607</v>
      </c>
      <c r="K24" s="265">
        <v>246</v>
      </c>
      <c r="L24" s="265">
        <v>245.2</v>
      </c>
      <c r="M24" s="265">
        <v>97.253</v>
      </c>
      <c r="N24" s="265">
        <v>107.13288716300036</v>
      </c>
      <c r="O24" s="265">
        <v>242.80000000000004</v>
      </c>
      <c r="P24" s="265">
        <v>93.907333333333327</v>
      </c>
      <c r="Q24" s="265">
        <v>91.84076663056679</v>
      </c>
      <c r="R24" s="266">
        <v>91</v>
      </c>
      <c r="S24" s="187"/>
      <c r="T24" s="188"/>
      <c r="V24" s="187"/>
      <c r="W24" s="187"/>
    </row>
    <row r="25" spans="1:23" ht="16" thickBot="1">
      <c r="A25" s="26"/>
      <c r="B25" s="31" t="s">
        <v>18</v>
      </c>
      <c r="C25" s="265">
        <v>3.2558786698204889</v>
      </c>
      <c r="D25" s="265">
        <v>3.2366071428571397</v>
      </c>
      <c r="E25" s="265">
        <v>2.7763653005186795</v>
      </c>
      <c r="F25" s="265">
        <v>1.601691739804334</v>
      </c>
      <c r="G25" s="265">
        <v>4.3777809674178325</v>
      </c>
      <c r="H25" s="466">
        <v>3.2206443485839564</v>
      </c>
      <c r="I25" s="265">
        <v>1.8753211252416468</v>
      </c>
      <c r="J25" s="266">
        <v>2.1324354657688005</v>
      </c>
      <c r="K25" s="265">
        <v>247.36666666666665</v>
      </c>
      <c r="L25" s="265">
        <v>246.66666666666663</v>
      </c>
      <c r="M25" s="265">
        <v>97.691333333333347</v>
      </c>
      <c r="N25" s="265">
        <v>107.83367567528714</v>
      </c>
      <c r="O25" s="265">
        <v>242.4</v>
      </c>
      <c r="P25" s="265">
        <v>93.959000000000003</v>
      </c>
      <c r="Q25" s="265">
        <v>92.810004265030969</v>
      </c>
      <c r="R25" s="266">
        <v>91</v>
      </c>
      <c r="S25" s="187"/>
      <c r="T25" s="188"/>
      <c r="V25" s="187"/>
      <c r="W25" s="187"/>
    </row>
    <row r="26" spans="1:23" ht="16" thickBot="1">
      <c r="A26" s="26"/>
      <c r="B26" s="31" t="s">
        <v>19</v>
      </c>
      <c r="C26" s="265">
        <v>3.0961882482454905</v>
      </c>
      <c r="D26" s="265">
        <v>3.06291390728477</v>
      </c>
      <c r="E26" s="265">
        <v>2.6793882243270062</v>
      </c>
      <c r="F26" s="265">
        <v>1.6281116140924867</v>
      </c>
      <c r="G26" s="265">
        <v>3.9550433916631045</v>
      </c>
      <c r="H26" s="466">
        <v>2.5030720831426434</v>
      </c>
      <c r="I26" s="265">
        <v>1.4746233283044141</v>
      </c>
      <c r="J26" s="266">
        <v>1.5607580824972045</v>
      </c>
      <c r="K26" s="265">
        <v>249.73333333333335</v>
      </c>
      <c r="L26" s="265">
        <v>249</v>
      </c>
      <c r="M26" s="265">
        <v>98.397999999999982</v>
      </c>
      <c r="N26" s="265">
        <v>108.23339930798934</v>
      </c>
      <c r="O26" s="265">
        <v>243.56666666666669</v>
      </c>
      <c r="P26" s="265">
        <v>94.814999999999998</v>
      </c>
      <c r="Q26" s="265">
        <v>92.948969689495001</v>
      </c>
      <c r="R26" s="266">
        <v>91.1</v>
      </c>
      <c r="S26" s="187"/>
      <c r="T26" s="188"/>
      <c r="V26" s="187"/>
      <c r="W26" s="187"/>
    </row>
    <row r="27" spans="1:23" ht="16" thickBot="1">
      <c r="A27" s="26"/>
      <c r="B27" s="31" t="s">
        <v>20</v>
      </c>
      <c r="C27" s="265">
        <v>3.1948443713149643</v>
      </c>
      <c r="D27" s="265">
        <v>3.2182643377802078</v>
      </c>
      <c r="E27" s="265">
        <v>2.7088623402572232</v>
      </c>
      <c r="F27" s="265">
        <v>1.6850392948592585</v>
      </c>
      <c r="G27" s="265">
        <v>2.457757296466978</v>
      </c>
      <c r="H27" s="466">
        <v>2.2997122682259619</v>
      </c>
      <c r="I27" s="265">
        <v>2.3038830457701831</v>
      </c>
      <c r="J27" s="266">
        <v>1.767955801104959</v>
      </c>
      <c r="K27" s="265">
        <v>250.86666666666667</v>
      </c>
      <c r="L27" s="265">
        <v>250.16666666666663</v>
      </c>
      <c r="M27" s="265">
        <v>98.694999999999979</v>
      </c>
      <c r="N27" s="265">
        <v>108.56618641069382</v>
      </c>
      <c r="O27" s="265">
        <v>244.56666666666669</v>
      </c>
      <c r="P27" s="265">
        <v>95.521333333333317</v>
      </c>
      <c r="Q27" s="265">
        <v>93.3054447037823</v>
      </c>
      <c r="R27" s="266">
        <v>92.1</v>
      </c>
      <c r="S27" s="187"/>
      <c r="T27" s="188"/>
      <c r="V27" s="187"/>
      <c r="W27" s="187"/>
    </row>
    <row r="28" spans="1:23" ht="16" thickBot="1">
      <c r="A28" s="26"/>
      <c r="B28" s="31" t="s">
        <v>21</v>
      </c>
      <c r="C28" s="265">
        <v>2.6287262872628725</v>
      </c>
      <c r="D28" s="265">
        <v>2.7052746057640187</v>
      </c>
      <c r="E28" s="265">
        <v>2.1027628967744016</v>
      </c>
      <c r="F28" s="265">
        <v>1.0898965670015581</v>
      </c>
      <c r="G28" s="265">
        <v>0.49423393739702615</v>
      </c>
      <c r="H28" s="466">
        <v>1.8841269052470189</v>
      </c>
      <c r="I28" s="265">
        <v>1.6426377077035648</v>
      </c>
      <c r="J28" s="266">
        <v>1.8681318681318615</v>
      </c>
      <c r="K28" s="265">
        <v>252.46666666666664</v>
      </c>
      <c r="L28" s="265">
        <v>251.83333333333337</v>
      </c>
      <c r="M28" s="265">
        <v>99.298000000000002</v>
      </c>
      <c r="N28" s="265">
        <v>108.30052482231956</v>
      </c>
      <c r="O28" s="265">
        <v>244</v>
      </c>
      <c r="P28" s="265">
        <v>95.676666666666662</v>
      </c>
      <c r="Q28" s="265">
        <v>93.349377694284513</v>
      </c>
      <c r="R28" s="266">
        <v>92.7</v>
      </c>
      <c r="S28" s="187"/>
      <c r="T28" s="188"/>
      <c r="V28" s="187"/>
      <c r="W28" s="187"/>
    </row>
    <row r="29" spans="1:23" ht="16" thickBot="1">
      <c r="A29" s="26"/>
      <c r="B29" s="31" t="s">
        <v>22</v>
      </c>
      <c r="C29" s="265">
        <v>2.6276782104837526</v>
      </c>
      <c r="D29" s="265">
        <v>2.6756756756756817</v>
      </c>
      <c r="E29" s="265">
        <v>1.7391512041327273</v>
      </c>
      <c r="F29" s="265">
        <v>0.77297212355407208</v>
      </c>
      <c r="G29" s="265">
        <v>0.37128712871288272</v>
      </c>
      <c r="H29" s="466">
        <v>2.0320920117639973</v>
      </c>
      <c r="I29" s="265">
        <v>1.1537889356792119</v>
      </c>
      <c r="J29" s="266">
        <v>2.0879120879121027</v>
      </c>
      <c r="K29" s="265">
        <v>253.86666666666665</v>
      </c>
      <c r="L29" s="265">
        <v>253.26666666666665</v>
      </c>
      <c r="M29" s="265">
        <v>99.390333333333331</v>
      </c>
      <c r="N29" s="265">
        <v>108.66719992806082</v>
      </c>
      <c r="O29" s="265">
        <v>243.3</v>
      </c>
      <c r="P29" s="265">
        <v>95.868333333333339</v>
      </c>
      <c r="Q29" s="265">
        <v>93.880835825444294</v>
      </c>
      <c r="R29" s="266">
        <v>92.9</v>
      </c>
      <c r="S29" s="187"/>
      <c r="T29" s="188"/>
      <c r="V29" s="187"/>
      <c r="W29" s="187"/>
    </row>
    <row r="30" spans="1:23" ht="16" thickBot="1">
      <c r="A30" s="26"/>
      <c r="B30" s="31" t="s">
        <v>23</v>
      </c>
      <c r="C30" s="265">
        <v>2.4959957287773671</v>
      </c>
      <c r="D30" s="265">
        <v>2.5970548862115139</v>
      </c>
      <c r="E30" s="265">
        <v>1.7205634260859082</v>
      </c>
      <c r="F30" s="265">
        <v>0.49220738026922728</v>
      </c>
      <c r="G30" s="265">
        <v>-0.32845216915288189</v>
      </c>
      <c r="H30" s="466">
        <v>2.2914798994533303</v>
      </c>
      <c r="I30" s="265">
        <v>1.8303507569404687</v>
      </c>
      <c r="J30" s="266">
        <v>2.1953896816685026</v>
      </c>
      <c r="K30" s="265">
        <v>255.96666666666667</v>
      </c>
      <c r="L30" s="265">
        <v>255.46666666666667</v>
      </c>
      <c r="M30" s="265">
        <v>100.09099999999999</v>
      </c>
      <c r="N30" s="265">
        <v>108.76613208729954</v>
      </c>
      <c r="O30" s="265">
        <v>242.76666666666665</v>
      </c>
      <c r="P30" s="265">
        <v>96.987666666666669</v>
      </c>
      <c r="Q30" s="265">
        <v>94.650261859775043</v>
      </c>
      <c r="R30" s="266">
        <v>93.1</v>
      </c>
      <c r="S30" s="187"/>
      <c r="T30" s="188"/>
      <c r="V30" s="187"/>
      <c r="W30" s="187"/>
    </row>
    <row r="31" spans="1:23" ht="16" thickBot="1">
      <c r="A31" s="26"/>
      <c r="B31" s="31" t="s">
        <v>24</v>
      </c>
      <c r="C31" s="265">
        <v>2.3917087430241901</v>
      </c>
      <c r="D31" s="265">
        <v>2.4783477681545873</v>
      </c>
      <c r="E31" s="265">
        <v>1.456000810578062</v>
      </c>
      <c r="F31" s="265">
        <v>-6.0981398782444796E-2</v>
      </c>
      <c r="G31" s="265">
        <v>-0.19081368406707044</v>
      </c>
      <c r="H31" s="466">
        <v>2.3513072123504841</v>
      </c>
      <c r="I31" s="265">
        <v>1.228483911400402</v>
      </c>
      <c r="J31" s="266">
        <v>1.7372421281216077</v>
      </c>
      <c r="K31" s="265">
        <v>256.86666666666667</v>
      </c>
      <c r="L31" s="265">
        <v>256.36666666666667</v>
      </c>
      <c r="M31" s="265">
        <v>100.13200000000001</v>
      </c>
      <c r="N31" s="265">
        <v>108.49998123161582</v>
      </c>
      <c r="O31" s="265">
        <v>244.1</v>
      </c>
      <c r="P31" s="265">
        <v>97.76733333333334</v>
      </c>
      <c r="Q31" s="265">
        <v>94.451687080428854</v>
      </c>
      <c r="R31" s="266">
        <v>93.7</v>
      </c>
      <c r="S31" s="187"/>
      <c r="T31" s="188"/>
      <c r="V31" s="187"/>
      <c r="W31" s="187"/>
    </row>
    <row r="32" spans="1:23" ht="16" thickBot="1">
      <c r="A32" s="26"/>
      <c r="B32" s="31" t="s">
        <v>25</v>
      </c>
      <c r="C32" s="265">
        <v>1.9672564034856288</v>
      </c>
      <c r="D32" s="265">
        <v>2.0251489080079343</v>
      </c>
      <c r="E32" s="265">
        <v>0.93523199527349998</v>
      </c>
      <c r="F32" s="265">
        <v>-0.58528052109229067</v>
      </c>
      <c r="G32" s="265">
        <v>-2.7322404371576958E-2</v>
      </c>
      <c r="H32" s="466">
        <v>2.6784656656098527</v>
      </c>
      <c r="I32" s="265">
        <v>1.6159802284907876</v>
      </c>
      <c r="J32" s="266">
        <v>0.86299892125134559</v>
      </c>
      <c r="K32" s="265">
        <v>257.43333333333334</v>
      </c>
      <c r="L32" s="265">
        <v>256.93333333333334</v>
      </c>
      <c r="M32" s="265">
        <v>100.22666666666667</v>
      </c>
      <c r="N32" s="265">
        <v>107.6666629462938</v>
      </c>
      <c r="O32" s="265">
        <v>243.93333333333337</v>
      </c>
      <c r="P32" s="265">
        <v>98.23933333333332</v>
      </c>
      <c r="Q32" s="265">
        <v>94.857885181243347</v>
      </c>
      <c r="R32" s="266">
        <v>93.5</v>
      </c>
      <c r="S32" s="187"/>
      <c r="T32" s="188"/>
      <c r="V32" s="187"/>
      <c r="W32" s="187"/>
    </row>
    <row r="33" spans="1:23" ht="16" thickBot="1">
      <c r="A33" s="26"/>
      <c r="B33" s="31" t="s">
        <v>26</v>
      </c>
      <c r="C33" s="265">
        <v>0.99789915966388421</v>
      </c>
      <c r="D33" s="265">
        <v>1.0265859436694003</v>
      </c>
      <c r="E33" s="265">
        <v>0.10061340640104</v>
      </c>
      <c r="F33" s="265">
        <v>-1.4119373335065188</v>
      </c>
      <c r="G33" s="265">
        <v>0.34251267296889765</v>
      </c>
      <c r="H33" s="466">
        <v>2.8062794457676343</v>
      </c>
      <c r="I33" s="265">
        <v>0.47395113092834062</v>
      </c>
      <c r="J33" s="266">
        <v>0.75349838536058478</v>
      </c>
      <c r="K33" s="265">
        <v>256.40000000000003</v>
      </c>
      <c r="L33" s="265">
        <v>255.86666666666667</v>
      </c>
      <c r="M33" s="265">
        <v>99.490333333333339</v>
      </c>
      <c r="N33" s="265">
        <v>107.13288716300036</v>
      </c>
      <c r="O33" s="265">
        <v>244.13333333333333</v>
      </c>
      <c r="P33" s="265">
        <v>98.558666666666682</v>
      </c>
      <c r="Q33" s="265">
        <v>94.325785108563963</v>
      </c>
      <c r="R33" s="266">
        <v>93.6</v>
      </c>
      <c r="S33" s="187"/>
      <c r="T33" s="188"/>
      <c r="V33" s="187"/>
      <c r="W33" s="187"/>
    </row>
    <row r="34" spans="1:23" ht="16" thickBot="1">
      <c r="A34" s="26"/>
      <c r="B34" s="31" t="s">
        <v>27</v>
      </c>
      <c r="C34" s="265">
        <v>0.97668967313451205</v>
      </c>
      <c r="D34" s="265">
        <v>1.0046972860125347</v>
      </c>
      <c r="E34" s="265">
        <v>-1.6651513789101013E-2</v>
      </c>
      <c r="F34" s="265">
        <v>-1.2560450720366712</v>
      </c>
      <c r="G34" s="265">
        <v>0.23342029383497387</v>
      </c>
      <c r="H34" s="466">
        <v>2.7666748005760189</v>
      </c>
      <c r="I34" s="265">
        <v>-0.41606558884615952</v>
      </c>
      <c r="J34" s="266">
        <v>1.2889366272824887</v>
      </c>
      <c r="K34" s="265">
        <v>258.46666666666664</v>
      </c>
      <c r="L34" s="265">
        <v>258.03333333333336</v>
      </c>
      <c r="M34" s="265">
        <v>100.07433333333334</v>
      </c>
      <c r="N34" s="265">
        <v>107.39998044517212</v>
      </c>
      <c r="O34" s="265">
        <v>243.33333333333337</v>
      </c>
      <c r="P34" s="265">
        <v>99.671000000000006</v>
      </c>
      <c r="Q34" s="265">
        <v>94.256454690423737</v>
      </c>
      <c r="R34" s="266">
        <v>94.3</v>
      </c>
      <c r="S34" s="187"/>
      <c r="T34" s="188"/>
      <c r="V34" s="187"/>
      <c r="W34" s="187"/>
    </row>
    <row r="35" spans="1:23" ht="16" thickBot="1">
      <c r="A35" s="26"/>
      <c r="B35" s="31" t="s">
        <v>28</v>
      </c>
      <c r="C35" s="265">
        <v>0.96029068258500772</v>
      </c>
      <c r="D35" s="265">
        <v>1.0271746196853337</v>
      </c>
      <c r="E35" s="265">
        <v>9.6539234876180657E-3</v>
      </c>
      <c r="F35" s="265">
        <v>-1.4434804663893797</v>
      </c>
      <c r="G35" s="265">
        <v>-0.91492557694933252</v>
      </c>
      <c r="H35" s="466">
        <v>2.8867856339199971</v>
      </c>
      <c r="I35" s="265">
        <v>-0.31791283240435453</v>
      </c>
      <c r="J35" s="266">
        <v>0.42689434364993062</v>
      </c>
      <c r="K35" s="265">
        <v>259.33333333333337</v>
      </c>
      <c r="L35" s="265">
        <v>259</v>
      </c>
      <c r="M35" s="265">
        <v>100.14166666666664</v>
      </c>
      <c r="N35" s="265">
        <v>106.9338051965013</v>
      </c>
      <c r="O35" s="265">
        <v>241.86666666666667</v>
      </c>
      <c r="P35" s="265">
        <v>100.58966666666667</v>
      </c>
      <c r="Q35" s="265">
        <v>94.151413046777762</v>
      </c>
      <c r="R35" s="266">
        <v>94.1</v>
      </c>
      <c r="S35" s="187"/>
      <c r="T35" s="188"/>
      <c r="V35" s="187"/>
      <c r="W35" s="187"/>
    </row>
    <row r="36" spans="1:23" ht="16" thickBot="1">
      <c r="A36" s="26"/>
      <c r="B36" s="31" t="s">
        <v>29</v>
      </c>
      <c r="C36" s="265">
        <v>0.98407354654925783</v>
      </c>
      <c r="D36" s="265">
        <v>1.0508562532433485</v>
      </c>
      <c r="E36" s="265">
        <v>6.7181056272436201E-2</v>
      </c>
      <c r="F36" s="265">
        <v>-1.268880951828022</v>
      </c>
      <c r="G36" s="265">
        <v>-1.3528286417053947</v>
      </c>
      <c r="H36" s="466">
        <v>2.9940485481036117</v>
      </c>
      <c r="I36" s="265">
        <v>7.4119804366823416E-2</v>
      </c>
      <c r="J36" s="266">
        <v>0.21390374331551332</v>
      </c>
      <c r="K36" s="265">
        <v>259.96666666666664</v>
      </c>
      <c r="L36" s="265">
        <v>259.63333333333327</v>
      </c>
      <c r="M36" s="265">
        <v>100.294</v>
      </c>
      <c r="N36" s="265">
        <v>106.3005011686994</v>
      </c>
      <c r="O36" s="265">
        <v>240.63333333333333</v>
      </c>
      <c r="P36" s="265">
        <v>101.18066666666665</v>
      </c>
      <c r="Q36" s="265">
        <v>94.928193660166201</v>
      </c>
      <c r="R36" s="266">
        <v>93.7</v>
      </c>
      <c r="S36" s="187"/>
      <c r="T36" s="188"/>
      <c r="V36" s="187"/>
      <c r="W36" s="187"/>
    </row>
    <row r="37" spans="1:23" ht="16" thickBot="1">
      <c r="A37" s="26"/>
      <c r="B37" s="31" t="s">
        <v>30</v>
      </c>
      <c r="C37" s="265">
        <v>1.3910556422256581</v>
      </c>
      <c r="D37" s="265">
        <v>1.4721208963001331</v>
      </c>
      <c r="E37" s="265">
        <v>0.34676735763272681</v>
      </c>
      <c r="F37" s="265">
        <v>-0.77696589380112924</v>
      </c>
      <c r="G37" s="265">
        <v>-1.7067176406335371</v>
      </c>
      <c r="H37" s="466">
        <v>2.9312490699278992</v>
      </c>
      <c r="I37" s="265">
        <v>0.523737212544928</v>
      </c>
      <c r="J37" s="266">
        <v>1.2820512820512775</v>
      </c>
      <c r="K37" s="265">
        <v>259.96666666666664</v>
      </c>
      <c r="L37" s="265">
        <v>259.63333333333327</v>
      </c>
      <c r="M37" s="265">
        <v>99.835333333333324</v>
      </c>
      <c r="N37" s="265">
        <v>106.3005011686994</v>
      </c>
      <c r="O37" s="265">
        <v>239.96666666666664</v>
      </c>
      <c r="P37" s="265">
        <v>101.44766666666668</v>
      </c>
      <c r="Q37" s="265">
        <v>94.819804346202673</v>
      </c>
      <c r="R37" s="266">
        <v>94.8</v>
      </c>
      <c r="S37" s="187"/>
      <c r="T37" s="188"/>
      <c r="V37" s="187"/>
      <c r="W37" s="187"/>
    </row>
    <row r="38" spans="1:23" ht="16" thickBot="1">
      <c r="A38" s="26"/>
      <c r="B38" s="31" t="s">
        <v>44</v>
      </c>
      <c r="C38" s="265">
        <v>1.4444157854010875</v>
      </c>
      <c r="D38" s="265">
        <v>1.5243508590621069</v>
      </c>
      <c r="E38" s="265">
        <v>0.35140545527823086</v>
      </c>
      <c r="F38" s="265">
        <v>-0.27960836561073954</v>
      </c>
      <c r="G38" s="265">
        <v>-1.7945205479452331</v>
      </c>
      <c r="H38" s="466">
        <v>1.8420603786457379</v>
      </c>
      <c r="I38" s="265">
        <v>1.0808551631963148</v>
      </c>
      <c r="J38" s="266">
        <v>1.5906680805938489</v>
      </c>
      <c r="K38" s="265">
        <v>262.2</v>
      </c>
      <c r="L38" s="265">
        <v>261.96666666666664</v>
      </c>
      <c r="M38" s="265">
        <v>100.426</v>
      </c>
      <c r="N38" s="265">
        <v>107.09968111518312</v>
      </c>
      <c r="O38" s="265">
        <v>238.96666666666664</v>
      </c>
      <c r="P38" s="265">
        <v>101.50700000000001</v>
      </c>
      <c r="Q38" s="265">
        <v>95.275230447590985</v>
      </c>
      <c r="R38" s="266">
        <v>95.8</v>
      </c>
      <c r="S38" s="187"/>
      <c r="T38" s="188"/>
      <c r="V38" s="187"/>
      <c r="W38" s="187"/>
    </row>
    <row r="39" spans="1:23" ht="16" thickBot="1">
      <c r="A39" s="26"/>
      <c r="B39" s="31" t="s">
        <v>45</v>
      </c>
      <c r="C39" s="265">
        <v>1.8894601542416067</v>
      </c>
      <c r="D39" s="265">
        <v>2.0077220077220126</v>
      </c>
      <c r="E39" s="265">
        <v>0.72630440209706659</v>
      </c>
      <c r="F39" s="265">
        <v>0.74778202941512273</v>
      </c>
      <c r="G39" s="265">
        <v>-3.1835722160970414</v>
      </c>
      <c r="H39" s="466">
        <v>1.2771358224336948</v>
      </c>
      <c r="I39" s="265">
        <v>2.1707702231617887</v>
      </c>
      <c r="J39" s="266">
        <v>2.2316684378321128</v>
      </c>
      <c r="K39" s="265">
        <v>264.23333333333329</v>
      </c>
      <c r="L39" s="265">
        <v>264.2</v>
      </c>
      <c r="M39" s="265">
        <v>100.869</v>
      </c>
      <c r="N39" s="265">
        <v>107.73343697513052</v>
      </c>
      <c r="O39" s="265">
        <v>234.16666666666663</v>
      </c>
      <c r="P39" s="265">
        <v>101.87433333333333</v>
      </c>
      <c r="Q39" s="265">
        <v>96.19522388588328</v>
      </c>
      <c r="R39" s="266">
        <v>96.2</v>
      </c>
      <c r="S39" s="187"/>
      <c r="T39" s="188"/>
      <c r="V39" s="187"/>
      <c r="W39" s="187"/>
    </row>
    <row r="40" spans="1:23" ht="16" thickBot="1">
      <c r="A40" s="26"/>
      <c r="B40" s="31" t="s">
        <v>46</v>
      </c>
      <c r="C40" s="265">
        <v>2.2438774201820832</v>
      </c>
      <c r="D40" s="265">
        <v>2.4778533829760141</v>
      </c>
      <c r="E40" s="265">
        <v>1.2111060149826436</v>
      </c>
      <c r="F40" s="265">
        <v>2.4454217453099503</v>
      </c>
      <c r="G40" s="265">
        <v>-5.7210139908574487</v>
      </c>
      <c r="H40" s="466">
        <v>1.0031560706591058</v>
      </c>
      <c r="I40" s="265">
        <v>1.6824475931561444</v>
      </c>
      <c r="J40" s="266">
        <v>3.4151547491995782</v>
      </c>
      <c r="K40" s="265">
        <v>265.8</v>
      </c>
      <c r="L40" s="265">
        <v>266.06666666666666</v>
      </c>
      <c r="M40" s="265">
        <v>101.50866666666668</v>
      </c>
      <c r="N40" s="265">
        <v>108.89999673965224</v>
      </c>
      <c r="O40" s="265">
        <v>226.86666666666667</v>
      </c>
      <c r="P40" s="265">
        <v>102.19566666666667</v>
      </c>
      <c r="Q40" s="265">
        <v>96.525310769628263</v>
      </c>
      <c r="R40" s="266">
        <v>96.9</v>
      </c>
      <c r="S40" s="187"/>
      <c r="T40" s="188"/>
      <c r="V40" s="187"/>
      <c r="W40" s="187"/>
    </row>
    <row r="41" spans="1:23" ht="16" thickBot="1">
      <c r="A41" s="26"/>
      <c r="B41" s="31" t="s">
        <v>47</v>
      </c>
      <c r="C41" s="265">
        <v>2.9875623797922968</v>
      </c>
      <c r="D41" s="265">
        <v>3.2610091154192</v>
      </c>
      <c r="E41" s="265">
        <v>2.1435296788712144</v>
      </c>
      <c r="F41" s="265">
        <v>3.4170855641160403</v>
      </c>
      <c r="G41" s="265">
        <v>-6.2369773579663779</v>
      </c>
      <c r="H41" s="466">
        <v>1.209819184275629</v>
      </c>
      <c r="I41" s="265">
        <v>2.1906447372673998</v>
      </c>
      <c r="J41" s="266">
        <v>2.6371308016877704</v>
      </c>
      <c r="K41" s="265">
        <v>267.73333300000002</v>
      </c>
      <c r="L41" s="265">
        <v>268.09999999999997</v>
      </c>
      <c r="M41" s="265">
        <v>101.97533333333332</v>
      </c>
      <c r="N41" s="265">
        <v>109.93288024871804</v>
      </c>
      <c r="O41" s="265">
        <v>225</v>
      </c>
      <c r="P41" s="265">
        <v>102.675</v>
      </c>
      <c r="Q41" s="265">
        <v>96.896969400000003</v>
      </c>
      <c r="R41" s="266">
        <v>97.3</v>
      </c>
      <c r="S41" s="187"/>
      <c r="T41" s="188"/>
      <c r="V41" s="187"/>
      <c r="W41" s="187"/>
    </row>
    <row r="42" spans="1:23" ht="16" thickBot="1">
      <c r="A42" s="26"/>
      <c r="B42" s="31" t="s">
        <v>76</v>
      </c>
      <c r="C42" s="265">
        <v>3.5596235697940681</v>
      </c>
      <c r="D42" s="265">
        <v>3.8300038172795592</v>
      </c>
      <c r="E42" s="265">
        <v>2.7429815651988987</v>
      </c>
      <c r="F42" s="265">
        <v>3.3302516875762356</v>
      </c>
      <c r="G42" s="265">
        <v>-6.1096385827869915</v>
      </c>
      <c r="H42" s="466">
        <v>1.0826839528308208</v>
      </c>
      <c r="I42" s="265">
        <v>2.340900086970521</v>
      </c>
      <c r="J42" s="266">
        <v>1.6701461377870652</v>
      </c>
      <c r="K42" s="265">
        <v>271.53333300000003</v>
      </c>
      <c r="L42" s="265">
        <v>272</v>
      </c>
      <c r="M42" s="265">
        <v>103.18066666666664</v>
      </c>
      <c r="N42" s="265">
        <v>110.66637005291028</v>
      </c>
      <c r="O42" s="265">
        <v>224.36666700000001</v>
      </c>
      <c r="P42" s="265">
        <v>102.60599999999999</v>
      </c>
      <c r="Q42" s="265">
        <v>97.505528400000003</v>
      </c>
      <c r="R42" s="266">
        <v>97.4</v>
      </c>
      <c r="S42" s="187"/>
      <c r="T42" s="188"/>
      <c r="V42" s="187"/>
      <c r="W42" s="187"/>
    </row>
    <row r="43" spans="1:23" ht="16" thickBot="1">
      <c r="A43" s="26"/>
      <c r="B43" s="31" t="s">
        <v>77</v>
      </c>
      <c r="C43" s="265">
        <v>3.7845337454270433</v>
      </c>
      <c r="D43" s="265">
        <v>4.0247287408528898</v>
      </c>
      <c r="E43" s="265">
        <v>2.816854864560292</v>
      </c>
      <c r="F43" s="265">
        <v>3.2486530244587586</v>
      </c>
      <c r="G43" s="265">
        <v>-4.6832740213523021</v>
      </c>
      <c r="H43" s="466">
        <v>0.89620218373616112</v>
      </c>
      <c r="I43" s="265">
        <v>1.7215624094615078</v>
      </c>
      <c r="J43" s="266">
        <v>1.5592515592515621</v>
      </c>
      <c r="K43" s="265">
        <v>274.23333300000002</v>
      </c>
      <c r="L43" s="265">
        <v>274.83333333333331</v>
      </c>
      <c r="M43" s="265">
        <v>103.71033333333332</v>
      </c>
      <c r="N43" s="265">
        <v>111.23332253377647</v>
      </c>
      <c r="O43" s="265">
        <v>223.2</v>
      </c>
      <c r="P43" s="265">
        <v>102.78733333333332</v>
      </c>
      <c r="Q43" s="265">
        <v>97.851284699999979</v>
      </c>
      <c r="R43" s="266">
        <v>97.7</v>
      </c>
      <c r="S43" s="187"/>
      <c r="T43" s="188"/>
      <c r="V43" s="187"/>
      <c r="W43" s="187"/>
    </row>
    <row r="44" spans="1:23" ht="16" thickBot="1">
      <c r="A44" s="26"/>
      <c r="B44" s="31" t="s">
        <v>78</v>
      </c>
      <c r="C44" s="265">
        <v>3.9879608728367044</v>
      </c>
      <c r="D44" s="265">
        <v>4.0967176146329054</v>
      </c>
      <c r="E44" s="265">
        <v>3.0217452696978064</v>
      </c>
      <c r="F44" s="265">
        <v>2.9383418314880227</v>
      </c>
      <c r="G44" s="265">
        <v>-0.26447237731412887</v>
      </c>
      <c r="H44" s="466">
        <v>0.61744300965143051</v>
      </c>
      <c r="I44" s="265">
        <v>1.9680160729090845</v>
      </c>
      <c r="J44" s="266">
        <v>1.9607843137254832</v>
      </c>
      <c r="K44" s="265">
        <v>276.39999999999998</v>
      </c>
      <c r="L44" s="265">
        <v>276.96666666666664</v>
      </c>
      <c r="M44" s="265">
        <v>104.57599999999999</v>
      </c>
      <c r="N44" s="265">
        <v>112.09985089834254</v>
      </c>
      <c r="O44" s="265">
        <v>226.26666700000001</v>
      </c>
      <c r="P44" s="265">
        <v>102.82666666666667</v>
      </c>
      <c r="Q44" s="265">
        <v>98.424944400000001</v>
      </c>
      <c r="R44" s="266">
        <v>98.8</v>
      </c>
      <c r="S44" s="187"/>
      <c r="T44" s="188"/>
      <c r="V44" s="187"/>
      <c r="W44" s="187"/>
    </row>
    <row r="45" spans="1:23" ht="16" thickBot="1">
      <c r="A45" s="26"/>
      <c r="B45" s="31" t="s">
        <v>79</v>
      </c>
      <c r="C45" s="265">
        <v>3.6354584208608598</v>
      </c>
      <c r="D45" s="265">
        <v>3.6802188238219902</v>
      </c>
      <c r="E45" s="265">
        <v>2.7176506736923622</v>
      </c>
      <c r="F45" s="265">
        <v>2.5479184068446958</v>
      </c>
      <c r="G45" s="265">
        <v>2.2222222222222143</v>
      </c>
      <c r="H45" s="466">
        <v>0.31393555717882382</v>
      </c>
      <c r="I45" s="265">
        <v>2.6003000048420599</v>
      </c>
      <c r="J45" s="266">
        <v>1.9527235354573458</v>
      </c>
      <c r="K45" s="265">
        <v>277.46666699999997</v>
      </c>
      <c r="L45" s="265">
        <v>277.9666666666667</v>
      </c>
      <c r="M45" s="265">
        <v>104.74666666666668</v>
      </c>
      <c r="N45" s="265">
        <v>112.73388033974966</v>
      </c>
      <c r="O45" s="265">
        <v>230</v>
      </c>
      <c r="P45" s="265">
        <v>102.99733333333334</v>
      </c>
      <c r="Q45" s="265">
        <v>99.416581300000004</v>
      </c>
      <c r="R45" s="266">
        <v>99.2</v>
      </c>
      <c r="S45" s="187"/>
      <c r="T45" s="188"/>
      <c r="V45" s="187"/>
      <c r="W45" s="187"/>
    </row>
    <row r="46" spans="1:23" ht="16" thickBot="1">
      <c r="A46" s="26"/>
      <c r="B46" s="31" t="s">
        <v>88</v>
      </c>
      <c r="C46" s="265">
        <v>3.3513380841533547</v>
      </c>
      <c r="D46" s="265">
        <v>3.3823529411764586</v>
      </c>
      <c r="E46" s="265">
        <v>2.4164733703342822</v>
      </c>
      <c r="F46" s="265">
        <v>2.7717167205018045</v>
      </c>
      <c r="G46" s="265">
        <v>2.2284950197169806</v>
      </c>
      <c r="H46" s="466">
        <v>0.35670428629903661</v>
      </c>
      <c r="I46" s="265">
        <v>2.5743274675695149</v>
      </c>
      <c r="J46" s="266">
        <v>2.4640657084188833</v>
      </c>
      <c r="K46" s="265">
        <v>280.63333299999999</v>
      </c>
      <c r="L46" s="265">
        <v>281.2</v>
      </c>
      <c r="M46" s="265">
        <v>105.67400000000002</v>
      </c>
      <c r="N46" s="265">
        <v>113.7337283356392</v>
      </c>
      <c r="O46" s="265">
        <v>229.36666700000001</v>
      </c>
      <c r="P46" s="265">
        <v>102.97199999999999</v>
      </c>
      <c r="Q46" s="265">
        <v>100.01564</v>
      </c>
      <c r="R46" s="266">
        <v>99.8</v>
      </c>
      <c r="S46" s="187"/>
      <c r="T46" s="188"/>
      <c r="V46" s="187"/>
      <c r="W46" s="187"/>
    </row>
    <row r="47" spans="1:23" ht="16" thickBot="1">
      <c r="A47" s="26"/>
      <c r="B47" s="31" t="s">
        <v>89</v>
      </c>
      <c r="C47" s="265">
        <v>3.3183420485211279</v>
      </c>
      <c r="D47" s="265">
        <v>3.2989690721649811</v>
      </c>
      <c r="E47" s="265">
        <v>2.5153391979584327</v>
      </c>
      <c r="F47" s="265">
        <v>2.8765973515854082</v>
      </c>
      <c r="G47" s="265">
        <v>4.3309439964157814</v>
      </c>
      <c r="H47" s="466">
        <v>0.4945486149395828</v>
      </c>
      <c r="I47" s="265">
        <v>2.435657648550027</v>
      </c>
      <c r="J47" s="266">
        <v>2.763561924257929</v>
      </c>
      <c r="K47" s="265">
        <v>283.33333299999998</v>
      </c>
      <c r="L47" s="265">
        <v>283.90000000000009</v>
      </c>
      <c r="M47" s="265">
        <v>106.319</v>
      </c>
      <c r="N47" s="265">
        <v>114.43305734386354</v>
      </c>
      <c r="O47" s="265">
        <v>232.86666700000001</v>
      </c>
      <c r="P47" s="265">
        <v>103.29566666666666</v>
      </c>
      <c r="Q47" s="265">
        <v>100.234607</v>
      </c>
      <c r="R47" s="266">
        <v>100.4</v>
      </c>
      <c r="S47" s="187"/>
      <c r="T47" s="188"/>
      <c r="V47" s="187"/>
      <c r="W47" s="187"/>
    </row>
    <row r="48" spans="1:23" ht="16" thickBot="1">
      <c r="A48" s="26"/>
      <c r="B48" s="31" t="s">
        <v>90</v>
      </c>
      <c r="C48" s="265">
        <v>3.0752532561505008</v>
      </c>
      <c r="D48" s="265">
        <v>3.0087856541100244</v>
      </c>
      <c r="E48" s="265">
        <v>2.2682068543451672</v>
      </c>
      <c r="F48" s="265">
        <v>2.6761834538064022</v>
      </c>
      <c r="G48" s="265">
        <v>5.5981140165024756</v>
      </c>
      <c r="H48" s="466">
        <v>0.6483402489626533</v>
      </c>
      <c r="I48" s="265">
        <v>1.9327738629639546</v>
      </c>
      <c r="J48" s="266">
        <v>1.8218623481781382</v>
      </c>
      <c r="K48" s="265">
        <v>284.89999999999998</v>
      </c>
      <c r="L48" s="265">
        <v>285.3</v>
      </c>
      <c r="M48" s="265">
        <v>106.94799999999999</v>
      </c>
      <c r="N48" s="265">
        <v>115.09984855982562</v>
      </c>
      <c r="O48" s="265">
        <v>238.933333</v>
      </c>
      <c r="P48" s="265">
        <v>103.49333333333334</v>
      </c>
      <c r="Q48" s="265">
        <v>100.327276</v>
      </c>
      <c r="R48" s="266">
        <v>100.6</v>
      </c>
      <c r="S48" s="187"/>
      <c r="T48" s="188"/>
      <c r="V48" s="187"/>
      <c r="W48" s="187"/>
    </row>
    <row r="49" spans="1:23" ht="16" thickBot="1">
      <c r="A49" s="26"/>
      <c r="B49" s="31" t="s">
        <v>91</v>
      </c>
      <c r="C49" s="265">
        <v>2.4867851964358811</v>
      </c>
      <c r="D49" s="265">
        <v>2.4463364911859742</v>
      </c>
      <c r="E49" s="265">
        <v>1.8750000000000044</v>
      </c>
      <c r="F49" s="265">
        <v>2.1579541912750466</v>
      </c>
      <c r="G49" s="265">
        <v>4.2173913043478173</v>
      </c>
      <c r="H49" s="466">
        <v>0.6747747514498581</v>
      </c>
      <c r="I49" s="265">
        <v>1.3930480025468261</v>
      </c>
      <c r="J49" s="266">
        <v>2.2177419354838745</v>
      </c>
      <c r="K49" s="265">
        <v>284.36666700000001</v>
      </c>
      <c r="L49" s="265">
        <v>284.76666666666665</v>
      </c>
      <c r="M49" s="265">
        <v>106.71066666666668</v>
      </c>
      <c r="N49" s="265">
        <v>115.16662583552828</v>
      </c>
      <c r="O49" s="265">
        <v>239.7</v>
      </c>
      <c r="P49" s="265">
        <v>103.69233333333334</v>
      </c>
      <c r="Q49" s="265">
        <v>100.801502</v>
      </c>
      <c r="R49" s="266">
        <v>101.4</v>
      </c>
      <c r="S49" s="187"/>
      <c r="T49" s="188"/>
      <c r="V49" s="187"/>
      <c r="W49" s="187"/>
    </row>
    <row r="50" spans="1:23" ht="16" thickBot="1">
      <c r="A50" s="26"/>
      <c r="B50" s="31" t="s">
        <v>113</v>
      </c>
      <c r="C50" s="265">
        <v>2.9813518267981287</v>
      </c>
      <c r="D50" s="265">
        <v>2.9397818871502945</v>
      </c>
      <c r="E50" s="265">
        <v>2.0478074076877739</v>
      </c>
      <c r="F50" s="265">
        <v>1.8753682204226463</v>
      </c>
      <c r="G50" s="265">
        <v>4.3888966656170592</v>
      </c>
      <c r="H50" s="466">
        <v>0.82838053062970207</v>
      </c>
      <c r="I50" s="265">
        <v>1.1439900799514957</v>
      </c>
      <c r="J50" s="266">
        <v>2.0040080160320661</v>
      </c>
      <c r="K50" s="265">
        <v>289</v>
      </c>
      <c r="L50" s="265">
        <v>289.46666666666664</v>
      </c>
      <c r="M50" s="265">
        <v>107.83799999999999</v>
      </c>
      <c r="N50" s="265">
        <v>115.8666545327476</v>
      </c>
      <c r="O50" s="265">
        <v>239.433333</v>
      </c>
      <c r="P50" s="265">
        <v>103.825</v>
      </c>
      <c r="Q50" s="265">
        <v>101.159809</v>
      </c>
      <c r="R50" s="266">
        <v>101.8</v>
      </c>
      <c r="S50" s="187"/>
      <c r="T50" s="188"/>
      <c r="V50" s="187"/>
      <c r="W50" s="187"/>
    </row>
    <row r="51" spans="1:23" ht="16" thickBot="1">
      <c r="A51" s="26"/>
      <c r="B51" s="31" t="s">
        <v>114</v>
      </c>
      <c r="C51" s="265">
        <v>2.6117647089550333</v>
      </c>
      <c r="D51" s="265">
        <v>2.583069155806017</v>
      </c>
      <c r="E51" s="265">
        <v>1.8328489420204042</v>
      </c>
      <c r="F51" s="265">
        <v>1.6901236739325087</v>
      </c>
      <c r="G51" s="265">
        <v>3.2350413638204456</v>
      </c>
      <c r="H51" s="466">
        <v>0.69057430611803028</v>
      </c>
      <c r="I51" s="265">
        <v>1.5248735399341795</v>
      </c>
      <c r="J51" s="266">
        <v>2.0916334661354563</v>
      </c>
      <c r="K51" s="265">
        <v>290.73333300000002</v>
      </c>
      <c r="L51" s="265">
        <v>291.23333333333335</v>
      </c>
      <c r="M51" s="265">
        <v>108.26766666666668</v>
      </c>
      <c r="N51" s="265">
        <v>116.36711753683694</v>
      </c>
      <c r="O51" s="265">
        <v>240.4</v>
      </c>
      <c r="P51" s="265">
        <v>104.009</v>
      </c>
      <c r="Q51" s="265">
        <v>101.763058</v>
      </c>
      <c r="R51" s="266">
        <v>102.5</v>
      </c>
      <c r="S51" s="187"/>
      <c r="T51" s="188"/>
      <c r="V51" s="187"/>
      <c r="W51" s="187"/>
    </row>
    <row r="52" spans="1:23" ht="16" thickBot="1">
      <c r="A52" s="26"/>
      <c r="B52" s="31" t="s">
        <v>115</v>
      </c>
      <c r="C52" s="265">
        <v>2.1762021762022021</v>
      </c>
      <c r="D52" s="265">
        <v>2.2198855006425822</v>
      </c>
      <c r="E52" s="265">
        <v>1.4134595005672601</v>
      </c>
      <c r="F52" s="265">
        <v>0.83950423833727417</v>
      </c>
      <c r="G52" s="265">
        <v>0.68359402997153484</v>
      </c>
      <c r="H52" s="466">
        <v>0.74304303014687267</v>
      </c>
      <c r="I52" s="265">
        <v>1.4626431201022694</v>
      </c>
      <c r="J52" s="266">
        <v>2.0874751491053667</v>
      </c>
      <c r="K52" s="265">
        <v>291.10000000000002</v>
      </c>
      <c r="L52" s="265">
        <v>291.63333333333333</v>
      </c>
      <c r="M52" s="265">
        <v>108.45966666666668</v>
      </c>
      <c r="N52" s="265">
        <v>116.06611666680514</v>
      </c>
      <c r="O52" s="265">
        <v>240.566667</v>
      </c>
      <c r="P52" s="265">
        <v>104.26233333333334</v>
      </c>
      <c r="Q52" s="265">
        <v>101.79470600000001</v>
      </c>
      <c r="R52" s="266">
        <v>102.7</v>
      </c>
      <c r="S52" s="187"/>
      <c r="T52" s="188"/>
      <c r="V52" s="187"/>
      <c r="W52" s="187"/>
    </row>
    <row r="53" spans="1:23" ht="16" thickBot="1">
      <c r="A53" s="26"/>
      <c r="B53" s="31" t="s">
        <v>116</v>
      </c>
      <c r="C53" s="265">
        <v>2.5905518666152316</v>
      </c>
      <c r="D53" s="265">
        <v>2.6688516914432858</v>
      </c>
      <c r="E53" s="265">
        <v>1.6671248110154524</v>
      </c>
      <c r="F53" s="265">
        <v>0.78103428380495998</v>
      </c>
      <c r="G53" s="265">
        <v>-0.79265748852731521</v>
      </c>
      <c r="H53" s="466">
        <v>0.75897607344803664</v>
      </c>
      <c r="I53" s="265">
        <v>1.7149883342016059</v>
      </c>
      <c r="J53" s="266">
        <v>2.564102564102555</v>
      </c>
      <c r="K53" s="265">
        <v>291.73333300000002</v>
      </c>
      <c r="L53" s="265">
        <v>292.36666666666662</v>
      </c>
      <c r="M53" s="265">
        <v>108.48966666666668</v>
      </c>
      <c r="N53" s="265">
        <v>116.06611666680514</v>
      </c>
      <c r="O53" s="265">
        <v>237.8</v>
      </c>
      <c r="P53" s="265">
        <v>104.47933333333333</v>
      </c>
      <c r="Q53" s="265">
        <v>102.530236</v>
      </c>
      <c r="R53" s="266">
        <v>104</v>
      </c>
      <c r="S53" s="187"/>
      <c r="T53" s="188"/>
      <c r="V53" s="187"/>
      <c r="W53" s="187"/>
    </row>
    <row r="54" spans="1:23" ht="16" thickBot="1">
      <c r="A54" s="26"/>
      <c r="B54" s="31" t="s">
        <v>123</v>
      </c>
      <c r="C54" s="265">
        <v>1.211072664359869</v>
      </c>
      <c r="D54" s="265">
        <v>1.381851681252888</v>
      </c>
      <c r="E54" s="265">
        <v>0.61512021118097504</v>
      </c>
      <c r="F54" s="265">
        <v>-0.6329881356985867</v>
      </c>
      <c r="G54" s="265">
        <v>-5.2206598986783481</v>
      </c>
      <c r="H54" s="466">
        <v>1.3278754314150376</v>
      </c>
      <c r="I54" s="265">
        <v>1.4695520036025478</v>
      </c>
      <c r="J54" s="266">
        <v>9.2337917485265208</v>
      </c>
      <c r="K54" s="265">
        <v>292.5</v>
      </c>
      <c r="L54" s="265">
        <v>293.46666666666664</v>
      </c>
      <c r="M54" s="265">
        <v>108.50133333333333</v>
      </c>
      <c r="N54" s="265">
        <v>115.13323235632444</v>
      </c>
      <c r="O54" s="265">
        <v>226.933333</v>
      </c>
      <c r="P54" s="265">
        <v>105.20366666666666</v>
      </c>
      <c r="Q54" s="265">
        <v>102.646405</v>
      </c>
      <c r="R54" s="266">
        <v>111.2</v>
      </c>
      <c r="S54" s="187"/>
      <c r="T54" s="188"/>
      <c r="V54" s="187"/>
      <c r="W54" s="187"/>
    </row>
    <row r="55" spans="1:23" ht="16" thickBot="1">
      <c r="A55" s="26"/>
      <c r="B55" s="31" t="s">
        <v>124</v>
      </c>
      <c r="C55" s="265">
        <v>1.1006649863571027</v>
      </c>
      <c r="D55" s="265">
        <v>1.3391324253176018</v>
      </c>
      <c r="E55" s="265">
        <v>0.59666936573858909</v>
      </c>
      <c r="F55" s="265">
        <v>-0.77398915812707525</v>
      </c>
      <c r="G55" s="265">
        <v>-8.0282861896838646</v>
      </c>
      <c r="H55" s="466">
        <v>1.7748464075224346</v>
      </c>
      <c r="I55" s="265">
        <v>1.5058303377636362</v>
      </c>
      <c r="J55" s="266">
        <v>5.6585365853658587</v>
      </c>
      <c r="K55" s="265">
        <v>293.933333</v>
      </c>
      <c r="L55" s="265">
        <v>295.13333333333333</v>
      </c>
      <c r="M55" s="265">
        <v>108.91366666666666</v>
      </c>
      <c r="N55" s="265">
        <v>115.46644866347684</v>
      </c>
      <c r="O55" s="265">
        <v>221.1</v>
      </c>
      <c r="P55" s="265">
        <v>105.855</v>
      </c>
      <c r="Q55" s="265">
        <v>103.29543700000001</v>
      </c>
      <c r="R55" s="266">
        <v>108.3</v>
      </c>
      <c r="S55" s="187"/>
      <c r="T55" s="188"/>
      <c r="V55" s="187"/>
      <c r="W55" s="187"/>
    </row>
    <row r="56" spans="1:23" ht="16" thickBot="1">
      <c r="A56" s="26"/>
      <c r="B56" s="31" t="s">
        <v>125</v>
      </c>
      <c r="C56" s="265">
        <v>1.1336310546203876</v>
      </c>
      <c r="D56" s="265">
        <v>1.3601554463367416</v>
      </c>
      <c r="E56" s="265">
        <v>0.53353166614931169</v>
      </c>
      <c r="F56" s="265">
        <v>-0.49178674959365898</v>
      </c>
      <c r="G56" s="265">
        <v>-8.2582791904416304</v>
      </c>
      <c r="H56" s="466">
        <v>1.7631806948498419</v>
      </c>
      <c r="I56" s="265">
        <v>0.97967570140631288</v>
      </c>
      <c r="J56" s="266">
        <v>6.134371957156759</v>
      </c>
      <c r="K56" s="265">
        <v>294.39999999999998</v>
      </c>
      <c r="L56" s="265">
        <v>295.60000000000002</v>
      </c>
      <c r="M56" s="265">
        <v>109.03833333333334</v>
      </c>
      <c r="N56" s="265">
        <v>115.49531888426988</v>
      </c>
      <c r="O56" s="265">
        <v>220.7</v>
      </c>
      <c r="P56" s="265">
        <v>106.10066666666667</v>
      </c>
      <c r="Q56" s="265">
        <v>102.79196399999999</v>
      </c>
      <c r="R56" s="266">
        <v>109</v>
      </c>
      <c r="S56" s="187"/>
      <c r="T56" s="188"/>
      <c r="V56" s="187"/>
      <c r="W56" s="187"/>
    </row>
    <row r="57" spans="1:23" ht="16" thickBot="1">
      <c r="A57" s="26"/>
      <c r="B57" s="31" t="s">
        <v>126</v>
      </c>
      <c r="C57" s="265">
        <v>1.8028735166851773</v>
      </c>
      <c r="D57" s="265">
        <v>2.1186503514508681</v>
      </c>
      <c r="E57" s="265">
        <v>0.84032313821378324</v>
      </c>
      <c r="F57" s="265">
        <v>-0.38924048768680386</v>
      </c>
      <c r="G57" s="265">
        <v>-11.048205634987385</v>
      </c>
      <c r="H57" s="466">
        <v>1.8123609007681729</v>
      </c>
      <c r="I57" s="265">
        <v>0.8898360479732137</v>
      </c>
      <c r="J57" s="266">
        <v>7.2357099225042409</v>
      </c>
      <c r="K57" s="265">
        <v>296.99291599999998</v>
      </c>
      <c r="L57" s="265">
        <v>298.56089407752512</v>
      </c>
      <c r="M57" s="265">
        <v>109.40133043823768</v>
      </c>
      <c r="N57" s="265">
        <v>115.61434034825214</v>
      </c>
      <c r="O57" s="265">
        <v>211.527367</v>
      </c>
      <c r="P57" s="265">
        <v>106.37287592004992</v>
      </c>
      <c r="Q57" s="265">
        <v>103.442587</v>
      </c>
      <c r="R57" s="266">
        <v>111.52513831940442</v>
      </c>
      <c r="S57" s="187"/>
      <c r="T57" s="188"/>
      <c r="V57" s="187"/>
      <c r="W57" s="187"/>
    </row>
    <row r="58" spans="1:23" ht="16" thickBot="1">
      <c r="A58" s="26"/>
      <c r="B58" s="31" t="s">
        <v>131</v>
      </c>
      <c r="C58" s="265">
        <v>3.1442273504273421</v>
      </c>
      <c r="D58" s="265">
        <v>3.4812550839265599</v>
      </c>
      <c r="E58" s="265">
        <v>1.9295584405231603</v>
      </c>
      <c r="F58" s="265">
        <v>1.0399156775150464</v>
      </c>
      <c r="G58" s="265">
        <v>-10.568790702950636</v>
      </c>
      <c r="H58" s="466">
        <v>2.0514070435751819</v>
      </c>
      <c r="I58" s="265">
        <v>1.203272535458022</v>
      </c>
      <c r="J58" s="266">
        <v>-1.1039259025257819</v>
      </c>
      <c r="K58" s="265">
        <v>301.696865</v>
      </c>
      <c r="L58" s="265">
        <v>303.68298991962979</v>
      </c>
      <c r="M58" s="265">
        <v>110.59492996874684</v>
      </c>
      <c r="N58" s="265">
        <v>116.33052088962768</v>
      </c>
      <c r="O58" s="265">
        <v>202.94922399999999</v>
      </c>
      <c r="P58" s="265">
        <v>107.35904470596741</v>
      </c>
      <c r="Q58" s="265">
        <v>103.88152100000001</v>
      </c>
      <c r="R58" s="266">
        <v>109.97243439639134</v>
      </c>
      <c r="S58" s="187"/>
      <c r="T58" s="188"/>
      <c r="V58" s="187"/>
      <c r="W58" s="187"/>
    </row>
    <row r="59" spans="1:23" ht="16" thickBot="1">
      <c r="A59" s="26"/>
      <c r="B59" s="31" t="s">
        <v>132</v>
      </c>
      <c r="C59" s="265">
        <v>2.7385049928991823</v>
      </c>
      <c r="D59" s="265">
        <v>3.0509908302995159</v>
      </c>
      <c r="E59" s="265">
        <v>1.6141176254373946</v>
      </c>
      <c r="F59" s="265">
        <v>0.98546759691973129</v>
      </c>
      <c r="G59" s="265">
        <v>-10.414514246947082</v>
      </c>
      <c r="H59" s="466">
        <v>1.9218905524775787</v>
      </c>
      <c r="I59" s="265">
        <v>0.87962549594517991</v>
      </c>
      <c r="J59" s="266">
        <v>-0.12256078433595663</v>
      </c>
      <c r="K59" s="265">
        <v>301.98271199999999</v>
      </c>
      <c r="L59" s="265">
        <v>304.13782427049063</v>
      </c>
      <c r="M59" s="265">
        <v>110.67166135684344</v>
      </c>
      <c r="N59" s="265">
        <v>116.60433310036936</v>
      </c>
      <c r="O59" s="265">
        <v>198.073509</v>
      </c>
      <c r="P59" s="265">
        <v>107.88941724432514</v>
      </c>
      <c r="Q59" s="265">
        <v>104.20405</v>
      </c>
      <c r="R59" s="266">
        <v>108.16726667056416</v>
      </c>
      <c r="S59" s="187"/>
      <c r="T59" s="188"/>
      <c r="V59" s="187"/>
      <c r="W59" s="187"/>
    </row>
    <row r="60" spans="1:23" ht="16" thickBot="1">
      <c r="A60" s="26"/>
      <c r="B60" s="31" t="s">
        <v>133</v>
      </c>
      <c r="C60" s="265">
        <v>2.3659395380434711</v>
      </c>
      <c r="D60" s="265">
        <v>2.7052285304738799</v>
      </c>
      <c r="E60" s="265">
        <v>1.6417375629965925</v>
      </c>
      <c r="F60" s="265">
        <v>0.81373743066028847</v>
      </c>
      <c r="G60" s="265">
        <v>-11.543537381060265</v>
      </c>
      <c r="H60" s="466">
        <v>1.9880733033671438</v>
      </c>
      <c r="I60" s="265">
        <v>1.775738033373897</v>
      </c>
      <c r="J60" s="266">
        <v>-1.4045205123966453</v>
      </c>
      <c r="K60" s="265">
        <v>301.36532599999998</v>
      </c>
      <c r="L60" s="265">
        <v>303.59665553608079</v>
      </c>
      <c r="M60" s="265">
        <v>110.82845660973211</v>
      </c>
      <c r="N60" s="265">
        <v>116.43514752469164</v>
      </c>
      <c r="O60" s="265">
        <v>195.22341299999999</v>
      </c>
      <c r="P60" s="265">
        <v>108.21002569536122</v>
      </c>
      <c r="Q60" s="265">
        <v>104.61727999999999</v>
      </c>
      <c r="R60" s="266">
        <v>107.46907264148766</v>
      </c>
      <c r="S60" s="187"/>
      <c r="T60" s="188"/>
      <c r="V60" s="187"/>
      <c r="W60" s="187"/>
    </row>
    <row r="61" spans="1:23" ht="16" thickBot="1">
      <c r="A61" s="26"/>
      <c r="B61" s="31" t="s">
        <v>134</v>
      </c>
      <c r="C61" s="265">
        <v>2.0287675817830086</v>
      </c>
      <c r="D61" s="265">
        <v>2.2883312533165334</v>
      </c>
      <c r="E61" s="265">
        <v>1.5552696927919829</v>
      </c>
      <c r="F61" s="265">
        <v>0.94487685335444827</v>
      </c>
      <c r="G61" s="265">
        <v>-9.0823141574867705</v>
      </c>
      <c r="H61" s="466">
        <v>1.7980466877882018</v>
      </c>
      <c r="I61" s="265">
        <v>1.6410030425863198</v>
      </c>
      <c r="J61" s="266">
        <v>-3.7723948762094173</v>
      </c>
      <c r="K61" s="265">
        <v>303.01821200000001</v>
      </c>
      <c r="L61" s="265">
        <v>305.39295632688237</v>
      </c>
      <c r="M61" s="265">
        <v>111.10281617405479</v>
      </c>
      <c r="N61" s="265">
        <v>116.7067534893612</v>
      </c>
      <c r="O61" s="265">
        <v>192.315787</v>
      </c>
      <c r="P61" s="265">
        <v>108.28550989223544</v>
      </c>
      <c r="Q61" s="265">
        <v>105.140083</v>
      </c>
      <c r="R61" s="266">
        <v>107.31796971575774</v>
      </c>
      <c r="S61" s="187"/>
      <c r="T61" s="188"/>
      <c r="V61" s="187"/>
      <c r="W61" s="187"/>
    </row>
    <row r="62" spans="1:23" ht="16" thickBot="1">
      <c r="A62" s="26"/>
      <c r="B62" s="31" t="s">
        <v>135</v>
      </c>
      <c r="C62" s="265">
        <v>1.9672057248589558</v>
      </c>
      <c r="D62" s="265">
        <v>2.114135123214167</v>
      </c>
      <c r="E62" s="265">
        <v>1.8227591562890222</v>
      </c>
      <c r="F62" s="265">
        <v>0.91035150887888161</v>
      </c>
      <c r="G62" s="265">
        <v>-4.7006762637338273</v>
      </c>
      <c r="H62" s="466">
        <v>1.5997704226237808</v>
      </c>
      <c r="I62" s="265">
        <v>1.7958323887075078</v>
      </c>
      <c r="J62" s="266">
        <v>-2.052287641902395</v>
      </c>
      <c r="K62" s="265">
        <v>307.63186300000001</v>
      </c>
      <c r="L62" s="265">
        <v>310.10325867274764</v>
      </c>
      <c r="M62" s="265">
        <v>112.61080918114359</v>
      </c>
      <c r="N62" s="265">
        <v>117.38953754183308</v>
      </c>
      <c r="O62" s="265">
        <v>193.40923799999999</v>
      </c>
      <c r="P62" s="265">
        <v>109.07654294918491</v>
      </c>
      <c r="Q62" s="265">
        <v>105.74705899999999</v>
      </c>
      <c r="R62" s="266">
        <v>107.71548371577498</v>
      </c>
      <c r="S62" s="189"/>
      <c r="T62" s="188"/>
      <c r="V62" s="187"/>
      <c r="W62" s="187"/>
    </row>
    <row r="63" spans="1:23" ht="16" thickBot="1">
      <c r="A63" s="26"/>
      <c r="B63" s="31" t="s">
        <v>136</v>
      </c>
      <c r="C63" s="265">
        <v>2.0272491625282107</v>
      </c>
      <c r="D63" s="265">
        <v>2.1093831888971737</v>
      </c>
      <c r="E63" s="265">
        <v>1.8882212200013626</v>
      </c>
      <c r="F63" s="265">
        <v>0.92231749186826306</v>
      </c>
      <c r="G63" s="265">
        <v>-1.797585158144499</v>
      </c>
      <c r="H63" s="466">
        <v>1.5923396336332551</v>
      </c>
      <c r="I63" s="265">
        <v>1.9319911270243351</v>
      </c>
      <c r="J63" s="266">
        <v>-0.3004452905290389</v>
      </c>
      <c r="K63" s="265">
        <v>308.10465399999998</v>
      </c>
      <c r="L63" s="265">
        <v>310.55325640672999</v>
      </c>
      <c r="M63" s="265">
        <v>112.76138715111142</v>
      </c>
      <c r="N63" s="265">
        <v>117.6797952608304</v>
      </c>
      <c r="O63" s="265">
        <v>194.512969</v>
      </c>
      <c r="P63" s="265">
        <v>109.60738319560248</v>
      </c>
      <c r="Q63" s="265">
        <v>106.217263</v>
      </c>
      <c r="R63" s="266">
        <v>107.84228321195846</v>
      </c>
      <c r="S63" s="189"/>
      <c r="T63" s="188"/>
      <c r="V63" s="187"/>
      <c r="W63" s="187"/>
    </row>
    <row r="64" spans="1:23" ht="16" thickBot="1">
      <c r="A64" s="26"/>
      <c r="B64" s="31" t="s">
        <v>137</v>
      </c>
      <c r="C64" s="265">
        <v>2.1496192299176542</v>
      </c>
      <c r="D64" s="265">
        <v>2.1907936790576565</v>
      </c>
      <c r="E64" s="265">
        <v>1.901571200736063</v>
      </c>
      <c r="F64" s="265">
        <v>0.94930750208299663</v>
      </c>
      <c r="G64" s="265">
        <v>0.20766720229401514</v>
      </c>
      <c r="H64" s="466">
        <v>1.579545016597006</v>
      </c>
      <c r="I64" s="265">
        <v>1.9580379073132148</v>
      </c>
      <c r="J64" s="266">
        <v>0.61616654153626715</v>
      </c>
      <c r="K64" s="265">
        <v>307.84353299999998</v>
      </c>
      <c r="L64" s="265">
        <v>310.24783187539566</v>
      </c>
      <c r="M64" s="265">
        <v>112.93593862284304</v>
      </c>
      <c r="N64" s="265">
        <v>117.54047511520494</v>
      </c>
      <c r="O64" s="265">
        <v>195.628828</v>
      </c>
      <c r="P64" s="265">
        <v>109.91925176369064</v>
      </c>
      <c r="Q64" s="265">
        <v>106.66572600000001</v>
      </c>
      <c r="R64" s="266">
        <v>108.1312611096038</v>
      </c>
      <c r="S64" s="189"/>
      <c r="T64" s="188"/>
      <c r="V64" s="187"/>
      <c r="W64" s="187"/>
    </row>
    <row r="65" spans="1:23" ht="16" thickBot="1">
      <c r="A65" s="26"/>
      <c r="B65" s="31" t="s">
        <v>138</v>
      </c>
      <c r="C65" s="265">
        <v>2.2501591422498413</v>
      </c>
      <c r="D65" s="265">
        <v>2.2489547968961299</v>
      </c>
      <c r="E65" s="265">
        <v>1.9034576086626176</v>
      </c>
      <c r="F65" s="265">
        <v>0.99322273635127356</v>
      </c>
      <c r="G65" s="265">
        <v>2.3081599640075279</v>
      </c>
      <c r="H65" s="466">
        <v>1.7637656538886048</v>
      </c>
      <c r="I65" s="265">
        <v>1.9305558280755752</v>
      </c>
      <c r="J65" s="266">
        <v>1.2240422215861857</v>
      </c>
      <c r="K65" s="265">
        <v>309.83660400000002</v>
      </c>
      <c r="L65" s="265">
        <v>312.26110586757869</v>
      </c>
      <c r="M65" s="265">
        <v>113.21761118195828</v>
      </c>
      <c r="N65" s="265">
        <v>117.86591149987498</v>
      </c>
      <c r="O65" s="265">
        <v>196.75474299999999</v>
      </c>
      <c r="P65" s="265">
        <v>110.19541252385284</v>
      </c>
      <c r="Q65" s="265">
        <v>107.169871</v>
      </c>
      <c r="R65" s="266">
        <v>108.63158697642768</v>
      </c>
      <c r="S65" s="189"/>
      <c r="T65" s="188"/>
      <c r="V65" s="187"/>
      <c r="W65" s="187"/>
    </row>
    <row r="66" spans="1:23" ht="16" thickBot="1">
      <c r="A66" s="26"/>
      <c r="B66" s="31" t="s">
        <v>147</v>
      </c>
      <c r="C66" s="265">
        <v>2.3583909446987184</v>
      </c>
      <c r="D66" s="265">
        <v>2.359317552713236</v>
      </c>
      <c r="E66" s="265">
        <v>1.8899999999999917</v>
      </c>
      <c r="F66" s="265">
        <v>1.0304715437852163</v>
      </c>
      <c r="G66" s="265">
        <v>2.3133295215195471</v>
      </c>
      <c r="H66" s="466">
        <v>1.8147227360387319</v>
      </c>
      <c r="I66" s="265">
        <v>1.8632981556489625</v>
      </c>
      <c r="J66" s="266">
        <v>1.557475640165018</v>
      </c>
      <c r="K66" s="265">
        <v>314.88702499999999</v>
      </c>
      <c r="L66" s="265">
        <v>317.41957928614954</v>
      </c>
      <c r="M66" s="265">
        <v>114.73915347466721</v>
      </c>
      <c r="N66" s="265">
        <v>118.59920332158272</v>
      </c>
      <c r="O66" s="265">
        <v>197.883431</v>
      </c>
      <c r="P66" s="265">
        <v>111.05597977376883</v>
      </c>
      <c r="Q66" s="265">
        <v>107.71744200000001</v>
      </c>
      <c r="R66" s="266">
        <v>109.3931261353341</v>
      </c>
      <c r="S66" s="189"/>
      <c r="T66" s="188"/>
      <c r="V66" s="187"/>
      <c r="W66" s="187"/>
    </row>
    <row r="67" spans="1:23" ht="16" thickBot="1">
      <c r="A67" s="26"/>
      <c r="B67" s="31" t="s">
        <v>148</v>
      </c>
      <c r="C67" s="265">
        <v>2.410548462536366</v>
      </c>
      <c r="D67" s="265">
        <v>2.4020541064326606</v>
      </c>
      <c r="E67" s="265">
        <v>1.8801389415378011</v>
      </c>
      <c r="F67" s="265">
        <v>1.0769313506449496</v>
      </c>
      <c r="G67" s="265">
        <v>2.8218432057350418</v>
      </c>
      <c r="H67" s="466">
        <v>1.8166788216958496</v>
      </c>
      <c r="I67" s="265">
        <v>1.9073189637733412</v>
      </c>
      <c r="J67" s="266">
        <v>1.9689934345737514</v>
      </c>
      <c r="K67" s="265">
        <v>315.53166599999997</v>
      </c>
      <c r="L67" s="265">
        <v>318.01291365490817</v>
      </c>
      <c r="M67" s="265">
        <v>114.88145790195767</v>
      </c>
      <c r="N67" s="265">
        <v>118.94712586936907</v>
      </c>
      <c r="O67" s="265">
        <v>200.00182000000001</v>
      </c>
      <c r="P67" s="265">
        <v>111.598597313132</v>
      </c>
      <c r="Q67" s="265">
        <v>108.243165</v>
      </c>
      <c r="R67" s="266">
        <v>109.96569068809636</v>
      </c>
      <c r="S67" s="189"/>
      <c r="T67" s="188"/>
      <c r="V67" s="187"/>
      <c r="W67" s="187"/>
    </row>
    <row r="68" spans="1:23" ht="16" thickBot="1">
      <c r="A68" s="26"/>
      <c r="B68" s="31" t="s">
        <v>149</v>
      </c>
      <c r="C68" s="265">
        <v>2.4714844342694109</v>
      </c>
      <c r="D68" s="265">
        <v>2.4508572690263186</v>
      </c>
      <c r="E68" s="265">
        <v>1.8878020030025811</v>
      </c>
      <c r="F68" s="265">
        <v>1.1382618415343382</v>
      </c>
      <c r="G68" s="265">
        <v>3.4635948440073561</v>
      </c>
      <c r="H68" s="466">
        <v>1.8159260527563781</v>
      </c>
      <c r="I68" s="265">
        <v>1.9780355688011619</v>
      </c>
      <c r="J68" s="266">
        <v>2.2431356929319524</v>
      </c>
      <c r="K68" s="265">
        <v>315.45183800000001</v>
      </c>
      <c r="L68" s="265">
        <v>317.85156341491034</v>
      </c>
      <c r="M68" s="265">
        <v>115.06794553427484</v>
      </c>
      <c r="N68" s="265">
        <v>118.87839349179949</v>
      </c>
      <c r="O68" s="265">
        <v>202.404618</v>
      </c>
      <c r="P68" s="265">
        <v>111.91530409346237</v>
      </c>
      <c r="Q68" s="265">
        <v>108.775612</v>
      </c>
      <c r="R68" s="266">
        <v>110.55679202277076</v>
      </c>
      <c r="S68" s="189"/>
      <c r="T68" s="188"/>
      <c r="V68" s="187"/>
      <c r="W68" s="187"/>
    </row>
    <row r="69" spans="1:23" ht="16" thickBot="1">
      <c r="A69" s="26"/>
      <c r="B69" s="31" t="s">
        <v>150</v>
      </c>
      <c r="C69" s="265">
        <v>2.5764447766797538</v>
      </c>
      <c r="D69" s="265">
        <v>2.5418092298744366</v>
      </c>
      <c r="E69" s="265">
        <v>1.8991045019103536</v>
      </c>
      <c r="F69" s="265">
        <v>1.1962470329442532</v>
      </c>
      <c r="G69" s="265">
        <v>4.2435480195768482</v>
      </c>
      <c r="H69" s="466">
        <v>1.9102155428620815</v>
      </c>
      <c r="I69" s="265">
        <v>1.9747667700374505</v>
      </c>
      <c r="J69" s="266">
        <v>2.3282483851575719</v>
      </c>
      <c r="K69" s="265">
        <v>317.81937299999998</v>
      </c>
      <c r="L69" s="265">
        <v>320.19818747782881</v>
      </c>
      <c r="M69" s="265">
        <v>115.3677319328702</v>
      </c>
      <c r="N69" s="265">
        <v>119.27587896904494</v>
      </c>
      <c r="O69" s="265">
        <v>205.10412500000001</v>
      </c>
      <c r="P69" s="265">
        <v>112.30038242140446</v>
      </c>
      <c r="Q69" s="265">
        <v>109.286226</v>
      </c>
      <c r="R69" s="266">
        <v>111.1608001459774</v>
      </c>
      <c r="S69" s="189"/>
      <c r="T69" s="188"/>
      <c r="U69" s="187"/>
      <c r="V69" s="187"/>
      <c r="W69" s="187"/>
    </row>
    <row r="70" spans="1:23" ht="16" thickBot="1">
      <c r="A70" s="26"/>
      <c r="B70" s="31" t="s">
        <v>573</v>
      </c>
      <c r="C70" s="265">
        <v>2.6946302407982792</v>
      </c>
      <c r="D70" s="265">
        <v>2.6431796360246063</v>
      </c>
      <c r="E70" s="265">
        <v>1.9104070008181262</v>
      </c>
      <c r="F70" s="265">
        <v>1.259489501772193</v>
      </c>
      <c r="G70" s="265">
        <v>5.1976408272403463</v>
      </c>
      <c r="H70" s="466">
        <v>1.9460809053422956</v>
      </c>
      <c r="I70" s="265">
        <v>1.9287006462704426</v>
      </c>
      <c r="J70" s="266">
        <v>2.1089702357991236</v>
      </c>
      <c r="K70" s="265">
        <v>323.37206600000002</v>
      </c>
      <c r="L70" s="265">
        <v>325.80954896659603</v>
      </c>
      <c r="M70" s="265">
        <v>116.9311382953267</v>
      </c>
      <c r="N70" s="265">
        <v>120.0929478366035</v>
      </c>
      <c r="O70" s="265">
        <v>208.168701</v>
      </c>
      <c r="P70" s="265">
        <v>113.21721899038694</v>
      </c>
      <c r="Q70" s="265">
        <v>109.794989</v>
      </c>
      <c r="R70" s="266">
        <v>111.70019460553848</v>
      </c>
      <c r="S70" s="189"/>
      <c r="T70" s="188"/>
      <c r="U70" s="187"/>
      <c r="V70" s="187"/>
      <c r="W70" s="187"/>
    </row>
    <row r="71" spans="1:23" ht="16" thickBot="1">
      <c r="A71" s="26"/>
      <c r="B71" s="31" t="s">
        <v>574</v>
      </c>
      <c r="C71" s="265">
        <v>2.7882551730956884</v>
      </c>
      <c r="D71" s="265">
        <v>2.7229913825549845</v>
      </c>
      <c r="E71" s="265">
        <v>1.9359855243957336</v>
      </c>
      <c r="F71" s="265">
        <v>1.3005850970708943</v>
      </c>
      <c r="G71" s="265">
        <v>5.9355009869410225</v>
      </c>
      <c r="H71" s="466">
        <v>1.9569059224272545</v>
      </c>
      <c r="I71" s="265">
        <v>1.9496150172622739</v>
      </c>
      <c r="J71" s="266">
        <v>2.0903572493623068</v>
      </c>
      <c r="K71" s="265">
        <v>324.32949400000001</v>
      </c>
      <c r="L71" s="265">
        <v>326.67237788914332</v>
      </c>
      <c r="M71" s="265">
        <v>117.10554629715436</v>
      </c>
      <c r="N71" s="265">
        <v>120.49413446182024</v>
      </c>
      <c r="O71" s="265">
        <v>211.87293</v>
      </c>
      <c r="P71" s="265">
        <v>113.78247687329842</v>
      </c>
      <c r="Q71" s="265">
        <v>110.35348999999999</v>
      </c>
      <c r="R71" s="266">
        <v>112.26436647520632</v>
      </c>
      <c r="S71" s="189"/>
      <c r="T71" s="188"/>
      <c r="U71" s="187"/>
      <c r="V71" s="187"/>
      <c r="W71" s="187"/>
    </row>
    <row r="72" spans="1:23" ht="16" thickBot="1">
      <c r="A72" s="26"/>
      <c r="B72" s="31" t="s">
        <v>575</v>
      </c>
      <c r="C72" s="265">
        <v>2.9113255634287905</v>
      </c>
      <c r="D72" s="265">
        <v>2.8361256666469492</v>
      </c>
      <c r="E72" s="265">
        <v>1.9679927621978788</v>
      </c>
      <c r="F72" s="265">
        <v>1.3191544232205477</v>
      </c>
      <c r="G72" s="265">
        <v>6.4928375300211894</v>
      </c>
      <c r="H72" s="466">
        <v>1.977894884115261</v>
      </c>
      <c r="I72" s="265">
        <v>1.9401380154956183</v>
      </c>
      <c r="J72" s="266">
        <v>2.0569860597639433</v>
      </c>
      <c r="K72" s="265">
        <v>324.63566800000001</v>
      </c>
      <c r="L72" s="265">
        <v>326.86623318675919</v>
      </c>
      <c r="M72" s="265">
        <v>117.33247437399916</v>
      </c>
      <c r="N72" s="265">
        <v>120.4465830778001</v>
      </c>
      <c r="O72" s="265">
        <v>215.54642100000001</v>
      </c>
      <c r="P72" s="265">
        <v>114.12887116766899</v>
      </c>
      <c r="Q72" s="265">
        <v>110.886009</v>
      </c>
      <c r="R72" s="266">
        <v>112.83092982280138</v>
      </c>
      <c r="S72" s="189"/>
      <c r="T72" s="188"/>
      <c r="U72" s="187"/>
      <c r="V72" s="187"/>
      <c r="W72" s="187"/>
    </row>
    <row r="73" spans="1:23" ht="16" thickBot="1">
      <c r="A73" s="26"/>
      <c r="B73" s="31" t="s">
        <v>576</v>
      </c>
      <c r="C73" s="265">
        <v>2.9806194350525006</v>
      </c>
      <c r="D73" s="265">
        <v>2.8948662869076935</v>
      </c>
      <c r="E73" s="265">
        <v>2.0000000000000018</v>
      </c>
      <c r="F73" s="265">
        <v>1.3290714086055866</v>
      </c>
      <c r="G73" s="265">
        <v>7.0407501555612262</v>
      </c>
      <c r="H73" s="466">
        <v>2.0103088061579566</v>
      </c>
      <c r="I73" s="265">
        <v>2.0104335929763018</v>
      </c>
      <c r="J73" s="266">
        <v>2.0937654089705493</v>
      </c>
      <c r="K73" s="265">
        <v>327.29235899999998</v>
      </c>
      <c r="L73" s="265">
        <v>329.46749685841399</v>
      </c>
      <c r="M73" s="265">
        <v>117.6750865715276</v>
      </c>
      <c r="N73" s="265">
        <v>120.86114057378552</v>
      </c>
      <c r="O73" s="265">
        <v>219.544994</v>
      </c>
      <c r="P73" s="265">
        <v>114.55796689857102</v>
      </c>
      <c r="Q73" s="265">
        <v>111.48335299999999</v>
      </c>
      <c r="R73" s="266">
        <v>113.48824652776877</v>
      </c>
      <c r="S73" s="189"/>
      <c r="T73" s="188"/>
      <c r="U73" s="187"/>
      <c r="V73" s="187"/>
      <c r="W73" s="187"/>
    </row>
    <row r="74" spans="1:23" ht="16" thickBot="1">
      <c r="A74" s="26"/>
      <c r="B74" s="31" t="s">
        <v>588</v>
      </c>
      <c r="C74" s="265">
        <v>2.9686930348522989</v>
      </c>
      <c r="D74" s="265">
        <v>2.8710011482366848</v>
      </c>
      <c r="E74" s="265">
        <v>2.0000000000000018</v>
      </c>
      <c r="F74" s="265">
        <v>1.341130605112606</v>
      </c>
      <c r="G74" s="265">
        <v>7.6058556948962242</v>
      </c>
      <c r="H74" s="466">
        <v>2.0598080262208551</v>
      </c>
      <c r="I74" s="265">
        <v>2.0534343329639437</v>
      </c>
      <c r="J74" s="266">
        <v>2.1440661246257209</v>
      </c>
      <c r="K74" s="265">
        <v>332.97199000000001</v>
      </c>
      <c r="L74" s="265">
        <v>335.16354485849178</v>
      </c>
      <c r="M74" s="265">
        <v>119.26976106123324</v>
      </c>
      <c r="N74" s="265">
        <v>121.7035511146221</v>
      </c>
      <c r="O74" s="265">
        <v>224.001712</v>
      </c>
      <c r="P74" s="265">
        <v>115.54927635421497</v>
      </c>
      <c r="Q74" s="265">
        <v>112.04955699999999</v>
      </c>
      <c r="R74" s="266">
        <v>114.09512063921684</v>
      </c>
      <c r="S74" s="189"/>
      <c r="T74" s="188"/>
      <c r="U74" s="187"/>
      <c r="V74" s="187"/>
      <c r="W74" s="187"/>
    </row>
    <row r="75" spans="1:23" ht="16" thickBot="1">
      <c r="A75" s="26"/>
      <c r="B75" s="31" t="s">
        <v>589</v>
      </c>
      <c r="C75" s="265">
        <v>2.9815654076776665</v>
      </c>
      <c r="D75" s="265">
        <v>2.8745333918701821</v>
      </c>
      <c r="E75" s="265">
        <v>1.9999999999999796</v>
      </c>
      <c r="F75" s="265">
        <v>1.3540677974520854</v>
      </c>
      <c r="G75" s="265">
        <v>7.9864700035063407</v>
      </c>
      <c r="H75" s="466">
        <v>2.0619162649605061</v>
      </c>
      <c r="I75" s="265">
        <v>1.991950594403491</v>
      </c>
      <c r="J75" s="266">
        <v>2.1041605343138814</v>
      </c>
      <c r="K75" s="265">
        <v>333.99959000000001</v>
      </c>
      <c r="L75" s="265">
        <v>336.06268447358309</v>
      </c>
      <c r="M75" s="265">
        <v>119.44765722309744</v>
      </c>
      <c r="N75" s="265">
        <v>122.12570673438636</v>
      </c>
      <c r="O75" s="265">
        <v>228.79409799999999</v>
      </c>
      <c r="P75" s="265">
        <v>116.12857627062388</v>
      </c>
      <c r="Q75" s="265">
        <v>112.551677</v>
      </c>
      <c r="R75" s="266">
        <v>114.62658896867512</v>
      </c>
      <c r="S75" s="189"/>
      <c r="T75" s="188"/>
      <c r="U75" s="187"/>
      <c r="V75" s="187"/>
      <c r="W75" s="187"/>
    </row>
    <row r="76" spans="1:23" ht="16" thickBot="1">
      <c r="A76" s="26"/>
      <c r="B76" s="31" t="s">
        <v>590</v>
      </c>
      <c r="C76" s="265">
        <v>2.9610883669135335</v>
      </c>
      <c r="D76" s="265">
        <v>2.8432875137048397</v>
      </c>
      <c r="E76" s="265">
        <v>1.9999999999999796</v>
      </c>
      <c r="F76" s="265">
        <v>1.3660506790930116</v>
      </c>
      <c r="G76" s="265">
        <v>8.3788971842868154</v>
      </c>
      <c r="H76" s="466">
        <v>2.0607314924293352</v>
      </c>
      <c r="I76" s="265">
        <v>2.0500106555372488</v>
      </c>
      <c r="J76" s="266">
        <v>2.1762358870962784</v>
      </c>
      <c r="K76" s="265">
        <v>334.24841700000002</v>
      </c>
      <c r="L76" s="265">
        <v>336.15997998147566</v>
      </c>
      <c r="M76" s="265">
        <v>119.67912386147913</v>
      </c>
      <c r="N76" s="265">
        <v>122.09194444387872</v>
      </c>
      <c r="O76" s="265">
        <v>233.60683399999999</v>
      </c>
      <c r="P76" s="265">
        <v>116.48076075777524</v>
      </c>
      <c r="Q76" s="265">
        <v>113.159184</v>
      </c>
      <c r="R76" s="266">
        <v>115.2863970093496</v>
      </c>
      <c r="S76" s="189"/>
      <c r="T76" s="188"/>
      <c r="U76" s="187"/>
      <c r="V76" s="187"/>
      <c r="W76" s="187"/>
    </row>
    <row r="77" spans="1:23">
      <c r="A77" s="26"/>
      <c r="B77" s="268" t="s">
        <v>591</v>
      </c>
      <c r="C77" s="490">
        <v>2.9480058836326428</v>
      </c>
      <c r="D77" s="490">
        <v>2.8278493760371504</v>
      </c>
      <c r="E77" s="490">
        <v>2.0000000000000018</v>
      </c>
      <c r="F77" s="490">
        <v>1.3696687038182498</v>
      </c>
      <c r="G77" s="490">
        <v>8.4166856475898388</v>
      </c>
      <c r="H77" s="491">
        <v>2.1250419435768109</v>
      </c>
      <c r="I77" s="490">
        <v>1.9774333482775797</v>
      </c>
      <c r="J77" s="492">
        <v>2.1314518052873321</v>
      </c>
      <c r="K77" s="490">
        <v>336.94095700000003</v>
      </c>
      <c r="L77" s="490">
        <v>338.78434141256986</v>
      </c>
      <c r="M77" s="490">
        <v>120.02858830295816</v>
      </c>
      <c r="N77" s="490">
        <v>122.51653779130244</v>
      </c>
      <c r="O77" s="490">
        <v>238.02340599999999</v>
      </c>
      <c r="P77" s="490">
        <v>116.9923717448745</v>
      </c>
      <c r="Q77" s="490">
        <v>113.687862</v>
      </c>
      <c r="R77" s="492">
        <v>115.90719380717384</v>
      </c>
      <c r="S77" s="189"/>
      <c r="T77" s="188"/>
      <c r="U77" s="187"/>
      <c r="V77" s="187"/>
      <c r="W77" s="187"/>
    </row>
    <row r="78" spans="1:23">
      <c r="A78" s="26"/>
      <c r="B78" s="31">
        <v>2008</v>
      </c>
      <c r="C78" s="318">
        <v>4.0062938755749178</v>
      </c>
      <c r="D78" s="318">
        <v>4.2552304742852431</v>
      </c>
      <c r="E78" s="318">
        <v>3.6177519616834797</v>
      </c>
      <c r="F78" s="318">
        <v>6.6850193804327995</v>
      </c>
      <c r="G78" s="318">
        <v>-0.28914733663175651</v>
      </c>
      <c r="H78" s="434">
        <v>3.3295609010762632</v>
      </c>
      <c r="I78" s="318">
        <v>3.7098869729706996</v>
      </c>
      <c r="J78" s="345">
        <v>3.0943627450980449</v>
      </c>
      <c r="K78" s="318">
        <v>214.82499999999999</v>
      </c>
      <c r="L78" s="318">
        <v>208.45833333333334</v>
      </c>
      <c r="M78" s="318">
        <v>84.73341666666667</v>
      </c>
      <c r="N78" s="318">
        <v>98.016861555772635</v>
      </c>
      <c r="O78" s="318">
        <v>387.95000000000005</v>
      </c>
      <c r="P78" s="467">
        <v>84.759</v>
      </c>
      <c r="Q78" s="318">
        <v>84.554460836541892</v>
      </c>
      <c r="R78" s="345">
        <v>84.125</v>
      </c>
      <c r="S78" s="189"/>
      <c r="T78" s="187"/>
      <c r="U78" s="190"/>
      <c r="V78" s="186"/>
      <c r="W78" s="187"/>
    </row>
    <row r="79" spans="1:23">
      <c r="A79" s="26"/>
      <c r="B79" s="31">
        <v>2009</v>
      </c>
      <c r="C79" s="318">
        <v>-0.5314403196400086</v>
      </c>
      <c r="D79" s="318">
        <v>1.9788127123725685</v>
      </c>
      <c r="E79" s="318">
        <v>2.1653204511010493</v>
      </c>
      <c r="F79" s="318">
        <v>-0.15338012478071095</v>
      </c>
      <c r="G79" s="318">
        <v>-42.376594922026044</v>
      </c>
      <c r="H79" s="434">
        <v>1.8457233646770987</v>
      </c>
      <c r="I79" s="318">
        <v>0.45153350157225436</v>
      </c>
      <c r="J79" s="345">
        <v>1.6047548291233227</v>
      </c>
      <c r="K79" s="318">
        <v>213.68333333333334</v>
      </c>
      <c r="L79" s="318">
        <v>212.58333333333331</v>
      </c>
      <c r="M79" s="318">
        <v>86.56816666666667</v>
      </c>
      <c r="N79" s="318">
        <v>97.866523171212251</v>
      </c>
      <c r="O79" s="318">
        <v>223.54999999999998</v>
      </c>
      <c r="P79" s="467">
        <v>86.32341666666666</v>
      </c>
      <c r="Q79" s="318">
        <v>84.936252554292679</v>
      </c>
      <c r="R79" s="345">
        <v>85.474999999999994</v>
      </c>
      <c r="S79" s="189"/>
      <c r="T79" s="187"/>
      <c r="U79" s="190"/>
    </row>
    <row r="80" spans="1:23">
      <c r="A80" s="26"/>
      <c r="B80" s="31">
        <v>2010</v>
      </c>
      <c r="C80" s="318">
        <v>4.6213243896731981</v>
      </c>
      <c r="D80" s="318">
        <v>4.7628381027048139</v>
      </c>
      <c r="E80" s="318">
        <v>3.2981715757716801</v>
      </c>
      <c r="F80" s="318">
        <v>2.188546032837313</v>
      </c>
      <c r="G80" s="318">
        <v>0.51442630284053159</v>
      </c>
      <c r="H80" s="434">
        <v>1.3727445527044466</v>
      </c>
      <c r="I80" s="318">
        <v>1.862246146148272</v>
      </c>
      <c r="J80" s="345">
        <v>1.6086575021936333</v>
      </c>
      <c r="K80" s="318">
        <v>223.55833333333334</v>
      </c>
      <c r="L80" s="318">
        <v>222.70833333333331</v>
      </c>
      <c r="M80" s="318">
        <v>89.423333333333332</v>
      </c>
      <c r="N80" s="318">
        <v>100.00837708155163</v>
      </c>
      <c r="O80" s="318">
        <v>224.7</v>
      </c>
      <c r="P80" s="467">
        <v>87.508416666666676</v>
      </c>
      <c r="Q80" s="318">
        <v>86.517974644167751</v>
      </c>
      <c r="R80" s="345">
        <v>86.850000000000009</v>
      </c>
      <c r="S80" s="189"/>
      <c r="U80" s="190"/>
    </row>
    <row r="81" spans="1:20">
      <c r="A81" s="26"/>
      <c r="B81" s="31">
        <v>2011</v>
      </c>
      <c r="C81" s="318">
        <v>5.1999850896484734</v>
      </c>
      <c r="D81" s="318">
        <v>5.2871842843779326</v>
      </c>
      <c r="E81" s="318">
        <v>4.463693294069393</v>
      </c>
      <c r="F81" s="318">
        <v>4.5576805383366725</v>
      </c>
      <c r="G81" s="318">
        <v>3.0559264204124137</v>
      </c>
      <c r="H81" s="434">
        <v>2.5092824404509599</v>
      </c>
      <c r="I81" s="318">
        <v>3.760582030805959</v>
      </c>
      <c r="J81" s="345">
        <v>2.0725388601036343</v>
      </c>
      <c r="K81" s="318">
        <v>235.18333333333331</v>
      </c>
      <c r="L81" s="318">
        <v>234.48333333333335</v>
      </c>
      <c r="M81" s="318">
        <v>93.414916666666656</v>
      </c>
      <c r="N81" s="318">
        <v>104.56643942050385</v>
      </c>
      <c r="O81" s="318">
        <v>231.56666666666669</v>
      </c>
      <c r="P81" s="467">
        <v>89.704250000000002</v>
      </c>
      <c r="Q81" s="318">
        <v>89.771554052053588</v>
      </c>
      <c r="R81" s="345">
        <v>88.65</v>
      </c>
      <c r="S81" s="189"/>
    </row>
    <row r="82" spans="1:20">
      <c r="A82" s="26"/>
      <c r="B82" s="495">
        <v>2012</v>
      </c>
      <c r="C82" s="318">
        <v>3.2067181631351582</v>
      </c>
      <c r="D82" s="318">
        <v>3.216291136541316</v>
      </c>
      <c r="E82" s="318">
        <v>2.8282420990937363</v>
      </c>
      <c r="F82" s="318">
        <v>1.9766039283021231</v>
      </c>
      <c r="G82" s="318">
        <v>2.3499352238376181</v>
      </c>
      <c r="H82" s="434">
        <v>3.3419078063005259</v>
      </c>
      <c r="I82" s="318">
        <v>1.8543053873945281</v>
      </c>
      <c r="J82" s="345">
        <v>1.6074450084602399</v>
      </c>
      <c r="K82" s="318">
        <v>242.72500000000002</v>
      </c>
      <c r="L82" s="318">
        <v>242.02499999999998</v>
      </c>
      <c r="M82" s="318">
        <v>96.056916666666652</v>
      </c>
      <c r="N82" s="318">
        <v>106.6333037697752</v>
      </c>
      <c r="O82" s="318">
        <v>237.00833333333335</v>
      </c>
      <c r="P82" s="467">
        <v>92.702083333333334</v>
      </c>
      <c r="Q82" s="318">
        <v>91.436192815188605</v>
      </c>
      <c r="R82" s="345">
        <v>90.075000000000003</v>
      </c>
      <c r="S82" s="189"/>
    </row>
    <row r="83" spans="1:20">
      <c r="A83" s="26"/>
      <c r="B83" s="495">
        <v>2013</v>
      </c>
      <c r="C83" s="318">
        <v>3.0418512033508316</v>
      </c>
      <c r="D83" s="318">
        <v>3.0540922081052191</v>
      </c>
      <c r="E83" s="318">
        <v>2.5647988215320439</v>
      </c>
      <c r="F83" s="318">
        <v>1.5006032146880122</v>
      </c>
      <c r="G83" s="318">
        <v>2.7952603635596596</v>
      </c>
      <c r="H83" s="434">
        <v>2.4712677259141032</v>
      </c>
      <c r="I83" s="318">
        <v>1.8234095511057147</v>
      </c>
      <c r="J83" s="345">
        <v>1.8318068276436117</v>
      </c>
      <c r="K83" s="318">
        <v>250.10833333333335</v>
      </c>
      <c r="L83" s="318">
        <v>249.41666666666666</v>
      </c>
      <c r="M83" s="318">
        <v>98.520583333333335</v>
      </c>
      <c r="N83" s="318">
        <v>108.23344655407247</v>
      </c>
      <c r="O83" s="318">
        <v>243.63333333333335</v>
      </c>
      <c r="P83" s="467">
        <v>94.992999999999995</v>
      </c>
      <c r="Q83" s="318">
        <v>93.103449088148196</v>
      </c>
      <c r="R83" s="345">
        <v>91.724999999999994</v>
      </c>
      <c r="S83" s="189"/>
    </row>
    <row r="84" spans="1:20">
      <c r="B84" s="31">
        <v>2014</v>
      </c>
      <c r="C84" s="318">
        <v>2.3689734448405719</v>
      </c>
      <c r="D84" s="318">
        <v>2.4423655195455973</v>
      </c>
      <c r="E84" s="318">
        <v>1.4610314088342014</v>
      </c>
      <c r="F84" s="318">
        <v>0.1538780289712216</v>
      </c>
      <c r="G84" s="318">
        <v>-4.4465727185671877E-2</v>
      </c>
      <c r="H84" s="434">
        <v>2.3398215307092869</v>
      </c>
      <c r="I84" s="318">
        <v>1.4572160450147864</v>
      </c>
      <c r="J84" s="345">
        <v>1.7170891251022002</v>
      </c>
      <c r="K84" s="318">
        <v>256.03333333333336</v>
      </c>
      <c r="L84" s="318">
        <v>255.50833333333333</v>
      </c>
      <c r="M84" s="318">
        <v>99.960000000000008</v>
      </c>
      <c r="N84" s="318">
        <v>108.3999940483175</v>
      </c>
      <c r="O84" s="318">
        <v>243.52500000000001</v>
      </c>
      <c r="P84" s="467">
        <v>97.215666666666664</v>
      </c>
      <c r="Q84" s="318">
        <v>94.460167486722867</v>
      </c>
      <c r="R84" s="345">
        <v>93.3</v>
      </c>
      <c r="S84" s="189"/>
    </row>
    <row r="85" spans="1:20">
      <c r="B85" s="31">
        <v>2015</v>
      </c>
      <c r="C85" s="318">
        <v>0.97969014451242398</v>
      </c>
      <c r="D85" s="318">
        <v>1.0273637519976564</v>
      </c>
      <c r="E85" s="318">
        <v>4.0099373082536083E-2</v>
      </c>
      <c r="F85" s="318">
        <v>-1.3452035378565097</v>
      </c>
      <c r="G85" s="318">
        <v>-0.42432330698422005</v>
      </c>
      <c r="H85" s="434">
        <v>2.8640788350300141</v>
      </c>
      <c r="I85" s="318">
        <v>-4.732773763739262E-2</v>
      </c>
      <c r="J85" s="345">
        <v>0.66988210075027421</v>
      </c>
      <c r="K85" s="318">
        <v>258.54166666666669</v>
      </c>
      <c r="L85" s="318">
        <v>258.13333333333333</v>
      </c>
      <c r="M85" s="318">
        <v>100.00008333333332</v>
      </c>
      <c r="N85" s="318">
        <v>106.94179349334328</v>
      </c>
      <c r="O85" s="318">
        <v>242.49166666666667</v>
      </c>
      <c r="P85" s="467">
        <v>100</v>
      </c>
      <c r="Q85" s="318">
        <v>94.415461626482909</v>
      </c>
      <c r="R85" s="345">
        <v>93.924999999999997</v>
      </c>
      <c r="S85" s="189"/>
    </row>
    <row r="86" spans="1:20">
      <c r="B86" s="31">
        <v>2016</v>
      </c>
      <c r="C86" s="318">
        <v>1.7437550362610521</v>
      </c>
      <c r="D86" s="318">
        <v>1.8724173553718915</v>
      </c>
      <c r="E86" s="318">
        <v>0.6596661169449014</v>
      </c>
      <c r="F86" s="318">
        <v>0.52983074980719191</v>
      </c>
      <c r="G86" s="318">
        <v>-3.0928897900271646</v>
      </c>
      <c r="H86" s="434">
        <v>1.7561666666666724</v>
      </c>
      <c r="I86" s="318">
        <v>1.3646395554793411</v>
      </c>
      <c r="J86" s="345">
        <v>2.129358530742631</v>
      </c>
      <c r="K86" s="318">
        <v>263.04999999999995</v>
      </c>
      <c r="L86" s="318">
        <v>262.96666666666664</v>
      </c>
      <c r="M86" s="318">
        <v>100.65974999999999</v>
      </c>
      <c r="N86" s="318">
        <v>107.50840399966631</v>
      </c>
      <c r="O86" s="318">
        <v>234.99166666666665</v>
      </c>
      <c r="P86" s="467">
        <v>101.75616666666667</v>
      </c>
      <c r="Q86" s="318">
        <v>95.703892362326314</v>
      </c>
      <c r="R86" s="345">
        <v>95.925000000000011</v>
      </c>
      <c r="S86" s="189"/>
    </row>
    <row r="87" spans="1:20">
      <c r="B87" s="31">
        <v>2017</v>
      </c>
      <c r="C87" s="318">
        <v>3.582968922258134</v>
      </c>
      <c r="D87" s="318">
        <v>3.8059323108125209</v>
      </c>
      <c r="E87" s="318">
        <v>2.6831313740927509</v>
      </c>
      <c r="F87" s="318">
        <v>3.2320281991920385</v>
      </c>
      <c r="G87" s="318">
        <v>-4.3760416326819929</v>
      </c>
      <c r="H87" s="434">
        <v>0.95088422159508923</v>
      </c>
      <c r="I87" s="318">
        <v>2.0540328236926531</v>
      </c>
      <c r="J87" s="345">
        <v>1.9546520719311733</v>
      </c>
      <c r="K87" s="318">
        <v>272.47499974999999</v>
      </c>
      <c r="L87" s="318">
        <v>272.97499999999997</v>
      </c>
      <c r="M87" s="318">
        <v>103.36058333333332</v>
      </c>
      <c r="N87" s="318">
        <v>110.98310593343683</v>
      </c>
      <c r="O87" s="318">
        <v>224.70833350000001</v>
      </c>
      <c r="P87" s="467">
        <v>102.72375</v>
      </c>
      <c r="Q87" s="318">
        <v>97.66968172499999</v>
      </c>
      <c r="R87" s="345">
        <v>97.8</v>
      </c>
      <c r="S87" s="189"/>
    </row>
    <row r="88" spans="1:20">
      <c r="B88" s="31">
        <v>2018</v>
      </c>
      <c r="C88" s="318">
        <v>3.3428143897080709</v>
      </c>
      <c r="D88" s="318">
        <v>3.3397441768171943</v>
      </c>
      <c r="E88" s="318">
        <v>2.4780561900208831</v>
      </c>
      <c r="F88" s="318">
        <v>2.7184522238386188</v>
      </c>
      <c r="G88" s="318">
        <v>3.5972556620825102</v>
      </c>
      <c r="H88" s="434">
        <v>0.45348162750417487</v>
      </c>
      <c r="I88" s="318">
        <v>2.3844086607726744</v>
      </c>
      <c r="J88" s="345">
        <v>2.249488752556239</v>
      </c>
      <c r="K88" s="318">
        <v>281.58333325000001</v>
      </c>
      <c r="L88" s="318">
        <v>282.0916666666667</v>
      </c>
      <c r="M88" s="318">
        <v>105.92191666666668</v>
      </c>
      <c r="N88" s="318">
        <v>114.0001286447695</v>
      </c>
      <c r="O88" s="318">
        <v>232.79166674999999</v>
      </c>
      <c r="P88" s="467">
        <v>103.18958333333333</v>
      </c>
      <c r="Q88" s="318">
        <v>99.998526075000001</v>
      </c>
      <c r="R88" s="345">
        <v>100</v>
      </c>
      <c r="S88" s="189"/>
    </row>
    <row r="89" spans="1:20">
      <c r="B89" s="31">
        <v>2019</v>
      </c>
      <c r="C89" s="318">
        <v>2.5628884588821732</v>
      </c>
      <c r="D89" s="318">
        <v>2.5464535759652351</v>
      </c>
      <c r="E89" s="318">
        <v>1.7910205867057716</v>
      </c>
      <c r="F89" s="318">
        <v>1.6372788525757631</v>
      </c>
      <c r="G89" s="318">
        <v>3.1072131365286415</v>
      </c>
      <c r="H89" s="434">
        <v>0.73416648159738429</v>
      </c>
      <c r="I89" s="318">
        <v>1.3812630337811882</v>
      </c>
      <c r="J89" s="345">
        <v>2.0999999999999908</v>
      </c>
      <c r="K89" s="318">
        <v>288.8</v>
      </c>
      <c r="L89" s="318">
        <v>289.27499999999998</v>
      </c>
      <c r="M89" s="318">
        <v>107.81900000000002</v>
      </c>
      <c r="N89" s="318">
        <v>115.86662864297949</v>
      </c>
      <c r="O89" s="318">
        <v>240.02499999999998</v>
      </c>
      <c r="P89" s="467">
        <v>103.94716666666667</v>
      </c>
      <c r="Q89" s="318">
        <v>101.37976875000001</v>
      </c>
      <c r="R89" s="345">
        <v>102.1</v>
      </c>
      <c r="S89" s="189"/>
    </row>
    <row r="90" spans="1:20">
      <c r="B90" s="31">
        <v>2020</v>
      </c>
      <c r="C90" s="318">
        <v>1.5033471260387898</v>
      </c>
      <c r="D90" s="318">
        <v>1.6823668366318101</v>
      </c>
      <c r="E90" s="318">
        <v>0.85026757807065145</v>
      </c>
      <c r="F90" s="318">
        <v>-0.28165961509590831</v>
      </c>
      <c r="G90" s="318">
        <v>-5.5792799708363479</v>
      </c>
      <c r="H90" s="434">
        <v>1.4069647561341156</v>
      </c>
      <c r="I90" s="318">
        <v>1.416694640073346</v>
      </c>
      <c r="J90" s="345">
        <v>5.9010773751224432</v>
      </c>
      <c r="K90" s="318">
        <v>293.14166650000004</v>
      </c>
      <c r="L90" s="318">
        <v>294.14166666666665</v>
      </c>
      <c r="M90" s="318">
        <v>108.73575000000001</v>
      </c>
      <c r="N90" s="318">
        <v>115.54027914271907</v>
      </c>
      <c r="O90" s="318">
        <v>226.63333325000002</v>
      </c>
      <c r="P90" s="467">
        <v>105.40966666666667</v>
      </c>
      <c r="Q90" s="318">
        <v>102.8160105</v>
      </c>
      <c r="R90" s="345">
        <v>108.125</v>
      </c>
      <c r="S90" s="189"/>
    </row>
    <row r="91" spans="1:20">
      <c r="B91" s="31">
        <v>2021</v>
      </c>
      <c r="C91" s="318">
        <v>2.5133882664885476</v>
      </c>
      <c r="D91" s="318">
        <v>2.839762342725427</v>
      </c>
      <c r="E91" s="318">
        <v>1.5067211964694405</v>
      </c>
      <c r="F91" s="318">
        <v>0.61087469084637469</v>
      </c>
      <c r="G91" s="318">
        <v>-10.894229302432079</v>
      </c>
      <c r="H91" s="434">
        <v>1.9430610963187149</v>
      </c>
      <c r="I91" s="318">
        <v>1.1869250655275998</v>
      </c>
      <c r="J91" s="345">
        <v>1.0714247463231352</v>
      </c>
      <c r="K91" s="318">
        <v>300.50945475000003</v>
      </c>
      <c r="L91" s="318">
        <v>302.49459095093158</v>
      </c>
      <c r="M91" s="318">
        <v>110.37409459339003</v>
      </c>
      <c r="N91" s="318">
        <v>116.24608546573521</v>
      </c>
      <c r="O91" s="318">
        <v>201.94337824999997</v>
      </c>
      <c r="P91" s="467">
        <v>107.45784089142592</v>
      </c>
      <c r="Q91" s="318">
        <v>104.0363595</v>
      </c>
      <c r="R91" s="345">
        <v>109.2834780069619</v>
      </c>
      <c r="S91" s="189"/>
    </row>
    <row r="92" spans="1:20">
      <c r="B92" s="31">
        <v>2022</v>
      </c>
      <c r="C92" s="318">
        <v>2.0432337994516825</v>
      </c>
      <c r="D92" s="318">
        <v>2.1751578594589205</v>
      </c>
      <c r="E92" s="318">
        <v>1.7926699160589754</v>
      </c>
      <c r="F92" s="318">
        <v>0.93169149028373699</v>
      </c>
      <c r="G92" s="318">
        <v>-3.9499550909389503</v>
      </c>
      <c r="H92" s="434">
        <v>1.6418821038244289</v>
      </c>
      <c r="I92" s="318">
        <v>1.832218331322899</v>
      </c>
      <c r="J92" s="345">
        <v>-1.4016103775454258</v>
      </c>
      <c r="K92" s="318">
        <v>306.64956549999999</v>
      </c>
      <c r="L92" s="318">
        <v>309.0743258204389</v>
      </c>
      <c r="M92" s="318">
        <v>112.3527377822882</v>
      </c>
      <c r="N92" s="318">
        <v>117.32914035180741</v>
      </c>
      <c r="O92" s="318">
        <v>193.96670549999999</v>
      </c>
      <c r="P92" s="467">
        <v>109.22217195017836</v>
      </c>
      <c r="Q92" s="318">
        <v>105.94253275</v>
      </c>
      <c r="R92" s="345">
        <v>107.75174943827375</v>
      </c>
      <c r="S92" s="189"/>
    </row>
    <row r="93" spans="1:20">
      <c r="B93" s="31">
        <v>2023</v>
      </c>
      <c r="C93" s="318">
        <v>2.373138125317209</v>
      </c>
      <c r="D93" s="318">
        <v>2.3657625770235668</v>
      </c>
      <c r="E93" s="318">
        <v>1.8903003904023219</v>
      </c>
      <c r="F93" s="318">
        <v>1.0598545170624307</v>
      </c>
      <c r="G93" s="318">
        <v>2.7295651005424748</v>
      </c>
      <c r="H93" s="434">
        <v>1.80288620956361</v>
      </c>
      <c r="I93" s="318">
        <v>1.9198991162499013</v>
      </c>
      <c r="J93" s="345">
        <v>1.7494375053867195</v>
      </c>
      <c r="K93" s="318">
        <v>313.92678325000003</v>
      </c>
      <c r="L93" s="318">
        <v>316.38629055588672</v>
      </c>
      <c r="M93" s="318">
        <v>114.47654202321449</v>
      </c>
      <c r="N93" s="318">
        <v>118.57265854565657</v>
      </c>
      <c r="O93" s="318">
        <v>199.26115300000001</v>
      </c>
      <c r="P93" s="467">
        <v>111.191323426054</v>
      </c>
      <c r="Q93" s="318">
        <v>107.97652250000002</v>
      </c>
      <c r="R93" s="345">
        <v>109.63679895565723</v>
      </c>
      <c r="S93" s="189"/>
    </row>
    <row r="94" spans="1:20">
      <c r="B94" s="31">
        <v>2024</v>
      </c>
      <c r="C94" s="318">
        <v>2.7434317361642258</v>
      </c>
      <c r="D94" s="318">
        <v>2.6866828866889847</v>
      </c>
      <c r="E94" s="318">
        <v>1.9285005142585687</v>
      </c>
      <c r="F94" s="318">
        <v>1.2690341594063348</v>
      </c>
      <c r="G94" s="318">
        <v>5.4761759056969783</v>
      </c>
      <c r="H94" s="434">
        <v>1.9479163215249571</v>
      </c>
      <c r="I94" s="318">
        <v>1.9482531491973099</v>
      </c>
      <c r="J94" s="345">
        <v>2.1455148537080415</v>
      </c>
      <c r="K94" s="318">
        <v>322.53915025000003</v>
      </c>
      <c r="L94" s="318">
        <v>324.88658688008184</v>
      </c>
      <c r="M94" s="318">
        <v>116.68422272483761</v>
      </c>
      <c r="N94" s="318">
        <v>120.07738608631719</v>
      </c>
      <c r="O94" s="318">
        <v>210.17304425</v>
      </c>
      <c r="P94" s="467">
        <v>113.35723736318971</v>
      </c>
      <c r="Q94" s="318">
        <v>110.0801785</v>
      </c>
      <c r="R94" s="345">
        <v>111.98907276238089</v>
      </c>
      <c r="S94" s="283"/>
    </row>
    <row r="95" spans="1:20">
      <c r="B95" s="268">
        <v>2025</v>
      </c>
      <c r="C95" s="269">
        <v>2.9729534360612098</v>
      </c>
      <c r="D95" s="269">
        <v>2.8707986231367277</v>
      </c>
      <c r="E95" s="269">
        <v>2.0000000000000018</v>
      </c>
      <c r="F95" s="269">
        <v>1.3476306264593063</v>
      </c>
      <c r="G95" s="269">
        <v>7.7621111252472064</v>
      </c>
      <c r="H95" s="277">
        <v>2.0483100692259484</v>
      </c>
      <c r="I95" s="269">
        <v>2.0264904003584938</v>
      </c>
      <c r="J95" s="317">
        <v>2.1296859283157277</v>
      </c>
      <c r="K95" s="488">
        <v>332.12808900000005</v>
      </c>
      <c r="L95" s="269">
        <v>334.2134265429911</v>
      </c>
      <c r="M95" s="269">
        <v>119.01790717933436</v>
      </c>
      <c r="N95" s="269">
        <v>121.69558571666818</v>
      </c>
      <c r="O95" s="269">
        <v>226.48690949999997</v>
      </c>
      <c r="P95" s="489">
        <v>115.67914507029627</v>
      </c>
      <c r="Q95" s="269">
        <v>112.31094275</v>
      </c>
      <c r="R95" s="317">
        <v>114.37408828625257</v>
      </c>
      <c r="S95" s="189"/>
    </row>
    <row r="96" spans="1:20">
      <c r="B96" s="31" t="s">
        <v>544</v>
      </c>
      <c r="C96" s="467">
        <v>2.9765472052419195</v>
      </c>
      <c r="D96" s="318">
        <v>3.9667782323044465</v>
      </c>
      <c r="E96" s="318">
        <v>3.769224768583479</v>
      </c>
      <c r="F96" s="318">
        <v>5.8720224680983257</v>
      </c>
      <c r="G96" s="318">
        <v>-12.78432190138642</v>
      </c>
      <c r="H96" s="434">
        <v>3.2345869116985995</v>
      </c>
      <c r="I96" s="318">
        <v>3.5438566732363785</v>
      </c>
      <c r="J96" s="345">
        <v>2.7043451838346888</v>
      </c>
      <c r="K96" s="318">
        <v>214.78333333333333</v>
      </c>
      <c r="L96" s="318">
        <v>209.67500000000001</v>
      </c>
      <c r="M96" s="318">
        <v>85.356499999999997</v>
      </c>
      <c r="N96" s="318">
        <v>98.566888812534074</v>
      </c>
      <c r="O96" s="318">
        <v>348.60833333333335</v>
      </c>
      <c r="P96" s="467">
        <v>85.366916666666654</v>
      </c>
      <c r="Q96" s="318">
        <v>85.094736602956118</v>
      </c>
      <c r="R96" s="345">
        <v>84.5</v>
      </c>
      <c r="S96" s="189"/>
      <c r="T96" s="187"/>
    </row>
    <row r="97" spans="2:20">
      <c r="B97" s="31" t="s">
        <v>545</v>
      </c>
      <c r="C97" s="467">
        <v>0.45782571583767862</v>
      </c>
      <c r="D97" s="318">
        <v>2.5197726640435514</v>
      </c>
      <c r="E97" s="318">
        <v>2.2387476837343101</v>
      </c>
      <c r="F97" s="318">
        <v>-0.40618877611500182</v>
      </c>
      <c r="G97" s="318">
        <v>-37.809863026797032</v>
      </c>
      <c r="H97" s="434">
        <v>1.405111074450204</v>
      </c>
      <c r="I97" s="318">
        <v>-0.12211897189013943</v>
      </c>
      <c r="J97" s="345">
        <v>1.5976331360946672</v>
      </c>
      <c r="K97" s="318">
        <v>215.76666666666668</v>
      </c>
      <c r="L97" s="318">
        <v>214.95833333333331</v>
      </c>
      <c r="M97" s="318">
        <v>87.267416666666676</v>
      </c>
      <c r="N97" s="318">
        <v>98.166521173211805</v>
      </c>
      <c r="O97" s="318">
        <v>216.79999999999998</v>
      </c>
      <c r="P97" s="467">
        <v>86.566416666666669</v>
      </c>
      <c r="Q97" s="318">
        <v>84.990819785483964</v>
      </c>
      <c r="R97" s="345">
        <v>85.85</v>
      </c>
      <c r="S97" s="189"/>
      <c r="T97" s="187"/>
    </row>
    <row r="98" spans="2:20">
      <c r="B98" s="31" t="s">
        <v>546</v>
      </c>
      <c r="C98" s="467">
        <v>4.9629229105515149</v>
      </c>
      <c r="D98" s="318">
        <v>4.9622019771273562</v>
      </c>
      <c r="E98" s="318">
        <v>3.5112379668241767</v>
      </c>
      <c r="F98" s="318">
        <v>2.9033742802180518</v>
      </c>
      <c r="G98" s="318">
        <v>4.8124231242312687</v>
      </c>
      <c r="H98" s="434">
        <v>1.5559344125945813</v>
      </c>
      <c r="I98" s="318">
        <v>2.7847388524256278</v>
      </c>
      <c r="J98" s="345">
        <v>1.8345952242283081</v>
      </c>
      <c r="K98" s="318">
        <v>226.47499999999999</v>
      </c>
      <c r="L98" s="318">
        <v>225.625</v>
      </c>
      <c r="M98" s="318">
        <v>90.331583333333327</v>
      </c>
      <c r="N98" s="318">
        <v>101.01666270073964</v>
      </c>
      <c r="O98" s="318">
        <v>227.23333333333338</v>
      </c>
      <c r="P98" s="467">
        <v>87.913333333333341</v>
      </c>
      <c r="Q98" s="318">
        <v>87.357592165045389</v>
      </c>
      <c r="R98" s="345">
        <v>87.424999999999997</v>
      </c>
    </row>
    <row r="99" spans="2:20">
      <c r="B99" s="31" t="s">
        <v>255</v>
      </c>
      <c r="C99" s="467">
        <v>4.7981749273282581</v>
      </c>
      <c r="D99" s="318">
        <v>4.9012003693444051</v>
      </c>
      <c r="E99" s="318">
        <v>4.3005445677453125</v>
      </c>
      <c r="F99" s="318">
        <v>4.3308370142169261</v>
      </c>
      <c r="G99" s="318">
        <v>2.1197007481296604</v>
      </c>
      <c r="H99" s="434">
        <v>2.7878782133919628</v>
      </c>
      <c r="I99" s="318">
        <v>3.3562051812396243</v>
      </c>
      <c r="J99" s="345">
        <v>1.5155847869602557</v>
      </c>
      <c r="K99" s="318">
        <v>237.34166666666667</v>
      </c>
      <c r="L99" s="318">
        <v>236.68333333333334</v>
      </c>
      <c r="M99" s="318">
        <v>94.216333333333324</v>
      </c>
      <c r="N99" s="318">
        <v>105.39152971950993</v>
      </c>
      <c r="O99" s="318">
        <v>232.05</v>
      </c>
      <c r="P99" s="467">
        <v>90.364249999999998</v>
      </c>
      <c r="Q99" s="318">
        <v>90.289492199494816</v>
      </c>
      <c r="R99" s="345">
        <v>88.75</v>
      </c>
    </row>
    <row r="100" spans="2:20">
      <c r="B100" s="31" t="s">
        <v>256</v>
      </c>
      <c r="C100" s="467">
        <v>3.0897791510129613</v>
      </c>
      <c r="D100" s="318">
        <v>3.0737272023096951</v>
      </c>
      <c r="E100" s="318">
        <v>2.6538215242226437</v>
      </c>
      <c r="F100" s="318">
        <v>1.5814913140338893</v>
      </c>
      <c r="G100" s="318">
        <v>3.2320620555914781</v>
      </c>
      <c r="H100" s="434">
        <v>3.398191209466134</v>
      </c>
      <c r="I100" s="318">
        <v>1.743073602159817</v>
      </c>
      <c r="J100" s="345">
        <v>2.0281690140845132</v>
      </c>
      <c r="K100" s="318">
        <v>244.67500000000001</v>
      </c>
      <c r="L100" s="318">
        <v>243.95833333333334</v>
      </c>
      <c r="M100" s="318">
        <v>96.716666666666669</v>
      </c>
      <c r="N100" s="318">
        <v>107.05828760775142</v>
      </c>
      <c r="O100" s="318">
        <v>239.55</v>
      </c>
      <c r="P100" s="467">
        <v>93.435000000000002</v>
      </c>
      <c r="Q100" s="318">
        <v>91.863304503548363</v>
      </c>
      <c r="R100" s="345">
        <v>90.55</v>
      </c>
    </row>
    <row r="101" spans="2:20">
      <c r="B101" s="31" t="s">
        <v>257</v>
      </c>
      <c r="C101" s="467">
        <v>2.8847791287762492</v>
      </c>
      <c r="D101" s="318">
        <v>2.9137489325362864</v>
      </c>
      <c r="E101" s="318">
        <v>2.3043253489574145</v>
      </c>
      <c r="F101" s="318">
        <v>1.292324060500194</v>
      </c>
      <c r="G101" s="318">
        <v>1.7985110971961316</v>
      </c>
      <c r="H101" s="434">
        <v>2.1783414494925211</v>
      </c>
      <c r="I101" s="318">
        <v>1.6414089204084048</v>
      </c>
      <c r="J101" s="345">
        <v>1.8221976808393103</v>
      </c>
      <c r="K101" s="318">
        <v>251.73333333333332</v>
      </c>
      <c r="L101" s="318">
        <v>251.06666666666666</v>
      </c>
      <c r="M101" s="318">
        <v>98.945333333333323</v>
      </c>
      <c r="N101" s="318">
        <v>108.44182761726589</v>
      </c>
      <c r="O101" s="318">
        <v>243.85833333333335</v>
      </c>
      <c r="P101" s="467">
        <v>95.470333333333329</v>
      </c>
      <c r="Q101" s="318">
        <v>93.371156978251534</v>
      </c>
      <c r="R101" s="345">
        <v>92.199999999999989</v>
      </c>
    </row>
    <row r="102" spans="2:20">
      <c r="B102" s="31" t="s">
        <v>258</v>
      </c>
      <c r="C102" s="467">
        <v>1.9597457627118731</v>
      </c>
      <c r="D102" s="318">
        <v>2.0280138077535703</v>
      </c>
      <c r="E102" s="318">
        <v>1.0507485614952516</v>
      </c>
      <c r="F102" s="318">
        <v>-0.39229490092600461</v>
      </c>
      <c r="G102" s="318">
        <v>-5.1259269384551498E-2</v>
      </c>
      <c r="H102" s="434">
        <v>2.5326366654911965</v>
      </c>
      <c r="I102" s="318">
        <v>1.2854588805522038</v>
      </c>
      <c r="J102" s="345">
        <v>1.382863340563989</v>
      </c>
      <c r="K102" s="318">
        <v>256.66666666666669</v>
      </c>
      <c r="L102" s="318">
        <v>256.1583333333333</v>
      </c>
      <c r="M102" s="318">
        <v>99.985000000000014</v>
      </c>
      <c r="N102" s="318">
        <v>108.01641585705238</v>
      </c>
      <c r="O102" s="318">
        <v>243.73333333333335</v>
      </c>
      <c r="P102" s="467">
        <v>97.888249999999999</v>
      </c>
      <c r="Q102" s="318">
        <v>94.571404807502802</v>
      </c>
      <c r="R102" s="345">
        <v>93.474999999999994</v>
      </c>
    </row>
    <row r="103" spans="2:20">
      <c r="B103" s="31" t="s">
        <v>259</v>
      </c>
      <c r="C103" s="467">
        <v>1.0779220779220777</v>
      </c>
      <c r="D103" s="318">
        <v>1.1386186928657338</v>
      </c>
      <c r="E103" s="318">
        <v>0.10134853561365453</v>
      </c>
      <c r="F103" s="318">
        <v>-1.1875221484684895</v>
      </c>
      <c r="G103" s="318">
        <v>-0.93681619256018589</v>
      </c>
      <c r="H103" s="434">
        <v>2.8951380783699818</v>
      </c>
      <c r="I103" s="318">
        <v>-3.4300401560327654E-2</v>
      </c>
      <c r="J103" s="345">
        <v>0.80235357047337974</v>
      </c>
      <c r="K103" s="318">
        <v>259.43333333333334</v>
      </c>
      <c r="L103" s="318">
        <v>259.07499999999993</v>
      </c>
      <c r="M103" s="318">
        <v>100.08633333333333</v>
      </c>
      <c r="N103" s="318">
        <v>106.73369699476805</v>
      </c>
      <c r="O103" s="318">
        <v>241.45</v>
      </c>
      <c r="P103" s="467">
        <v>100.72225</v>
      </c>
      <c r="Q103" s="318">
        <v>94.53896643589259</v>
      </c>
      <c r="R103" s="345">
        <v>94.224999999999994</v>
      </c>
    </row>
    <row r="104" spans="2:20">
      <c r="B104" s="31" t="s">
        <v>260</v>
      </c>
      <c r="C104" s="467">
        <v>2.1424900102787969</v>
      </c>
      <c r="D104" s="318">
        <v>2.3191482517932682</v>
      </c>
      <c r="E104" s="318">
        <v>1.1074605590506881</v>
      </c>
      <c r="F104" s="318">
        <v>1.5766358912737921</v>
      </c>
      <c r="G104" s="318">
        <v>-4.2244771174156153</v>
      </c>
      <c r="H104" s="434">
        <v>1.33113587117046</v>
      </c>
      <c r="I104" s="318">
        <v>1.7815058206978707</v>
      </c>
      <c r="J104" s="345">
        <v>2.4674980100822586</v>
      </c>
      <c r="K104" s="318">
        <v>264.99166658333331</v>
      </c>
      <c r="L104" s="318">
        <v>265.08333333333331</v>
      </c>
      <c r="M104" s="318">
        <v>101.19475</v>
      </c>
      <c r="N104" s="318">
        <v>108.41649876967098</v>
      </c>
      <c r="O104" s="318">
        <v>231.25</v>
      </c>
      <c r="P104" s="467">
        <v>102.063</v>
      </c>
      <c r="Q104" s="318">
        <v>96.223183625775633</v>
      </c>
      <c r="R104" s="345">
        <v>96.55</v>
      </c>
    </row>
    <row r="105" spans="2:20">
      <c r="B105" s="31" t="s">
        <v>261</v>
      </c>
      <c r="C105" s="467">
        <v>3.7422560469644539</v>
      </c>
      <c r="D105" s="318">
        <v>3.9075762338887099</v>
      </c>
      <c r="E105" s="318">
        <v>2.824915982960241</v>
      </c>
      <c r="F105" s="318">
        <v>3.0132472673408683</v>
      </c>
      <c r="G105" s="318">
        <v>-2.2882882162162166</v>
      </c>
      <c r="H105" s="434">
        <v>0.72634875844657643</v>
      </c>
      <c r="I105" s="318">
        <v>2.1579010338088178</v>
      </c>
      <c r="J105" s="345">
        <v>1.7866390471258597</v>
      </c>
      <c r="K105" s="318">
        <v>274.90833325</v>
      </c>
      <c r="L105" s="318">
        <v>275.44166666666666</v>
      </c>
      <c r="M105" s="318">
        <v>104.05341666666666</v>
      </c>
      <c r="N105" s="318">
        <v>111.68335595619473</v>
      </c>
      <c r="O105" s="318">
        <v>225.95833350000001</v>
      </c>
      <c r="P105" s="467">
        <v>102.80433333333333</v>
      </c>
      <c r="Q105" s="318">
        <v>98.299584699999997</v>
      </c>
      <c r="R105" s="345">
        <v>98.275000000000006</v>
      </c>
    </row>
    <row r="106" spans="2:20">
      <c r="B106" s="31" t="s">
        <v>262</v>
      </c>
      <c r="C106" s="467">
        <v>3.0555639767970044</v>
      </c>
      <c r="D106" s="318">
        <v>3.0314948718724644</v>
      </c>
      <c r="E106" s="318">
        <v>2.2675853187585693</v>
      </c>
      <c r="F106" s="318">
        <v>2.6189749022823783</v>
      </c>
      <c r="G106" s="318">
        <v>4.0973630432621366</v>
      </c>
      <c r="H106" s="434">
        <v>0.54375139828735541</v>
      </c>
      <c r="I106" s="318">
        <v>2.0805495325759926</v>
      </c>
      <c r="J106" s="345">
        <v>2.314932587127938</v>
      </c>
      <c r="K106" s="318">
        <v>283.30833325000003</v>
      </c>
      <c r="L106" s="318">
        <v>283.79166666666669</v>
      </c>
      <c r="M106" s="318">
        <v>106.41291666666667</v>
      </c>
      <c r="N106" s="318">
        <v>114.60831501871417</v>
      </c>
      <c r="O106" s="318">
        <v>235.21666675</v>
      </c>
      <c r="P106" s="467">
        <v>103.36333333333333</v>
      </c>
      <c r="Q106" s="318">
        <v>100.34475624999999</v>
      </c>
      <c r="R106" s="345">
        <v>100.54999999999998</v>
      </c>
    </row>
    <row r="107" spans="2:20">
      <c r="B107" s="31" t="s">
        <v>263</v>
      </c>
      <c r="C107" s="467">
        <v>2.5884636593194843</v>
      </c>
      <c r="D107" s="318">
        <v>2.6016737630303988</v>
      </c>
      <c r="E107" s="318">
        <v>1.7392938670509173</v>
      </c>
      <c r="F107" s="318">
        <v>1.2941350126667084</v>
      </c>
      <c r="G107" s="318">
        <v>1.8422730454749958</v>
      </c>
      <c r="H107" s="434">
        <v>0.75518397884486888</v>
      </c>
      <c r="I107" s="318">
        <v>1.462155128808762</v>
      </c>
      <c r="J107" s="345">
        <v>2.1879661859771415</v>
      </c>
      <c r="K107" s="318">
        <v>290.64166650000004</v>
      </c>
      <c r="L107" s="318">
        <v>291.17500000000001</v>
      </c>
      <c r="M107" s="318">
        <v>108.26375</v>
      </c>
      <c r="N107" s="318">
        <v>116.09150135079871</v>
      </c>
      <c r="O107" s="318">
        <v>239.55</v>
      </c>
      <c r="P107" s="467">
        <v>104.14391666666667</v>
      </c>
      <c r="Q107" s="318">
        <v>101.81195225</v>
      </c>
      <c r="R107" s="345">
        <v>102.75</v>
      </c>
    </row>
    <row r="108" spans="2:20">
      <c r="B108" s="31" t="s">
        <v>264</v>
      </c>
      <c r="C108" s="467">
        <v>1.3125770285933758</v>
      </c>
      <c r="D108" s="318">
        <v>1.5506906566089995</v>
      </c>
      <c r="E108" s="318">
        <v>0.64649150144231449</v>
      </c>
      <c r="F108" s="318">
        <v>-0.57210586476175163</v>
      </c>
      <c r="G108" s="318">
        <v>-8.1339281987059202</v>
      </c>
      <c r="H108" s="434">
        <v>1.6699349346016987</v>
      </c>
      <c r="I108" s="318">
        <v>1.2102174379040154</v>
      </c>
      <c r="J108" s="345">
        <v>7.0620774499767336</v>
      </c>
      <c r="K108" s="318">
        <v>294.45656224999999</v>
      </c>
      <c r="L108" s="318">
        <v>295.69022351938128</v>
      </c>
      <c r="M108" s="318">
        <v>108.96366594289275</v>
      </c>
      <c r="N108" s="318">
        <v>115.42733506308082</v>
      </c>
      <c r="O108" s="318">
        <v>220.06517499999998</v>
      </c>
      <c r="P108" s="467">
        <v>105.88305231334581</v>
      </c>
      <c r="Q108" s="318">
        <v>103.04409825</v>
      </c>
      <c r="R108" s="345">
        <v>110.0062845798511</v>
      </c>
    </row>
    <row r="109" spans="2:20">
      <c r="B109" s="31" t="s">
        <v>265</v>
      </c>
      <c r="C109" s="467">
        <v>2.5671754238514977</v>
      </c>
      <c r="D109" s="318">
        <v>2.8788178697871869</v>
      </c>
      <c r="E109" s="318">
        <v>1.6847818661072766</v>
      </c>
      <c r="F109" s="318">
        <v>0.94592298031914712</v>
      </c>
      <c r="G109" s="318">
        <v>-10.417228327926031</v>
      </c>
      <c r="H109" s="434">
        <v>1.9388816493985246</v>
      </c>
      <c r="I109" s="318">
        <v>1.3747854307609497</v>
      </c>
      <c r="J109" s="345">
        <v>-1.6131794020483814</v>
      </c>
      <c r="K109" s="318">
        <v>302.01577874999998</v>
      </c>
      <c r="L109" s="318">
        <v>304.20260651327089</v>
      </c>
      <c r="M109" s="318">
        <v>110.79946602734431</v>
      </c>
      <c r="N109" s="318">
        <v>116.51918875101248</v>
      </c>
      <c r="O109" s="318">
        <v>197.14048324999999</v>
      </c>
      <c r="P109" s="467">
        <v>107.93599938447231</v>
      </c>
      <c r="Q109" s="318">
        <v>104.4607335</v>
      </c>
      <c r="R109" s="345">
        <v>108.23168585605022</v>
      </c>
    </row>
    <row r="110" spans="2:20">
      <c r="B110" s="31" t="s">
        <v>266</v>
      </c>
      <c r="C110" s="467">
        <v>2.0986932458409102</v>
      </c>
      <c r="D110" s="318">
        <v>2.1659106632456293</v>
      </c>
      <c r="E110" s="318">
        <v>1.8790438091154327</v>
      </c>
      <c r="F110" s="318">
        <v>0.94382832150796681</v>
      </c>
      <c r="G110" s="318">
        <v>-1.0469887848365111</v>
      </c>
      <c r="H110" s="434">
        <v>1.6339759057848937</v>
      </c>
      <c r="I110" s="318">
        <v>1.9043004805245678</v>
      </c>
      <c r="J110" s="345">
        <v>-0.1400071535525349</v>
      </c>
      <c r="K110" s="318">
        <v>308.35416350000003</v>
      </c>
      <c r="L110" s="318">
        <v>310.79136320561298</v>
      </c>
      <c r="M110" s="318">
        <v>112.88143653426408</v>
      </c>
      <c r="N110" s="318">
        <v>117.61892985443586</v>
      </c>
      <c r="O110" s="318">
        <v>195.07644449999998</v>
      </c>
      <c r="P110" s="467">
        <v>109.69964760808271</v>
      </c>
      <c r="Q110" s="318">
        <v>106.44997975</v>
      </c>
      <c r="R110" s="345">
        <v>108.08015375344124</v>
      </c>
    </row>
    <row r="111" spans="2:20">
      <c r="B111" s="31" t="s">
        <v>267</v>
      </c>
      <c r="C111" s="467">
        <v>2.4544218615682789</v>
      </c>
      <c r="D111" s="318">
        <v>2.4386770837714788</v>
      </c>
      <c r="E111" s="318">
        <v>1.8892704966870788</v>
      </c>
      <c r="F111" s="318">
        <v>1.1105530037807343</v>
      </c>
      <c r="G111" s="318">
        <v>3.2151775249317893</v>
      </c>
      <c r="H111" s="434">
        <v>1.8394938692679119</v>
      </c>
      <c r="I111" s="318">
        <v>1.9310773988193253</v>
      </c>
      <c r="J111" s="345">
        <v>2.0253010553602513</v>
      </c>
      <c r="K111" s="318">
        <v>315.92247550000002</v>
      </c>
      <c r="L111" s="318">
        <v>318.37056095844923</v>
      </c>
      <c r="M111" s="318">
        <v>115.01407221094247</v>
      </c>
      <c r="N111" s="318">
        <v>118.92515041294905</v>
      </c>
      <c r="O111" s="318">
        <v>201.34849850000001</v>
      </c>
      <c r="P111" s="467">
        <v>111.71756590044191</v>
      </c>
      <c r="Q111" s="318">
        <v>108.50561125</v>
      </c>
      <c r="R111" s="345">
        <v>110.26910224804466</v>
      </c>
    </row>
    <row r="112" spans="2:20">
      <c r="B112" s="31" t="s">
        <v>577</v>
      </c>
      <c r="C112" s="467">
        <v>2.8440272366756503</v>
      </c>
      <c r="D112" s="318">
        <v>2.7745509007448099</v>
      </c>
      <c r="E112" s="318">
        <v>1.9536645650093609</v>
      </c>
      <c r="F112" s="318">
        <v>1.3021224435505685</v>
      </c>
      <c r="G112" s="318">
        <v>6.1757416085225891</v>
      </c>
      <c r="H112" s="434">
        <v>1.9728925923821095</v>
      </c>
      <c r="I112" s="318">
        <v>1.957363287974645</v>
      </c>
      <c r="J112" s="345">
        <v>2.0874678970417504</v>
      </c>
      <c r="K112" s="318">
        <v>324.90739674999998</v>
      </c>
      <c r="L112" s="318">
        <v>327.20391422522817</v>
      </c>
      <c r="M112" s="318">
        <v>117.26106138450194</v>
      </c>
      <c r="N112" s="318">
        <v>120.47370148750234</v>
      </c>
      <c r="O112" s="318">
        <v>213.78326150000001</v>
      </c>
      <c r="P112" s="467">
        <v>113.92163348248134</v>
      </c>
      <c r="Q112" s="318">
        <v>110.62946024999999</v>
      </c>
      <c r="R112" s="345">
        <v>112.57093435782873</v>
      </c>
    </row>
    <row r="113" spans="2:18">
      <c r="B113" s="31" t="s">
        <v>592</v>
      </c>
      <c r="C113" s="467">
        <v>2.9647960761607361</v>
      </c>
      <c r="D113" s="318">
        <v>2.8540989426775853</v>
      </c>
      <c r="E113" s="318">
        <v>2.0000000000000018</v>
      </c>
      <c r="F113" s="318">
        <v>1.357751536931695</v>
      </c>
      <c r="G113" s="318">
        <v>8.103183981033979</v>
      </c>
      <c r="H113" s="434">
        <v>2.0769653024284196</v>
      </c>
      <c r="I113" s="318">
        <v>2.0180969381526026</v>
      </c>
      <c r="J113" s="345">
        <v>2.1389986340711653</v>
      </c>
      <c r="K113" s="318">
        <v>334.54023849999999</v>
      </c>
      <c r="L113" s="318">
        <v>336.5426376815301</v>
      </c>
      <c r="M113" s="318">
        <v>119.60628261219199</v>
      </c>
      <c r="N113" s="318">
        <v>122.1094350210474</v>
      </c>
      <c r="O113" s="318">
        <v>231.10651250000001</v>
      </c>
      <c r="P113" s="467">
        <v>116.28774628187216</v>
      </c>
      <c r="Q113" s="318">
        <v>112.86206999999999</v>
      </c>
      <c r="R113" s="345">
        <v>114.97882510610384</v>
      </c>
    </row>
    <row r="114" spans="2:18" ht="15.75" customHeight="1">
      <c r="B114" s="591" t="s">
        <v>39</v>
      </c>
      <c r="C114" s="592"/>
      <c r="D114" s="592"/>
      <c r="E114" s="592"/>
      <c r="F114" s="592"/>
      <c r="G114" s="592"/>
      <c r="H114" s="592"/>
      <c r="I114" s="592"/>
      <c r="J114" s="592"/>
      <c r="K114" s="592"/>
      <c r="L114" s="592"/>
      <c r="M114" s="592"/>
      <c r="N114" s="592"/>
      <c r="O114" s="592"/>
      <c r="P114" s="592"/>
      <c r="Q114" s="592"/>
      <c r="R114" s="593"/>
    </row>
    <row r="115" spans="2:18" ht="16.5" customHeight="1">
      <c r="B115" s="594" t="s">
        <v>647</v>
      </c>
      <c r="C115" s="595"/>
      <c r="D115" s="595"/>
      <c r="E115" s="595"/>
      <c r="F115" s="595"/>
      <c r="G115" s="595"/>
      <c r="H115" s="595"/>
      <c r="I115" s="595"/>
      <c r="J115" s="595"/>
      <c r="K115" s="595"/>
      <c r="L115" s="595"/>
      <c r="M115" s="595"/>
      <c r="N115" s="595"/>
      <c r="O115" s="595"/>
      <c r="P115" s="595"/>
      <c r="Q115" s="595"/>
      <c r="R115" s="596"/>
    </row>
    <row r="116" spans="2:18" ht="16.5" customHeight="1">
      <c r="B116" s="597" t="s">
        <v>662</v>
      </c>
      <c r="C116" s="595"/>
      <c r="D116" s="595"/>
      <c r="E116" s="595"/>
      <c r="F116" s="595"/>
      <c r="G116" s="595"/>
      <c r="H116" s="595"/>
      <c r="I116" s="595"/>
      <c r="J116" s="595"/>
      <c r="K116" s="595"/>
      <c r="L116" s="595"/>
      <c r="M116" s="595"/>
      <c r="N116" s="595"/>
      <c r="O116" s="595"/>
      <c r="P116" s="595"/>
      <c r="Q116" s="595"/>
      <c r="R116" s="596"/>
    </row>
    <row r="117" spans="2:18" ht="15.75" customHeight="1">
      <c r="B117" s="598" t="s">
        <v>31</v>
      </c>
      <c r="C117" s="599"/>
      <c r="D117" s="599"/>
      <c r="E117" s="599"/>
      <c r="F117" s="599"/>
      <c r="G117" s="599"/>
      <c r="H117" s="599"/>
      <c r="I117" s="599"/>
      <c r="J117" s="599"/>
      <c r="K117" s="599"/>
      <c r="L117" s="599"/>
      <c r="M117" s="599"/>
      <c r="N117" s="599"/>
      <c r="O117" s="599"/>
      <c r="P117" s="599"/>
      <c r="Q117" s="599"/>
      <c r="R117" s="600"/>
    </row>
    <row r="118" spans="2:18" ht="25.5" customHeight="1">
      <c r="B118" s="580" t="s">
        <v>287</v>
      </c>
      <c r="C118" s="581"/>
      <c r="D118" s="581"/>
      <c r="E118" s="581"/>
      <c r="F118" s="581"/>
      <c r="G118" s="581"/>
      <c r="H118" s="581"/>
      <c r="I118" s="581"/>
      <c r="J118" s="581"/>
      <c r="K118" s="581"/>
      <c r="L118" s="581"/>
      <c r="M118" s="581"/>
      <c r="N118" s="581"/>
      <c r="O118" s="581"/>
      <c r="P118" s="581"/>
      <c r="Q118" s="581"/>
      <c r="R118" s="582"/>
    </row>
    <row r="119" spans="2:18" ht="16.5" customHeight="1">
      <c r="B119" s="580" t="s">
        <v>288</v>
      </c>
      <c r="C119" s="581"/>
      <c r="D119" s="581"/>
      <c r="E119" s="581"/>
      <c r="F119" s="581"/>
      <c r="G119" s="581"/>
      <c r="H119" s="581"/>
      <c r="I119" s="581"/>
      <c r="J119" s="581"/>
      <c r="K119" s="581"/>
      <c r="L119" s="581"/>
      <c r="M119" s="581"/>
      <c r="N119" s="581"/>
      <c r="O119" s="581"/>
      <c r="P119" s="581"/>
      <c r="Q119" s="581"/>
      <c r="R119" s="582"/>
    </row>
    <row r="120" spans="2:18" ht="15.75" customHeight="1">
      <c r="B120" s="583" t="s">
        <v>289</v>
      </c>
      <c r="C120" s="584"/>
      <c r="D120" s="584"/>
      <c r="E120" s="584"/>
      <c r="F120" s="584"/>
      <c r="G120" s="584"/>
      <c r="H120" s="584"/>
      <c r="I120" s="584"/>
      <c r="J120" s="584"/>
      <c r="K120" s="584"/>
      <c r="L120" s="584"/>
      <c r="M120" s="584"/>
      <c r="N120" s="584"/>
      <c r="O120" s="584"/>
      <c r="P120" s="584"/>
      <c r="Q120" s="584"/>
      <c r="R120" s="585"/>
    </row>
    <row r="121" spans="2:18" ht="16.5" customHeight="1" thickBot="1">
      <c r="B121" s="586" t="s">
        <v>290</v>
      </c>
      <c r="C121" s="587"/>
      <c r="D121" s="587"/>
      <c r="E121" s="587"/>
      <c r="F121" s="587"/>
      <c r="G121" s="587"/>
      <c r="H121" s="587"/>
      <c r="I121" s="587"/>
      <c r="J121" s="587"/>
      <c r="K121" s="587"/>
      <c r="L121" s="587"/>
      <c r="M121" s="587"/>
      <c r="N121" s="587"/>
      <c r="O121" s="587"/>
      <c r="P121" s="587"/>
      <c r="Q121" s="587"/>
      <c r="R121" s="588"/>
    </row>
    <row r="122" spans="2:18" ht="17.5">
      <c r="B122" s="414"/>
      <c r="C122" s="176"/>
      <c r="D122" s="176"/>
      <c r="E122" s="176"/>
      <c r="F122" s="176"/>
      <c r="G122" s="176"/>
      <c r="H122" s="176"/>
      <c r="I122" s="176"/>
      <c r="K122" s="412"/>
      <c r="L122" s="412"/>
      <c r="M122" s="412"/>
      <c r="N122" s="412"/>
      <c r="O122" s="412"/>
      <c r="P122" s="412"/>
      <c r="Q122" s="412"/>
    </row>
    <row r="123" spans="2:18">
      <c r="K123" s="413"/>
      <c r="L123" s="413"/>
      <c r="M123" s="413"/>
      <c r="N123" s="413"/>
      <c r="O123" s="413"/>
      <c r="P123" s="413"/>
      <c r="Q123" s="413"/>
    </row>
    <row r="124" spans="2:18">
      <c r="K124" s="412"/>
      <c r="L124" s="412"/>
      <c r="M124" s="412"/>
      <c r="N124" s="412"/>
      <c r="O124" s="412"/>
      <c r="P124" s="412"/>
      <c r="Q124" s="412"/>
    </row>
  </sheetData>
  <mergeCells count="10">
    <mergeCell ref="B118:R118"/>
    <mergeCell ref="B119:R119"/>
    <mergeCell ref="B120:R120"/>
    <mergeCell ref="B121:R121"/>
    <mergeCell ref="B2:R2"/>
    <mergeCell ref="C3:J3"/>
    <mergeCell ref="B114:R114"/>
    <mergeCell ref="B115:R115"/>
    <mergeCell ref="B116:R116"/>
    <mergeCell ref="B117:R117"/>
  </mergeCells>
  <hyperlinks>
    <hyperlink ref="A1" location="Contents!A1" display="Back to contents" xr:uid="{63D92087-732D-40EB-B07C-20AF0C17666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BCF65-645E-45E1-B5E8-5A992DE75CFB}">
  <sheetPr>
    <tabColor theme="6"/>
    <pageSetUpPr fitToPage="1"/>
  </sheetPr>
  <dimension ref="A1:AD141"/>
  <sheetViews>
    <sheetView zoomScaleNormal="100" zoomScaleSheetLayoutView="100" workbookViewId="0"/>
  </sheetViews>
  <sheetFormatPr defaultColWidth="8.921875" defaultRowHeight="14.5"/>
  <cols>
    <col min="1" max="1" width="9.3828125" style="17" customWidth="1"/>
    <col min="2" max="2" width="10.07421875" style="17" customWidth="1"/>
    <col min="3" max="4" width="11.4609375" style="17" customWidth="1"/>
    <col min="5" max="5" width="9.3828125" style="17" customWidth="1"/>
    <col min="6" max="7" width="8.61328125" style="17" customWidth="1"/>
    <col min="8" max="8" width="11.4609375" style="17" customWidth="1"/>
    <col min="9" max="9" width="14.4609375" style="17" customWidth="1"/>
    <col min="10" max="10" width="6.07421875" style="17" customWidth="1"/>
    <col min="11" max="11" width="15.15234375" style="17" customWidth="1"/>
    <col min="12" max="12" width="13.07421875" style="17" customWidth="1"/>
    <col min="13" max="14" width="12.15234375" style="17" customWidth="1"/>
    <col min="15" max="15" width="14.3828125" style="17" customWidth="1"/>
    <col min="16" max="18" width="13.4609375" style="17" customWidth="1"/>
    <col min="19" max="19" width="12.61328125" style="17" customWidth="1"/>
    <col min="20" max="20" width="13.4609375" style="17" customWidth="1"/>
    <col min="21" max="21" width="10.921875" style="17" customWidth="1"/>
    <col min="22" max="16384" width="8.921875" style="17"/>
  </cols>
  <sheetData>
    <row r="1" spans="1:30" ht="33.75" customHeight="1" thickBot="1">
      <c r="A1" s="32" t="s">
        <v>82</v>
      </c>
      <c r="B1" s="123"/>
      <c r="C1" s="123"/>
      <c r="D1" s="123"/>
      <c r="E1" s="123"/>
      <c r="F1" s="123"/>
      <c r="G1" s="123"/>
      <c r="H1" s="123"/>
      <c r="I1" s="123"/>
      <c r="J1" s="123"/>
    </row>
    <row r="2" spans="1:30" s="46" customFormat="1" ht="19" thickBot="1">
      <c r="B2" s="604" t="s">
        <v>98</v>
      </c>
      <c r="C2" s="528"/>
      <c r="D2" s="528"/>
      <c r="E2" s="528"/>
      <c r="F2" s="528"/>
      <c r="G2" s="528"/>
      <c r="H2" s="528"/>
      <c r="I2" s="538"/>
      <c r="J2" s="47"/>
      <c r="K2" s="47"/>
      <c r="L2" s="47"/>
      <c r="M2" s="47"/>
      <c r="S2" s="17"/>
      <c r="T2" s="17"/>
      <c r="U2" s="17"/>
      <c r="V2" s="17"/>
      <c r="W2" s="17"/>
      <c r="X2" s="17"/>
      <c r="Y2" s="17"/>
      <c r="Z2" s="17"/>
      <c r="AA2" s="17"/>
      <c r="AB2" s="17"/>
      <c r="AC2" s="17"/>
      <c r="AD2" s="17"/>
    </row>
    <row r="3" spans="1:30" s="46" customFormat="1" ht="52.5" customHeight="1">
      <c r="B3" s="45"/>
      <c r="C3" s="36" t="s">
        <v>32</v>
      </c>
      <c r="D3" s="36" t="s">
        <v>33</v>
      </c>
      <c r="E3" s="36" t="s">
        <v>34</v>
      </c>
      <c r="F3" s="36" t="s">
        <v>35</v>
      </c>
      <c r="G3" s="36" t="s">
        <v>36</v>
      </c>
      <c r="H3" s="36" t="s">
        <v>37</v>
      </c>
      <c r="I3" s="37" t="s">
        <v>38</v>
      </c>
      <c r="L3" s="47"/>
      <c r="M3" s="47"/>
      <c r="S3" s="17"/>
      <c r="T3" s="17"/>
      <c r="U3" s="17"/>
      <c r="V3" s="17"/>
      <c r="W3" s="17"/>
      <c r="X3" s="17"/>
      <c r="Y3" s="17"/>
      <c r="Z3" s="17"/>
      <c r="AA3" s="17"/>
      <c r="AB3" s="17"/>
      <c r="AC3" s="17"/>
      <c r="AD3" s="17"/>
    </row>
    <row r="4" spans="1:30">
      <c r="B4" s="23" t="s">
        <v>107</v>
      </c>
      <c r="C4" s="318">
        <v>-10.991000000000014</v>
      </c>
      <c r="D4" s="318">
        <v>-2.7430319849858278</v>
      </c>
      <c r="E4" s="318">
        <v>0.93500000000000005</v>
      </c>
      <c r="F4" s="318">
        <v>-0.13500000000000001</v>
      </c>
      <c r="G4" s="318">
        <v>-4.0030000000000001</v>
      </c>
      <c r="H4" s="318">
        <v>-14.113</v>
      </c>
      <c r="I4" s="27">
        <v>-3.5221918300523098</v>
      </c>
      <c r="J4" s="28"/>
      <c r="K4" s="29"/>
      <c r="L4" s="30"/>
    </row>
    <row r="5" spans="1:30">
      <c r="B5" s="23" t="s">
        <v>108</v>
      </c>
      <c r="C5" s="318">
        <v>-10.055999999999997</v>
      </c>
      <c r="D5" s="318">
        <v>-2.5208377724577913</v>
      </c>
      <c r="E5" s="318">
        <v>-2.8439999999999999</v>
      </c>
      <c r="F5" s="318">
        <v>-0.19900000000000001</v>
      </c>
      <c r="G5" s="318">
        <v>-3.6389999999999998</v>
      </c>
      <c r="H5" s="318">
        <v>-16.655999999999999</v>
      </c>
      <c r="I5" s="27">
        <v>-4.1753255706102808</v>
      </c>
      <c r="J5" s="28"/>
      <c r="K5" s="29"/>
      <c r="L5" s="30"/>
    </row>
    <row r="6" spans="1:30">
      <c r="B6" s="23" t="s">
        <v>109</v>
      </c>
      <c r="C6" s="318">
        <v>-7.423</v>
      </c>
      <c r="D6" s="318">
        <v>-1.8688882846410264</v>
      </c>
      <c r="E6" s="318">
        <v>-2.8940000000000001</v>
      </c>
      <c r="F6" s="318">
        <v>-0.16500000000000001</v>
      </c>
      <c r="G6" s="318">
        <v>-3.5249999999999999</v>
      </c>
      <c r="H6" s="318">
        <v>-13.897</v>
      </c>
      <c r="I6" s="27">
        <v>-3.4988468936624471</v>
      </c>
      <c r="J6" s="28"/>
      <c r="K6" s="29"/>
      <c r="L6" s="30"/>
    </row>
    <row r="7" spans="1:30">
      <c r="B7" s="23" t="s">
        <v>121</v>
      </c>
      <c r="C7" s="318">
        <v>-6.2180000000000293</v>
      </c>
      <c r="D7" s="318">
        <v>-1.5843329902055783</v>
      </c>
      <c r="E7" s="318">
        <v>-9.577</v>
      </c>
      <c r="F7" s="318">
        <v>-0.216</v>
      </c>
      <c r="G7" s="318">
        <v>-2.395</v>
      </c>
      <c r="H7" s="318">
        <v>-18.315999999999999</v>
      </c>
      <c r="I7" s="27">
        <v>-4.6668772995505368</v>
      </c>
      <c r="J7" s="28"/>
      <c r="K7" s="29"/>
      <c r="L7" s="30"/>
    </row>
    <row r="8" spans="1:30">
      <c r="B8" s="23" t="s">
        <v>2</v>
      </c>
      <c r="C8" s="318">
        <v>-6.4999999999999876</v>
      </c>
      <c r="D8" s="318">
        <v>-1.690766593573523</v>
      </c>
      <c r="E8" s="318">
        <v>-6.2709999999999999</v>
      </c>
      <c r="F8" s="318">
        <v>-2.5000000000000001E-2</v>
      </c>
      <c r="G8" s="318">
        <v>-3.7280000000000002</v>
      </c>
      <c r="H8" s="318">
        <v>-16.414000000000001</v>
      </c>
      <c r="I8" s="27">
        <v>-4.2695758256793628</v>
      </c>
      <c r="J8" s="28"/>
      <c r="K8" s="29"/>
      <c r="L8" s="30"/>
    </row>
    <row r="9" spans="1:30">
      <c r="B9" s="23" t="s">
        <v>3</v>
      </c>
      <c r="C9" s="318">
        <v>-6.3730000000000002</v>
      </c>
      <c r="D9" s="318">
        <v>-1.652667529348917</v>
      </c>
      <c r="E9" s="318">
        <v>-5.55</v>
      </c>
      <c r="F9" s="318">
        <v>-4.1000000000000002E-2</v>
      </c>
      <c r="G9" s="318">
        <v>-4.391</v>
      </c>
      <c r="H9" s="318">
        <v>-16.13</v>
      </c>
      <c r="I9" s="27">
        <v>-4.1828851794128399</v>
      </c>
      <c r="J9" s="28"/>
      <c r="K9" s="29"/>
      <c r="L9" s="30"/>
    </row>
    <row r="10" spans="1:30">
      <c r="B10" s="23" t="s">
        <v>4</v>
      </c>
      <c r="C10" s="318">
        <v>-5.178000000000015</v>
      </c>
      <c r="D10" s="318">
        <v>-1.3284553179261975</v>
      </c>
      <c r="E10" s="318">
        <v>0.81200000000000006</v>
      </c>
      <c r="F10" s="318">
        <v>-9.5000000000000001E-2</v>
      </c>
      <c r="G10" s="318">
        <v>-3.7749999999999999</v>
      </c>
      <c r="H10" s="318">
        <v>-8.02</v>
      </c>
      <c r="I10" s="27">
        <v>-2.0575920528713927</v>
      </c>
      <c r="J10" s="28"/>
      <c r="K10" s="29"/>
      <c r="L10" s="30"/>
    </row>
    <row r="11" spans="1:30">
      <c r="B11" s="23" t="s">
        <v>5</v>
      </c>
      <c r="C11" s="318">
        <v>-6.8199999999999985</v>
      </c>
      <c r="D11" s="318">
        <v>-1.7546703303771507</v>
      </c>
      <c r="E11" s="318">
        <v>-1.0269999999999999</v>
      </c>
      <c r="F11" s="318">
        <v>-9.8000000000000004E-2</v>
      </c>
      <c r="G11" s="318">
        <v>-3.298</v>
      </c>
      <c r="H11" s="318">
        <v>-11.04</v>
      </c>
      <c r="I11" s="27">
        <v>-2.8404047576779692</v>
      </c>
      <c r="J11" s="28"/>
      <c r="K11" s="29"/>
      <c r="L11" s="30"/>
    </row>
    <row r="12" spans="1:30">
      <c r="B12" s="23" t="s">
        <v>6</v>
      </c>
      <c r="C12" s="318">
        <v>-6.7050000000000134</v>
      </c>
      <c r="D12" s="318">
        <v>-1.6979927977755189</v>
      </c>
      <c r="E12" s="318">
        <v>0.26600000000000001</v>
      </c>
      <c r="F12" s="318">
        <v>-0.04</v>
      </c>
      <c r="G12" s="318">
        <v>-4.532</v>
      </c>
      <c r="H12" s="318">
        <v>-10.835000000000001</v>
      </c>
      <c r="I12" s="27">
        <v>-2.7438854532285921</v>
      </c>
      <c r="J12" s="28"/>
      <c r="K12" s="29"/>
      <c r="L12" s="30"/>
    </row>
    <row r="13" spans="1:30">
      <c r="B13" s="23" t="s">
        <v>7</v>
      </c>
      <c r="C13" s="318">
        <v>-6.9380000000000015</v>
      </c>
      <c r="D13" s="318">
        <v>-1.7276412641812011</v>
      </c>
      <c r="E13" s="318">
        <v>0.88700000000000001</v>
      </c>
      <c r="F13" s="318">
        <v>-9.6000000000000002E-2</v>
      </c>
      <c r="G13" s="318">
        <v>-4.2880000000000003</v>
      </c>
      <c r="H13" s="318">
        <v>-10.445</v>
      </c>
      <c r="I13" s="27">
        <v>-2.600924330408279</v>
      </c>
      <c r="J13" s="28"/>
      <c r="K13" s="29"/>
      <c r="L13" s="30"/>
      <c r="S13" s="20"/>
      <c r="V13" s="74"/>
    </row>
    <row r="14" spans="1:30">
      <c r="B14" s="23" t="s">
        <v>8</v>
      </c>
      <c r="C14" s="318">
        <v>-8.9840000000000018</v>
      </c>
      <c r="D14" s="318">
        <v>-2.2267883832237376</v>
      </c>
      <c r="E14" s="318">
        <v>-0.42099999999999999</v>
      </c>
      <c r="F14" s="318">
        <v>-8.8999999999999996E-2</v>
      </c>
      <c r="G14" s="318">
        <v>-4.9050000000000002</v>
      </c>
      <c r="H14" s="318">
        <v>-14.423</v>
      </c>
      <c r="I14" s="27">
        <v>-3.5749074856674046</v>
      </c>
      <c r="J14" s="28"/>
      <c r="K14" s="29"/>
      <c r="L14" s="30"/>
      <c r="S14" s="20"/>
      <c r="V14" s="74"/>
      <c r="W14" s="30"/>
    </row>
    <row r="15" spans="1:30">
      <c r="B15" s="23" t="s">
        <v>9</v>
      </c>
      <c r="C15" s="318">
        <v>-8.4959999999999845</v>
      </c>
      <c r="D15" s="318">
        <v>-2.0920440274802354</v>
      </c>
      <c r="E15" s="318">
        <v>0.67400000000000004</v>
      </c>
      <c r="F15" s="318">
        <v>-0.16400000000000001</v>
      </c>
      <c r="G15" s="318">
        <v>-6.2220000000000004</v>
      </c>
      <c r="H15" s="318">
        <v>-14.234999999999999</v>
      </c>
      <c r="I15" s="27">
        <v>-3.5052079485853587</v>
      </c>
      <c r="J15" s="28"/>
      <c r="K15" s="29"/>
      <c r="L15" s="30"/>
      <c r="S15" s="20"/>
      <c r="V15" s="74"/>
    </row>
    <row r="16" spans="1:30">
      <c r="B16" s="23" t="s">
        <v>10</v>
      </c>
      <c r="C16" s="318">
        <v>-3.0770000000000017</v>
      </c>
      <c r="D16" s="318">
        <v>-0.7428025164034554</v>
      </c>
      <c r="E16" s="318">
        <v>1.954</v>
      </c>
      <c r="F16" s="318">
        <v>-4.8000000000000001E-2</v>
      </c>
      <c r="G16" s="318">
        <v>-5.3689999999999998</v>
      </c>
      <c r="H16" s="318">
        <v>-6.5810000000000004</v>
      </c>
      <c r="I16" s="27">
        <v>-1.588684875024744</v>
      </c>
      <c r="J16" s="28"/>
      <c r="K16" s="29"/>
      <c r="L16" s="30"/>
      <c r="S16" s="20"/>
      <c r="V16" s="74"/>
    </row>
    <row r="17" spans="2:22">
      <c r="B17" s="23" t="s">
        <v>11</v>
      </c>
      <c r="C17" s="318">
        <v>-2.8119999999999998</v>
      </c>
      <c r="D17" s="318">
        <v>-0.68292374908623732</v>
      </c>
      <c r="E17" s="318">
        <v>4.7679999999999998</v>
      </c>
      <c r="F17" s="318">
        <v>-6.6000000000000003E-2</v>
      </c>
      <c r="G17" s="318">
        <v>-4.4509999999999996</v>
      </c>
      <c r="H17" s="318">
        <v>-2.4790000000000001</v>
      </c>
      <c r="I17" s="27">
        <v>-0.60205119985234079</v>
      </c>
      <c r="J17" s="28"/>
      <c r="K17" s="29"/>
      <c r="L17" s="30"/>
      <c r="S17" s="20"/>
      <c r="V17" s="74"/>
    </row>
    <row r="18" spans="2:22">
      <c r="B18" s="23" t="s">
        <v>12</v>
      </c>
      <c r="C18" s="318">
        <v>-5.101</v>
      </c>
      <c r="D18" s="318">
        <v>-1.2295595665085426</v>
      </c>
      <c r="E18" s="318">
        <v>-0.76900000000000002</v>
      </c>
      <c r="F18" s="318">
        <v>-6.0000000000000001E-3</v>
      </c>
      <c r="G18" s="318">
        <v>-5.6289999999999996</v>
      </c>
      <c r="H18" s="318">
        <v>-11.401</v>
      </c>
      <c r="I18" s="27">
        <v>-2.7481295075012535</v>
      </c>
      <c r="J18" s="28"/>
      <c r="K18" s="29"/>
      <c r="L18" s="30"/>
      <c r="S18" s="20"/>
      <c r="V18" s="74"/>
    </row>
    <row r="19" spans="2:22">
      <c r="B19" s="23" t="s">
        <v>13</v>
      </c>
      <c r="C19" s="318">
        <v>-4.8470000000000004</v>
      </c>
      <c r="D19" s="318">
        <v>-1.1560404125206307</v>
      </c>
      <c r="E19" s="318">
        <v>0.58799999999999997</v>
      </c>
      <c r="F19" s="318">
        <v>-5.2999999999999999E-2</v>
      </c>
      <c r="G19" s="318">
        <v>-5.3730000000000002</v>
      </c>
      <c r="H19" s="318">
        <v>-9.6029999999999998</v>
      </c>
      <c r="I19" s="27">
        <v>-2.2903767446741528</v>
      </c>
      <c r="J19" s="28"/>
      <c r="K19" s="29"/>
      <c r="L19" s="30"/>
      <c r="S19" s="20"/>
      <c r="V19" s="74"/>
    </row>
    <row r="20" spans="2:22">
      <c r="B20" s="23" t="s">
        <v>14</v>
      </c>
      <c r="C20" s="318">
        <v>-3.4119999999999999</v>
      </c>
      <c r="D20" s="318">
        <v>-0.80959171615885273</v>
      </c>
      <c r="E20" s="318">
        <v>-2.78</v>
      </c>
      <c r="F20" s="318">
        <v>-1.2999999999999999E-2</v>
      </c>
      <c r="G20" s="318">
        <v>-5.15</v>
      </c>
      <c r="H20" s="318">
        <v>-11.276</v>
      </c>
      <c r="I20" s="27">
        <v>-2.6755440185835941</v>
      </c>
      <c r="J20" s="28"/>
      <c r="K20" s="29"/>
      <c r="L20" s="30"/>
      <c r="S20" s="20"/>
      <c r="V20" s="74"/>
    </row>
    <row r="21" spans="2:22">
      <c r="B21" s="23" t="s">
        <v>15</v>
      </c>
      <c r="C21" s="318">
        <v>-8.1479999999999979</v>
      </c>
      <c r="D21" s="318">
        <v>-1.9230723842746107</v>
      </c>
      <c r="E21" s="318">
        <v>-3.9750000000000001</v>
      </c>
      <c r="F21" s="318">
        <v>-2.5000000000000001E-2</v>
      </c>
      <c r="G21" s="318">
        <v>-4.7569999999999997</v>
      </c>
      <c r="H21" s="318">
        <v>-17.027999999999999</v>
      </c>
      <c r="I21" s="27">
        <v>-4.0189097397432603</v>
      </c>
      <c r="J21" s="28"/>
      <c r="K21" s="29"/>
      <c r="L21" s="30"/>
      <c r="S21" s="20"/>
      <c r="V21" s="74"/>
    </row>
    <row r="22" spans="2:22">
      <c r="B22" s="23" t="s">
        <v>16</v>
      </c>
      <c r="C22" s="318">
        <v>-4.3539999999999832</v>
      </c>
      <c r="D22" s="318">
        <v>-1.0064166574207589</v>
      </c>
      <c r="E22" s="318">
        <v>-3.641</v>
      </c>
      <c r="F22" s="318">
        <v>-4.2999999999999997E-2</v>
      </c>
      <c r="G22" s="318">
        <v>-5.1630000000000003</v>
      </c>
      <c r="H22" s="318">
        <v>-13.326000000000001</v>
      </c>
      <c r="I22" s="27">
        <v>-3.0802729390879842</v>
      </c>
      <c r="J22" s="28"/>
      <c r="K22" s="29"/>
      <c r="L22" s="30"/>
      <c r="S22" s="20"/>
      <c r="V22" s="74"/>
    </row>
    <row r="23" spans="2:22">
      <c r="B23" s="23" t="s">
        <v>17</v>
      </c>
      <c r="C23" s="318">
        <v>-5.2759999999999998</v>
      </c>
      <c r="D23" s="318">
        <v>-1.2156626006331768</v>
      </c>
      <c r="E23" s="318">
        <v>-6.9660000000000002</v>
      </c>
      <c r="F23" s="318">
        <v>-6.7000000000000004E-2</v>
      </c>
      <c r="G23" s="318">
        <v>-5.827</v>
      </c>
      <c r="H23" s="318">
        <v>-18.238</v>
      </c>
      <c r="I23" s="27">
        <v>-4.2022847820977782</v>
      </c>
      <c r="J23" s="28"/>
      <c r="K23" s="29"/>
      <c r="L23" s="30"/>
      <c r="S23" s="20"/>
      <c r="V23" s="74"/>
    </row>
    <row r="24" spans="2:22">
      <c r="B24" s="23" t="s">
        <v>18</v>
      </c>
      <c r="C24" s="318">
        <v>-2.4399999999999982</v>
      </c>
      <c r="D24" s="318">
        <v>-0.55958810645934343</v>
      </c>
      <c r="E24" s="318">
        <v>-12.377000000000001</v>
      </c>
      <c r="F24" s="318">
        <v>-9.5000000000000001E-2</v>
      </c>
      <c r="G24" s="318">
        <v>-6.3470000000000004</v>
      </c>
      <c r="H24" s="318">
        <v>-21.358000000000001</v>
      </c>
      <c r="I24" s="27">
        <v>-4.8982306466224044</v>
      </c>
      <c r="J24" s="28"/>
      <c r="K24" s="29"/>
      <c r="L24" s="30"/>
      <c r="S24" s="20"/>
      <c r="V24" s="74"/>
    </row>
    <row r="25" spans="2:22">
      <c r="B25" s="23" t="s">
        <v>19</v>
      </c>
      <c r="C25" s="318">
        <v>-4.007000000000029</v>
      </c>
      <c r="D25" s="318">
        <v>-0.91026185646168456</v>
      </c>
      <c r="E25" s="318">
        <v>-5.5250000000000004</v>
      </c>
      <c r="F25" s="318">
        <v>-6.2E-2</v>
      </c>
      <c r="G25" s="318">
        <v>-6.476</v>
      </c>
      <c r="H25" s="318">
        <v>-16.181000000000001</v>
      </c>
      <c r="I25" s="27">
        <v>-3.6758041176457223</v>
      </c>
      <c r="J25" s="28"/>
      <c r="K25" s="29"/>
      <c r="L25" s="30"/>
      <c r="S25" s="20"/>
      <c r="V25" s="74"/>
    </row>
    <row r="26" spans="2:22">
      <c r="B26" s="23" t="s">
        <v>20</v>
      </c>
      <c r="C26" s="318">
        <v>-5.9639999999999818</v>
      </c>
      <c r="D26" s="318">
        <v>-1.327572505626152</v>
      </c>
      <c r="E26" s="318">
        <v>-8.7639999999999993</v>
      </c>
      <c r="F26" s="318">
        <v>-8.1000000000000003E-2</v>
      </c>
      <c r="G26" s="318">
        <v>-6.7960000000000003</v>
      </c>
      <c r="H26" s="318">
        <v>-21.75</v>
      </c>
      <c r="I26" s="27">
        <v>-4.8414993288680241</v>
      </c>
      <c r="J26" s="28"/>
      <c r="K26" s="29"/>
      <c r="L26" s="30"/>
      <c r="S26" s="20"/>
      <c r="V26" s="74"/>
    </row>
    <row r="27" spans="2:22">
      <c r="B27" s="23" t="s">
        <v>21</v>
      </c>
      <c r="C27" s="318">
        <v>-12.595000000000002</v>
      </c>
      <c r="D27" s="318">
        <v>-2.7690021259428792</v>
      </c>
      <c r="E27" s="318">
        <v>-8.8770000000000007</v>
      </c>
      <c r="F27" s="318">
        <v>-8.7999999999999995E-2</v>
      </c>
      <c r="G27" s="318">
        <v>-6.1210000000000004</v>
      </c>
      <c r="H27" s="318">
        <v>-27.8</v>
      </c>
      <c r="I27" s="27">
        <v>-6.1118109647647501</v>
      </c>
      <c r="J27" s="28"/>
      <c r="K27" s="29"/>
      <c r="L27" s="30"/>
      <c r="S27" s="20"/>
      <c r="V27" s="74"/>
    </row>
    <row r="28" spans="2:22">
      <c r="B28" s="23" t="s">
        <v>22</v>
      </c>
      <c r="C28" s="318">
        <v>-6.4600000000000017</v>
      </c>
      <c r="D28" s="318">
        <v>-1.4055975856794416</v>
      </c>
      <c r="E28" s="318">
        <v>-7.3280000000000003</v>
      </c>
      <c r="F28" s="318">
        <v>-7.6999999999999999E-2</v>
      </c>
      <c r="G28" s="318">
        <v>-5.7510000000000003</v>
      </c>
      <c r="H28" s="318">
        <v>-19.7</v>
      </c>
      <c r="I28" s="27">
        <v>-4.2864198820255401</v>
      </c>
      <c r="J28" s="28"/>
      <c r="K28" s="29"/>
      <c r="L28" s="30"/>
      <c r="S28" s="20"/>
      <c r="V28" s="74"/>
    </row>
    <row r="29" spans="2:22">
      <c r="B29" s="23" t="s">
        <v>23</v>
      </c>
      <c r="C29" s="318">
        <v>-6.4430000000000014</v>
      </c>
      <c r="D29" s="318">
        <v>-1.3896527701389658</v>
      </c>
      <c r="E29" s="318">
        <v>-7.68</v>
      </c>
      <c r="F29" s="318">
        <v>-0.09</v>
      </c>
      <c r="G29" s="318">
        <v>-6.3339999999999996</v>
      </c>
      <c r="H29" s="318">
        <v>-20.733000000000001</v>
      </c>
      <c r="I29" s="27">
        <v>-4.4717788116236488</v>
      </c>
      <c r="J29" s="28"/>
      <c r="K29" s="29"/>
      <c r="L29" s="30"/>
      <c r="S29" s="20"/>
      <c r="V29" s="74"/>
    </row>
    <row r="30" spans="2:22">
      <c r="B30" s="23" t="s">
        <v>24</v>
      </c>
      <c r="C30" s="318">
        <v>-6.7879999999999994</v>
      </c>
      <c r="D30" s="318">
        <v>-1.4474612919253067</v>
      </c>
      <c r="E30" s="318">
        <v>-10.561999999999999</v>
      </c>
      <c r="F30" s="318">
        <v>-0.13500000000000001</v>
      </c>
      <c r="G30" s="318">
        <v>-4.6219999999999999</v>
      </c>
      <c r="H30" s="318">
        <v>-22.283000000000001</v>
      </c>
      <c r="I30" s="27">
        <v>-4.7515880919227484</v>
      </c>
      <c r="J30" s="28"/>
      <c r="K30" s="29"/>
      <c r="L30" s="30"/>
      <c r="S30" s="20"/>
      <c r="V30" s="74"/>
    </row>
    <row r="31" spans="2:22">
      <c r="B31" s="23" t="s">
        <v>25</v>
      </c>
      <c r="C31" s="318">
        <v>-9.2419999999999813</v>
      </c>
      <c r="D31" s="318">
        <v>-1.9629707508437422</v>
      </c>
      <c r="E31" s="318">
        <v>-11.318</v>
      </c>
      <c r="F31" s="318">
        <v>-0.16700000000000001</v>
      </c>
      <c r="G31" s="318">
        <v>-7.2370000000000001</v>
      </c>
      <c r="H31" s="318">
        <v>-28.172000000000001</v>
      </c>
      <c r="I31" s="27">
        <v>-5.9836412024204737</v>
      </c>
      <c r="J31" s="28"/>
      <c r="K31" s="29"/>
      <c r="L31" s="30"/>
      <c r="S31" s="20"/>
      <c r="V31" s="74"/>
    </row>
    <row r="32" spans="2:22">
      <c r="B32" s="23" t="s">
        <v>26</v>
      </c>
      <c r="C32" s="318">
        <v>-11.351000000000001</v>
      </c>
      <c r="D32" s="318">
        <v>-2.3955444687846903</v>
      </c>
      <c r="E32" s="318">
        <v>-10.11</v>
      </c>
      <c r="F32" s="318">
        <v>-6.9000000000000006E-2</v>
      </c>
      <c r="G32" s="318">
        <v>-5.7030000000000003</v>
      </c>
      <c r="H32" s="318">
        <v>-27.462</v>
      </c>
      <c r="I32" s="27">
        <v>-5.7956516784217387</v>
      </c>
      <c r="J32" s="28"/>
      <c r="K32" s="29"/>
      <c r="L32" s="30"/>
      <c r="S32" s="20"/>
      <c r="V32" s="74"/>
    </row>
    <row r="33" spans="2:22">
      <c r="B33" s="23" t="s">
        <v>27</v>
      </c>
      <c r="C33" s="318">
        <v>-4.4450000000000154</v>
      </c>
      <c r="D33" s="318">
        <v>-0.92422402608204191</v>
      </c>
      <c r="E33" s="318">
        <v>-6.0620000000000003</v>
      </c>
      <c r="F33" s="318">
        <v>-8.1000000000000003E-2</v>
      </c>
      <c r="G33" s="318">
        <v>-6.0309999999999997</v>
      </c>
      <c r="H33" s="318">
        <v>-16.928000000000001</v>
      </c>
      <c r="I33" s="27">
        <v>-3.519744502478459</v>
      </c>
      <c r="J33" s="28"/>
      <c r="K33" s="29"/>
      <c r="L33" s="30"/>
      <c r="S33" s="20"/>
      <c r="V33" s="74"/>
    </row>
    <row r="34" spans="2:22">
      <c r="B34" s="23" t="s">
        <v>28</v>
      </c>
      <c r="C34" s="318">
        <v>-6.9350000000000005</v>
      </c>
      <c r="D34" s="318">
        <v>-1.4396539018046017</v>
      </c>
      <c r="E34" s="318">
        <v>-8.782</v>
      </c>
      <c r="F34" s="318">
        <v>0.13100000000000001</v>
      </c>
      <c r="G34" s="318">
        <v>-4.7649999999999997</v>
      </c>
      <c r="H34" s="318">
        <v>-20.648</v>
      </c>
      <c r="I34" s="27">
        <v>-4.2863696848538444</v>
      </c>
      <c r="J34" s="28"/>
      <c r="K34" s="29"/>
      <c r="L34" s="30"/>
      <c r="S34" s="20"/>
      <c r="V34" s="74"/>
    </row>
    <row r="35" spans="2:22">
      <c r="B35" s="23" t="s">
        <v>29</v>
      </c>
      <c r="C35" s="318">
        <v>-5.5410000000000297</v>
      </c>
      <c r="D35" s="318">
        <v>-1.1468582995616294</v>
      </c>
      <c r="E35" s="318">
        <v>-18.114000000000001</v>
      </c>
      <c r="F35" s="318">
        <v>-7.0000000000000007E-2</v>
      </c>
      <c r="G35" s="318">
        <v>-7.3760000000000003</v>
      </c>
      <c r="H35" s="318">
        <v>-31.396999999999998</v>
      </c>
      <c r="I35" s="27">
        <v>-6.498449743969732</v>
      </c>
      <c r="J35" s="28"/>
      <c r="K35" s="29"/>
      <c r="L35" s="30"/>
      <c r="S35" s="20"/>
      <c r="V35" s="74"/>
    </row>
    <row r="36" spans="2:22">
      <c r="B36" s="23" t="s">
        <v>30</v>
      </c>
      <c r="C36" s="318">
        <v>-8.8689999999999998</v>
      </c>
      <c r="D36" s="318">
        <v>-1.8108499908120137</v>
      </c>
      <c r="E36" s="318">
        <v>-14.778</v>
      </c>
      <c r="F36" s="318">
        <v>1.7999999999999999E-2</v>
      </c>
      <c r="G36" s="318">
        <v>-5.6859999999999999</v>
      </c>
      <c r="H36" s="318">
        <v>-29.645</v>
      </c>
      <c r="I36" s="27">
        <v>-6.0528411295097699</v>
      </c>
      <c r="J36" s="28"/>
      <c r="K36" s="29"/>
      <c r="L36" s="30"/>
      <c r="S36" s="20"/>
      <c r="V36" s="74"/>
    </row>
    <row r="37" spans="2:22">
      <c r="B37" s="23" t="s">
        <v>44</v>
      </c>
      <c r="C37" s="318">
        <v>-5.745000000000001</v>
      </c>
      <c r="D37" s="318">
        <v>-1.1555287373661187</v>
      </c>
      <c r="E37" s="318">
        <v>-14.102</v>
      </c>
      <c r="F37" s="318">
        <v>-5.7000000000000002E-2</v>
      </c>
      <c r="G37" s="318">
        <v>-5.8390000000000004</v>
      </c>
      <c r="H37" s="318">
        <v>-25.902000000000001</v>
      </c>
      <c r="I37" s="27">
        <v>-5.2098355709760149</v>
      </c>
      <c r="J37" s="28"/>
      <c r="K37" s="29"/>
      <c r="L37" s="30"/>
      <c r="S37" s="20"/>
      <c r="V37" s="74"/>
    </row>
    <row r="38" spans="2:22">
      <c r="B38" s="23" t="s">
        <v>45</v>
      </c>
      <c r="C38" s="318">
        <v>-15.478999999999997</v>
      </c>
      <c r="D38" s="318">
        <v>-3.0920091967248151</v>
      </c>
      <c r="E38" s="318">
        <v>-10.335000000000001</v>
      </c>
      <c r="F38" s="318">
        <v>-0.14899999999999999</v>
      </c>
      <c r="G38" s="318">
        <v>-6.3879999999999999</v>
      </c>
      <c r="H38" s="318">
        <v>-32.54</v>
      </c>
      <c r="I38" s="27">
        <v>-6.5000309620405385</v>
      </c>
      <c r="J38" s="28"/>
      <c r="K38" s="29"/>
      <c r="L38" s="30"/>
      <c r="S38" s="20"/>
      <c r="V38" s="74"/>
    </row>
    <row r="39" spans="2:22">
      <c r="B39" s="23" t="s">
        <v>46</v>
      </c>
      <c r="C39" s="318">
        <v>-6.0200000000000289</v>
      </c>
      <c r="D39" s="318">
        <v>-1.1870161726024104</v>
      </c>
      <c r="E39" s="318">
        <v>-7.9580000000000002</v>
      </c>
      <c r="F39" s="318">
        <v>-0.17199999999999999</v>
      </c>
      <c r="G39" s="318">
        <v>-5.9349999999999996</v>
      </c>
      <c r="H39" s="318">
        <v>-20.303000000000001</v>
      </c>
      <c r="I39" s="27">
        <v>-4.0033204904230271</v>
      </c>
      <c r="J39" s="28"/>
      <c r="K39" s="29"/>
      <c r="L39" s="30"/>
      <c r="S39" s="20"/>
      <c r="V39" s="74"/>
    </row>
    <row r="40" spans="2:22">
      <c r="B40" s="23" t="s">
        <v>47</v>
      </c>
      <c r="C40" s="318">
        <v>-8.5190001123539876</v>
      </c>
      <c r="D40" s="318">
        <v>-1.6635910273399901</v>
      </c>
      <c r="E40" s="318">
        <v>-4.7370000000000001</v>
      </c>
      <c r="F40" s="318">
        <v>4.4999999999999998E-2</v>
      </c>
      <c r="G40" s="318">
        <v>-4.9729999999999999</v>
      </c>
      <c r="H40" s="318">
        <v>-18.399999999999999</v>
      </c>
      <c r="I40" s="27">
        <v>-3.5931534803792338</v>
      </c>
      <c r="J40" s="28"/>
      <c r="K40" s="29"/>
      <c r="L40" s="30"/>
      <c r="S40" s="20"/>
      <c r="V40" s="74"/>
    </row>
    <row r="41" spans="2:22">
      <c r="B41" s="23" t="s">
        <v>76</v>
      </c>
      <c r="C41" s="318">
        <v>-7.9869999805979885</v>
      </c>
      <c r="D41" s="318">
        <v>-1.5540331471161737</v>
      </c>
      <c r="E41" s="318">
        <v>-8.8190000000000008</v>
      </c>
      <c r="F41" s="318">
        <v>-9.1999999999999998E-2</v>
      </c>
      <c r="G41" s="318">
        <v>-7.2990000000000004</v>
      </c>
      <c r="H41" s="318">
        <v>-24.571999999999999</v>
      </c>
      <c r="I41" s="27">
        <v>-4.7809819185801032</v>
      </c>
      <c r="J41" s="28"/>
      <c r="K41" s="29"/>
      <c r="L41" s="30"/>
      <c r="S41" s="20"/>
      <c r="V41" s="74"/>
    </row>
    <row r="42" spans="2:22">
      <c r="B42" s="23" t="s">
        <v>77</v>
      </c>
      <c r="C42" s="318">
        <v>-6.4810000072109695</v>
      </c>
      <c r="D42" s="318">
        <v>-1.2524107132636439</v>
      </c>
      <c r="E42" s="318">
        <v>-5.1760000000000002</v>
      </c>
      <c r="F42" s="318">
        <v>-8.7999999999999995E-2</v>
      </c>
      <c r="G42" s="318">
        <v>-5.657</v>
      </c>
      <c r="H42" s="318">
        <v>-17.748999999999999</v>
      </c>
      <c r="I42" s="27">
        <v>-3.4298777542020784</v>
      </c>
      <c r="J42" s="28"/>
      <c r="K42" s="29"/>
      <c r="L42" s="30"/>
      <c r="S42" s="20"/>
      <c r="V42" s="74"/>
    </row>
    <row r="43" spans="2:22">
      <c r="B43" s="23" t="s">
        <v>78</v>
      </c>
      <c r="C43" s="318">
        <v>-6.9020000219370221</v>
      </c>
      <c r="D43" s="318">
        <v>-1.3140734605401034</v>
      </c>
      <c r="E43" s="318">
        <v>-5.3280000000000003</v>
      </c>
      <c r="F43" s="318">
        <v>-0.17499999999999999</v>
      </c>
      <c r="G43" s="318">
        <v>-4.5330000000000004</v>
      </c>
      <c r="H43" s="318">
        <v>-17.242000000000001</v>
      </c>
      <c r="I43" s="27">
        <v>-3.2827085677513197</v>
      </c>
      <c r="J43" s="28"/>
      <c r="K43" s="29"/>
      <c r="L43" s="30"/>
      <c r="S43" s="20"/>
      <c r="V43" s="74"/>
    </row>
    <row r="44" spans="2:22">
      <c r="B44" s="23" t="s">
        <v>79</v>
      </c>
      <c r="C44" s="318">
        <v>-5.3240002364769738</v>
      </c>
      <c r="D44" s="318">
        <v>-1.0085836138278574</v>
      </c>
      <c r="E44" s="318">
        <v>-6.1630000000000003</v>
      </c>
      <c r="F44" s="318">
        <v>-9.7000000000000003E-2</v>
      </c>
      <c r="G44" s="318">
        <v>-5.9729999999999999</v>
      </c>
      <c r="H44" s="318">
        <v>-17.882999999999999</v>
      </c>
      <c r="I44" s="27">
        <v>-3.3877723450325745</v>
      </c>
      <c r="J44" s="28"/>
      <c r="K44" s="29"/>
      <c r="L44" s="30"/>
      <c r="S44" s="20"/>
      <c r="V44" s="74"/>
    </row>
    <row r="45" spans="2:22">
      <c r="B45" s="23" t="s">
        <v>88</v>
      </c>
      <c r="C45" s="318">
        <v>-6.0259996218839991</v>
      </c>
      <c r="D45" s="318">
        <v>-1.1306536668162694</v>
      </c>
      <c r="E45" s="318">
        <v>-5.444</v>
      </c>
      <c r="F45" s="318">
        <v>-8.3000000000000004E-2</v>
      </c>
      <c r="G45" s="318">
        <v>-6.0830000000000002</v>
      </c>
      <c r="H45" s="318">
        <v>-17.873000000000001</v>
      </c>
      <c r="I45" s="27">
        <v>-3.3534972212111089</v>
      </c>
      <c r="J45" s="28"/>
      <c r="K45" s="29"/>
      <c r="L45" s="30"/>
      <c r="S45" s="20"/>
      <c r="V45" s="74"/>
    </row>
    <row r="46" spans="2:22">
      <c r="B46" s="23" t="s">
        <v>89</v>
      </c>
      <c r="C46" s="318">
        <v>-4.319000792590006</v>
      </c>
      <c r="D46" s="318">
        <v>-0.8008724097910771</v>
      </c>
      <c r="E46" s="318">
        <v>-5.7</v>
      </c>
      <c r="F46" s="318">
        <v>-0.105</v>
      </c>
      <c r="G46" s="318">
        <v>-7.18</v>
      </c>
      <c r="H46" s="318">
        <v>-17.574000000000002</v>
      </c>
      <c r="I46" s="27">
        <v>-3.2587471976888001</v>
      </c>
      <c r="J46" s="28"/>
      <c r="K46" s="29"/>
      <c r="L46" s="30"/>
      <c r="S46" s="20"/>
      <c r="V46" s="74"/>
    </row>
    <row r="47" spans="2:22">
      <c r="B47" s="23" t="s">
        <v>90</v>
      </c>
      <c r="C47" s="318">
        <v>-9.818000528726035</v>
      </c>
      <c r="D47" s="318">
        <v>-1.8125427896553317</v>
      </c>
      <c r="E47" s="318">
        <v>-9.0530000000000008</v>
      </c>
      <c r="F47" s="318">
        <v>-0.10100000000000001</v>
      </c>
      <c r="G47" s="318">
        <v>-6.2519999999999998</v>
      </c>
      <c r="H47" s="318">
        <v>-25.523</v>
      </c>
      <c r="I47" s="27">
        <v>-4.7119094651725222</v>
      </c>
      <c r="J47" s="28"/>
      <c r="K47" s="29"/>
      <c r="L47" s="30"/>
      <c r="S47" s="20"/>
      <c r="V47" s="74"/>
    </row>
    <row r="48" spans="2:22">
      <c r="B48" s="23" t="s">
        <v>91</v>
      </c>
      <c r="C48" s="318">
        <v>-24.692000426599972</v>
      </c>
      <c r="D48" s="318">
        <v>-4.4992548180582377</v>
      </c>
      <c r="E48" s="318">
        <v>-2.2869999999999999</v>
      </c>
      <c r="F48" s="318">
        <v>-0.111</v>
      </c>
      <c r="G48" s="318">
        <v>-7.165</v>
      </c>
      <c r="H48" s="318">
        <v>-34.540999999999997</v>
      </c>
      <c r="I48" s="27">
        <v>-6.2938910572483335</v>
      </c>
      <c r="J48" s="28"/>
      <c r="K48" s="29"/>
      <c r="L48" s="30"/>
      <c r="S48" s="20"/>
      <c r="V48" s="74"/>
    </row>
    <row r="49" spans="2:22">
      <c r="B49" s="23" t="s">
        <v>113</v>
      </c>
      <c r="C49" s="318">
        <v>-9.4690006639500002</v>
      </c>
      <c r="D49" s="318">
        <v>-1.7155105521283998</v>
      </c>
      <c r="E49" s="318">
        <v>-1.4039999999999999</v>
      </c>
      <c r="F49" s="318">
        <v>-0.13600000000000001</v>
      </c>
      <c r="G49" s="318">
        <v>-6.4690000000000003</v>
      </c>
      <c r="H49" s="318">
        <v>-17.803999999999998</v>
      </c>
      <c r="I49" s="27">
        <v>-3.2255726822763804</v>
      </c>
      <c r="J49" s="28"/>
      <c r="K49" s="29"/>
      <c r="L49" s="30"/>
      <c r="S49" s="20"/>
      <c r="V49" s="74"/>
    </row>
    <row r="50" spans="2:22">
      <c r="B50" s="23" t="s">
        <v>114</v>
      </c>
      <c r="C50" s="318">
        <v>-5.365000066406024</v>
      </c>
      <c r="D50" s="318">
        <v>-0.96097700218275661</v>
      </c>
      <c r="E50" s="318">
        <v>-5.5620000000000003</v>
      </c>
      <c r="F50" s="318">
        <v>-8.3000000000000004E-2</v>
      </c>
      <c r="G50" s="318">
        <v>-6.6079999999999997</v>
      </c>
      <c r="H50" s="318">
        <v>-17.916</v>
      </c>
      <c r="I50" s="27">
        <v>-3.209107876608047</v>
      </c>
      <c r="J50" s="28"/>
      <c r="K50" s="29"/>
      <c r="L50" s="30"/>
      <c r="S50" s="20"/>
      <c r="V50" s="74"/>
    </row>
    <row r="51" spans="2:22">
      <c r="B51" s="23" t="s">
        <v>115</v>
      </c>
      <c r="C51" s="318">
        <v>12.055999855882011</v>
      </c>
      <c r="D51" s="318">
        <v>2.1552163092603172</v>
      </c>
      <c r="E51" s="318">
        <v>-3.8740000000000001</v>
      </c>
      <c r="F51" s="318">
        <v>-0.127</v>
      </c>
      <c r="G51" s="318">
        <v>-6.1769999999999996</v>
      </c>
      <c r="H51" s="318">
        <v>1.633</v>
      </c>
      <c r="I51" s="27">
        <v>0.29192669833228158</v>
      </c>
      <c r="J51" s="28"/>
      <c r="K51" s="29"/>
      <c r="L51" s="30"/>
      <c r="S51" s="20"/>
      <c r="V51" s="74"/>
    </row>
    <row r="52" spans="2:22">
      <c r="B52" s="23" t="s">
        <v>116</v>
      </c>
      <c r="C52" s="318">
        <v>-0.5890001397960295</v>
      </c>
      <c r="D52" s="318">
        <v>-0.10700805190816377</v>
      </c>
      <c r="E52" s="318">
        <v>-11.449</v>
      </c>
      <c r="F52" s="318">
        <v>3.3000000000000002E-2</v>
      </c>
      <c r="G52" s="318">
        <v>-6.423</v>
      </c>
      <c r="H52" s="318">
        <v>-18.670000000000002</v>
      </c>
      <c r="I52" s="27">
        <v>-3.3919182596752333</v>
      </c>
      <c r="J52" s="28"/>
      <c r="K52" s="29"/>
      <c r="L52" s="30"/>
      <c r="S52" s="20"/>
      <c r="V52" s="74"/>
    </row>
    <row r="53" spans="2:22">
      <c r="B53" s="23" t="s">
        <v>123</v>
      </c>
      <c r="C53" s="318">
        <v>12.437999786432004</v>
      </c>
      <c r="D53" s="318">
        <v>2.6108750328368244</v>
      </c>
      <c r="E53" s="318">
        <v>-18.763999999999999</v>
      </c>
      <c r="F53" s="318">
        <v>-6.3E-2</v>
      </c>
      <c r="G53" s="318">
        <v>-9.0299999999999994</v>
      </c>
      <c r="H53" s="318">
        <v>-11.914999999999999</v>
      </c>
      <c r="I53" s="27">
        <v>-2.5010915380610927</v>
      </c>
      <c r="J53" s="28"/>
      <c r="K53" s="29"/>
      <c r="L53" s="30"/>
      <c r="S53" s="20"/>
      <c r="V53" s="74"/>
    </row>
    <row r="54" spans="2:22">
      <c r="B54" s="23" t="s">
        <v>124</v>
      </c>
      <c r="C54" s="318">
        <v>-3.8970002386830211</v>
      </c>
      <c r="D54" s="318">
        <v>-0.72318405815962405</v>
      </c>
      <c r="E54" s="318">
        <v>-11.129</v>
      </c>
      <c r="F54" s="318">
        <v>-1.2999999999999999E-2</v>
      </c>
      <c r="G54" s="318">
        <v>-5.1509999999999998</v>
      </c>
      <c r="H54" s="318">
        <v>-15.734</v>
      </c>
      <c r="I54" s="27">
        <v>-2.9198299394841398</v>
      </c>
      <c r="J54" s="28"/>
      <c r="K54" s="29"/>
      <c r="L54" s="30"/>
      <c r="S54" s="20"/>
      <c r="V54" s="74"/>
    </row>
    <row r="55" spans="2:22">
      <c r="B55" s="23" t="s">
        <v>125</v>
      </c>
      <c r="C55" s="318">
        <v>-17.517000642792024</v>
      </c>
      <c r="D55" s="318">
        <v>-3.2002646594828685</v>
      </c>
      <c r="E55" s="318">
        <v>-9.1044357100000006</v>
      </c>
      <c r="F55" s="318">
        <v>-0.11846688699999998</v>
      </c>
      <c r="G55" s="318">
        <v>-5.8713715500000001</v>
      </c>
      <c r="H55" s="318">
        <v>-32.611274199999997</v>
      </c>
      <c r="I55" s="27">
        <v>-5.9579097158913399</v>
      </c>
      <c r="J55" s="28"/>
      <c r="K55" s="29"/>
      <c r="L55" s="30"/>
      <c r="S55" s="20"/>
      <c r="V55" s="74"/>
    </row>
    <row r="56" spans="2:22">
      <c r="B56" s="23" t="s">
        <v>126</v>
      </c>
      <c r="C56" s="318">
        <v>-17.812781845407191</v>
      </c>
      <c r="D56" s="318">
        <v>-3.3068261192478698</v>
      </c>
      <c r="E56" s="318">
        <v>-9.6120529000000001</v>
      </c>
      <c r="F56" s="318">
        <v>-0.16718406199999999</v>
      </c>
      <c r="G56" s="318">
        <v>-5.6926014799999995</v>
      </c>
      <c r="H56" s="318">
        <v>-33.2846203</v>
      </c>
      <c r="I56" s="27">
        <v>-6.1790714517545826</v>
      </c>
      <c r="J56" s="28"/>
      <c r="K56" s="29"/>
      <c r="L56" s="30"/>
      <c r="S56" s="20"/>
      <c r="V56" s="74"/>
    </row>
    <row r="57" spans="2:22">
      <c r="B57" s="23" t="s">
        <v>131</v>
      </c>
      <c r="C57" s="318">
        <v>-20.089481359260915</v>
      </c>
      <c r="D57" s="318">
        <v>-3.6395798001281978</v>
      </c>
      <c r="E57" s="318">
        <v>-9.5591803999999989</v>
      </c>
      <c r="F57" s="318">
        <v>-0.21440316699999998</v>
      </c>
      <c r="G57" s="318">
        <v>-5.5995665600000004</v>
      </c>
      <c r="H57" s="318">
        <v>-35.462631600000002</v>
      </c>
      <c r="I57" s="27">
        <v>-6.4247092955064868</v>
      </c>
      <c r="J57" s="28"/>
      <c r="K57" s="29"/>
      <c r="L57" s="30"/>
      <c r="S57" s="20"/>
      <c r="V57" s="74"/>
    </row>
    <row r="58" spans="2:22">
      <c r="B58" s="23" t="s">
        <v>132</v>
      </c>
      <c r="C58" s="318">
        <v>-21.107202823302352</v>
      </c>
      <c r="D58" s="318">
        <v>-3.7748000272183502</v>
      </c>
      <c r="E58" s="318">
        <v>-9.6511537100000009</v>
      </c>
      <c r="F58" s="318">
        <v>-0.23591812700000003</v>
      </c>
      <c r="G58" s="318">
        <v>-5.48259323</v>
      </c>
      <c r="H58" s="318">
        <v>-36.4768677</v>
      </c>
      <c r="I58" s="27">
        <v>-6.5235020641762747</v>
      </c>
      <c r="J58" s="28"/>
      <c r="K58" s="29"/>
      <c r="L58" s="30"/>
      <c r="S58" s="20"/>
      <c r="V58" s="74"/>
    </row>
    <row r="59" spans="2:22">
      <c r="B59" s="23" t="s">
        <v>133</v>
      </c>
      <c r="C59" s="318">
        <v>-21.385610612082768</v>
      </c>
      <c r="D59" s="318">
        <v>-3.7253252090063373</v>
      </c>
      <c r="E59" s="318">
        <v>-9.7734114599999984</v>
      </c>
      <c r="F59" s="318">
        <v>-0.241676382</v>
      </c>
      <c r="G59" s="318">
        <v>-5.3416368200000006</v>
      </c>
      <c r="H59" s="318">
        <v>-36.742335799999999</v>
      </c>
      <c r="I59" s="27">
        <v>-6.4004321539540738</v>
      </c>
      <c r="J59" s="28"/>
      <c r="K59" s="29"/>
      <c r="L59" s="30"/>
      <c r="S59" s="20"/>
      <c r="V59" s="74"/>
    </row>
    <row r="60" spans="2:22">
      <c r="B60" s="23" t="s">
        <v>134</v>
      </c>
      <c r="C60" s="318">
        <v>-22.039139568569517</v>
      </c>
      <c r="D60" s="318">
        <v>-3.802947675353515</v>
      </c>
      <c r="E60" s="318">
        <v>-9.8312861900000001</v>
      </c>
      <c r="F60" s="318">
        <v>-0.25157696399999996</v>
      </c>
      <c r="G60" s="318">
        <v>-5.2131425999999976</v>
      </c>
      <c r="H60" s="318">
        <v>-37.335144899999996</v>
      </c>
      <c r="I60" s="27">
        <v>-6.4423387339915692</v>
      </c>
      <c r="J60" s="28"/>
      <c r="K60" s="29"/>
      <c r="L60" s="30"/>
      <c r="S60" s="20"/>
      <c r="V60" s="74"/>
    </row>
    <row r="61" spans="2:22">
      <c r="B61" s="23" t="s">
        <v>135</v>
      </c>
      <c r="C61" s="318">
        <v>-22.673730693424055</v>
      </c>
      <c r="D61" s="318">
        <v>-3.8573706126977516</v>
      </c>
      <c r="E61" s="318">
        <v>-9.8937261599999999</v>
      </c>
      <c r="F61" s="318">
        <v>-0.25571958700000003</v>
      </c>
      <c r="G61" s="318">
        <v>-5.0677818400000003</v>
      </c>
      <c r="H61" s="318">
        <v>-37.890958700000006</v>
      </c>
      <c r="I61" s="27">
        <v>-6.4462029893789854</v>
      </c>
      <c r="J61" s="28"/>
      <c r="K61" s="29"/>
      <c r="L61" s="30"/>
      <c r="S61" s="20"/>
      <c r="V61" s="74"/>
    </row>
    <row r="62" spans="2:22">
      <c r="B62" s="23" t="s">
        <v>136</v>
      </c>
      <c r="C62" s="318">
        <v>-21.843362566161098</v>
      </c>
      <c r="D62" s="318">
        <v>-3.6948989229434397</v>
      </c>
      <c r="E62" s="318">
        <v>-9.9814768399999974</v>
      </c>
      <c r="F62" s="318">
        <v>-0.25883551300000002</v>
      </c>
      <c r="G62" s="318">
        <v>-4.907143979999999</v>
      </c>
      <c r="H62" s="318">
        <v>-36.990818900000001</v>
      </c>
      <c r="I62" s="27">
        <v>-6.2571564473384305</v>
      </c>
      <c r="J62" s="28"/>
      <c r="K62" s="29"/>
      <c r="L62" s="30"/>
      <c r="S62" s="20"/>
      <c r="V62" s="74"/>
    </row>
    <row r="63" spans="2:22">
      <c r="B63" s="23" t="s">
        <v>137</v>
      </c>
      <c r="C63" s="318">
        <v>-20.781841223829261</v>
      </c>
      <c r="D63" s="318">
        <v>-3.4920069872917372</v>
      </c>
      <c r="E63" s="318">
        <v>-10.070839599999999</v>
      </c>
      <c r="F63" s="318">
        <v>-0.25988622</v>
      </c>
      <c r="G63" s="318">
        <v>-4.7252808599999998</v>
      </c>
      <c r="H63" s="318">
        <v>-35.837847500000009</v>
      </c>
      <c r="I63" s="27">
        <v>-6.0218925037305393</v>
      </c>
      <c r="J63" s="28"/>
      <c r="K63" s="29"/>
      <c r="L63" s="30"/>
      <c r="S63" s="20"/>
      <c r="V63" s="74"/>
    </row>
    <row r="64" spans="2:22">
      <c r="B64" s="23" t="s">
        <v>138</v>
      </c>
      <c r="C64" s="318">
        <v>-20.17578925141364</v>
      </c>
      <c r="D64" s="318">
        <v>-3.3598279950286685</v>
      </c>
      <c r="E64" s="318">
        <v>-10.1681054</v>
      </c>
      <c r="F64" s="318">
        <v>-0.26080963699999993</v>
      </c>
      <c r="G64" s="318">
        <v>-4.5241745299999971</v>
      </c>
      <c r="H64" s="318">
        <v>-35.128879300000001</v>
      </c>
      <c r="I64" s="27">
        <v>-5.8499318482846165</v>
      </c>
      <c r="J64" s="28"/>
      <c r="K64" s="29"/>
      <c r="L64" s="30"/>
      <c r="S64" s="20"/>
      <c r="V64" s="74"/>
    </row>
    <row r="65" spans="2:22">
      <c r="B65" s="23" t="s">
        <v>147</v>
      </c>
      <c r="C65" s="318">
        <v>-19.950982761256348</v>
      </c>
      <c r="D65" s="318">
        <v>-3.2881791545360972</v>
      </c>
      <c r="E65" s="318">
        <v>-10.241006799999997</v>
      </c>
      <c r="F65" s="318">
        <v>-0.25950439199999992</v>
      </c>
      <c r="G65" s="318">
        <v>-4.2980914300000004</v>
      </c>
      <c r="H65" s="318">
        <v>-34.749585799999998</v>
      </c>
      <c r="I65" s="27">
        <v>-5.7271797095737771</v>
      </c>
      <c r="J65" s="28"/>
      <c r="K65" s="29"/>
      <c r="L65" s="30"/>
      <c r="S65" s="20"/>
      <c r="V65" s="74"/>
    </row>
    <row r="66" spans="2:22">
      <c r="B66" s="23" t="s">
        <v>148</v>
      </c>
      <c r="C66" s="318">
        <v>-19.927214228287493</v>
      </c>
      <c r="D66" s="318">
        <v>-3.2573695781742251</v>
      </c>
      <c r="E66" s="318">
        <v>-10.31939</v>
      </c>
      <c r="F66" s="318">
        <v>-0.25793680800000002</v>
      </c>
      <c r="G66" s="318">
        <v>-4.111306739999999</v>
      </c>
      <c r="H66" s="318">
        <v>-34.615847299999999</v>
      </c>
      <c r="I66" s="27">
        <v>-5.6584230302337888</v>
      </c>
      <c r="J66" s="28"/>
      <c r="K66" s="29"/>
      <c r="L66" s="30"/>
      <c r="S66" s="20"/>
      <c r="V66" s="74"/>
    </row>
    <row r="67" spans="2:22">
      <c r="B67" s="23" t="s">
        <v>149</v>
      </c>
      <c r="C67" s="318">
        <v>-19.749346817363858</v>
      </c>
      <c r="D67" s="318">
        <v>-3.1989512200713262</v>
      </c>
      <c r="E67" s="318">
        <v>-10.3904231</v>
      </c>
      <c r="F67" s="318">
        <v>-0.25844256100000002</v>
      </c>
      <c r="G67" s="318">
        <v>-3.9711601199999995</v>
      </c>
      <c r="H67" s="318">
        <v>-34.369372200000001</v>
      </c>
      <c r="I67" s="27">
        <v>-5.5670674148883625</v>
      </c>
      <c r="J67" s="28"/>
      <c r="K67" s="29"/>
      <c r="L67" s="30"/>
      <c r="S67" s="20"/>
      <c r="V67" s="74"/>
    </row>
    <row r="68" spans="2:22">
      <c r="B68" s="23" t="s">
        <v>150</v>
      </c>
      <c r="C68" s="318">
        <v>-19.52387303823517</v>
      </c>
      <c r="D68" s="318">
        <v>-3.1324032629295999</v>
      </c>
      <c r="E68" s="318">
        <v>-10.4806931</v>
      </c>
      <c r="F68" s="318">
        <v>-0.260815876</v>
      </c>
      <c r="G68" s="318">
        <v>-3.8811386799999998</v>
      </c>
      <c r="H68" s="318">
        <v>-34.146520500000001</v>
      </c>
      <c r="I68" s="27">
        <v>-5.4784556333890704</v>
      </c>
      <c r="J68" s="28"/>
      <c r="K68" s="29"/>
      <c r="L68" s="30"/>
      <c r="S68" s="20"/>
      <c r="V68" s="74"/>
    </row>
    <row r="69" spans="2:22">
      <c r="B69" s="23" t="s">
        <v>573</v>
      </c>
      <c r="C69" s="318">
        <v>-19.537950462697431</v>
      </c>
      <c r="D69" s="318">
        <v>-3.1064775913615823</v>
      </c>
      <c r="E69" s="318">
        <v>-10.552895200000002</v>
      </c>
      <c r="F69" s="318">
        <v>-0.26017276399999995</v>
      </c>
      <c r="G69" s="318">
        <v>-3.8356746699999995</v>
      </c>
      <c r="H69" s="318">
        <v>-34.186693599999998</v>
      </c>
      <c r="I69" s="27">
        <v>-5.4355853646934831</v>
      </c>
      <c r="J69" s="28"/>
      <c r="K69" s="29"/>
      <c r="L69" s="30"/>
      <c r="S69" s="20"/>
      <c r="V69" s="74"/>
    </row>
    <row r="70" spans="2:22">
      <c r="B70" s="23" t="s">
        <v>574</v>
      </c>
      <c r="C70" s="318">
        <v>-19.81965557301611</v>
      </c>
      <c r="D70" s="318">
        <v>-3.1223178552594364</v>
      </c>
      <c r="E70" s="318">
        <v>-10.6534104</v>
      </c>
      <c r="F70" s="318">
        <v>-0.26141749400000003</v>
      </c>
      <c r="G70" s="318">
        <v>-3.8069986799999995</v>
      </c>
      <c r="H70" s="318">
        <v>-34.541482600000002</v>
      </c>
      <c r="I70" s="27">
        <v>-5.4415419819881796</v>
      </c>
      <c r="J70" s="28"/>
      <c r="K70" s="29"/>
      <c r="L70" s="30"/>
      <c r="S70" s="20"/>
      <c r="V70" s="74"/>
    </row>
    <row r="71" spans="2:22">
      <c r="B71" s="23" t="s">
        <v>575</v>
      </c>
      <c r="C71" s="318">
        <v>-19.926313584322241</v>
      </c>
      <c r="D71" s="318">
        <v>-3.1099848295689019</v>
      </c>
      <c r="E71" s="318">
        <v>-10.7529813</v>
      </c>
      <c r="F71" s="318">
        <v>-0.26319557300000002</v>
      </c>
      <c r="G71" s="318">
        <v>-3.7974396400000003</v>
      </c>
      <c r="H71" s="318">
        <v>-34.7399299</v>
      </c>
      <c r="I71" s="27">
        <v>-5.4220091695381161</v>
      </c>
      <c r="J71" s="28"/>
      <c r="K71" s="29"/>
      <c r="L71" s="30"/>
      <c r="S71" s="20"/>
      <c r="V71" s="74"/>
    </row>
    <row r="72" spans="2:22">
      <c r="B72" s="23" t="s">
        <v>576</v>
      </c>
      <c r="C72" s="318">
        <v>-20.001557882520832</v>
      </c>
      <c r="D72" s="318">
        <v>-3.0900514508369983</v>
      </c>
      <c r="E72" s="318">
        <v>-10.833128500000001</v>
      </c>
      <c r="F72" s="318">
        <v>-0.26357472500000001</v>
      </c>
      <c r="G72" s="318">
        <v>-3.8022558199999996</v>
      </c>
      <c r="H72" s="318">
        <v>-34.900516699999997</v>
      </c>
      <c r="I72" s="27">
        <v>-5.3917996236703178</v>
      </c>
      <c r="J72" s="28"/>
      <c r="K72" s="29"/>
      <c r="L72" s="30"/>
      <c r="S72" s="20"/>
      <c r="V72" s="74"/>
    </row>
    <row r="73" spans="2:22">
      <c r="B73" s="23" t="s">
        <v>588</v>
      </c>
      <c r="C73" s="318">
        <v>-20.233965165048104</v>
      </c>
      <c r="D73" s="318">
        <v>-3.0957080148399605</v>
      </c>
      <c r="E73" s="318">
        <v>-10.8934178</v>
      </c>
      <c r="F73" s="318">
        <v>-0.26394392600000005</v>
      </c>
      <c r="G73" s="318">
        <v>-3.8282235499999979</v>
      </c>
      <c r="H73" s="318">
        <v>-35.219550000000005</v>
      </c>
      <c r="I73" s="27">
        <v>-5.3884368350298857</v>
      </c>
      <c r="J73" s="28"/>
      <c r="K73" s="29"/>
      <c r="L73" s="30"/>
      <c r="S73" s="20"/>
      <c r="V73" s="74"/>
    </row>
    <row r="74" spans="2:22">
      <c r="B74" s="23" t="s">
        <v>589</v>
      </c>
      <c r="C74" s="318">
        <v>-20.598588714193998</v>
      </c>
      <c r="D74" s="318">
        <v>-3.1234509988562515</v>
      </c>
      <c r="E74" s="318">
        <v>-10.959208199999997</v>
      </c>
      <c r="F74" s="318">
        <v>-0.26442227100000004</v>
      </c>
      <c r="G74" s="318">
        <v>-3.8505867099999995</v>
      </c>
      <c r="H74" s="318">
        <v>-35.672805999999987</v>
      </c>
      <c r="I74" s="27">
        <v>-5.4092182274568561</v>
      </c>
      <c r="J74" s="28"/>
      <c r="K74" s="29"/>
      <c r="L74" s="30"/>
      <c r="S74" s="20"/>
      <c r="V74" s="74"/>
    </row>
    <row r="75" spans="2:22">
      <c r="B75" s="23" t="s">
        <v>590</v>
      </c>
      <c r="C75" s="318">
        <v>-20.723851009117389</v>
      </c>
      <c r="D75" s="318">
        <v>-3.111082516122345</v>
      </c>
      <c r="E75" s="318">
        <v>-11.040483800000001</v>
      </c>
      <c r="F75" s="318">
        <v>-0.26615535699999998</v>
      </c>
      <c r="G75" s="318">
        <v>-3.8728577400000002</v>
      </c>
      <c r="H75" s="318">
        <v>-35.903348000000001</v>
      </c>
      <c r="I75" s="27">
        <v>-5.3898417906939633</v>
      </c>
      <c r="J75" s="28"/>
      <c r="K75" s="29"/>
      <c r="L75" s="30"/>
      <c r="S75" s="20"/>
      <c r="V75" s="74"/>
    </row>
    <row r="76" spans="2:22">
      <c r="B76" s="271" t="s">
        <v>591</v>
      </c>
      <c r="C76" s="269">
        <v>-20.797979128646759</v>
      </c>
      <c r="D76" s="269">
        <v>-3.0926536573079235</v>
      </c>
      <c r="E76" s="269">
        <v>-11.119332700000003</v>
      </c>
      <c r="F76" s="269">
        <v>-0.26751141299999992</v>
      </c>
      <c r="G76" s="269">
        <v>-3.8941111800000008</v>
      </c>
      <c r="H76" s="269">
        <v>-36.0789343</v>
      </c>
      <c r="I76" s="270">
        <v>-5.364927401094441</v>
      </c>
      <c r="J76" s="28"/>
      <c r="K76" s="29"/>
      <c r="L76" s="30"/>
      <c r="S76" s="20"/>
      <c r="V76" s="74"/>
    </row>
    <row r="77" spans="2:22">
      <c r="B77" s="31">
        <v>2008</v>
      </c>
      <c r="C77" s="318">
        <v>-34.688000000000045</v>
      </c>
      <c r="D77" s="318">
        <v>-2.1826524185170575</v>
      </c>
      <c r="E77" s="318">
        <v>-14.379999999999999</v>
      </c>
      <c r="F77" s="318">
        <v>-0.71499999999999997</v>
      </c>
      <c r="G77" s="318">
        <v>-13.561999999999999</v>
      </c>
      <c r="H77" s="318">
        <v>-62.981999999999999</v>
      </c>
      <c r="I77" s="27">
        <v>-3.9629789732195948</v>
      </c>
      <c r="J77" s="74"/>
      <c r="K77" s="74"/>
      <c r="L77" s="30"/>
      <c r="V77" s="74"/>
    </row>
    <row r="78" spans="2:22">
      <c r="B78" s="31">
        <v>2009</v>
      </c>
      <c r="C78" s="318">
        <v>-24.871000000000002</v>
      </c>
      <c r="D78" s="318">
        <v>-1.6061214855800372</v>
      </c>
      <c r="E78" s="318">
        <v>-12.036</v>
      </c>
      <c r="F78" s="318">
        <v>-0.25900000000000001</v>
      </c>
      <c r="G78" s="318">
        <v>-15.192</v>
      </c>
      <c r="H78" s="318">
        <v>-51.603999999999999</v>
      </c>
      <c r="I78" s="27">
        <v>-3.3324873604548362</v>
      </c>
      <c r="J78" s="74"/>
      <c r="K78" s="74"/>
      <c r="L78" s="30"/>
      <c r="V78" s="74"/>
    </row>
    <row r="79" spans="2:22">
      <c r="B79" s="31">
        <v>2010</v>
      </c>
      <c r="C79" s="318">
        <v>-31.123000000000001</v>
      </c>
      <c r="D79" s="318">
        <v>-1.937887719197747</v>
      </c>
      <c r="E79" s="318">
        <v>1.4060000000000001</v>
      </c>
      <c r="F79" s="318">
        <v>-0.38900000000000001</v>
      </c>
      <c r="G79" s="318">
        <v>-19.947000000000003</v>
      </c>
      <c r="H79" s="318">
        <v>-49.938000000000002</v>
      </c>
      <c r="I79" s="27">
        <v>-3.109412232795588</v>
      </c>
      <c r="J79" s="74"/>
      <c r="K79" s="74"/>
      <c r="L79" s="30"/>
      <c r="V79" s="74"/>
    </row>
    <row r="80" spans="2:22">
      <c r="B80" s="31">
        <v>2011</v>
      </c>
      <c r="C80" s="318">
        <v>-15.837000000000003</v>
      </c>
      <c r="D80" s="318">
        <v>-0.95395511586064075</v>
      </c>
      <c r="E80" s="318">
        <v>6.5409999999999995</v>
      </c>
      <c r="F80" s="318">
        <v>-0.17300000000000001</v>
      </c>
      <c r="G80" s="318">
        <v>-20.821999999999999</v>
      </c>
      <c r="H80" s="318">
        <v>-30.064</v>
      </c>
      <c r="I80" s="27">
        <v>-1.8109305173476229</v>
      </c>
      <c r="J80" s="74"/>
      <c r="K80" s="74"/>
      <c r="L80" s="30"/>
      <c r="V80" s="74"/>
    </row>
    <row r="81" spans="2:12">
      <c r="B81" s="31">
        <v>2012</v>
      </c>
      <c r="C81" s="318">
        <v>-21.189999999999984</v>
      </c>
      <c r="D81" s="318">
        <v>-1.2378999515121774</v>
      </c>
      <c r="E81" s="318">
        <v>-17.362000000000002</v>
      </c>
      <c r="F81" s="318">
        <v>-0.14799999999999999</v>
      </c>
      <c r="G81" s="318">
        <v>-20.896999999999998</v>
      </c>
      <c r="H81" s="318">
        <v>-59.868000000000002</v>
      </c>
      <c r="I81" s="27">
        <v>-3.4974324821675813</v>
      </c>
      <c r="J81" s="74"/>
      <c r="K81" s="74"/>
      <c r="L81" s="30"/>
    </row>
    <row r="82" spans="2:12">
      <c r="B82" s="31">
        <v>2013</v>
      </c>
      <c r="C82" s="318">
        <v>-25.006000000000011</v>
      </c>
      <c r="D82" s="318">
        <v>-1.4045663290524935</v>
      </c>
      <c r="E82" s="318">
        <v>-35.542999999999999</v>
      </c>
      <c r="F82" s="318">
        <v>-0.32599999999999996</v>
      </c>
      <c r="G82" s="318">
        <v>-25.740000000000002</v>
      </c>
      <c r="H82" s="318">
        <v>-87.088999999999999</v>
      </c>
      <c r="I82" s="27">
        <v>-4.8917170691375116</v>
      </c>
      <c r="J82" s="74"/>
      <c r="K82" s="74"/>
      <c r="L82" s="30"/>
    </row>
    <row r="83" spans="2:12">
      <c r="B83" s="31">
        <v>2014</v>
      </c>
      <c r="C83" s="318">
        <v>-28.932999999999986</v>
      </c>
      <c r="D83" s="318">
        <v>-1.5530260739621087</v>
      </c>
      <c r="E83" s="318">
        <v>-36.887999999999998</v>
      </c>
      <c r="F83" s="318">
        <v>-0.46899999999999997</v>
      </c>
      <c r="G83" s="318">
        <v>-23.944000000000003</v>
      </c>
      <c r="H83" s="318">
        <v>-90.888000000000005</v>
      </c>
      <c r="I83" s="27">
        <v>-4.878561981483708</v>
      </c>
      <c r="J83" s="74"/>
      <c r="K83" s="74"/>
      <c r="L83" s="30"/>
    </row>
    <row r="84" spans="2:12">
      <c r="B84" s="31">
        <v>2015</v>
      </c>
      <c r="C84" s="318">
        <v>-28.272000000000045</v>
      </c>
      <c r="D84" s="318">
        <v>-1.472775378312924</v>
      </c>
      <c r="E84" s="318">
        <v>-43.067999999999998</v>
      </c>
      <c r="F84" s="318">
        <v>-8.9000000000000024E-2</v>
      </c>
      <c r="G84" s="318">
        <v>-23.875</v>
      </c>
      <c r="H84" s="318">
        <v>-96.435000000000002</v>
      </c>
      <c r="I84" s="27">
        <v>-5.0235955577110509</v>
      </c>
      <c r="J84" s="74"/>
      <c r="K84" s="74"/>
      <c r="L84" s="30"/>
    </row>
    <row r="85" spans="2:12">
      <c r="B85" s="31">
        <v>2016</v>
      </c>
      <c r="C85" s="318">
        <v>-36.113000000000028</v>
      </c>
      <c r="D85" s="318">
        <v>-1.8104367948856777</v>
      </c>
      <c r="E85" s="318">
        <v>-47.173000000000002</v>
      </c>
      <c r="F85" s="318">
        <v>-0.36</v>
      </c>
      <c r="G85" s="318">
        <v>-23.847999999999999</v>
      </c>
      <c r="H85" s="318">
        <v>-108.39</v>
      </c>
      <c r="I85" s="27">
        <v>-5.4338671447306677</v>
      </c>
      <c r="J85" s="74"/>
      <c r="K85" s="74"/>
      <c r="L85" s="30"/>
    </row>
    <row r="86" spans="2:12">
      <c r="B86" s="31">
        <v>2017</v>
      </c>
      <c r="C86" s="318">
        <v>-29.889000122099965</v>
      </c>
      <c r="D86" s="318">
        <v>-1.4447806157078864</v>
      </c>
      <c r="E86" s="318">
        <v>-24.06</v>
      </c>
      <c r="F86" s="318">
        <v>-0.31</v>
      </c>
      <c r="G86" s="318">
        <v>-22.462000000000003</v>
      </c>
      <c r="H86" s="318">
        <v>-77.962999999999994</v>
      </c>
      <c r="I86" s="27">
        <v>-3.7685914778777785</v>
      </c>
      <c r="J86" s="74"/>
      <c r="K86" s="74"/>
      <c r="L86" s="30"/>
    </row>
    <row r="87" spans="2:12">
      <c r="B87" s="31">
        <v>2018</v>
      </c>
      <c r="C87" s="318">
        <v>-25.487001179677016</v>
      </c>
      <c r="D87" s="318">
        <v>-1.1899848902076895</v>
      </c>
      <c r="E87" s="318">
        <v>-26.36</v>
      </c>
      <c r="F87" s="318">
        <v>-0.38600000000000001</v>
      </c>
      <c r="G87" s="318">
        <v>-25.488</v>
      </c>
      <c r="H87" s="318">
        <v>-78.852999999999994</v>
      </c>
      <c r="I87" s="27">
        <v>-3.6816366855418265</v>
      </c>
      <c r="J87" s="74"/>
      <c r="K87" s="74"/>
      <c r="L87" s="30"/>
    </row>
    <row r="88" spans="2:12">
      <c r="B88" s="31">
        <v>2019</v>
      </c>
      <c r="C88" s="318">
        <v>-27.470001301073989</v>
      </c>
      <c r="D88" s="318">
        <v>-1.2382581311036256</v>
      </c>
      <c r="E88" s="318">
        <v>-13.127000000000001</v>
      </c>
      <c r="F88" s="318">
        <v>-0.45700000000000002</v>
      </c>
      <c r="G88" s="318">
        <v>-26.419</v>
      </c>
      <c r="H88" s="318">
        <v>-68.628</v>
      </c>
      <c r="I88" s="27">
        <v>-3.0935265743164448</v>
      </c>
      <c r="J88" s="74"/>
      <c r="K88" s="74"/>
      <c r="L88" s="30"/>
    </row>
    <row r="89" spans="2:12">
      <c r="B89" s="31">
        <v>2020</v>
      </c>
      <c r="C89" s="318">
        <v>-9.5650012348390696</v>
      </c>
      <c r="D89" s="318">
        <v>-0.45266412727593874</v>
      </c>
      <c r="E89" s="318">
        <v>-50.446435710000003</v>
      </c>
      <c r="F89" s="318">
        <v>-0.16146688699999998</v>
      </c>
      <c r="G89" s="318">
        <v>-26.475371549999998</v>
      </c>
      <c r="H89" s="318">
        <v>-78.930274199999999</v>
      </c>
      <c r="I89" s="27">
        <v>-3.735378889054001</v>
      </c>
      <c r="J89" s="74"/>
      <c r="K89" s="75"/>
      <c r="L89" s="30"/>
    </row>
    <row r="90" spans="2:12">
      <c r="B90" s="31">
        <v>2021</v>
      </c>
      <c r="C90" s="318">
        <v>-80.395076640053219</v>
      </c>
      <c r="D90" s="318">
        <v>-3.6151130904505768</v>
      </c>
      <c r="E90" s="318">
        <v>-38.595798469999998</v>
      </c>
      <c r="F90" s="318">
        <v>-0.85918173799999997</v>
      </c>
      <c r="G90" s="318">
        <v>-22.116398090000001</v>
      </c>
      <c r="H90" s="318">
        <v>-141.9664554</v>
      </c>
      <c r="I90" s="27">
        <v>-6.3837838431230072</v>
      </c>
      <c r="J90" s="74"/>
      <c r="K90" s="75"/>
      <c r="L90" s="30"/>
    </row>
    <row r="91" spans="2:12">
      <c r="B91" s="31">
        <v>2022</v>
      </c>
      <c r="C91" s="318">
        <v>-87.338074051983924</v>
      </c>
      <c r="D91" s="318">
        <v>-3.7107774832840668</v>
      </c>
      <c r="E91" s="318">
        <v>-39.777328789999999</v>
      </c>
      <c r="F91" s="318">
        <v>-1.0260182840000001</v>
      </c>
      <c r="G91" s="318">
        <v>-19.913349279999998</v>
      </c>
      <c r="H91" s="318">
        <v>-148.05477000000002</v>
      </c>
      <c r="I91" s="27">
        <v>-6.2904788406691559</v>
      </c>
      <c r="J91" s="74"/>
      <c r="K91" s="75"/>
      <c r="L91" s="30"/>
    </row>
    <row r="92" spans="2:12">
      <c r="B92" s="31">
        <v>2023</v>
      </c>
      <c r="C92" s="318">
        <v>-79.803333058321343</v>
      </c>
      <c r="D92" s="318">
        <v>-3.2754925184739809</v>
      </c>
      <c r="E92" s="318">
        <v>-41.118925299999994</v>
      </c>
      <c r="F92" s="318">
        <v>-1.0366933979999999</v>
      </c>
      <c r="G92" s="318">
        <v>-16.904732819999996</v>
      </c>
      <c r="H92" s="318">
        <v>-138.86368459999997</v>
      </c>
      <c r="I92" s="27">
        <v>-5.6995985325904002</v>
      </c>
      <c r="J92" s="74"/>
      <c r="K92" s="75"/>
      <c r="L92" s="30"/>
    </row>
    <row r="93" spans="2:12">
      <c r="B93" s="31">
        <v>2024</v>
      </c>
      <c r="C93" s="318">
        <v>-78.807792658270955</v>
      </c>
      <c r="D93" s="318">
        <v>-3.1177372411855129</v>
      </c>
      <c r="E93" s="318">
        <v>-42.439980000000006</v>
      </c>
      <c r="F93" s="318">
        <v>-1.0456017069999999</v>
      </c>
      <c r="G93" s="318">
        <v>-15.321251669999999</v>
      </c>
      <c r="H93" s="318">
        <v>-137.61462660000001</v>
      </c>
      <c r="I93" s="27">
        <v>-5.4442109315648963</v>
      </c>
      <c r="J93" s="74"/>
      <c r="K93" s="75"/>
      <c r="L93" s="30"/>
    </row>
    <row r="94" spans="2:12">
      <c r="B94" s="268">
        <v>2025</v>
      </c>
      <c r="C94" s="269">
        <v>-81.557962770880323</v>
      </c>
      <c r="D94" s="269">
        <v>-3.1051791145301699</v>
      </c>
      <c r="E94" s="269">
        <v>-43.726238300000006</v>
      </c>
      <c r="F94" s="269">
        <v>-1.0580962790000001</v>
      </c>
      <c r="G94" s="269">
        <v>-15.353923819999999</v>
      </c>
      <c r="H94" s="269">
        <v>-141.69622069999997</v>
      </c>
      <c r="I94" s="270">
        <v>-5.3948398191548907</v>
      </c>
      <c r="J94" s="74"/>
      <c r="K94" s="75"/>
      <c r="L94" s="30"/>
    </row>
    <row r="95" spans="2:12">
      <c r="B95" s="31" t="s">
        <v>544</v>
      </c>
      <c r="C95" s="318">
        <v>-30.197000000000017</v>
      </c>
      <c r="D95" s="318">
        <v>-1.9196929203337292</v>
      </c>
      <c r="E95" s="318">
        <v>-21.585999999999999</v>
      </c>
      <c r="F95" s="318">
        <v>-0.60499999999999998</v>
      </c>
      <c r="G95" s="318">
        <v>-13.286999999999999</v>
      </c>
      <c r="H95" s="318">
        <v>-65.283000000000001</v>
      </c>
      <c r="I95" s="27">
        <v>-4.1501908440622195</v>
      </c>
      <c r="J95" s="74"/>
      <c r="K95" s="75"/>
      <c r="L95" s="30"/>
    </row>
    <row r="96" spans="2:12">
      <c r="B96" s="211" t="s">
        <v>545</v>
      </c>
      <c r="C96" s="318">
        <v>-25.076000000000029</v>
      </c>
      <c r="D96" s="318">
        <v>-1.6085185541550404</v>
      </c>
      <c r="E96" s="318">
        <v>-5.4989999999999997</v>
      </c>
      <c r="F96" s="318">
        <v>-0.27400000000000002</v>
      </c>
      <c r="G96" s="318">
        <v>-15.996</v>
      </c>
      <c r="H96" s="318">
        <v>-46.024999999999999</v>
      </c>
      <c r="I96" s="27">
        <v>-2.9523076429648158</v>
      </c>
      <c r="J96" s="74"/>
      <c r="K96" s="75"/>
      <c r="L96" s="30"/>
    </row>
    <row r="97" spans="2:12">
      <c r="B97" s="211" t="s">
        <v>546</v>
      </c>
      <c r="C97" s="318">
        <v>-27.49499999999999</v>
      </c>
      <c r="D97" s="318">
        <v>-1.6915929767052973</v>
      </c>
      <c r="E97" s="318">
        <v>3.0940000000000003</v>
      </c>
      <c r="F97" s="318">
        <v>-0.39699999999999996</v>
      </c>
      <c r="G97" s="318">
        <v>-20.784000000000002</v>
      </c>
      <c r="H97" s="318">
        <v>-45.683999999999997</v>
      </c>
      <c r="I97" s="27">
        <v>-2.8106467920641864</v>
      </c>
      <c r="J97" s="74"/>
      <c r="K97" s="75"/>
      <c r="L97" s="30"/>
    </row>
    <row r="98" spans="2:12">
      <c r="B98" s="211" t="s">
        <v>255</v>
      </c>
      <c r="C98" s="318">
        <v>-16.172000000000001</v>
      </c>
      <c r="D98" s="318">
        <v>-0.96992465870911015</v>
      </c>
      <c r="E98" s="318">
        <v>1.8069999999999999</v>
      </c>
      <c r="F98" s="318">
        <v>-0.13800000000000001</v>
      </c>
      <c r="G98" s="318">
        <v>-20.603000000000002</v>
      </c>
      <c r="H98" s="318">
        <v>-34.759</v>
      </c>
      <c r="I98" s="27">
        <v>-2.0846902802417735</v>
      </c>
      <c r="J98" s="74"/>
      <c r="K98" s="75"/>
      <c r="L98" s="30"/>
    </row>
    <row r="99" spans="2:12">
      <c r="B99" s="211" t="s">
        <v>256</v>
      </c>
      <c r="C99" s="318">
        <v>-20.217999999999979</v>
      </c>
      <c r="D99" s="318">
        <v>-1.1711359984429646</v>
      </c>
      <c r="E99" s="318">
        <v>-26.959000000000003</v>
      </c>
      <c r="F99" s="318">
        <v>-0.23</v>
      </c>
      <c r="G99" s="318">
        <v>-22.094000000000001</v>
      </c>
      <c r="H99" s="318">
        <v>-69.95</v>
      </c>
      <c r="I99" s="27">
        <v>-4.0518826338453557</v>
      </c>
      <c r="J99" s="74"/>
      <c r="K99" s="75"/>
      <c r="L99" s="30"/>
    </row>
    <row r="100" spans="2:12">
      <c r="B100" s="211" t="s">
        <v>257</v>
      </c>
      <c r="C100" s="318">
        <v>-29.026000000000014</v>
      </c>
      <c r="D100" s="318">
        <v>-1.6090763748605792</v>
      </c>
      <c r="E100" s="318">
        <v>-30.494</v>
      </c>
      <c r="F100" s="318">
        <v>-0.308</v>
      </c>
      <c r="G100" s="318">
        <v>-25.144000000000002</v>
      </c>
      <c r="H100" s="318">
        <v>-85.430999999999997</v>
      </c>
      <c r="I100" s="27">
        <v>-4.7359265410567817</v>
      </c>
      <c r="J100" s="74"/>
      <c r="K100" s="75"/>
      <c r="L100" s="30"/>
    </row>
    <row r="101" spans="2:12">
      <c r="B101" s="211" t="s">
        <v>258</v>
      </c>
      <c r="C101" s="318">
        <v>-33.823999999999984</v>
      </c>
      <c r="D101" s="318">
        <v>-1.8017797262492308</v>
      </c>
      <c r="E101" s="318">
        <v>-39.669999999999995</v>
      </c>
      <c r="F101" s="318">
        <v>-0.46100000000000002</v>
      </c>
      <c r="G101" s="318">
        <v>-23.895999999999997</v>
      </c>
      <c r="H101" s="318">
        <v>-98.65</v>
      </c>
      <c r="I101" s="27">
        <v>-5.2550133039997231</v>
      </c>
      <c r="J101" s="74"/>
      <c r="K101" s="75"/>
      <c r="L101" s="30"/>
    </row>
    <row r="102" spans="2:12">
      <c r="B102" s="211" t="s">
        <v>259</v>
      </c>
      <c r="C102" s="318">
        <v>-25.790000000000045</v>
      </c>
      <c r="D102" s="318">
        <v>-1.3324219753013706</v>
      </c>
      <c r="E102" s="318">
        <v>-47.735999999999997</v>
      </c>
      <c r="F102" s="318">
        <v>-2.0000000000000052E-3</v>
      </c>
      <c r="G102" s="318">
        <v>-23.858000000000001</v>
      </c>
      <c r="H102" s="318">
        <v>-98.617999999999995</v>
      </c>
      <c r="I102" s="27">
        <v>-5.0950287072613643</v>
      </c>
      <c r="J102" s="74"/>
      <c r="K102" s="75"/>
      <c r="L102" s="30"/>
    </row>
    <row r="103" spans="2:12">
      <c r="B103" s="211" t="s">
        <v>260</v>
      </c>
      <c r="C103" s="318">
        <v>-35.763000112354014</v>
      </c>
      <c r="D103" s="318">
        <v>-1.7730551010152091</v>
      </c>
      <c r="E103" s="318">
        <v>-37.132000000000005</v>
      </c>
      <c r="F103" s="318">
        <v>-0.33300000000000002</v>
      </c>
      <c r="G103" s="318">
        <v>-23.134999999999998</v>
      </c>
      <c r="H103" s="318">
        <v>-97.144999999999996</v>
      </c>
      <c r="I103" s="27">
        <v>-4.8162468821686568</v>
      </c>
      <c r="J103" s="74"/>
      <c r="K103" s="75"/>
      <c r="L103" s="30"/>
    </row>
    <row r="104" spans="2:12">
      <c r="B104" s="211" t="s">
        <v>261</v>
      </c>
      <c r="C104" s="318">
        <v>-26.694000246222952</v>
      </c>
      <c r="D104" s="318">
        <v>-1.2805696911801172</v>
      </c>
      <c r="E104" s="318">
        <v>-25.486000000000001</v>
      </c>
      <c r="F104" s="318">
        <v>-0.45199999999999996</v>
      </c>
      <c r="G104" s="318">
        <v>-23.462</v>
      </c>
      <c r="H104" s="318">
        <v>-77.445999999999998</v>
      </c>
      <c r="I104" s="27">
        <v>-3.7152543413633983</v>
      </c>
      <c r="J104" s="74"/>
      <c r="K104" s="75"/>
      <c r="L104" s="30"/>
    </row>
    <row r="105" spans="2:12">
      <c r="B105" s="211" t="s">
        <v>262</v>
      </c>
      <c r="C105" s="318">
        <v>-44.855001369800007</v>
      </c>
      <c r="D105" s="318">
        <v>-2.0740039242067323</v>
      </c>
      <c r="E105" s="318">
        <v>-22.484000000000002</v>
      </c>
      <c r="F105" s="318">
        <v>-0.4</v>
      </c>
      <c r="G105" s="318">
        <v>-26.68</v>
      </c>
      <c r="H105" s="318">
        <v>-95.510999999999996</v>
      </c>
      <c r="I105" s="27">
        <v>-4.4162341490480763</v>
      </c>
      <c r="J105" s="74"/>
      <c r="K105" s="75"/>
      <c r="L105" s="30"/>
    </row>
    <row r="106" spans="2:12">
      <c r="B106" s="211" t="s">
        <v>263</v>
      </c>
      <c r="C106" s="318">
        <v>-3.3670010142700431</v>
      </c>
      <c r="D106" s="318">
        <v>-0.15166240842128917</v>
      </c>
      <c r="E106" s="318">
        <v>-22.289000000000001</v>
      </c>
      <c r="F106" s="318">
        <v>-0.31300000000000006</v>
      </c>
      <c r="G106" s="318">
        <v>-25.677</v>
      </c>
      <c r="H106" s="318">
        <v>-52.756999999999998</v>
      </c>
      <c r="I106" s="27">
        <v>-2.3763740038007932</v>
      </c>
      <c r="J106" s="74"/>
      <c r="K106" s="75"/>
      <c r="L106" s="30"/>
    </row>
    <row r="107" spans="2:12">
      <c r="B107" s="211" t="s">
        <v>264</v>
      </c>
      <c r="C107" s="318">
        <v>-26.788782940450233</v>
      </c>
      <c r="D107" s="318">
        <v>-1.2748749996778252</v>
      </c>
      <c r="E107" s="318">
        <v>-48.609488610000007</v>
      </c>
      <c r="F107" s="318">
        <v>-0.36165094899999994</v>
      </c>
      <c r="G107" s="318">
        <v>-25.744973030000001</v>
      </c>
      <c r="H107" s="318">
        <v>-93.544894499999998</v>
      </c>
      <c r="I107" s="27">
        <v>-4.4517904232772718</v>
      </c>
      <c r="J107" s="74"/>
      <c r="K107" s="75"/>
      <c r="L107" s="30"/>
    </row>
    <row r="108" spans="2:12">
      <c r="B108" s="211" t="s">
        <v>265</v>
      </c>
      <c r="C108" s="318">
        <v>-84.621434363215542</v>
      </c>
      <c r="D108" s="318">
        <v>-3.7365052359484321</v>
      </c>
      <c r="E108" s="318">
        <v>-38.815031759999997</v>
      </c>
      <c r="F108" s="318">
        <v>-0.94357463999999991</v>
      </c>
      <c r="G108" s="318">
        <v>-21.636939209999998</v>
      </c>
      <c r="H108" s="318">
        <v>-146.01697999999999</v>
      </c>
      <c r="I108" s="27">
        <v>-6.4474587840896191</v>
      </c>
      <c r="J108" s="74"/>
      <c r="K108" s="75"/>
      <c r="L108" s="30"/>
    </row>
    <row r="109" spans="2:12">
      <c r="B109" s="211" t="s">
        <v>266</v>
      </c>
      <c r="C109" s="318">
        <v>-85.474723734828046</v>
      </c>
      <c r="D109" s="318">
        <v>-3.5995334982276956</v>
      </c>
      <c r="E109" s="318">
        <v>-40.114148</v>
      </c>
      <c r="F109" s="318">
        <v>-1.0352509569999999</v>
      </c>
      <c r="G109" s="318">
        <v>-19.224381209999997</v>
      </c>
      <c r="H109" s="318">
        <v>-145.8485044</v>
      </c>
      <c r="I109" s="27">
        <v>-6.1420096411530727</v>
      </c>
      <c r="J109" s="74"/>
      <c r="K109" s="75"/>
      <c r="L109" s="30"/>
    </row>
    <row r="110" spans="2:12">
      <c r="B110" s="211" t="s">
        <v>267</v>
      </c>
      <c r="C110" s="318">
        <v>-79.151416845142862</v>
      </c>
      <c r="D110" s="318">
        <v>-3.218632027626152</v>
      </c>
      <c r="E110" s="318">
        <v>-41.431512999999995</v>
      </c>
      <c r="F110" s="318">
        <v>-1.0366996369999999</v>
      </c>
      <c r="G110" s="318">
        <v>-16.261696969999999</v>
      </c>
      <c r="H110" s="318">
        <v>-137.88132579999998</v>
      </c>
      <c r="I110" s="27">
        <v>-5.6068390045334917</v>
      </c>
      <c r="J110" s="74"/>
      <c r="K110" s="75"/>
      <c r="L110" s="30"/>
    </row>
    <row r="111" spans="2:12">
      <c r="B111" s="211" t="s">
        <v>577</v>
      </c>
      <c r="C111" s="318">
        <v>-79.285477502556617</v>
      </c>
      <c r="D111" s="318">
        <v>-3.107131927789879</v>
      </c>
      <c r="E111" s="318">
        <v>-42.792415400000003</v>
      </c>
      <c r="F111" s="318">
        <v>-1.048360556</v>
      </c>
      <c r="G111" s="318">
        <v>-15.242368809999999</v>
      </c>
      <c r="H111" s="318">
        <v>-138.36862280000003</v>
      </c>
      <c r="I111" s="27">
        <v>-5.4225512571622065</v>
      </c>
      <c r="J111" s="74"/>
      <c r="K111" s="75"/>
      <c r="L111" s="30"/>
    </row>
    <row r="112" spans="2:12">
      <c r="B112" s="211" t="s">
        <v>592</v>
      </c>
      <c r="C112" s="318">
        <v>-82.354384017006254</v>
      </c>
      <c r="D112" s="318">
        <v>-3.1056952490860028</v>
      </c>
      <c r="E112" s="318">
        <v>-44.012442499999999</v>
      </c>
      <c r="F112" s="318">
        <v>-1.0620329669999999</v>
      </c>
      <c r="G112" s="318">
        <v>-15.445779179999999</v>
      </c>
      <c r="H112" s="318">
        <v>-142.87463829999999</v>
      </c>
      <c r="I112" s="27">
        <v>-5.3879959237089539</v>
      </c>
      <c r="J112" s="74"/>
      <c r="K112" s="75"/>
      <c r="L112" s="30"/>
    </row>
    <row r="113" spans="2:9">
      <c r="B113" s="517" t="s">
        <v>31</v>
      </c>
      <c r="C113" s="518"/>
      <c r="D113" s="518"/>
      <c r="E113" s="518"/>
      <c r="F113" s="518"/>
      <c r="G113" s="518"/>
      <c r="H113" s="518"/>
      <c r="I113" s="534"/>
    </row>
    <row r="114" spans="2:9">
      <c r="B114" s="510" t="s">
        <v>602</v>
      </c>
      <c r="C114" s="511"/>
      <c r="D114" s="511"/>
      <c r="E114" s="511"/>
      <c r="F114" s="511"/>
      <c r="G114" s="511"/>
      <c r="H114" s="511"/>
      <c r="I114" s="526"/>
    </row>
    <row r="115" spans="2:9">
      <c r="B115" s="510" t="s">
        <v>603</v>
      </c>
      <c r="C115" s="511"/>
      <c r="D115" s="511"/>
      <c r="E115" s="511"/>
      <c r="F115" s="511"/>
      <c r="G115" s="511"/>
      <c r="H115" s="511"/>
      <c r="I115" s="526"/>
    </row>
    <row r="116" spans="2:9">
      <c r="B116" s="510" t="s">
        <v>604</v>
      </c>
      <c r="C116" s="511"/>
      <c r="D116" s="511"/>
      <c r="E116" s="511"/>
      <c r="F116" s="511"/>
      <c r="G116" s="511"/>
      <c r="H116" s="511"/>
      <c r="I116" s="526"/>
    </row>
    <row r="117" spans="2:9">
      <c r="B117" s="510" t="s">
        <v>605</v>
      </c>
      <c r="C117" s="511"/>
      <c r="D117" s="511"/>
      <c r="E117" s="511"/>
      <c r="F117" s="511"/>
      <c r="G117" s="511"/>
      <c r="H117" s="511"/>
      <c r="I117" s="526"/>
    </row>
    <row r="118" spans="2:9" ht="15" thickBot="1">
      <c r="B118" s="601" t="s">
        <v>606</v>
      </c>
      <c r="C118" s="602"/>
      <c r="D118" s="602"/>
      <c r="E118" s="602"/>
      <c r="F118" s="602"/>
      <c r="G118" s="602"/>
      <c r="H118" s="602"/>
      <c r="I118" s="603"/>
    </row>
    <row r="119" spans="2:9">
      <c r="C119" s="74"/>
      <c r="D119" s="74"/>
      <c r="E119" s="74"/>
      <c r="F119" s="75"/>
      <c r="G119" s="74"/>
      <c r="H119" s="74"/>
      <c r="I119" s="74"/>
    </row>
    <row r="120" spans="2:9">
      <c r="C120" s="74"/>
      <c r="D120" s="74"/>
      <c r="E120" s="74"/>
      <c r="F120" s="75"/>
      <c r="G120" s="74"/>
      <c r="H120" s="74"/>
      <c r="I120" s="74"/>
    </row>
    <row r="121" spans="2:9">
      <c r="B121" s="319"/>
      <c r="C121" s="74"/>
      <c r="D121" s="74"/>
      <c r="E121" s="74"/>
      <c r="F121" s="75"/>
      <c r="G121" s="74"/>
      <c r="H121" s="74"/>
      <c r="I121" s="74"/>
    </row>
    <row r="122" spans="2:9">
      <c r="B122" s="319"/>
      <c r="C122" s="74"/>
      <c r="D122" s="74"/>
      <c r="E122" s="74"/>
      <c r="F122" s="75"/>
      <c r="G122" s="74"/>
      <c r="H122" s="74"/>
      <c r="I122" s="74"/>
    </row>
    <row r="123" spans="2:9">
      <c r="B123" s="319"/>
      <c r="C123" s="74"/>
      <c r="D123" s="74"/>
      <c r="E123" s="74"/>
      <c r="F123" s="75"/>
      <c r="G123" s="74"/>
      <c r="H123" s="74"/>
      <c r="I123" s="74"/>
    </row>
    <row r="124" spans="2:9">
      <c r="B124" s="319"/>
      <c r="C124" s="74"/>
      <c r="D124" s="74"/>
      <c r="E124" s="74"/>
      <c r="F124" s="75"/>
      <c r="G124" s="74"/>
      <c r="H124" s="74"/>
      <c r="I124" s="74"/>
    </row>
    <row r="125" spans="2:9">
      <c r="B125" s="319"/>
      <c r="C125" s="74"/>
      <c r="D125" s="74"/>
      <c r="E125" s="74"/>
      <c r="F125" s="75"/>
      <c r="G125" s="74"/>
      <c r="H125" s="74"/>
      <c r="I125" s="74"/>
    </row>
    <row r="126" spans="2:9">
      <c r="B126" s="319"/>
      <c r="C126" s="74"/>
      <c r="D126" s="74"/>
      <c r="E126" s="74"/>
      <c r="F126" s="75"/>
      <c r="G126" s="74"/>
      <c r="H126" s="74"/>
      <c r="I126" s="74"/>
    </row>
    <row r="127" spans="2:9">
      <c r="B127" s="319"/>
      <c r="C127" s="74"/>
      <c r="D127" s="74"/>
      <c r="E127" s="74"/>
      <c r="F127" s="75"/>
      <c r="G127" s="74"/>
      <c r="H127" s="74"/>
      <c r="I127" s="74"/>
    </row>
    <row r="128" spans="2:9">
      <c r="B128" s="319"/>
      <c r="C128" s="74"/>
      <c r="D128" s="74"/>
      <c r="E128" s="74"/>
      <c r="F128" s="75"/>
      <c r="G128" s="74"/>
      <c r="H128" s="74"/>
      <c r="I128" s="74"/>
    </row>
    <row r="129" spans="2:9">
      <c r="B129" s="319"/>
      <c r="C129" s="74"/>
      <c r="D129" s="74"/>
      <c r="E129" s="74"/>
      <c r="F129" s="75"/>
      <c r="G129" s="74"/>
      <c r="H129" s="74"/>
      <c r="I129" s="74"/>
    </row>
    <row r="130" spans="2:9">
      <c r="B130" s="319"/>
      <c r="C130" s="74"/>
      <c r="D130" s="74"/>
      <c r="E130" s="74"/>
      <c r="F130" s="75"/>
      <c r="G130" s="74"/>
      <c r="H130" s="74"/>
      <c r="I130" s="74"/>
    </row>
    <row r="131" spans="2:9">
      <c r="B131" s="319"/>
      <c r="C131" s="74"/>
      <c r="D131" s="74"/>
      <c r="E131" s="74"/>
      <c r="F131" s="75"/>
      <c r="G131" s="74"/>
      <c r="H131" s="74"/>
      <c r="I131" s="74"/>
    </row>
    <row r="132" spans="2:9">
      <c r="B132" s="319"/>
      <c r="C132" s="74"/>
      <c r="D132" s="74"/>
      <c r="E132" s="74"/>
      <c r="F132" s="75"/>
      <c r="G132" s="74"/>
      <c r="H132" s="74"/>
      <c r="I132" s="74"/>
    </row>
    <row r="133" spans="2:9">
      <c r="B133" s="319"/>
      <c r="C133" s="74"/>
      <c r="D133" s="74"/>
      <c r="E133" s="74"/>
      <c r="F133" s="75"/>
      <c r="G133" s="74"/>
      <c r="H133" s="74"/>
      <c r="I133" s="74"/>
    </row>
    <row r="134" spans="2:9">
      <c r="B134" s="319"/>
      <c r="C134" s="74"/>
      <c r="D134" s="74"/>
      <c r="E134" s="74"/>
      <c r="F134" s="75"/>
      <c r="G134" s="74"/>
      <c r="H134" s="74"/>
      <c r="I134" s="74"/>
    </row>
    <row r="135" spans="2:9">
      <c r="B135" s="319"/>
      <c r="C135" s="74"/>
      <c r="D135" s="74"/>
      <c r="E135" s="74"/>
      <c r="F135" s="75"/>
      <c r="G135" s="74"/>
      <c r="H135" s="74"/>
      <c r="I135" s="74"/>
    </row>
    <row r="136" spans="2:9">
      <c r="B136" s="319"/>
      <c r="C136" s="74"/>
      <c r="D136" s="74"/>
      <c r="E136" s="74"/>
      <c r="F136" s="75"/>
      <c r="G136" s="74"/>
      <c r="H136" s="74"/>
      <c r="I136" s="74"/>
    </row>
    <row r="137" spans="2:9">
      <c r="B137" s="319"/>
      <c r="C137" s="74"/>
      <c r="D137" s="74"/>
      <c r="E137" s="74"/>
      <c r="F137" s="75"/>
      <c r="G137" s="74"/>
      <c r="H137" s="74"/>
      <c r="I137" s="74"/>
    </row>
    <row r="138" spans="2:9">
      <c r="B138" s="319"/>
      <c r="C138" s="74"/>
      <c r="D138" s="74"/>
      <c r="E138" s="74"/>
      <c r="F138" s="75"/>
      <c r="G138" s="74"/>
      <c r="H138" s="74"/>
      <c r="I138" s="74"/>
    </row>
    <row r="139" spans="2:9">
      <c r="B139" s="319"/>
      <c r="C139" s="74"/>
      <c r="D139" s="74"/>
      <c r="E139" s="74"/>
      <c r="F139" s="75"/>
      <c r="G139" s="74"/>
      <c r="H139" s="74"/>
      <c r="I139" s="74"/>
    </row>
    <row r="140" spans="2:9">
      <c r="B140" s="319"/>
      <c r="C140" s="74"/>
      <c r="D140" s="74"/>
      <c r="E140" s="74"/>
      <c r="F140" s="75"/>
      <c r="G140" s="74"/>
      <c r="H140" s="74"/>
      <c r="I140" s="74"/>
    </row>
    <row r="141" spans="2:9">
      <c r="B141" s="319"/>
      <c r="C141" s="74"/>
      <c r="D141" s="74"/>
      <c r="E141" s="74"/>
      <c r="F141" s="75"/>
      <c r="G141" s="74"/>
      <c r="H141" s="74"/>
      <c r="I141" s="74"/>
    </row>
  </sheetData>
  <mergeCells count="7">
    <mergeCell ref="B118:I118"/>
    <mergeCell ref="B2:I2"/>
    <mergeCell ref="B113:I113"/>
    <mergeCell ref="B114:I114"/>
    <mergeCell ref="B115:I115"/>
    <mergeCell ref="B116:I116"/>
    <mergeCell ref="B117:I117"/>
  </mergeCells>
  <hyperlinks>
    <hyperlink ref="A1" location="Contents!A1" display="Back to contents" xr:uid="{CE5F5C10-2274-4A31-98F4-0509F9F41B2D}"/>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rowBreaks count="1" manualBreakCount="1">
    <brk id="76"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24</vt:i4>
      </vt:variant>
    </vt:vector>
  </HeadingPairs>
  <TitlesOfParts>
    <vt:vector size="48" baseType="lpstr">
      <vt:lpstr>Contents</vt:lpstr>
      <vt:lpstr>1.1</vt:lpstr>
      <vt:lpstr>1.2</vt:lpstr>
      <vt:lpstr>1.3</vt:lpstr>
      <vt:lpstr>1.4</vt:lpstr>
      <vt:lpstr>1.5 </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'1.1'!Print_Area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'1.2'!Print_Area</vt:lpstr>
      <vt:lpstr>'1.20'!Print_Area</vt:lpstr>
      <vt:lpstr>'1.21'!Print_Area</vt:lpstr>
      <vt:lpstr>'1.22'!Print_Area</vt:lpstr>
      <vt:lpstr>'1.23'!Print_Area</vt:lpstr>
      <vt:lpstr>'1.3'!Print_Area</vt:lpstr>
      <vt:lpstr>'1.4'!Print_Area</vt:lpstr>
      <vt:lpstr>'1.5 '!Print_Area</vt:lpstr>
      <vt:lpstr>'1.6'!Print_Area</vt:lpstr>
      <vt:lpstr>'1.7'!Print_Area</vt:lpstr>
      <vt:lpstr>'1.8'!Print_Area</vt:lpstr>
      <vt:lpstr>'1.9'!Print_Area</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Hall-Strutt, Kate</cp:lastModifiedBy>
  <cp:lastPrinted>2019-03-11T11:03:23Z</cp:lastPrinted>
  <dcterms:created xsi:type="dcterms:W3CDTF">2010-11-27T22:19:23Z</dcterms:created>
  <dcterms:modified xsi:type="dcterms:W3CDTF">2021-03-29T09:43:27Z</dcterms:modified>
</cp:coreProperties>
</file>