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Budget 2017\FINAL WEB VERSIONS\Wave 1\"/>
    </mc:Choice>
  </mc:AlternateContent>
  <bookViews>
    <workbookView xWindow="60" yWindow="6075" windowWidth="18990" windowHeight="5220" tabRatio="740"/>
  </bookViews>
  <sheets>
    <sheet name="Contents" sheetId="4" r:id="rId1"/>
    <sheet name="1.1" sheetId="19" r:id="rId2"/>
    <sheet name="1.2" sheetId="11" r:id="rId3"/>
    <sheet name="1.3" sheetId="21" r:id="rId4"/>
    <sheet name="1.4" sheetId="41" r:id="rId5"/>
    <sheet name="1.5" sheetId="43" r:id="rId6"/>
    <sheet name="1.6" sheetId="56" r:id="rId7"/>
    <sheet name="1.7" sheetId="38" r:id="rId8"/>
    <sheet name="1.8" sheetId="14" r:id="rId9"/>
    <sheet name="1.9" sheetId="15" r:id="rId10"/>
    <sheet name="1.10" sheetId="16" r:id="rId11"/>
    <sheet name="1.11" sheetId="53" r:id="rId12"/>
    <sheet name="1.12" sheetId="49" r:id="rId13"/>
    <sheet name="1.13" sheetId="52" r:id="rId14"/>
    <sheet name="1.14" sheetId="40" r:id="rId15"/>
    <sheet name="1.15" sheetId="44" r:id="rId16"/>
    <sheet name="1.16" sheetId="46" r:id="rId17"/>
    <sheet name="1.17" sheetId="47" r:id="rId18"/>
    <sheet name="1.18" sheetId="50" r:id="rId19"/>
    <sheet name="1.19" sheetId="51" r:id="rId20"/>
    <sheet name="1.20" sheetId="57" r:id="rId21"/>
    <sheet name="1.21" sheetId="58" r:id="rId22"/>
    <sheet name="1.22" sheetId="59"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hidden="1">'[1]Model inputs'!#REF!</definedName>
    <definedName name="__123Graph_ACHGSPD1" localSheetId="16" hidden="1">[2]CHGSPD19.FIN!$B$10:$B$20</definedName>
    <definedName name="__123Graph_ACHGSPD1" localSheetId="18" hidden="1">[2]CHGSPD19.FIN!$B$10:$B$20</definedName>
    <definedName name="__123Graph_ACHGSPD1" localSheetId="20" hidden="1">[2]CHGSPD19.FIN!$B$10:$B$20</definedName>
    <definedName name="__123Graph_ACHGSPD1" hidden="1">[3]CHGSPD19.FIN!$B$10:$B$20</definedName>
    <definedName name="__123Graph_ACHGSPD2" localSheetId="16" hidden="1">[2]CHGSPD19.FIN!$E$11:$E$20</definedName>
    <definedName name="__123Graph_ACHGSPD2" localSheetId="18" hidden="1">[2]CHGSPD19.FIN!$E$11:$E$20</definedName>
    <definedName name="__123Graph_ACHGSPD2" localSheetId="20"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8"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hidden="1">'[4]T3 Page 1'!#REF!</definedName>
    <definedName name="__123Graph_AGR14PBF1" localSheetId="16" hidden="1">'[5]HIS19FIN(A)'!$AF$70:$AF$81</definedName>
    <definedName name="__123Graph_AGR14PBF1" localSheetId="18" hidden="1">'[5]HIS19FIN(A)'!$AF$70:$AF$81</definedName>
    <definedName name="__123Graph_AGR14PBF1" localSheetId="20"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8"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hidden="1">'[4]FC Page 1'!#REF!</definedName>
    <definedName name="__123Graph_ALBFFIN2" localSheetId="16" hidden="1">'[5]HIS19FIN(A)'!$K$59:$Q$59</definedName>
    <definedName name="__123Graph_ALBFFIN2" localSheetId="18" hidden="1">'[5]HIS19FIN(A)'!$K$59:$Q$59</definedName>
    <definedName name="__123Graph_ALBFFIN2" localSheetId="20" hidden="1">'[5]HIS19FIN(A)'!$K$59:$Q$59</definedName>
    <definedName name="__123Graph_ALBFFIN2" hidden="1">'[6]HIS19FIN(A)'!$K$59:$Q$59</definedName>
    <definedName name="__123Graph_ALBFHIC2" localSheetId="16" hidden="1">'[5]HIS19FIN(A)'!$D$59:$J$59</definedName>
    <definedName name="__123Graph_ALBFHIC2" localSheetId="18" hidden="1">'[5]HIS19FIN(A)'!$D$59:$J$59</definedName>
    <definedName name="__123Graph_ALBFHIC2" localSheetId="20" hidden="1">'[5]HIS19FIN(A)'!$D$59:$J$59</definedName>
    <definedName name="__123Graph_ALBFHIC2" hidden="1">'[6]HIS19FIN(A)'!$D$59:$J$59</definedName>
    <definedName name="__123Graph_ALCB" localSheetId="16" hidden="1">'[5]HIS19FIN(A)'!$D$83:$I$83</definedName>
    <definedName name="__123Graph_ALCB" localSheetId="18" hidden="1">'[5]HIS19FIN(A)'!$D$83:$I$83</definedName>
    <definedName name="__123Graph_ALCB" localSheetId="20" hidden="1">'[5]HIS19FIN(A)'!$D$83:$I$83</definedName>
    <definedName name="__123Graph_ALCB" hidden="1">'[6]HIS19FIN(A)'!$D$83:$I$83</definedName>
    <definedName name="__123Graph_ANACFIN" localSheetId="16" hidden="1">'[5]HIS19FIN(A)'!$K$97:$Q$97</definedName>
    <definedName name="__123Graph_ANACFIN" localSheetId="18" hidden="1">'[5]HIS19FIN(A)'!$K$97:$Q$97</definedName>
    <definedName name="__123Graph_ANACFIN" localSheetId="20" hidden="1">'[5]HIS19FIN(A)'!$K$97:$Q$97</definedName>
    <definedName name="__123Graph_ANACFIN" hidden="1">'[6]HIS19FIN(A)'!$K$97:$Q$97</definedName>
    <definedName name="__123Graph_ANACHIC" localSheetId="16" hidden="1">'[5]HIS19FIN(A)'!$D$97:$J$97</definedName>
    <definedName name="__123Graph_ANACHIC" localSheetId="18" hidden="1">'[5]HIS19FIN(A)'!$D$97:$J$97</definedName>
    <definedName name="__123Graph_ANACHIC" localSheetId="20"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8"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8"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hidden="1">'[1]Model inputs'!#REF!</definedName>
    <definedName name="__123Graph_BCHGSPD1" localSheetId="16" hidden="1">[2]CHGSPD19.FIN!$H$10:$H$25</definedName>
    <definedName name="__123Graph_BCHGSPD1" localSheetId="18" hidden="1">[2]CHGSPD19.FIN!$H$10:$H$25</definedName>
    <definedName name="__123Graph_BCHGSPD1" localSheetId="20" hidden="1">[2]CHGSPD19.FIN!$H$10:$H$25</definedName>
    <definedName name="__123Graph_BCHGSPD1" hidden="1">[3]CHGSPD19.FIN!$H$10:$H$25</definedName>
    <definedName name="__123Graph_BCHGSPD2" localSheetId="16" hidden="1">[2]CHGSPD19.FIN!$I$11:$I$25</definedName>
    <definedName name="__123Graph_BCHGSPD2" localSheetId="18" hidden="1">[2]CHGSPD19.FIN!$I$11:$I$25</definedName>
    <definedName name="__123Graph_BCHGSPD2" localSheetId="20"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8"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8"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8"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hidden="1">'[4]FC Page 1'!#REF!</definedName>
    <definedName name="__123Graph_BLCB" localSheetId="16" hidden="1">'[5]HIS19FIN(A)'!$D$79:$I$79</definedName>
    <definedName name="__123Graph_BLCB" localSheetId="18" hidden="1">'[5]HIS19FIN(A)'!$D$79:$I$79</definedName>
    <definedName name="__123Graph_BLCB" localSheetId="20"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8"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8"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8"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hidden="1">'[4]T3 Page 1'!#REF!</definedName>
    <definedName name="__123Graph_CGR14PBF1" localSheetId="16" hidden="1">'[5]HIS19FIN(A)'!$AK$70:$AK$81</definedName>
    <definedName name="__123Graph_CGR14PBF1" localSheetId="18" hidden="1">'[5]HIS19FIN(A)'!$AK$70:$AK$81</definedName>
    <definedName name="__123Graph_CGR14PBF1" localSheetId="20"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8"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8"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8"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8"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hidden="1">'[4]T3 Page 1'!#REF!</definedName>
    <definedName name="__123Graph_DGR14PBF1" localSheetId="16" hidden="1">'[5]HIS19FIN(A)'!$AH$70:$AH$81</definedName>
    <definedName name="__123Graph_DGR14PBF1" localSheetId="18" hidden="1">'[5]HIS19FIN(A)'!$AH$70:$AH$81</definedName>
    <definedName name="__123Graph_DGR14PBF1" localSheetId="20"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8"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8"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8"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8"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8"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6" hidden="1">'[5]HIS19FIN(A)'!$AG$67:$AG$67</definedName>
    <definedName name="__123Graph_EGR14PBF1" localSheetId="18" hidden="1">'[5]HIS19FIN(A)'!$AG$67:$AG$67</definedName>
    <definedName name="__123Graph_EGR14PBF1" localSheetId="20"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8"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8"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8"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8"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8"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6" hidden="1">'[5]HIS19FIN(A)'!$AH$67:$AH$67</definedName>
    <definedName name="__123Graph_FGR14PBF1" localSheetId="18" hidden="1">'[5]HIS19FIN(A)'!$AH$67:$AH$67</definedName>
    <definedName name="__123Graph_FGR14PBF1" localSheetId="20"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8"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8"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hidden="1">'[4]T3 Page 1'!#REF!</definedName>
    <definedName name="__123Graph_LBL_ARESID" localSheetId="16" hidden="1">'[5]HIS19FIN(A)'!$R$3:$W$3</definedName>
    <definedName name="__123Graph_LBL_ARESID" localSheetId="18" hidden="1">'[5]HIS19FIN(A)'!$R$3:$W$3</definedName>
    <definedName name="__123Graph_LBL_ARESID" localSheetId="20" hidden="1">'[5]HIS19FIN(A)'!$R$3:$W$3</definedName>
    <definedName name="__123Graph_LBL_ARESID" hidden="1">'[6]HIS19FIN(A)'!$R$3:$W$3</definedName>
    <definedName name="__123Graph_LBL_BRESID" localSheetId="16" hidden="1">'[5]HIS19FIN(A)'!$R$3:$W$3</definedName>
    <definedName name="__123Graph_LBL_BRESID" localSheetId="18" hidden="1">'[5]HIS19FIN(A)'!$R$3:$W$3</definedName>
    <definedName name="__123Graph_LBL_BRESID" localSheetId="20"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8"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hidden="1">'[4]FC Page 1'!#REF!</definedName>
    <definedName name="__123Graph_XCHGSPD1" localSheetId="16" hidden="1">[2]CHGSPD19.FIN!$A$10:$A$25</definedName>
    <definedName name="__123Graph_XCHGSPD1" localSheetId="18" hidden="1">[2]CHGSPD19.FIN!$A$10:$A$25</definedName>
    <definedName name="__123Graph_XCHGSPD1" localSheetId="20" hidden="1">[2]CHGSPD19.FIN!$A$10:$A$25</definedName>
    <definedName name="__123Graph_XCHGSPD1" hidden="1">[3]CHGSPD19.FIN!$A$10:$A$25</definedName>
    <definedName name="__123Graph_XCHGSPD2" localSheetId="16" hidden="1">[2]CHGSPD19.FIN!$A$11:$A$25</definedName>
    <definedName name="__123Graph_XCHGSPD2" localSheetId="18" hidden="1">[2]CHGSPD19.FIN!$A$11:$A$25</definedName>
    <definedName name="__123Graph_XCHGSPD2" localSheetId="20"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8"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hidden="1">'[4]T3 Page 1'!#REF!</definedName>
    <definedName name="__123Graph_XGR14PBF1" localSheetId="16" hidden="1">'[5]HIS19FIN(A)'!$AL$70:$AL$81</definedName>
    <definedName name="__123Graph_XGR14PBF1" localSheetId="18" hidden="1">'[5]HIS19FIN(A)'!$AL$70:$AL$81</definedName>
    <definedName name="__123Graph_XGR14PBF1" localSheetId="20"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8"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hidden="1">'[4]T3 Page 1'!#REF!</definedName>
    <definedName name="__123Graph_XLBFFIN2" localSheetId="16" hidden="1">'[5]HIS19FIN(A)'!$K$61:$Q$61</definedName>
    <definedName name="__123Graph_XLBFFIN2" localSheetId="18" hidden="1">'[5]HIS19FIN(A)'!$K$61:$Q$61</definedName>
    <definedName name="__123Graph_XLBFFIN2" localSheetId="20" hidden="1">'[5]HIS19FIN(A)'!$K$61:$Q$61</definedName>
    <definedName name="__123Graph_XLBFFIN2" hidden="1">'[6]HIS19FIN(A)'!$K$61:$Q$61</definedName>
    <definedName name="__123Graph_XLBFHIC" localSheetId="16" hidden="1">'[5]HIS19FIN(A)'!$D$61:$J$61</definedName>
    <definedName name="__123Graph_XLBFHIC" localSheetId="18" hidden="1">'[5]HIS19FIN(A)'!$D$61:$J$61</definedName>
    <definedName name="__123Graph_XLBFHIC" localSheetId="20" hidden="1">'[5]HIS19FIN(A)'!$D$61:$J$61</definedName>
    <definedName name="__123Graph_XLBFHIC" hidden="1">'[6]HIS19FIN(A)'!$D$61:$J$61</definedName>
    <definedName name="__123Graph_XLBFHIC2" localSheetId="16" hidden="1">'[5]HIS19FIN(A)'!$D$61:$J$61</definedName>
    <definedName name="__123Graph_XLBFHIC2" localSheetId="18" hidden="1">'[5]HIS19FIN(A)'!$D$61:$J$61</definedName>
    <definedName name="__123Graph_XLBFHIC2" localSheetId="20" hidden="1">'[5]HIS19FIN(A)'!$D$61:$J$61</definedName>
    <definedName name="__123Graph_XLBFHIC2" hidden="1">'[6]HIS19FIN(A)'!$D$61:$J$61</definedName>
    <definedName name="__123Graph_XLCB" localSheetId="16" hidden="1">'[5]HIS19FIN(A)'!$D$79:$I$79</definedName>
    <definedName name="__123Graph_XLCB" localSheetId="18" hidden="1">'[5]HIS19FIN(A)'!$D$79:$I$79</definedName>
    <definedName name="__123Graph_XLCB" localSheetId="20" hidden="1">'[5]HIS19FIN(A)'!$D$79:$I$79</definedName>
    <definedName name="__123Graph_XLCB" hidden="1">'[6]HIS19FIN(A)'!$D$79:$I$79</definedName>
    <definedName name="__123Graph_XNACFIN" localSheetId="16" hidden="1">'[5]HIS19FIN(A)'!$K$95:$Q$95</definedName>
    <definedName name="__123Graph_XNACFIN" localSheetId="18" hidden="1">'[5]HIS19FIN(A)'!$K$95:$Q$95</definedName>
    <definedName name="__123Graph_XNACFIN" localSheetId="20" hidden="1">'[5]HIS19FIN(A)'!$K$95:$Q$95</definedName>
    <definedName name="__123Graph_XNACFIN" hidden="1">'[6]HIS19FIN(A)'!$K$95:$Q$95</definedName>
    <definedName name="__123Graph_XNACHIC" localSheetId="16" hidden="1">'[5]HIS19FIN(A)'!$D$95:$J$95</definedName>
    <definedName name="__123Graph_XNACHIC" localSheetId="18" hidden="1">'[5]HIS19FIN(A)'!$D$95:$J$95</definedName>
    <definedName name="__123Graph_XNACHIC" localSheetId="20"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8"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8"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hidden="1">#REF!</definedName>
    <definedName name="_xlnm.Print_Area" localSheetId="1">'1.1'!$B$2:$S$106</definedName>
    <definedName name="_xlnm.Print_Area" localSheetId="10">'1.10'!$B$2:$J$96</definedName>
    <definedName name="_xlnm.Print_Area" localSheetId="11">'1.11'!$B$2:$X$74</definedName>
    <definedName name="_xlnm.Print_Area" localSheetId="12">'1.12'!$B$2:$M$13</definedName>
    <definedName name="_xlnm.Print_Area" localSheetId="13">'1.13'!$B$2:$J$70</definedName>
    <definedName name="_xlnm.Print_Area" localSheetId="14">'1.14'!$B$2:$E$92</definedName>
    <definedName name="_xlnm.Print_Area" localSheetId="15">'1.15'!$B$2:$G$90</definedName>
    <definedName name="_xlnm.Print_Area" localSheetId="16">'1.16'!$B$2:$C$89</definedName>
    <definedName name="_xlnm.Print_Area" localSheetId="17">'1.17'!$B$2:$I$13</definedName>
    <definedName name="_xlnm.Print_Area" localSheetId="18">'1.18'!$B$2:$R$43</definedName>
    <definedName name="_xlnm.Print_Area" localSheetId="19">'1.19'!$B$2:$G$8</definedName>
    <definedName name="_xlnm.Print_Area" localSheetId="2">'1.2'!$B$2:$P$103</definedName>
    <definedName name="_xlnm.Print_Area" localSheetId="20">'1.20'!$B$2:$C$272</definedName>
    <definedName name="_xlnm.Print_Area" localSheetId="21">'1.21'!$B$2:$I$27</definedName>
    <definedName name="_xlnm.Print_Area" localSheetId="22">'1.22'!$B$2:$T$46</definedName>
    <definedName name="_xlnm.Print_Area" localSheetId="3">'1.3'!$B$2:$I$96</definedName>
    <definedName name="_xlnm.Print_Area" localSheetId="4">'1.4'!$B$2:$C$106</definedName>
    <definedName name="_xlnm.Print_Area" localSheetId="5">'1.5'!$B$2:$J$97</definedName>
    <definedName name="_xlnm.Print_Area" localSheetId="6">'1.6'!$B$2:$W$107</definedName>
    <definedName name="_xlnm.Print_Area" localSheetId="7">'1.7'!$B$2:$T$98</definedName>
    <definedName name="_xlnm.Print_Area" localSheetId="8">'1.8'!$B$2:$I$94</definedName>
    <definedName name="_xlnm.Print_Area" localSheetId="9">'1.9'!$B$2:$G$94</definedName>
    <definedName name="_xlnm.Print_Area" localSheetId="0">Contents!$B$2:$B$26</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M54" i="56" l="1"/>
  <c r="M38" i="56"/>
  <c r="M22" i="56"/>
  <c r="M4" i="56"/>
  <c r="M59" i="56" l="1"/>
  <c r="M60" i="56"/>
  <c r="M8" i="56"/>
  <c r="M6" i="56"/>
  <c r="M12" i="56"/>
  <c r="M27" i="56"/>
  <c r="M51" i="56"/>
  <c r="M30" i="56"/>
  <c r="M46" i="56"/>
  <c r="M58" i="56"/>
  <c r="M18" i="56"/>
  <c r="M14" i="56"/>
  <c r="M15" i="56"/>
  <c r="M26" i="56"/>
  <c r="M34" i="56"/>
  <c r="M5" i="56"/>
  <c r="M16" i="56"/>
  <c r="M23" i="56"/>
  <c r="M31" i="56"/>
  <c r="M42" i="56"/>
  <c r="M50" i="56"/>
  <c r="M13" i="56"/>
  <c r="M39" i="56"/>
  <c r="M47" i="56"/>
  <c r="M10" i="56"/>
  <c r="M11" i="56"/>
  <c r="M32" i="56"/>
  <c r="M35" i="56"/>
  <c r="M48" i="56"/>
  <c r="M7" i="56"/>
  <c r="M9" i="56"/>
  <c r="M24" i="56"/>
  <c r="M40" i="56"/>
  <c r="M43" i="56"/>
  <c r="M55" i="56"/>
  <c r="M53" i="56"/>
  <c r="M19" i="56"/>
  <c r="M21" i="56"/>
  <c r="M25" i="56"/>
  <c r="M28" i="56"/>
  <c r="M41" i="56"/>
  <c r="M44" i="56"/>
  <c r="M37" i="56"/>
  <c r="M29" i="56"/>
  <c r="M45" i="56"/>
  <c r="M17" i="56"/>
  <c r="M20" i="56"/>
  <c r="M33" i="56"/>
  <c r="M36" i="56"/>
  <c r="M49" i="56"/>
  <c r="M52" i="56"/>
  <c r="M56" i="56"/>
  <c r="M57" i="56"/>
  <c r="G76" i="15" l="1"/>
  <c r="G80" i="15"/>
  <c r="G84" i="15"/>
  <c r="G88" i="15"/>
  <c r="G75" i="15"/>
  <c r="G78" i="15"/>
  <c r="G81" i="15"/>
  <c r="G83" i="15"/>
  <c r="G87" i="15"/>
  <c r="G77" i="15"/>
  <c r="G79" i="15"/>
  <c r="G82" i="15"/>
  <c r="G85" i="15"/>
  <c r="G86" i="15"/>
  <c r="Q65" i="38" l="1"/>
  <c r="Q81" i="38"/>
  <c r="Q82" i="38"/>
  <c r="Q69" i="38"/>
  <c r="Q77" i="38"/>
  <c r="Q76" i="38"/>
  <c r="Q78" i="38"/>
  <c r="Q63" i="38"/>
  <c r="Q84" i="38"/>
  <c r="G61" i="15"/>
  <c r="G62" i="15"/>
  <c r="G63" i="15"/>
  <c r="G64" i="15"/>
  <c r="G65" i="15"/>
  <c r="G66" i="15"/>
  <c r="G67" i="15"/>
  <c r="G68" i="15"/>
  <c r="G69" i="15"/>
  <c r="G70" i="15"/>
  <c r="G71" i="15"/>
  <c r="G72" i="15"/>
  <c r="G73" i="15"/>
  <c r="G74" i="15"/>
  <c r="Q71" i="38" l="1"/>
  <c r="Q70" i="38"/>
  <c r="Q80" i="38"/>
  <c r="Q79" i="38"/>
  <c r="Q64" i="38"/>
  <c r="Q62" i="38"/>
  <c r="Q67" i="38"/>
  <c r="Q66" i="38"/>
  <c r="Q83" i="38"/>
  <c r="Q68" i="38"/>
  <c r="Q85" i="38" l="1"/>
  <c r="Q72" i="38" l="1"/>
  <c r="Q86" i="38" l="1"/>
  <c r="Q73" i="38" l="1"/>
  <c r="Q87" i="38" l="1"/>
  <c r="Q74" i="38" l="1"/>
  <c r="Q88" i="38" l="1"/>
  <c r="Q75" i="38" l="1"/>
  <c r="Q89" i="38"/>
</calcChain>
</file>

<file path=xl/sharedStrings.xml><?xml version="1.0" encoding="utf-8"?>
<sst xmlns="http://schemas.openxmlformats.org/spreadsheetml/2006/main" count="1811" uniqueCount="622">
  <si>
    <t>Consumer expenditure deflator</t>
  </si>
  <si>
    <t xml:space="preserve"> </t>
  </si>
  <si>
    <t>Final domestic demand</t>
  </si>
  <si>
    <t>Total domestic demand</t>
  </si>
  <si>
    <t>Exports</t>
  </si>
  <si>
    <t>Total final expenditure</t>
  </si>
  <si>
    <t>Imports</t>
  </si>
  <si>
    <t>Statistical discrepancy</t>
  </si>
  <si>
    <t>GDP at market prices</t>
  </si>
  <si>
    <t>of which:</t>
  </si>
  <si>
    <t>Business investment</t>
  </si>
  <si>
    <t>General government</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</si>
  <si>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</si>
  <si>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</si>
  <si>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</si>
  <si>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</si>
  <si>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</si>
  <si>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</si>
  <si>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</si>
  <si>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</si>
  <si>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</si>
  <si>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</si>
  <si>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</si>
  <si>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</si>
  <si>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</si>
  <si>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</si>
  <si>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</si>
  <si>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</si>
  <si>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</si>
  <si>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</si>
  <si>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</si>
  <si>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</si>
  <si>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</si>
  <si>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</si>
  <si>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</si>
  <si>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</si>
  <si>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</si>
  <si>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</si>
  <si>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</si>
  <si>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</si>
  <si>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</si>
  <si>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</si>
  <si>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Final domestic demand is the sum of private consumption, government consumption, fixed investment and net acquisition of valuables</t>
  </si>
  <si>
    <t>Total domestic demand is the sum of final domestic demand and change in inventories</t>
  </si>
  <si>
    <t>LFS employment, all aged 16 and over (ONS identifier: MGRZ)</t>
  </si>
  <si>
    <t>LFS employment rate, all aged 16 and over (ONS identifier: MGSR)</t>
  </si>
  <si>
    <t>ILO unemployment, all aged 16 and over (ONS identifier: MGSC)</t>
  </si>
  <si>
    <t>ILO unemployment rate, all aged 16 and over (ONS identifier: MGSX)</t>
  </si>
  <si>
    <t>LFS participation rate, all aged 16 and over (ONS identifier: MGWG)</t>
  </si>
  <si>
    <t>Claimant count: the number of people claiming Jobseeker's allowance (ONS identifier: BCJD)</t>
  </si>
  <si>
    <t>RPI</t>
  </si>
  <si>
    <t>RPIX</t>
  </si>
  <si>
    <t>CPI</t>
  </si>
  <si>
    <t>year-on-year growth</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</si>
  <si>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</si>
  <si>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</si>
  <si>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</si>
  <si>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</si>
  <si>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</si>
  <si>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</si>
  <si>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</si>
  <si>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</si>
  <si>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</si>
  <si>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</si>
  <si>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</si>
  <si>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</si>
  <si>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Trade-weighted sterling</t>
  </si>
  <si>
    <t>3-month LIBOR</t>
  </si>
  <si>
    <t>Notes:</t>
  </si>
  <si>
    <t>The sterling exchange rate projection is based on the assumption that the exchange rate moves in line with an uncovered interest parity condition, consistent with the interest rates underlying the forecast.</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</si>
  <si>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</si>
  <si>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</si>
  <si>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</si>
  <si>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</si>
  <si>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</si>
  <si>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</si>
  <si>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</si>
  <si>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LFS average (mean) actual weekly hours worked, all workers (ONS identifier: YBUV)</t>
  </si>
  <si>
    <t>LFS total weekly hours worked, millions (ONS identifier: YBUS)</t>
  </si>
  <si>
    <t>Average hours worked</t>
  </si>
  <si>
    <t>Labour share (per cent)</t>
  </si>
  <si>
    <t>Total hours worked (millions)</t>
  </si>
  <si>
    <t>Average earnings growth (per cent)</t>
  </si>
  <si>
    <t>Gross national income</t>
  </si>
  <si>
    <t>Private dwellings</t>
  </si>
  <si>
    <t>Private consu-mption</t>
  </si>
  <si>
    <t>Fixed invest-ment</t>
  </si>
  <si>
    <t>Net acqu-isition of valuables</t>
  </si>
  <si>
    <t>Total final expend-iture</t>
  </si>
  <si>
    <t>2016Q2</t>
  </si>
  <si>
    <t>2016Q3</t>
  </si>
  <si>
    <t>2016Q4</t>
  </si>
  <si>
    <t>2017Q1</t>
  </si>
  <si>
    <t>Private consum-ption</t>
  </si>
  <si>
    <t>Net acquisiti-on of valuables</t>
  </si>
  <si>
    <t>Change in invento-ries</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</si>
  <si>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</si>
  <si>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</si>
  <si>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</si>
  <si>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</si>
  <si>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</si>
  <si>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</si>
  <si>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</si>
  <si>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</si>
  <si>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</si>
  <si>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</si>
  <si>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2011-12</t>
  </si>
  <si>
    <t>2012-13</t>
  </si>
  <si>
    <t>2013-14</t>
  </si>
  <si>
    <t>2014-15</t>
  </si>
  <si>
    <t>2015-16</t>
  </si>
  <si>
    <t>2016-17</t>
  </si>
  <si>
    <t>Government consumption</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</si>
  <si>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</si>
  <si>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</si>
  <si>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</si>
  <si>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</si>
  <si>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</si>
  <si>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</si>
  <si>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</si>
  <si>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</si>
  <si>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</si>
  <si>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</si>
  <si>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</si>
  <si>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</si>
  <si>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</si>
  <si>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</si>
  <si>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</si>
  <si>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The sum of financial balances by sector is equal (but opposite sign) to the residual error between the expenditure and income based estimates of GDP.</t>
  </si>
  <si>
    <t>Table 1.3: GDP Income Components</t>
  </si>
  <si>
    <t>Table 1.2: GDP Expenditure Components (Current Prices)</t>
  </si>
  <si>
    <t>Table 1.1: GDP Expenditure Components (Chain-Linked Volumes)</t>
  </si>
  <si>
    <t>Consumer expenditure deflator: Households final consumption expenditure at current market prices (ABJQ) plus non-profit institutions (HAYE) divided by Households final consumption expenditure, chained volume measure (ABJR) plus non-profit institutions (HAYO)</t>
  </si>
  <si>
    <t>Non-oil GVA</t>
  </si>
  <si>
    <t>Public corps dwellings</t>
  </si>
  <si>
    <t>2017Q2</t>
  </si>
  <si>
    <t>2017Q3</t>
  </si>
  <si>
    <t>2017Q4</t>
  </si>
  <si>
    <t>2018Q1</t>
  </si>
  <si>
    <t>2017-18</t>
  </si>
  <si>
    <t>Household physical assets (OBR interpolation of annual ONS data. Blue Book, identifiers: NG44-NG49)</t>
  </si>
  <si>
    <t>Household total net worth = (ONS Economic Accounts and Blue Book, identifier: NZEA+NG44-NG49)</t>
  </si>
  <si>
    <t>Producer output prices</t>
  </si>
  <si>
    <t>Household financial assets (ONS Economic Accounts, identifier: NNML)</t>
  </si>
  <si>
    <t>GDP at market prices (ONS Economic Accounts, identifier: YBHA)</t>
  </si>
  <si>
    <t>Back to contents</t>
  </si>
  <si>
    <t>Non-labour income</t>
  </si>
  <si>
    <t>Net taxes and benefits</t>
  </si>
  <si>
    <t>Market sector</t>
  </si>
  <si>
    <t>Households</t>
  </si>
  <si>
    <t>1.1 GDP expenditure components (£ billion chain-linked volumes, seasonally adjusted)</t>
  </si>
  <si>
    <t>Statistical discrep-ancy</t>
  </si>
  <si>
    <t>1.2 GDP expenditure components (£ billion current prices, seasonally adjusted)</t>
  </si>
  <si>
    <t>1.3 GDP income components (current prices, seasonally adjusted)</t>
  </si>
  <si>
    <t>Lending</t>
  </si>
  <si>
    <t>Change in inventories</t>
  </si>
  <si>
    <t>2018Q2</t>
  </si>
  <si>
    <t>2018Q3</t>
  </si>
  <si>
    <t>2018Q4</t>
  </si>
  <si>
    <t>2019Q1</t>
  </si>
  <si>
    <t>2018-19</t>
  </si>
  <si>
    <t>UK bank sterling-denominated lending to firms and households (ONS Economic Accounts, identifier: NLBE-NLBG+NNPP)</t>
  </si>
  <si>
    <t>Jan 1987=100</t>
  </si>
  <si>
    <t>2009/10</t>
  </si>
  <si>
    <t>2010/11</t>
  </si>
  <si>
    <t>2011/12</t>
  </si>
  <si>
    <t>2012/13</t>
  </si>
  <si>
    <t>2013/14</t>
  </si>
  <si>
    <t>2014/15</t>
  </si>
  <si>
    <t>2015/16</t>
  </si>
  <si>
    <t>2016/17</t>
  </si>
  <si>
    <t>2017/18</t>
  </si>
  <si>
    <t>2018/19</t>
  </si>
  <si>
    <t>2010=100</t>
  </si>
  <si>
    <t>% GDP</t>
  </si>
  <si>
    <t>Export market share (1998Q1=100)</t>
  </si>
  <si>
    <t>Employee compensation (a)</t>
  </si>
  <si>
    <t>Mixed Income (b)</t>
  </si>
  <si>
    <t>Labour Income (a + b - c)</t>
  </si>
  <si>
    <t>Employers social contributions (£ billion) (b)</t>
  </si>
  <si>
    <t>Wages and salaries (£ billion) (a-b)</t>
  </si>
  <si>
    <t>House price index</t>
  </si>
  <si>
    <t>1.4 Nominal GDP (£ billion, non-seasonally adjusted)</t>
  </si>
  <si>
    <t>Centred end-March</t>
  </si>
  <si>
    <t>Table 1.4: Nominal GDP (non-seasonally adjusted)</t>
  </si>
  <si>
    <t>Nominal GDP NSA, billions (ONS identifier: BKTL)</t>
  </si>
  <si>
    <t>1.7 Inflation</t>
  </si>
  <si>
    <t>1.8 Balance of payments (£ billion, current prices)</t>
  </si>
  <si>
    <t>1.9 Interest and exchange rates</t>
  </si>
  <si>
    <t>1.10 Financial balances by sector (% GDP)</t>
  </si>
  <si>
    <t>1.11 Household balance sheet, PNFC, balance sheet and bank lending</t>
  </si>
  <si>
    <t>1.13 Household disposable income (£ billion current prices, seasonally adjusted)</t>
  </si>
  <si>
    <t>1.14 Export markets</t>
  </si>
  <si>
    <t>LFS employment</t>
  </si>
  <si>
    <t>Table 1.6: Labour Market</t>
  </si>
  <si>
    <t>Real consumption</t>
  </si>
  <si>
    <t>Real GDP</t>
  </si>
  <si>
    <t>Table 1.5: Per capita (age +16)</t>
  </si>
  <si>
    <t>Table 1.7: Inflation</t>
  </si>
  <si>
    <t>Table 1.8: Balance of Payments</t>
  </si>
  <si>
    <t>Table 1.9: Interest and Exchange Rates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</si>
  <si>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</si>
  <si>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</si>
  <si>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</si>
  <si>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</si>
  <si>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</si>
  <si>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</si>
  <si>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</si>
  <si>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</si>
  <si>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2008/09</t>
  </si>
  <si>
    <t>£ billion</t>
  </si>
  <si>
    <t>Public sector net lending (ONS Economic Accounts Table A12, X7, identifiers: RQBN+RPZD)</t>
  </si>
  <si>
    <t>Three-month interbank rate (Bank of England, Bankstats, identifier: IUQAAMIJ)</t>
  </si>
  <si>
    <t>Sterling effective exchange rate (index) (Bank of England, Bankstats, identifier: XUQABK67)</t>
  </si>
  <si>
    <t>Labour income = Employee compensation (including net compensation from abroad) + mixed income (largely self-employment income) - employer social contributions. (ONS Economic Accounts, identifier: DTWM+ROYH-ROYK+IJAH-IJAI)</t>
  </si>
  <si>
    <t>1.6 Labour market</t>
  </si>
  <si>
    <t>1.15 Import Weighted Domestic Demand (£ billion chain-linked volumes, seasonally adjusted)</t>
  </si>
  <si>
    <t>Private consumption</t>
  </si>
  <si>
    <t>Investment</t>
  </si>
  <si>
    <t>Stocks</t>
  </si>
  <si>
    <t>Table 1.15: Import Weighted Domestic Demand (£ billion chain-linked volumes, seasonally adjusted)</t>
  </si>
  <si>
    <t>OBR calculations, based on ONS data</t>
  </si>
  <si>
    <t>2019Q2</t>
  </si>
  <si>
    <t>2019Q3</t>
  </si>
  <si>
    <t>2019Q4</t>
  </si>
  <si>
    <t>2020Q1</t>
  </si>
  <si>
    <t>2019/20</t>
  </si>
  <si>
    <t>Non-labour income = Operating surplus of households + net property income + Imputed social contributions - social benefits (use) + net miscellaneous transfers. (ONS Economic Accounts identifier: CAEN+ROYL-ROYT+L8RF-QWMZ+RPHO-RPID)</t>
  </si>
  <si>
    <t>Secured liabilities (£bn)</t>
  </si>
  <si>
    <t>Other liabilities (£bn)</t>
  </si>
  <si>
    <t>Real household disposable income</t>
  </si>
  <si>
    <t>Household secured liabilities (ONS Economic Accounts, identifier: NNRP)</t>
  </si>
  <si>
    <t>Household other liabilities (ONS Economic Accounts, identifier: NNPP-NNRP)</t>
  </si>
  <si>
    <t>Average mortgage rate</t>
  </si>
  <si>
    <t>Average mortgage rate (Bank of England, Bankstats, identifier: CFMHSDE)</t>
  </si>
  <si>
    <t>Number of residential property transaction 
completions with value £40,000 or above, seasonally adjusted (HMRC UK Property Transaction Statistics)</t>
  </si>
  <si>
    <t>Private sector</t>
  </si>
  <si>
    <t>Social sector</t>
  </si>
  <si>
    <t>Local Housing Allowance</t>
  </si>
  <si>
    <t>Non-LHA Deregulated</t>
  </si>
  <si>
    <t>Non-LHA Regulated</t>
  </si>
  <si>
    <t>Local Authorities</t>
  </si>
  <si>
    <t>Registered Social Landlords</t>
  </si>
  <si>
    <t>2019-20</t>
  </si>
  <si>
    <t>The assumptions provided in this table cover growth in the element of rent eligible for Housing Benefit only and not overall market rents. The eligible rent is typically the amount paid by the tenant to occupy the property not including bills and some service charges. In many cases (mainly Private Rented Sector tenants), the amount of eligible rent is also influenced by the amount of maximum rent that has been determined by LHA regulations, or by the Rent Officer.</t>
  </si>
  <si>
    <t>1.17 Eligible rent growth assumptions</t>
  </si>
  <si>
    <t>Employment (16+, millions)</t>
  </si>
  <si>
    <t>Employment rate (16+, per cent)</t>
  </si>
  <si>
    <t>ILO unemployment (16+, millions)</t>
  </si>
  <si>
    <t>ILO unemployment rate (16+, per cent)</t>
  </si>
  <si>
    <t>Participation rate (16+, per cent)</t>
  </si>
  <si>
    <t>Compensation of employees                    (£ billion) (a)</t>
  </si>
  <si>
    <t>2008Q4</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</si>
  <si>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</si>
  <si>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</si>
  <si>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</si>
  <si>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Production function</t>
  </si>
  <si>
    <t>Univariate methods</t>
  </si>
  <si>
    <t>Prior-constrained filter</t>
  </si>
  <si>
    <t>Hodrick-Prescott filter</t>
  </si>
  <si>
    <t>Multivariate methods</t>
  </si>
  <si>
    <t>Multivariate filter</t>
  </si>
  <si>
    <t>Cyclical indicators</t>
  </si>
  <si>
    <t>Aggregate composite</t>
  </si>
  <si>
    <t>1.16 Residential property transactions (000s, seasonally adjusted)</t>
  </si>
  <si>
    <t>Table 1.16: Residential property transactions</t>
  </si>
  <si>
    <t>Table 1.17: Eligible rent growth assumptions</t>
  </si>
  <si>
    <t>Statistical discrepancy (ONS Economic Accounts, identifier: GIXQ)</t>
  </si>
  <si>
    <t>Claimant count (millions)</t>
  </si>
  <si>
    <t>1.12 Market Sector and general government employment (millions, final quarter of the financial year)</t>
  </si>
  <si>
    <t>Capacity utilisation-augmented</t>
  </si>
  <si>
    <t>2020Q2</t>
  </si>
  <si>
    <t>2020Q3</t>
  </si>
  <si>
    <t>2020Q4</t>
  </si>
  <si>
    <t>2021Q1</t>
  </si>
  <si>
    <t>2020/21</t>
  </si>
  <si>
    <t>2020-21</t>
  </si>
  <si>
    <t>Employees (16+, millions)</t>
  </si>
  <si>
    <t>GDP deflator</t>
  </si>
  <si>
    <r>
      <rPr>
        <vertAlign val="superscript"/>
        <sz val="8"/>
        <color theme="1"/>
        <rFont val="Calibri"/>
        <family val="2"/>
      </rPr>
      <t xml:space="preserve">1 </t>
    </r>
    <r>
      <rPr>
        <sz val="8"/>
        <color theme="1"/>
        <rFont val="Calibri"/>
        <family val="2"/>
      </rPr>
      <t xml:space="preserve">These approaches, and the uncertainties associated with them, are discussed in Murray (2014): Working Paper No.5: </t>
    </r>
    <r>
      <rPr>
        <i/>
        <sz val="8"/>
        <color theme="1"/>
        <rFont val="Calibri"/>
        <family val="2"/>
      </rPr>
      <t>Output gap measurement: judgement and uncertainty</t>
    </r>
    <r>
      <rPr>
        <sz val="8"/>
        <color theme="1"/>
        <rFont val="Calibri"/>
        <family val="2"/>
      </rPr>
      <t>.</t>
    </r>
  </si>
  <si>
    <t>Employers social contributions (c)</t>
  </si>
  <si>
    <r>
      <t>1.18 Output gap model estimates</t>
    </r>
    <r>
      <rPr>
        <vertAlign val="superscript"/>
        <sz val="14"/>
        <color theme="1"/>
        <rFont val="Calibri"/>
        <family val="2"/>
      </rPr>
      <t>1</t>
    </r>
    <r>
      <rPr>
        <sz val="14"/>
        <color theme="1"/>
        <rFont val="Calibri"/>
        <family val="2"/>
      </rPr>
      <t xml:space="preserve"> (per cent)</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</si>
  <si>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</si>
  <si>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</si>
  <si>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</si>
  <si>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</si>
  <si>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</si>
  <si>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</si>
  <si>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</si>
  <si>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</si>
  <si>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</si>
  <si>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</si>
  <si>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</si>
  <si>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</si>
  <si>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LFS employees equal to total employment less self-employed, all aged 16 and over (ONS identifier: MGRZ less MGRQ)</t>
  </si>
  <si>
    <t>Government consum-ption</t>
  </si>
  <si>
    <t>US$/£ exchange rate</t>
  </si>
  <si>
    <t>euro/£ exchange rate</t>
  </si>
  <si>
    <t>2012=100</t>
  </si>
  <si>
    <t>Net benefits and taxes = Social benefits (resource) - taxation on income and wealth - employees' social contributions. (ONS Economic Accounts, identifier: RPHL-RPHS-RPHT-L8PS-L8Q8-L8LU)</t>
  </si>
  <si>
    <t>UK export volumes excluding MTIC (£bn)</t>
  </si>
  <si>
    <t>Principal components analysis</t>
  </si>
  <si>
    <t>Table 1.18: Output gap model estimates</t>
  </si>
  <si>
    <t>2015=100</t>
  </si>
  <si>
    <t>General government final consumption (ONS Economic Accounts Table 1.1.2, identifier: NMRY)</t>
  </si>
  <si>
    <t>Total gross fixed capital formation (ONS Economic Accounts Table 1.1.2, identifier: NPQT)</t>
  </si>
  <si>
    <t>Business investment (ONS Economic Accounts Table 1.1.8, identifier: NPEL)</t>
  </si>
  <si>
    <t>General government gross fixed capital formation (ONS Economic Accounts Table 1.1.8, identifier: DLWF)</t>
  </si>
  <si>
    <t>Net acquisitions of valuables (ONS Economic Accounts Table 1.1.2, identifier: NPJR)</t>
  </si>
  <si>
    <t>Change in inventories (ONS Economic Accounts Table 1.1.2, identifier: CAFU)</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</si>
  <si>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</si>
  <si>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</si>
  <si>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</si>
  <si>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</si>
  <si>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</si>
  <si>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Inflation-augmented</t>
  </si>
  <si>
    <t>Unemployment-augmented</t>
  </si>
  <si>
    <t xml:space="preserve">£ per hour </t>
  </si>
  <si>
    <t>National Minimum Wage (NMW)</t>
  </si>
  <si>
    <t>National Living Wage (NLW)</t>
  </si>
  <si>
    <t xml:space="preserve">1.19 National Minimum Wage and National Living Wage </t>
  </si>
  <si>
    <t>Table 1.19: National Minimum Wage and National Living Wage</t>
  </si>
  <si>
    <t>Household and non-profit institutions serving households final consumption expenditure (ONS Economic Accounts Table 1.1.2, identifier: ABJQ + HAYE)</t>
  </si>
  <si>
    <t>Household and non-profit institutions serving households final consumption expenditure (ONS Economic Accounts Table 1.1.2, identifier: ABJR + HAYO)</t>
  </si>
  <si>
    <t>Private sector investment in dwellings, including transfer costs (ONS Economic Accounts Table 1.1.8, identifier: L636 + L637)</t>
  </si>
  <si>
    <t>Public corporations investment in dwellings, including transfer costs (ONS Economic Accounts Table 1.1.8, identifier: L634 + L635)</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</si>
  <si>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</si>
  <si>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</si>
  <si>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</si>
  <si>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</si>
  <si>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</si>
  <si>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</si>
  <si>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</si>
  <si>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</si>
  <si>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</si>
  <si>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</si>
  <si>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UK export excluding MTIC is based on OBR calculations, setting exports MTIC equal to imports MTIC.</t>
  </si>
  <si>
    <t>Export market share = UK exports excluding MTIC / Export markets</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</si>
  <si>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</si>
  <si>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Employers social contributions, £ billion (ONS identifier: ROYK)</t>
  </si>
  <si>
    <t>Wages and salaries, £ billion, equal to total compensation of employees (ONS identifier: DTWM) minus employers social contributions (ONS identifier: ROYK)</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</si>
  <si>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</si>
  <si>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Compensation of employees, £ billion (ONS identifier: DTWM)</t>
  </si>
  <si>
    <t>Labour share: total compensation of employees (ONS identifier: DTWM) and mixed income (ONS identifier: ROYH) as a share of nominal Gross Value Added (ONS identifier: ABML).</t>
  </si>
  <si>
    <t>2021Q2</t>
  </si>
  <si>
    <t>2021Q3</t>
  </si>
  <si>
    <t>2021Q4</t>
  </si>
  <si>
    <t>2022Q1</t>
  </si>
  <si>
    <t>2021/22</t>
  </si>
  <si>
    <t>Export markets (2007Q1=100)</t>
  </si>
  <si>
    <t>Note: The latest Annual Survey of Hours and Earnings (ASHE) was published on 26 October 2016. This showed a substantial increase in the proportion of people apparently not being paid the appropriate NMW/NLW rate. Rather than reflecting a true change in compliance, the increase may in part be due to the NMW and NLW rates coming into force in April, shortly before the ASHE reference date (13 April). Previously NMW rate changes came into force in October. As we do not have enough information to make an adequate assessment of the current rate of non-compliance, we have not estimated the coverage of the NLW or produced a forecast at this point in time. Please see ONS: Low Pay in the UK: April 2016 for more details.</t>
  </si>
  <si>
    <t>Calendar Year</t>
  </si>
  <si>
    <r>
      <t>November 2016 forecast</t>
    </r>
    <r>
      <rPr>
        <vertAlign val="superscript"/>
        <sz val="10"/>
        <rFont val="Calibri"/>
        <family val="2"/>
      </rPr>
      <t xml:space="preserve">1,2 </t>
    </r>
  </si>
  <si>
    <r>
      <t>November 2016 forecast</t>
    </r>
    <r>
      <rPr>
        <vertAlign val="superscript"/>
        <sz val="10"/>
        <rFont val="Calibri"/>
        <family val="2"/>
      </rPr>
      <t>3,4</t>
    </r>
  </si>
  <si>
    <t>2021-22</t>
  </si>
  <si>
    <t>Mortgage interest payments</t>
  </si>
  <si>
    <t>Actual rents for housing</t>
  </si>
  <si>
    <t>2015 = 100</t>
  </si>
  <si>
    <t>All items Retail Prices Index, all items Retail Prices Index excluding mortgage interest payments, all items Consumer Prices Index, Producer output prices, all manufacturing products (excluding duty), (percentage change over 12 months) (ONS Consumer Prices Index and Producer Prices Index Statistical Bulletins, identifier: CZBH, CDKQ, D7G7, JVZ8 respectively)</t>
  </si>
  <si>
    <t>Mortgage Interest Payments (ONS Consumer Prices Index Statistical Bulletins, identifier: CZCR)</t>
  </si>
  <si>
    <t>Actual rents for housing (ONS Consumer Prices Index and Producer Prices Index Statistical Bulletins, identifier: D7GQ)</t>
  </si>
  <si>
    <t>1.5 Per capita</t>
  </si>
  <si>
    <t>Index: 2008Q1=100</t>
  </si>
  <si>
    <t>Index: 2008=100</t>
  </si>
  <si>
    <t>Per capita LFS employment = LFS employment, all aged 16 and over (ONS identifier: MGRZ) divided by total population (ONS identifier: EBAQ)</t>
  </si>
  <si>
    <t>Per capita real household disposable income = Real household disposable income (chained volume measure, identifier: NRJR) divided by total population (ONS identifier: EBAQ)</t>
  </si>
  <si>
    <t>Per capita real consumption = Household and non-profit institutions serving households final consumption expenditure (chained volume measure, identifier: ABJR+HAYO) divided by total population (ONS identifier: EBAQ)</t>
  </si>
  <si>
    <t>Per capita real GDP = Gross domestic product at market prices (chained volume measure, identifier: ABMI) divided by total population (ONS identifier: EBAQ)</t>
  </si>
  <si>
    <t>Average earnings index (2008Q1=100)</t>
  </si>
  <si>
    <t>Average hourly earnings index (2008Q1=100)</t>
  </si>
  <si>
    <t>Productivity per hour index (2008Q1 =100)</t>
  </si>
  <si>
    <t>Productivity per worker index (2008Q1 =100)</t>
  </si>
  <si>
    <t>Real product wage (2008Q1 =100)</t>
  </si>
  <si>
    <t>Real consumption wage (2008Q1 =100)</t>
  </si>
  <si>
    <t>Actual rents’ component of CPI. This series is constructed using forecasts of social housing rents and private rents. Private rents are assumed to grow in line with our average earnings forecast – see table 1.6. Details of our forecasts for social housing rents can be found in Table 1.17.</t>
  </si>
  <si>
    <t>Index: 2008/2009 =100</t>
  </si>
  <si>
    <t>Seasonally adjusted ONS House Price Index (House Price Index Statistical Bulletin, OBR estimates)</t>
  </si>
  <si>
    <t>Mixed income (£ billion)</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</si>
  <si>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</si>
  <si>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</si>
  <si>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</si>
  <si>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LFS population, all aged 16 and over (ONS identifier: MGSL)</t>
  </si>
  <si>
    <t>Ages 16+</t>
  </si>
  <si>
    <t>By total population</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</si>
  <si>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</si>
  <si>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</si>
  <si>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</si>
  <si>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</si>
  <si>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</si>
  <si>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</si>
  <si>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</si>
  <si>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</si>
  <si>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</si>
  <si>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</si>
  <si>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</si>
  <si>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</si>
  <si>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</si>
  <si>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</si>
  <si>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</si>
  <si>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</si>
  <si>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</si>
  <si>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</si>
  <si>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</si>
  <si>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</si>
  <si>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</si>
  <si>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</si>
  <si>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</si>
  <si>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</si>
  <si>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</si>
  <si>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</si>
  <si>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</si>
  <si>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</si>
  <si>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</si>
  <si>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</si>
  <si>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</si>
  <si>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</si>
  <si>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</si>
  <si>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</si>
  <si>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</si>
  <si>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</si>
  <si>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</si>
  <si>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</si>
  <si>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</si>
  <si>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</si>
  <si>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</si>
  <si>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</si>
  <si>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</si>
  <si>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</si>
  <si>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</si>
  <si>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</si>
  <si>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</si>
  <si>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</si>
  <si>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</si>
  <si>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</si>
  <si>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</si>
  <si>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</si>
  <si>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</si>
  <si>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</si>
  <si>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</si>
  <si>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</si>
  <si>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</si>
  <si>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</si>
  <si>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</si>
  <si>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</si>
  <si>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</si>
  <si>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</si>
  <si>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</si>
  <si>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</si>
  <si>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</si>
  <si>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</si>
  <si>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</si>
  <si>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</si>
  <si>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</si>
  <si>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</si>
  <si>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</si>
  <si>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</si>
  <si>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</si>
  <si>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</si>
  <si>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</si>
  <si>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</si>
  <si>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</si>
  <si>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</si>
  <si>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</si>
  <si>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</si>
  <si>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</si>
  <si>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</si>
  <si>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</si>
  <si>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</si>
  <si>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</si>
  <si>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</si>
  <si>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</si>
  <si>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</si>
  <si>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</si>
  <si>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</si>
  <si>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</si>
  <si>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</si>
  <si>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</si>
  <si>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</si>
  <si>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</si>
  <si>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</si>
  <si>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</si>
  <si>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</si>
  <si>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</si>
  <si>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</si>
  <si>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</si>
  <si>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</si>
  <si>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</si>
  <si>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</si>
  <si>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</si>
  <si>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</si>
  <si>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</si>
  <si>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</si>
  <si>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</si>
  <si>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</si>
  <si>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</si>
  <si>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</si>
  <si>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</si>
  <si>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</si>
  <si>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</si>
  <si>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</si>
  <si>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</si>
  <si>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</si>
  <si>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</si>
  <si>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</si>
  <si>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</si>
  <si>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</si>
  <si>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</si>
  <si>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</si>
  <si>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</si>
  <si>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</si>
  <si>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</si>
  <si>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</si>
  <si>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</si>
  <si>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</si>
  <si>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</si>
  <si>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</si>
  <si>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</si>
  <si>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</si>
  <si>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</si>
  <si>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</si>
  <si>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</si>
  <si>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</si>
  <si>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</si>
  <si>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</si>
  <si>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</si>
  <si>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</si>
  <si>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</si>
  <si>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</si>
  <si>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Jan 2015=100</t>
  </si>
  <si>
    <t>The forecast for overall Housing Benefit makes adjustments on top of these baseline assumptions to take account of changes in the mix of claimants and policy changes not captured in the base forecasting model. In particular, this excludes the impact on eligible rents of introducing Local Housing Allowance limits into the social rented sector from 2019/20.</t>
  </si>
  <si>
    <r>
      <rPr>
        <vertAlign val="superscript"/>
        <sz val="8"/>
        <color indexed="8"/>
        <rFont val="Calibri"/>
        <family val="2"/>
      </rPr>
      <t xml:space="preserve">3 </t>
    </r>
    <r>
      <rPr>
        <sz val="8"/>
        <color indexed="8"/>
        <rFont val="Calibri"/>
        <family val="2"/>
      </rPr>
      <t xml:space="preserve">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2016Q3 Public Sector Employment release. </t>
    </r>
  </si>
  <si>
    <r>
      <rPr>
        <vertAlign val="superscript"/>
        <sz val="8"/>
        <color indexed="8"/>
        <rFont val="Calibri"/>
        <family val="2"/>
      </rPr>
      <t>4</t>
    </r>
    <r>
      <rPr>
        <sz val="8"/>
        <color indexed="8"/>
        <rFont val="Calibri"/>
        <family val="2"/>
      </rPr>
      <t xml:space="preserve"> Annual reductions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2016Q3 Public Sector Employment release. </t>
    </r>
  </si>
  <si>
    <r>
      <t>Central estimate</t>
    </r>
    <r>
      <rPr>
        <vertAlign val="superscript"/>
        <sz val="14"/>
        <color theme="1"/>
        <rFont val="Calibri"/>
        <family val="2"/>
      </rPr>
      <t>2</t>
    </r>
  </si>
  <si>
    <r>
      <t>Potential output</t>
    </r>
    <r>
      <rPr>
        <vertAlign val="superscript"/>
        <sz val="14"/>
        <color theme="1"/>
        <rFont val="Calibri"/>
        <family val="2"/>
      </rPr>
      <t>3</t>
    </r>
  </si>
  <si>
    <t>Export markets is an OBR estimate constructed with series from OECD, IMF and ONS. For more information, please refer to the Economy forecast in-depth section of our website.</t>
  </si>
  <si>
    <r>
      <t>March 2017 forecast</t>
    </r>
    <r>
      <rPr>
        <vertAlign val="superscript"/>
        <sz val="10"/>
        <rFont val="Calibri"/>
        <family val="2"/>
      </rPr>
      <t>1</t>
    </r>
  </si>
  <si>
    <r>
      <t>March 2017 forecast</t>
    </r>
    <r>
      <rPr>
        <vertAlign val="superscript"/>
        <sz val="10"/>
        <rFont val="Calibri"/>
        <family val="2"/>
      </rPr>
      <t>3,4</t>
    </r>
  </si>
  <si>
    <t>Table 1.20: OBR estimates of the output gap</t>
  </si>
  <si>
    <t>Population: natural change</t>
  </si>
  <si>
    <t>Population: net migration</t>
  </si>
  <si>
    <t>Participation: natural change</t>
  </si>
  <si>
    <t>Participation: net migration</t>
  </si>
  <si>
    <t>Average hours</t>
  </si>
  <si>
    <t>Hourly productivity (output per hour)</t>
  </si>
  <si>
    <t>1.22 Potential output forecast</t>
  </si>
  <si>
    <t>Potential population (16+)</t>
  </si>
  <si>
    <t xml:space="preserve">Potential average hours </t>
  </si>
  <si>
    <t>Growth rates</t>
  </si>
  <si>
    <t xml:space="preserve">Note: The NMW and NLW have been set for 2017, all other figures are OBR estimates consistent with the rest of our economy forecast. Our estimates are based on the 'bite' of the NLW increasing linearly to reach 60 per cent of median earnings in 2020. Our estimate for the NLW in 2021 is based on the rate remaining at 60 per cent of median earnings. The increase in 2021 is therefore driven by our forecast for average hourly earnings. </t>
  </si>
  <si>
    <t>Levels</t>
  </si>
  <si>
    <t xml:space="preserve">Potential productivity per hour </t>
  </si>
  <si>
    <t>Equilibrium unemployment</t>
  </si>
  <si>
    <t>Potential employment rate (16+)</t>
  </si>
  <si>
    <r>
      <rPr>
        <vertAlign val="superscript"/>
        <sz val="8"/>
        <color indexed="8"/>
        <rFont val="Calibri"/>
        <family val="2"/>
      </rPr>
      <t>2</t>
    </r>
    <r>
      <rPr>
        <sz val="8"/>
        <color indexed="8"/>
        <rFont val="Calibri"/>
        <family val="2"/>
      </rPr>
      <t xml:space="preserve"> The potential employment rate is determined by the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</si>
  <si>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can be calculated by summing the growth rates of potential population, productivity, average hours and the employment rate. </t>
    </r>
  </si>
  <si>
    <r>
      <t xml:space="preserve"> Potential employment rate</t>
    </r>
    <r>
      <rPr>
        <vertAlign val="superscript"/>
        <sz val="12"/>
        <color indexed="8"/>
        <rFont val="Calibri"/>
        <family val="2"/>
      </rPr>
      <t>2</t>
    </r>
    <r>
      <rPr>
        <sz val="12"/>
        <color indexed="8"/>
        <rFont val="Calibri"/>
        <family val="2"/>
      </rPr>
      <t xml:space="preserve"> (16+)</t>
    </r>
  </si>
  <si>
    <r>
      <rPr>
        <vertAlign val="superscript"/>
        <sz val="8"/>
        <color indexed="8"/>
        <rFont val="Calibri"/>
        <family val="2"/>
      </rPr>
      <t>2</t>
    </r>
    <r>
      <rPr>
        <sz val="8"/>
        <color indexed="8"/>
        <rFont val="Calibri"/>
        <family val="2"/>
      </rPr>
      <t xml:space="preserve"> Market sector employment projections by calendar year are as follows:  26.6 m (2017); 26.7m (2018); 26.9m (2019); 27.0m (2020); 27.2 (2021).</t>
    </r>
  </si>
  <si>
    <r>
      <rPr>
        <vertAlign val="superscript"/>
        <sz val="8"/>
        <color theme="1"/>
        <rFont val="Calibri"/>
        <family val="2"/>
      </rPr>
      <t xml:space="preserve">2 </t>
    </r>
    <r>
      <rPr>
        <sz val="8"/>
        <color theme="1"/>
        <rFont val="Calibri"/>
        <family val="2"/>
      </rPr>
      <t>Estimates of the output gap prior to 2011 are based on our 'principle component analysis' estimate of the output gap.</t>
    </r>
  </si>
  <si>
    <r>
      <rPr>
        <vertAlign val="superscript"/>
        <sz val="8"/>
        <color theme="1"/>
        <rFont val="Calibri"/>
        <family val="2"/>
      </rPr>
      <t xml:space="preserve">3 </t>
    </r>
    <r>
      <rPr>
        <sz val="8"/>
        <color theme="1"/>
        <rFont val="Calibri"/>
        <family val="2"/>
      </rPr>
      <t xml:space="preserve">Estimates of potential output on a non-north sea basis, thousands using central estimate of the output gap and latest data on actual output from the ONS. </t>
    </r>
  </si>
  <si>
    <r>
      <t>Potential output</t>
    </r>
    <r>
      <rPr>
        <vertAlign val="superscript"/>
        <sz val="12"/>
        <color indexed="8"/>
        <rFont val="Calibri"/>
        <family val="2"/>
      </rPr>
      <t xml:space="preserve">1 </t>
    </r>
    <r>
      <rPr>
        <sz val="12"/>
        <color indexed="8"/>
        <rFont val="Calibri"/>
        <family val="2"/>
      </rPr>
      <t>(£m)</t>
    </r>
  </si>
  <si>
    <t>of which: potential participation rate</t>
  </si>
  <si>
    <t>of which: equilibrium unemployment rate</t>
  </si>
  <si>
    <t>We implicitly assume that, conditioned on age and gender, migrants are as likely to be employed as the broader population.</t>
  </si>
  <si>
    <t xml:space="preserve">This is an updated version of Chart 3.6 from the November 2016 EFO and is based on the ONS 'principal' population migration variant and OBR estimates of the elements of potential output. </t>
  </si>
  <si>
    <t xml:space="preserve">OBR estimate of potential population, based on LFS household population, all aged 16 and over (ONS identifier: MGSL) and the ONS 'principal' population projection </t>
  </si>
  <si>
    <r>
      <rPr>
        <vertAlign val="superscript"/>
        <sz val="8"/>
        <color indexed="8"/>
        <rFont val="Calibri"/>
        <family val="2"/>
      </rPr>
      <t>1</t>
    </r>
    <r>
      <rPr>
        <sz val="8"/>
        <color indexed="8"/>
        <rFont val="Calibri"/>
        <family val="2"/>
      </rPr>
      <t xml:space="preserve"> Potential output can be calculate by multiplying potential population,  productivity, average hours and the employment rate divided by 100. </t>
    </r>
  </si>
  <si>
    <t>OBR estimate of the potential participation rate, on the same basis as the LFS participation rate, all aged 16 and over (ONS identifier: MGWG)</t>
  </si>
  <si>
    <t>OBR estimate of the potential employment rate, on the same basis as the LFS employment rate, all aged 16 and over (ONS identifier: MGSR)</t>
  </si>
  <si>
    <t>OBR estimate of the equilibirum unemployment rate, on the same basis as the ILO unemployment rate, all aged 16 and over (ONS identifier: MGSX)</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</si>
  <si>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</si>
  <si>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</si>
  <si>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t>RPI, RPIX and CPI inflation and Producer output prices are based on outturn data up to and including January 2017.</t>
  </si>
  <si>
    <t>Table 1.21: Cumulative potential output growth</t>
  </si>
  <si>
    <t>Table 1.22: Potential output forecast</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</si>
  <si>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</si>
  <si>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</si>
  <si>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</si>
  <si>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</si>
  <si>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</si>
  <si>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</si>
  <si>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</si>
  <si>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</si>
  <si>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</si>
  <si>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</si>
  <si>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</si>
  <si>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</si>
  <si>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</si>
  <si>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</si>
  <si>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</si>
  <si>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</si>
  <si>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</si>
  <si>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</si>
  <si>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</si>
  <si>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</si>
  <si>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</si>
  <si>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</si>
  <si>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</si>
  <si>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</si>
  <si>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</si>
  <si>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</si>
  <si>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</si>
  <si>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</si>
  <si>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</si>
  <si>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</si>
  <si>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</si>
  <si>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</si>
  <si>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</si>
  <si>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</si>
  <si>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</si>
  <si>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</si>
  <si>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</si>
  <si>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</si>
  <si>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</si>
  <si>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ouput gap prior to 2011 are based on our 'principal component analysis' estimate of the output gap. These estimates should be treated with extra caution prior to 1995 as only a limited number of the data sources used in this method are avialable for this period. For more details, see Pybus (2011): OBR Working Paper No.1: Estimating the UK’s historical output gap.</t>
  </si>
  <si>
    <t>Nominal household disposable income</t>
  </si>
  <si>
    <t>Nominal household disposable income (ONS Economic Accounts, identifier: RPHQ)</t>
  </si>
  <si>
    <t>Real household disposable income (ONS Economic Accounts, identifier: NRJR)</t>
  </si>
  <si>
    <t>Financial year</t>
  </si>
  <si>
    <t>March 2017 Economic and Fiscal Outlook: Economy supplementary tables</t>
  </si>
  <si>
    <r>
      <t>Potential output</t>
    </r>
    <r>
      <rPr>
        <vertAlign val="superscript"/>
        <sz val="12"/>
        <color indexed="8"/>
        <rFont val="Calibri"/>
        <family val="2"/>
      </rPr>
      <t xml:space="preserve">3 </t>
    </r>
    <r>
      <rPr>
        <sz val="12"/>
        <color indexed="8"/>
        <rFont val="Calibri"/>
        <family val="2"/>
      </rPr>
      <t>(per cent)</t>
    </r>
  </si>
  <si>
    <t>1.20 OBR central estimate of the output gap (per cent of potential output)</t>
  </si>
  <si>
    <t>1.21 Cumulative potential output growth from 2016 Q4 (per 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</si>
</sst>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00000"/>
    <numFmt numFmtId="181" formatCode="0.00000"/>
    <numFmt numFmtId="182" formatCode="#,##0.0"/>
  </numFmts>
  <fonts count="111" x14ac:knownFonts="1">
    <font>
      <sz val="11"/>
      <color theme="1"/>
      <name val="Futura Bk BT"/>
      <family val="2"/>
      <scheme val="minor"/>
    </font>
    <font>
      <sz val="12"/>
      <color theme="1"/>
      <name val="Arial"/>
      <family val="2"/>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vertAlign val="superscrip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11"/>
      <color theme="1"/>
      <name val="Futura Bk BT"/>
      <family val="2"/>
      <scheme val="minor"/>
    </font>
    <font>
      <u/>
      <sz val="11"/>
      <color theme="10"/>
      <name val="Calibri"/>
      <family val="2"/>
    </font>
    <font>
      <sz val="12"/>
      <color theme="1"/>
      <name val="Arial"/>
      <family val="2"/>
    </font>
    <font>
      <sz val="8"/>
      <color theme="1"/>
      <name val="Calibri"/>
      <family val="2"/>
    </font>
    <font>
      <vertAlign val="superscript"/>
      <sz val="8"/>
      <color theme="1"/>
      <name val="Calibri"/>
      <family val="2"/>
    </font>
    <font>
      <i/>
      <sz val="8"/>
      <color theme="1"/>
      <name val="Calibri"/>
      <family val="2"/>
    </font>
    <font>
      <sz val="10"/>
      <color theme="1"/>
      <name val="Calibri"/>
      <family val="2"/>
    </font>
    <font>
      <sz val="10"/>
      <color indexed="8"/>
      <name val="Calibri"/>
      <family val="2"/>
    </font>
    <font>
      <sz val="11"/>
      <color theme="1"/>
      <name val="Calibri"/>
      <family val="2"/>
    </font>
    <font>
      <sz val="12"/>
      <color indexed="8"/>
      <name val="Calibri"/>
      <family val="2"/>
    </font>
    <font>
      <sz val="10"/>
      <name val="Calibri"/>
      <family val="2"/>
    </font>
    <font>
      <u/>
      <sz val="10"/>
      <color theme="10"/>
      <name val="Calibri"/>
      <family val="2"/>
    </font>
    <font>
      <sz val="8"/>
      <color indexed="8"/>
      <name val="Calibri"/>
      <family val="2"/>
    </font>
    <font>
      <sz val="14"/>
      <color theme="1"/>
      <name val="Calibri"/>
      <family val="2"/>
    </font>
    <font>
      <vertAlign val="superscript"/>
      <sz val="14"/>
      <color theme="1"/>
      <name val="Calibri"/>
      <family val="2"/>
    </font>
    <font>
      <sz val="12"/>
      <color theme="1"/>
      <name val="Calibri"/>
      <family val="2"/>
    </font>
    <font>
      <sz val="14"/>
      <color indexed="8"/>
      <name val="Calibri"/>
      <family val="2"/>
    </font>
    <font>
      <sz val="12"/>
      <name val="Calibri"/>
      <family val="2"/>
    </font>
    <font>
      <b/>
      <sz val="10"/>
      <name val="Calibri"/>
      <family val="2"/>
    </font>
    <font>
      <sz val="13"/>
      <color rgb="FF477391"/>
      <name val="Calibri"/>
      <family val="2"/>
    </font>
    <font>
      <sz val="14"/>
      <name val="Calibri"/>
      <family val="2"/>
    </font>
    <font>
      <vertAlign val="superscript"/>
      <sz val="10"/>
      <name val="Calibri"/>
      <family val="2"/>
    </font>
    <font>
      <vertAlign val="superscript"/>
      <sz val="8"/>
      <color indexed="8"/>
      <name val="Calibri"/>
      <family val="2"/>
    </font>
    <font>
      <b/>
      <sz val="16"/>
      <color indexed="8"/>
      <name val="Calibri"/>
      <family val="2"/>
    </font>
    <font>
      <vertAlign val="superscript"/>
      <sz val="14"/>
      <color indexed="8"/>
      <name val="Calibri"/>
      <family val="2"/>
    </font>
    <font>
      <sz val="11"/>
      <name val="Calibri"/>
      <family val="2"/>
    </font>
    <font>
      <sz val="8"/>
      <color rgb="FF000000"/>
      <name val="Calibri"/>
      <family val="2"/>
    </font>
    <font>
      <b/>
      <sz val="12"/>
      <color indexed="8"/>
      <name val="Calibri"/>
      <family val="2"/>
    </font>
    <font>
      <b/>
      <sz val="14"/>
      <color indexed="8"/>
      <name val="Calibri"/>
      <family val="2"/>
    </font>
    <font>
      <sz val="6"/>
      <name val="Calibri"/>
      <family val="2"/>
    </font>
    <font>
      <i/>
      <sz val="12"/>
      <name val="Calibri"/>
      <family val="2"/>
    </font>
    <font>
      <sz val="7"/>
      <color indexed="8"/>
      <name val="Calibri"/>
      <family val="2"/>
    </font>
    <font>
      <sz val="15"/>
      <color indexed="8"/>
      <name val="Calibri"/>
      <family val="2"/>
    </font>
    <font>
      <u/>
      <sz val="11"/>
      <name val="Calibri"/>
      <family val="2"/>
    </font>
    <font>
      <sz val="9"/>
      <color theme="1"/>
      <name val="Calibri"/>
      <family val="2"/>
    </font>
    <font>
      <b/>
      <sz val="8"/>
      <color indexed="8"/>
      <name val="Calibri"/>
      <family val="2"/>
    </font>
    <font>
      <sz val="12"/>
      <color rgb="FFFF0000"/>
      <name val="Calibri"/>
      <family val="2"/>
    </font>
    <font>
      <sz val="12"/>
      <color rgb="FF000000"/>
      <name val="Calibri"/>
      <family val="2"/>
    </font>
    <font>
      <sz val="10"/>
      <color rgb="FF000000"/>
      <name val="Calibri"/>
      <family val="2"/>
    </font>
    <font>
      <b/>
      <sz val="11"/>
      <color theme="1"/>
      <name val="Calibri"/>
      <family val="2"/>
    </font>
    <font>
      <sz val="10"/>
      <color theme="1"/>
      <name val="Arial"/>
      <family val="2"/>
    </font>
    <font>
      <i/>
      <sz val="12"/>
      <color indexed="8"/>
      <name val="Calibri"/>
      <family val="2"/>
    </font>
    <font>
      <vertAlign val="superscript"/>
      <sz val="12"/>
      <color indexed="8"/>
      <name val="Calibri"/>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43"/>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01">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bottom style="medium">
        <color indexed="45"/>
      </bottom>
      <diagonal/>
    </border>
    <border>
      <left style="medium">
        <color indexed="45"/>
      </left>
      <right/>
      <top/>
      <bottom/>
      <diagonal/>
    </border>
    <border>
      <left/>
      <right style="medium">
        <color indexed="45"/>
      </right>
      <top/>
      <bottom/>
      <diagonal/>
    </border>
    <border>
      <left/>
      <right style="medium">
        <color indexed="45"/>
      </right>
      <top/>
      <bottom style="medium">
        <color indexed="45"/>
      </bottom>
      <diagonal/>
    </border>
    <border>
      <left/>
      <right/>
      <top style="medium">
        <color indexed="45"/>
      </top>
      <bottom/>
      <diagonal/>
    </border>
    <border>
      <left style="medium">
        <color indexed="45"/>
      </left>
      <right/>
      <top/>
      <bottom style="medium">
        <color indexed="45"/>
      </bottom>
      <diagonal/>
    </border>
    <border>
      <left style="medium">
        <color indexed="45"/>
      </left>
      <right/>
      <top style="thin">
        <color indexed="45"/>
      </top>
      <bottom/>
      <diagonal/>
    </border>
    <border>
      <left/>
      <right/>
      <top style="thin">
        <color indexed="45"/>
      </top>
      <bottom/>
      <diagonal/>
    </border>
    <border>
      <left style="medium">
        <color indexed="45"/>
      </left>
      <right style="medium">
        <color indexed="45"/>
      </right>
      <top/>
      <bottom style="medium">
        <color indexed="45"/>
      </bottom>
      <diagonal/>
    </border>
    <border>
      <left style="medium">
        <color indexed="45"/>
      </left>
      <right style="medium">
        <color indexed="45"/>
      </right>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top style="medium">
        <color indexed="45"/>
      </top>
      <bottom/>
      <diagonal/>
    </border>
    <border>
      <left/>
      <right style="medium">
        <color indexed="45"/>
      </right>
      <top style="medium">
        <color indexed="45"/>
      </top>
      <bottom/>
      <diagonal/>
    </border>
    <border>
      <left style="medium">
        <color indexed="45"/>
      </left>
      <right/>
      <top/>
      <bottom style="thin">
        <color indexed="45"/>
      </bottom>
      <diagonal/>
    </border>
    <border>
      <left/>
      <right style="medium">
        <color indexed="45"/>
      </right>
      <top/>
      <bottom style="thin">
        <color indexed="45"/>
      </bottom>
      <diagonal/>
    </border>
    <border>
      <left/>
      <right/>
      <top/>
      <bottom style="thin">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theme="8"/>
      </right>
      <top/>
      <bottom/>
      <diagonal/>
    </border>
    <border>
      <left style="medium">
        <color indexed="45"/>
      </left>
      <right/>
      <top style="medium">
        <color indexed="45"/>
      </top>
      <bottom style="thin">
        <color theme="8"/>
      </bottom>
      <diagonal/>
    </border>
    <border>
      <left style="medium">
        <color indexed="45"/>
      </left>
      <right/>
      <top/>
      <bottom style="medium">
        <color theme="8"/>
      </bottom>
      <diagonal/>
    </border>
    <border>
      <left/>
      <right/>
      <top/>
      <bottom style="medium">
        <color theme="8"/>
      </bottom>
      <diagonal/>
    </border>
    <border>
      <left/>
      <right style="medium">
        <color indexed="45"/>
      </right>
      <top/>
      <bottom style="medium">
        <color theme="8"/>
      </bottom>
      <diagonal/>
    </border>
    <border>
      <left style="medium">
        <color indexed="45"/>
      </left>
      <right/>
      <top/>
      <bottom style="thin">
        <color theme="8"/>
      </bottom>
      <diagonal/>
    </border>
    <border>
      <left/>
      <right style="medium">
        <color indexed="45"/>
      </right>
      <top/>
      <bottom style="thin">
        <color theme="8"/>
      </bottom>
      <diagonal/>
    </border>
    <border>
      <left/>
      <right/>
      <top/>
      <bottom style="thin">
        <color theme="8"/>
      </bottom>
      <diagonal/>
    </border>
    <border>
      <left/>
      <right/>
      <top style="thin">
        <color theme="8"/>
      </top>
      <bottom/>
      <diagonal/>
    </border>
    <border>
      <left/>
      <right style="medium">
        <color theme="8"/>
      </right>
      <top style="thin">
        <color theme="8"/>
      </top>
      <bottom/>
      <diagonal/>
    </border>
    <border>
      <left/>
      <right style="medium">
        <color theme="8"/>
      </right>
      <top/>
      <bottom style="thin">
        <color theme="8"/>
      </bottom>
      <diagonal/>
    </border>
    <border>
      <left style="medium">
        <color indexed="45"/>
      </left>
      <right style="medium">
        <color theme="8"/>
      </right>
      <top/>
      <bottom/>
      <diagonal/>
    </border>
    <border>
      <left/>
      <right style="medium">
        <color theme="8"/>
      </right>
      <top/>
      <bottom style="thin">
        <color indexed="45"/>
      </bottom>
      <diagonal/>
    </border>
    <border>
      <left style="medium">
        <color theme="8"/>
      </left>
      <right/>
      <top/>
      <bottom/>
      <diagonal/>
    </border>
    <border>
      <left/>
      <right style="medium">
        <color theme="8"/>
      </right>
      <top/>
      <bottom style="medium">
        <color theme="8"/>
      </bottom>
      <diagonal/>
    </border>
    <border>
      <left/>
      <right style="thin">
        <color theme="8"/>
      </right>
      <top/>
      <bottom/>
      <diagonal/>
    </border>
    <border>
      <left/>
      <right style="thin">
        <color theme="8"/>
      </right>
      <top/>
      <bottom style="thin">
        <color theme="8"/>
      </bottom>
      <diagonal/>
    </border>
    <border>
      <left style="medium">
        <color indexed="45"/>
      </left>
      <right/>
      <top style="thin">
        <color theme="8"/>
      </top>
      <bottom/>
      <diagonal/>
    </border>
    <border>
      <left style="medium">
        <color theme="8"/>
      </left>
      <right/>
      <top/>
      <bottom style="thin">
        <color theme="8"/>
      </bottom>
      <diagonal/>
    </border>
    <border>
      <left/>
      <right style="medium">
        <color theme="8"/>
      </right>
      <top style="medium">
        <color indexed="45"/>
      </top>
      <bottom/>
      <diagonal/>
    </border>
    <border>
      <left/>
      <right/>
      <top style="medium">
        <color theme="8"/>
      </top>
      <bottom/>
      <diagonal/>
    </border>
    <border>
      <left/>
      <right style="medium">
        <color theme="8"/>
      </right>
      <top style="medium">
        <color indexed="45"/>
      </top>
      <bottom style="medium">
        <color indexed="45"/>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indexed="45"/>
      </left>
      <right/>
      <top style="medium">
        <color theme="8"/>
      </top>
      <bottom style="medium">
        <color theme="8"/>
      </bottom>
      <diagonal/>
    </border>
    <border>
      <left/>
      <right style="medium">
        <color indexed="45"/>
      </right>
      <top style="medium">
        <color indexed="45"/>
      </top>
      <bottom style="thin">
        <color theme="8"/>
      </bottom>
      <diagonal/>
    </border>
    <border>
      <left/>
      <right/>
      <top style="medium">
        <color indexed="45"/>
      </top>
      <bottom style="thin">
        <color theme="8"/>
      </bottom>
      <diagonal/>
    </border>
    <border>
      <left style="medium">
        <color theme="8"/>
      </left>
      <right/>
      <top/>
      <bottom style="medium">
        <color theme="8"/>
      </bottom>
      <diagonal/>
    </border>
    <border>
      <left style="medium">
        <color theme="8"/>
      </left>
      <right/>
      <top style="thin">
        <color theme="8"/>
      </top>
      <bottom/>
      <diagonal/>
    </border>
    <border>
      <left/>
      <right style="medium">
        <color theme="8"/>
      </right>
      <top style="medium">
        <color theme="8"/>
      </top>
      <bottom/>
      <diagonal/>
    </border>
    <border>
      <left/>
      <right style="medium">
        <color theme="8"/>
      </right>
      <top/>
      <bottom style="medium">
        <color indexed="45"/>
      </bottom>
      <diagonal/>
    </border>
    <border>
      <left/>
      <right style="medium">
        <color theme="8"/>
      </right>
      <top style="medium">
        <color theme="8"/>
      </top>
      <bottom style="thin">
        <color theme="8"/>
      </bottom>
      <diagonal/>
    </border>
    <border>
      <left/>
      <right/>
      <top style="medium">
        <color theme="8"/>
      </top>
      <bottom style="thin">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indexed="45"/>
      </left>
      <right style="medium">
        <color indexed="45"/>
      </right>
      <top style="thin">
        <color theme="8"/>
      </top>
      <bottom/>
      <diagonal/>
    </border>
    <border>
      <left/>
      <right style="medium">
        <color indexed="45"/>
      </right>
      <top style="medium">
        <color theme="8"/>
      </top>
      <bottom/>
      <diagonal/>
    </border>
    <border>
      <left/>
      <right/>
      <top style="thin">
        <color theme="8"/>
      </top>
      <bottom style="medium">
        <color theme="8"/>
      </bottom>
      <diagonal/>
    </border>
    <border>
      <left style="medium">
        <color theme="8"/>
      </left>
      <right/>
      <top style="medium">
        <color theme="8"/>
      </top>
      <bottom/>
      <diagonal/>
    </border>
    <border>
      <left style="medium">
        <color theme="8"/>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indexed="45"/>
      </top>
      <bottom/>
      <diagonal/>
    </border>
    <border>
      <left/>
      <right style="thin">
        <color indexed="45"/>
      </right>
      <top/>
      <bottom style="thin">
        <color theme="8"/>
      </bottom>
      <diagonal/>
    </border>
    <border>
      <left/>
      <right style="thin">
        <color indexed="45"/>
      </right>
      <top/>
      <bottom/>
      <diagonal/>
    </border>
    <border>
      <left/>
      <right style="thin">
        <color theme="8"/>
      </right>
      <top/>
      <bottom style="thin">
        <color indexed="45"/>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indexed="45"/>
      </top>
      <bottom style="medium">
        <color indexed="45"/>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style="thin">
        <color theme="8"/>
      </top>
      <bottom/>
      <diagonal/>
    </border>
    <border>
      <left style="medium">
        <color theme="8"/>
      </left>
      <right/>
      <top style="medium">
        <color theme="8"/>
      </top>
      <bottom style="thin">
        <color theme="8"/>
      </bottom>
      <diagonal/>
    </border>
    <border>
      <left style="medium">
        <color theme="8"/>
      </left>
      <right style="medium">
        <color theme="8"/>
      </right>
      <top/>
      <bottom style="thin">
        <color indexed="45"/>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s>
  <cellStyleXfs count="314">
    <xf numFmtId="0" fontId="0" fillId="0" borderId="0"/>
    <xf numFmtId="0" fontId="3" fillId="0" borderId="0"/>
    <xf numFmtId="0" fontId="3" fillId="0" borderId="0"/>
    <xf numFmtId="0" fontId="3" fillId="0" borderId="0"/>
    <xf numFmtId="0" fontId="3" fillId="0" borderId="0"/>
    <xf numFmtId="0" fontId="4" fillId="0" borderId="1"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165" fontId="3" fillId="0" borderId="0" applyFont="0" applyFill="0" applyBorder="0" applyProtection="0">
      <alignment horizontal="right"/>
    </xf>
    <xf numFmtId="165" fontId="3" fillId="0" borderId="0" applyFont="0" applyFill="0" applyBorder="0" applyProtection="0">
      <alignment horizontal="right"/>
    </xf>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6" fontId="3" fillId="0" borderId="0" applyFont="0" applyFill="0" applyBorder="0" applyProtection="0">
      <alignment horizontal="right"/>
    </xf>
    <xf numFmtId="166" fontId="3" fillId="0" borderId="0" applyFont="0" applyFill="0" applyBorder="0" applyProtection="0">
      <alignment horizontal="right"/>
    </xf>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9"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20" borderId="0" applyNumberFormat="0" applyBorder="0" applyAlignment="0" applyProtection="0"/>
    <xf numFmtId="0" fontId="23" fillId="3" borderId="0" applyNumberFormat="0" applyBorder="0" applyAlignment="0" applyProtection="0"/>
    <xf numFmtId="176" fontId="3" fillId="0" borderId="0" applyBorder="0"/>
    <xf numFmtId="0" fontId="24" fillId="21" borderId="2" applyNumberFormat="0" applyAlignment="0" applyProtection="0"/>
    <xf numFmtId="0" fontId="25" fillId="22" borderId="3" applyNumberFormat="0" applyAlignment="0" applyProtection="0"/>
    <xf numFmtId="166" fontId="5" fillId="0" borderId="0" applyFont="0" applyFill="0" applyBorder="0" applyProtection="0">
      <alignment horizontal="right"/>
    </xf>
    <xf numFmtId="167" fontId="5"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5" fillId="0" borderId="4" applyNumberFormat="0" applyBorder="0" applyAlignment="0" applyProtection="0">
      <alignment horizontal="right" vertical="center"/>
    </xf>
    <xf numFmtId="177" fontId="3" fillId="0" borderId="0" applyFont="0" applyFill="0" applyBorder="0" applyAlignment="0" applyProtection="0"/>
    <xf numFmtId="0" fontId="26" fillId="0" borderId="0" applyNumberFormat="0" applyFill="0" applyBorder="0" applyAlignment="0" applyProtection="0"/>
    <xf numFmtId="0" fontId="46" fillId="0" borderId="0">
      <alignment horizontal="right"/>
      <protection locked="0"/>
    </xf>
    <xf numFmtId="0" fontId="6" fillId="0" borderId="0">
      <alignment horizontal="left"/>
    </xf>
    <xf numFmtId="0" fontId="7"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0" fontId="27" fillId="4" borderId="0" applyNumberFormat="0" applyBorder="0" applyAlignment="0" applyProtection="0"/>
    <xf numFmtId="38" fontId="21" fillId="23" borderId="0" applyNumberFormat="0" applyBorder="0" applyAlignment="0" applyProtection="0"/>
    <xf numFmtId="0" fontId="8" fillId="24" borderId="5" applyProtection="0">
      <alignment horizontal="right"/>
    </xf>
    <xf numFmtId="0" fontId="9" fillId="24" borderId="0" applyProtection="0">
      <alignment horizontal="left"/>
    </xf>
    <xf numFmtId="0" fontId="28" fillId="0" borderId="6" applyNumberFormat="0" applyFill="0" applyAlignment="0" applyProtection="0"/>
    <xf numFmtId="0" fontId="47" fillId="0" borderId="0">
      <alignment vertical="top" wrapText="1"/>
    </xf>
    <xf numFmtId="0" fontId="47" fillId="0" borderId="0">
      <alignment vertical="top" wrapText="1"/>
    </xf>
    <xf numFmtId="0" fontId="47" fillId="0" borderId="0">
      <alignment vertical="top" wrapText="1"/>
    </xf>
    <xf numFmtId="0" fontId="47" fillId="0" borderId="0">
      <alignment vertical="top" wrapText="1"/>
    </xf>
    <xf numFmtId="0" fontId="29" fillId="0" borderId="7" applyNumberFormat="0" applyFill="0" applyAlignment="0" applyProtection="0"/>
    <xf numFmtId="168" fontId="48" fillId="0" borderId="0" applyNumberFormat="0" applyFill="0" applyAlignment="0" applyProtection="0"/>
    <xf numFmtId="0" fontId="30" fillId="0" borderId="8" applyNumberFormat="0" applyFill="0" applyAlignment="0" applyProtection="0"/>
    <xf numFmtId="168" fontId="49" fillId="0" borderId="0" applyNumberFormat="0" applyFill="0" applyAlignment="0" applyProtection="0"/>
    <xf numFmtId="0" fontId="30" fillId="0" borderId="0" applyNumberFormat="0" applyFill="0" applyBorder="0" applyAlignment="0" applyProtection="0"/>
    <xf numFmtId="168" fontId="50" fillId="0" borderId="0" applyNumberFormat="0" applyFill="0" applyAlignment="0" applyProtection="0"/>
    <xf numFmtId="168" fontId="10" fillId="0" borderId="0" applyNumberFormat="0" applyFill="0" applyAlignment="0" applyProtection="0"/>
    <xf numFmtId="168" fontId="11" fillId="0" borderId="0" applyNumberFormat="0" applyFill="0" applyAlignment="0" applyProtection="0"/>
    <xf numFmtId="168" fontId="11" fillId="0" borderId="0" applyNumberFormat="0" applyFont="0" applyFill="0" applyBorder="0" applyAlignment="0" applyProtection="0"/>
    <xf numFmtId="168" fontId="11" fillId="0" borderId="0" applyNumberFormat="0" applyFont="0" applyFill="0" applyBorder="0" applyAlignment="0" applyProtection="0"/>
    <xf numFmtId="0" fontId="6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2" fillId="0" borderId="0" applyFill="0" applyBorder="0" applyProtection="0">
      <alignment horizontal="left"/>
    </xf>
    <xf numFmtId="10" fontId="21" fillId="25" borderId="9" applyNumberFormat="0" applyBorder="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31" fillId="7" borderId="2" applyNumberFormat="0" applyAlignment="0" applyProtection="0"/>
    <xf numFmtId="0" fontId="8" fillId="0" borderId="10" applyProtection="0">
      <alignment horizontal="right"/>
    </xf>
    <xf numFmtId="0" fontId="8" fillId="0" borderId="5" applyProtection="0">
      <alignment horizontal="right"/>
    </xf>
    <xf numFmtId="0" fontId="8" fillId="0" borderId="11" applyProtection="0">
      <alignment horizontal="center"/>
      <protection locked="0"/>
    </xf>
    <xf numFmtId="0" fontId="32" fillId="0" borderId="12" applyNumberFormat="0" applyFill="0" applyAlignment="0" applyProtection="0"/>
    <xf numFmtId="0" fontId="3" fillId="0" borderId="0"/>
    <xf numFmtId="0" fontId="3" fillId="0" borderId="0"/>
    <xf numFmtId="0" fontId="43" fillId="0" borderId="0"/>
    <xf numFmtId="1" fontId="3" fillId="0" borderId="0" applyFont="0" applyFill="0" applyBorder="0" applyProtection="0">
      <alignment horizontal="right"/>
    </xf>
    <xf numFmtId="1" fontId="3" fillId="0" borderId="0" applyFont="0" applyFill="0" applyBorder="0" applyProtection="0">
      <alignment horizontal="right"/>
    </xf>
    <xf numFmtId="0" fontId="33" fillId="18"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xf numFmtId="0" fontId="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70" fillId="0" borderId="0"/>
    <xf numFmtId="0" fontId="70" fillId="0" borderId="0"/>
    <xf numFmtId="0" fontId="70" fillId="0" borderId="0"/>
    <xf numFmtId="0" fontId="70" fillId="0" borderId="0"/>
    <xf numFmtId="0" fontId="70" fillId="0" borderId="0"/>
    <xf numFmtId="0" fontId="13" fillId="0" borderId="0"/>
    <xf numFmtId="0" fontId="68" fillId="0" borderId="0"/>
    <xf numFmtId="0" fontId="2" fillId="0" borderId="0"/>
    <xf numFmtId="0" fontId="70" fillId="0" borderId="0"/>
    <xf numFmtId="0" fontId="70" fillId="0" borderId="0"/>
    <xf numFmtId="0" fontId="70" fillId="0" borderId="0"/>
    <xf numFmtId="0" fontId="70" fillId="0" borderId="0"/>
    <xf numFmtId="0" fontId="70" fillId="0" borderId="0"/>
    <xf numFmtId="0" fontId="70" fillId="0" borderId="0"/>
    <xf numFmtId="0" fontId="3" fillId="0" borderId="0"/>
    <xf numFmtId="0" fontId="3"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2" fillId="0" borderId="0"/>
    <xf numFmtId="0" fontId="3" fillId="26" borderId="13" applyNumberFormat="0" applyFont="0" applyAlignment="0" applyProtection="0"/>
    <xf numFmtId="0" fontId="34" fillId="21" borderId="14" applyNumberFormat="0" applyAlignment="0" applyProtection="0"/>
    <xf numFmtId="40" fontId="53" fillId="27" borderId="0">
      <alignment horizontal="right"/>
    </xf>
    <xf numFmtId="0" fontId="54" fillId="27" borderId="0">
      <alignment horizontal="right"/>
    </xf>
    <xf numFmtId="0" fontId="55" fillId="27" borderId="15"/>
    <xf numFmtId="0" fontId="55" fillId="0" borderId="0" applyBorder="0">
      <alignment horizontal="centerContinuous"/>
    </xf>
    <xf numFmtId="0" fontId="56" fillId="0" borderId="0" applyBorder="0">
      <alignment horizontal="centerContinuous"/>
    </xf>
    <xf numFmtId="169" fontId="3" fillId="0" borderId="0" applyFont="0" applyFill="0" applyBorder="0" applyProtection="0">
      <alignment horizontal="right"/>
    </xf>
    <xf numFmtId="169"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2" fontId="57" fillId="28" borderId="16" applyAlignment="0" applyProtection="0">
      <protection locked="0"/>
    </xf>
    <xf numFmtId="0" fontId="58" fillId="25" borderId="16" applyNumberFormat="0" applyAlignment="0" applyProtection="0"/>
    <xf numFmtId="0" fontId="59" fillId="29" borderId="9" applyNumberFormat="0" applyAlignment="0" applyProtection="0">
      <alignment horizontal="center" vertical="center"/>
    </xf>
    <xf numFmtId="4" fontId="13" fillId="30" borderId="14" applyNumberFormat="0" applyProtection="0">
      <alignment vertical="center"/>
    </xf>
    <xf numFmtId="4" fontId="60" fillId="30" borderId="14" applyNumberFormat="0" applyProtection="0">
      <alignment vertical="center"/>
    </xf>
    <xf numFmtId="4" fontId="13" fillId="30" borderId="14" applyNumberFormat="0" applyProtection="0">
      <alignment horizontal="left" vertical="center" indent="1"/>
    </xf>
    <xf numFmtId="4" fontId="13" fillId="30" borderId="14" applyNumberFormat="0" applyProtection="0">
      <alignment horizontal="left" vertical="center" indent="1"/>
    </xf>
    <xf numFmtId="0" fontId="3" fillId="31" borderId="14" applyNumberFormat="0" applyProtection="0">
      <alignment horizontal="left" vertical="center" indent="1"/>
    </xf>
    <xf numFmtId="4" fontId="13" fillId="32" borderId="14" applyNumberFormat="0" applyProtection="0">
      <alignment horizontal="right" vertical="center"/>
    </xf>
    <xf numFmtId="4" fontId="13" fillId="33" borderId="14" applyNumberFormat="0" applyProtection="0">
      <alignment horizontal="right" vertical="center"/>
    </xf>
    <xf numFmtId="4" fontId="13" fillId="34" borderId="14" applyNumberFormat="0" applyProtection="0">
      <alignment horizontal="right" vertical="center"/>
    </xf>
    <xf numFmtId="4" fontId="13" fillId="35" borderId="14" applyNumberFormat="0" applyProtection="0">
      <alignment horizontal="right" vertical="center"/>
    </xf>
    <xf numFmtId="4" fontId="13" fillId="36" borderId="14" applyNumberFormat="0" applyProtection="0">
      <alignment horizontal="right" vertical="center"/>
    </xf>
    <xf numFmtId="4" fontId="13" fillId="37" borderId="14" applyNumberFormat="0" applyProtection="0">
      <alignment horizontal="right" vertical="center"/>
    </xf>
    <xf numFmtId="4" fontId="13" fillId="38" borderId="14" applyNumberFormat="0" applyProtection="0">
      <alignment horizontal="right" vertical="center"/>
    </xf>
    <xf numFmtId="4" fontId="13" fillId="39" borderId="14" applyNumberFormat="0" applyProtection="0">
      <alignment horizontal="right" vertical="center"/>
    </xf>
    <xf numFmtId="4" fontId="13" fillId="40" borderId="14" applyNumberFormat="0" applyProtection="0">
      <alignment horizontal="right" vertical="center"/>
    </xf>
    <xf numFmtId="4" fontId="61" fillId="41" borderId="14" applyNumberFormat="0" applyProtection="0">
      <alignment horizontal="left" vertical="center" indent="1"/>
    </xf>
    <xf numFmtId="4" fontId="13" fillId="42" borderId="17" applyNumberFormat="0" applyProtection="0">
      <alignment horizontal="left" vertical="center" indent="1"/>
    </xf>
    <xf numFmtId="4" fontId="62" fillId="43" borderId="0" applyNumberFormat="0" applyProtection="0">
      <alignment horizontal="left" vertical="center" indent="1"/>
    </xf>
    <xf numFmtId="0" fontId="3" fillId="31" borderId="14" applyNumberFormat="0" applyProtection="0">
      <alignment horizontal="left" vertical="center" indent="1"/>
    </xf>
    <xf numFmtId="4" fontId="13" fillId="42" borderId="14" applyNumberFormat="0" applyProtection="0">
      <alignment horizontal="left" vertical="center" indent="1"/>
    </xf>
    <xf numFmtId="4" fontId="13" fillId="44" borderId="14" applyNumberFormat="0" applyProtection="0">
      <alignment horizontal="left" vertical="center" indent="1"/>
    </xf>
    <xf numFmtId="0" fontId="3" fillId="44" borderId="14" applyNumberFormat="0" applyProtection="0">
      <alignment horizontal="left" vertical="center" indent="1"/>
    </xf>
    <xf numFmtId="0" fontId="3" fillId="44" borderId="14" applyNumberFormat="0" applyProtection="0">
      <alignment horizontal="left" vertical="center" indent="1"/>
    </xf>
    <xf numFmtId="0" fontId="3" fillId="29" borderId="14" applyNumberFormat="0" applyProtection="0">
      <alignment horizontal="left" vertical="center" indent="1"/>
    </xf>
    <xf numFmtId="0" fontId="3" fillId="29" borderId="14" applyNumberFormat="0" applyProtection="0">
      <alignment horizontal="left" vertical="center" indent="1"/>
    </xf>
    <xf numFmtId="0" fontId="3" fillId="23" borderId="14" applyNumberFormat="0" applyProtection="0">
      <alignment horizontal="left" vertical="center" indent="1"/>
    </xf>
    <xf numFmtId="0" fontId="3" fillId="23" borderId="14" applyNumberFormat="0" applyProtection="0">
      <alignment horizontal="left" vertical="center" indent="1"/>
    </xf>
    <xf numFmtId="0" fontId="3" fillId="31" borderId="14" applyNumberFormat="0" applyProtection="0">
      <alignment horizontal="left" vertical="center" indent="1"/>
    </xf>
    <xf numFmtId="0" fontId="3" fillId="31" borderId="14" applyNumberFormat="0" applyProtection="0">
      <alignment horizontal="left" vertical="center" indent="1"/>
    </xf>
    <xf numFmtId="4" fontId="13" fillId="25" borderId="14" applyNumberFormat="0" applyProtection="0">
      <alignment vertical="center"/>
    </xf>
    <xf numFmtId="4" fontId="60" fillId="25" borderId="14" applyNumberFormat="0" applyProtection="0">
      <alignment vertical="center"/>
    </xf>
    <xf numFmtId="4" fontId="13" fillId="25" borderId="14" applyNumberFormat="0" applyProtection="0">
      <alignment horizontal="left" vertical="center" indent="1"/>
    </xf>
    <xf numFmtId="4" fontId="13" fillId="25" borderId="14" applyNumberFormat="0" applyProtection="0">
      <alignment horizontal="left" vertical="center" indent="1"/>
    </xf>
    <xf numFmtId="4" fontId="13" fillId="42" borderId="14" applyNumberFormat="0" applyProtection="0">
      <alignment horizontal="right" vertical="center"/>
    </xf>
    <xf numFmtId="4" fontId="60" fillId="42" borderId="14" applyNumberFormat="0" applyProtection="0">
      <alignment horizontal="right" vertical="center"/>
    </xf>
    <xf numFmtId="0" fontId="3" fillId="31" borderId="14" applyNumberFormat="0" applyProtection="0">
      <alignment horizontal="left" vertical="center" indent="1"/>
    </xf>
    <xf numFmtId="0" fontId="3" fillId="31" borderId="14" applyNumberFormat="0" applyProtection="0">
      <alignment horizontal="left" vertical="center" indent="1"/>
    </xf>
    <xf numFmtId="0" fontId="63" fillId="0" borderId="0"/>
    <xf numFmtId="4" fontId="64" fillId="42" borderId="14" applyNumberFormat="0" applyProtection="0">
      <alignment horizontal="right" vertical="center"/>
    </xf>
    <xf numFmtId="0" fontId="3" fillId="0" borderId="0"/>
    <xf numFmtId="0" fontId="14" fillId="27" borderId="18">
      <alignment horizontal="center"/>
    </xf>
    <xf numFmtId="3" fontId="15" fillId="27" borderId="0"/>
    <xf numFmtId="3" fontId="14" fillId="27" borderId="0"/>
    <xf numFmtId="0" fontId="15" fillId="27" borderId="0"/>
    <xf numFmtId="0" fontId="14" fillId="27" borderId="0"/>
    <xf numFmtId="0" fontId="15" fillId="27" borderId="0">
      <alignment horizontal="center"/>
    </xf>
    <xf numFmtId="0" fontId="16" fillId="0" borderId="0">
      <alignment wrapText="1"/>
    </xf>
    <xf numFmtId="0" fontId="16" fillId="0" borderId="0">
      <alignment wrapText="1"/>
    </xf>
    <xf numFmtId="0" fontId="16" fillId="0" borderId="0">
      <alignment wrapText="1"/>
    </xf>
    <xf numFmtId="0" fontId="16" fillId="0" borderId="0">
      <alignment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7" fillId="45" borderId="0">
      <alignment horizontal="right" vertical="top" wrapText="1"/>
    </xf>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20" fillId="0" borderId="0"/>
    <xf numFmtId="0" fontId="20" fillId="0" borderId="0"/>
    <xf numFmtId="0" fontId="20" fillId="0" borderId="0"/>
    <xf numFmtId="170" fontId="21" fillId="0" borderId="0">
      <alignment wrapText="1"/>
      <protection locked="0"/>
    </xf>
    <xf numFmtId="170" fontId="21" fillId="0"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17" fillId="46" borderId="0">
      <alignment wrapText="1"/>
      <protection locked="0"/>
    </xf>
    <xf numFmtId="170" fontId="21" fillId="0" borderId="0">
      <alignment wrapText="1"/>
      <protection locked="0"/>
    </xf>
    <xf numFmtId="171" fontId="21" fillId="0" borderId="0">
      <alignment wrapText="1"/>
      <protection locked="0"/>
    </xf>
    <xf numFmtId="171" fontId="21" fillId="0" borderId="0">
      <alignment wrapText="1"/>
      <protection locked="0"/>
    </xf>
    <xf numFmtId="171" fontId="21" fillId="0"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17" fillId="46" borderId="0">
      <alignment wrapText="1"/>
      <protection locked="0"/>
    </xf>
    <xf numFmtId="171" fontId="21" fillId="0" borderId="0">
      <alignment wrapText="1"/>
      <protection locked="0"/>
    </xf>
    <xf numFmtId="172" fontId="21" fillId="0" borderId="0">
      <alignment wrapText="1"/>
      <protection locked="0"/>
    </xf>
    <xf numFmtId="172" fontId="21" fillId="0"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17" fillId="46" borderId="0">
      <alignment wrapText="1"/>
      <protection locked="0"/>
    </xf>
    <xf numFmtId="172" fontId="21" fillId="0" borderId="0">
      <alignment wrapText="1"/>
      <protection locked="0"/>
    </xf>
    <xf numFmtId="173" fontId="17" fillId="45" borderId="19">
      <alignment wrapText="1"/>
    </xf>
    <xf numFmtId="173" fontId="17" fillId="45" borderId="19">
      <alignment wrapText="1"/>
    </xf>
    <xf numFmtId="173" fontId="17" fillId="45" borderId="19">
      <alignment wrapText="1"/>
    </xf>
    <xf numFmtId="174" fontId="17" fillId="45" borderId="19">
      <alignment wrapText="1"/>
    </xf>
    <xf numFmtId="174" fontId="17" fillId="45" borderId="19">
      <alignment wrapText="1"/>
    </xf>
    <xf numFmtId="174" fontId="17" fillId="45" borderId="19">
      <alignment wrapText="1"/>
    </xf>
    <xf numFmtId="174" fontId="17" fillId="45" borderId="19">
      <alignment wrapText="1"/>
    </xf>
    <xf numFmtId="175" fontId="17" fillId="45" borderId="19">
      <alignment wrapText="1"/>
    </xf>
    <xf numFmtId="175" fontId="17" fillId="45" borderId="19">
      <alignment wrapText="1"/>
    </xf>
    <xf numFmtId="175" fontId="17" fillId="45" borderId="19">
      <alignment wrapText="1"/>
    </xf>
    <xf numFmtId="0" fontId="18" fillId="0" borderId="20">
      <alignment horizontal="right"/>
    </xf>
    <xf numFmtId="0" fontId="18" fillId="0" borderId="20">
      <alignment horizontal="right"/>
    </xf>
    <xf numFmtId="0" fontId="18" fillId="0" borderId="20">
      <alignment horizontal="right"/>
    </xf>
    <xf numFmtId="0" fontId="18" fillId="0" borderId="20">
      <alignment horizontal="right"/>
    </xf>
    <xf numFmtId="40" fontId="65" fillId="0" borderId="0"/>
    <xf numFmtId="0" fontId="35" fillId="0" borderId="0" applyNumberFormat="0" applyFill="0" applyBorder="0" applyAlignment="0" applyProtection="0"/>
    <xf numFmtId="0" fontId="66" fillId="0" borderId="0" applyNumberFormat="0" applyFill="0" applyBorder="0" applyProtection="0">
      <alignment horizontal="left" vertical="center" indent="10"/>
    </xf>
    <xf numFmtId="0" fontId="66" fillId="0" borderId="0" applyNumberFormat="0" applyFill="0" applyBorder="0" applyProtection="0">
      <alignment horizontal="left" vertical="center" indent="10"/>
    </xf>
    <xf numFmtId="0" fontId="36" fillId="0" borderId="21" applyNumberFormat="0" applyFill="0" applyAlignment="0" applyProtection="0"/>
    <xf numFmtId="0" fontId="37" fillId="0" borderId="0" applyNumberFormat="0" applyFill="0" applyBorder="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cellStyleXfs>
  <cellXfs count="642">
    <xf numFmtId="0" fontId="0" fillId="0" borderId="0" xfId="0"/>
    <xf numFmtId="164" fontId="41" fillId="27" borderId="0" xfId="0" applyNumberFormat="1" applyFont="1" applyFill="1" applyBorder="1" applyAlignment="1">
      <alignment horizontal="center"/>
    </xf>
    <xf numFmtId="0" fontId="41" fillId="27" borderId="0" xfId="0" applyFont="1" applyFill="1" applyBorder="1"/>
    <xf numFmtId="0" fontId="42" fillId="27" borderId="0" xfId="0" applyFont="1" applyFill="1" applyBorder="1"/>
    <xf numFmtId="0" fontId="39" fillId="47" borderId="0" xfId="0" applyFont="1" applyFill="1"/>
    <xf numFmtId="0" fontId="41" fillId="47" borderId="0" xfId="0" applyFont="1" applyFill="1"/>
    <xf numFmtId="0" fontId="40" fillId="47" borderId="0" xfId="0" applyFont="1" applyFill="1"/>
    <xf numFmtId="0" fontId="40" fillId="47" borderId="0" xfId="0" applyFont="1" applyFill="1" applyAlignment="1">
      <alignment wrapText="1"/>
    </xf>
    <xf numFmtId="0" fontId="41" fillId="47" borderId="0" xfId="0" applyFont="1" applyFill="1" applyBorder="1" applyProtection="1">
      <protection locked="0"/>
    </xf>
    <xf numFmtId="164" fontId="41" fillId="47" borderId="0" xfId="0" applyNumberFormat="1" applyFont="1" applyFill="1" applyAlignment="1">
      <alignment horizontal="center"/>
    </xf>
    <xf numFmtId="0" fontId="44" fillId="27" borderId="0" xfId="0" applyFont="1" applyFill="1" applyBorder="1"/>
    <xf numFmtId="0" fontId="44" fillId="47" borderId="0" xfId="0" applyFont="1" applyFill="1"/>
    <xf numFmtId="164" fontId="41" fillId="47" borderId="0" xfId="0" applyNumberFormat="1" applyFont="1" applyFill="1"/>
    <xf numFmtId="0" fontId="41" fillId="47" borderId="0" xfId="0" applyFont="1" applyFill="1" applyAlignment="1">
      <alignment wrapText="1"/>
    </xf>
    <xf numFmtId="2" fontId="41" fillId="47" borderId="0" xfId="0" applyNumberFormat="1" applyFont="1" applyFill="1" applyAlignment="1">
      <alignment horizontal="center"/>
    </xf>
    <xf numFmtId="2" fontId="41" fillId="47" borderId="0" xfId="0" applyNumberFormat="1" applyFont="1" applyFill="1"/>
    <xf numFmtId="1" fontId="41" fillId="47" borderId="0" xfId="0" applyNumberFormat="1" applyFont="1" applyFill="1" applyAlignment="1">
      <alignment horizontal="center"/>
    </xf>
    <xf numFmtId="1" fontId="39" fillId="47" borderId="0" xfId="0" applyNumberFormat="1" applyFont="1" applyFill="1"/>
    <xf numFmtId="0" fontId="39" fillId="27" borderId="0" xfId="0" applyFont="1" applyFill="1"/>
    <xf numFmtId="164" fontId="39" fillId="47" borderId="0" xfId="0" applyNumberFormat="1" applyFont="1" applyFill="1"/>
    <xf numFmtId="0" fontId="41" fillId="27" borderId="0" xfId="0" applyFont="1" applyFill="1"/>
    <xf numFmtId="164" fontId="41" fillId="27" borderId="0" xfId="0" applyNumberFormat="1" applyFont="1" applyFill="1" applyBorder="1"/>
    <xf numFmtId="164" fontId="41" fillId="27" borderId="0" xfId="0" applyNumberFormat="1" applyFont="1" applyFill="1"/>
    <xf numFmtId="0" fontId="44" fillId="27" borderId="0" xfId="0" applyFont="1" applyFill="1" applyBorder="1" applyAlignment="1">
      <alignment wrapText="1"/>
    </xf>
    <xf numFmtId="0" fontId="44" fillId="47" borderId="0" xfId="0" applyFont="1" applyFill="1" applyBorder="1" applyProtection="1">
      <protection locked="0"/>
    </xf>
    <xf numFmtId="164" fontId="44" fillId="47" borderId="0" xfId="0" applyNumberFormat="1" applyFont="1" applyFill="1" applyAlignment="1">
      <alignment horizontal="center"/>
    </xf>
    <xf numFmtId="0" fontId="41" fillId="49" borderId="0" xfId="0" applyFont="1" applyFill="1"/>
    <xf numFmtId="0" fontId="0" fillId="49" borderId="0" xfId="0" applyFill="1"/>
    <xf numFmtId="0" fontId="0" fillId="49" borderId="0" xfId="0" applyFill="1" applyBorder="1"/>
    <xf numFmtId="0" fontId="41" fillId="47" borderId="62" xfId="0" applyFont="1" applyFill="1" applyBorder="1"/>
    <xf numFmtId="178" fontId="39" fillId="47" borderId="0" xfId="0" applyNumberFormat="1" applyFont="1" applyFill="1"/>
    <xf numFmtId="179" fontId="39" fillId="47" borderId="0" xfId="0" applyNumberFormat="1" applyFont="1" applyFill="1"/>
    <xf numFmtId="166" fontId="41" fillId="47" borderId="0" xfId="0" applyNumberFormat="1" applyFont="1" applyFill="1"/>
    <xf numFmtId="180" fontId="41" fillId="47" borderId="0" xfId="0" applyNumberFormat="1" applyFont="1" applyFill="1"/>
    <xf numFmtId="164" fontId="41" fillId="47" borderId="0" xfId="0" applyNumberFormat="1" applyFont="1" applyFill="1" applyBorder="1"/>
    <xf numFmtId="2" fontId="41" fillId="47" borderId="0" xfId="0" applyNumberFormat="1" applyFont="1" applyFill="1" applyBorder="1" applyAlignment="1">
      <alignment horizontal="center"/>
    </xf>
    <xf numFmtId="0" fontId="2" fillId="47" borderId="0" xfId="0" applyFont="1" applyFill="1"/>
    <xf numFmtId="0" fontId="74" fillId="49" borderId="55" xfId="0" applyFont="1" applyFill="1" applyBorder="1"/>
    <xf numFmtId="1" fontId="75" fillId="47" borderId="42" xfId="0" applyNumberFormat="1" applyFont="1" applyFill="1" applyBorder="1" applyAlignment="1">
      <alignment horizontal="center"/>
    </xf>
    <xf numFmtId="0" fontId="76" fillId="49" borderId="0" xfId="0" applyFont="1" applyFill="1"/>
    <xf numFmtId="0" fontId="75" fillId="27" borderId="23" xfId="0" applyFont="1" applyFill="1" applyBorder="1" applyAlignment="1" applyProtection="1">
      <alignment horizontal="left"/>
    </xf>
    <xf numFmtId="164" fontId="74" fillId="49" borderId="0" xfId="0" applyNumberFormat="1" applyFont="1" applyFill="1" applyBorder="1" applyAlignment="1">
      <alignment horizontal="center"/>
    </xf>
    <xf numFmtId="164" fontId="74" fillId="49" borderId="42" xfId="0" applyNumberFormat="1" applyFont="1" applyFill="1" applyBorder="1" applyAlignment="1">
      <alignment horizontal="center"/>
    </xf>
    <xf numFmtId="0" fontId="75" fillId="27" borderId="23" xfId="0" applyFont="1" applyFill="1" applyBorder="1" applyProtection="1"/>
    <xf numFmtId="164" fontId="75" fillId="49" borderId="0" xfId="0" applyNumberFormat="1" applyFont="1" applyFill="1" applyBorder="1" applyAlignment="1">
      <alignment horizontal="center"/>
    </xf>
    <xf numFmtId="164" fontId="75" fillId="49" borderId="24" xfId="0" applyNumberFormat="1" applyFont="1" applyFill="1" applyBorder="1" applyAlignment="1">
      <alignment horizontal="center"/>
    </xf>
    <xf numFmtId="164" fontId="2" fillId="47" borderId="0" xfId="0" applyNumberFormat="1" applyFont="1" applyFill="1"/>
    <xf numFmtId="0" fontId="75" fillId="27" borderId="23" xfId="0" applyFont="1" applyFill="1" applyBorder="1"/>
    <xf numFmtId="1" fontId="75" fillId="49" borderId="0" xfId="0" applyNumberFormat="1" applyFont="1" applyFill="1" applyAlignment="1">
      <alignment horizontal="center"/>
    </xf>
    <xf numFmtId="0" fontId="75" fillId="27" borderId="23" xfId="0" applyFont="1" applyFill="1" applyBorder="1" applyProtection="1">
      <protection locked="0"/>
    </xf>
    <xf numFmtId="164" fontId="75" fillId="27" borderId="0" xfId="0" applyNumberFormat="1" applyFont="1" applyFill="1" applyBorder="1" applyAlignment="1">
      <alignment horizontal="center"/>
    </xf>
    <xf numFmtId="164" fontId="75" fillId="27" borderId="57" xfId="0" applyNumberFormat="1" applyFont="1" applyFill="1" applyBorder="1" applyAlignment="1">
      <alignment horizontal="center"/>
    </xf>
    <xf numFmtId="2" fontId="77" fillId="47" borderId="0" xfId="0" applyNumberFormat="1" applyFont="1" applyFill="1" applyAlignment="1">
      <alignment horizontal="center"/>
    </xf>
    <xf numFmtId="164" fontId="75" fillId="27" borderId="24" xfId="0" applyNumberFormat="1" applyFont="1" applyFill="1" applyBorder="1" applyAlignment="1">
      <alignment horizontal="center"/>
    </xf>
    <xf numFmtId="0" fontId="77" fillId="47" borderId="0" xfId="0" applyFont="1" applyFill="1"/>
    <xf numFmtId="164" fontId="77" fillId="47" borderId="0" xfId="0" applyNumberFormat="1" applyFont="1" applyFill="1"/>
    <xf numFmtId="0" fontId="75" fillId="27" borderId="23" xfId="0" applyFont="1" applyFill="1" applyBorder="1" applyAlignment="1" applyProtection="1">
      <protection locked="0"/>
    </xf>
    <xf numFmtId="164" fontId="75" fillId="27" borderId="0" xfId="0" applyNumberFormat="1" applyFont="1" applyFill="1" applyBorder="1" applyAlignment="1">
      <alignment horizontal="center" vertical="center"/>
    </xf>
    <xf numFmtId="164" fontId="75" fillId="27" borderId="24" xfId="0" applyNumberFormat="1" applyFont="1" applyFill="1" applyBorder="1" applyAlignment="1">
      <alignment horizontal="center" vertical="center"/>
    </xf>
    <xf numFmtId="2" fontId="2" fillId="47" borderId="0" xfId="0" applyNumberFormat="1" applyFont="1" applyFill="1"/>
    <xf numFmtId="165" fontId="2" fillId="47" borderId="0" xfId="0" applyNumberFormat="1" applyFont="1" applyFill="1"/>
    <xf numFmtId="1" fontId="2" fillId="47" borderId="0" xfId="0" applyNumberFormat="1" applyFont="1" applyFill="1"/>
    <xf numFmtId="0" fontId="75" fillId="27" borderId="23" xfId="0" applyFont="1" applyFill="1" applyBorder="1" applyAlignment="1">
      <alignment horizontal="left"/>
    </xf>
    <xf numFmtId="164" fontId="75" fillId="0" borderId="42" xfId="0" applyNumberFormat="1" applyFont="1" applyFill="1" applyBorder="1" applyAlignment="1">
      <alignment horizontal="center"/>
    </xf>
    <xf numFmtId="164" fontId="75" fillId="0" borderId="0" xfId="0" applyNumberFormat="1" applyFont="1" applyFill="1" applyBorder="1" applyAlignment="1">
      <alignment horizontal="center" wrapText="1"/>
    </xf>
    <xf numFmtId="2" fontId="75" fillId="0" borderId="0" xfId="0" applyNumberFormat="1" applyFont="1" applyFill="1" applyBorder="1" applyAlignment="1">
      <alignment horizontal="center" wrapText="1"/>
    </xf>
    <xf numFmtId="0" fontId="74" fillId="49" borderId="0" xfId="0" applyFont="1" applyFill="1" applyAlignment="1">
      <alignment horizontal="left"/>
    </xf>
    <xf numFmtId="164" fontId="74" fillId="49" borderId="0" xfId="0" applyNumberFormat="1" applyFont="1" applyFill="1"/>
    <xf numFmtId="164" fontId="74" fillId="49" borderId="42" xfId="0" applyNumberFormat="1" applyFont="1" applyFill="1" applyBorder="1"/>
    <xf numFmtId="0" fontId="74" fillId="49" borderId="0" xfId="0" applyFont="1" applyFill="1"/>
    <xf numFmtId="164" fontId="75" fillId="47" borderId="42" xfId="0" applyNumberFormat="1" applyFont="1" applyFill="1" applyBorder="1" applyAlignment="1">
      <alignment horizontal="center"/>
    </xf>
    <xf numFmtId="164" fontId="78" fillId="27" borderId="0" xfId="0" applyNumberFormat="1" applyFont="1" applyFill="1" applyBorder="1" applyAlignment="1">
      <alignment horizontal="center"/>
    </xf>
    <xf numFmtId="164" fontId="77" fillId="47" borderId="0" xfId="0" applyNumberFormat="1" applyFont="1" applyFill="1" applyBorder="1"/>
    <xf numFmtId="164" fontId="78" fillId="49" borderId="0" xfId="0" applyNumberFormat="1" applyFont="1" applyFill="1" applyBorder="1" applyAlignment="1">
      <alignment horizontal="center"/>
    </xf>
    <xf numFmtId="0" fontId="79" fillId="49" borderId="0" xfId="74" applyFont="1" applyFill="1" applyBorder="1" applyAlignment="1" applyProtection="1">
      <alignment horizontal="center" vertical="center" wrapText="1"/>
    </xf>
    <xf numFmtId="0" fontId="80" fillId="49" borderId="0" xfId="0" applyFont="1" applyFill="1" applyBorder="1"/>
    <xf numFmtId="0" fontId="76" fillId="49" borderId="0" xfId="0" applyFont="1" applyFill="1" applyBorder="1"/>
    <xf numFmtId="0" fontId="81" fillId="50" borderId="55" xfId="0" applyFont="1" applyFill="1" applyBorder="1" applyAlignment="1">
      <alignment horizontal="center" vertical="center" wrapText="1"/>
    </xf>
    <xf numFmtId="0" fontId="83" fillId="50" borderId="0" xfId="0" applyFont="1" applyFill="1" applyBorder="1" applyAlignment="1">
      <alignment horizontal="center" vertical="center" wrapText="1"/>
    </xf>
    <xf numFmtId="164" fontId="74" fillId="49" borderId="0" xfId="0" applyNumberFormat="1" applyFont="1" applyFill="1" applyBorder="1" applyAlignment="1">
      <alignment horizontal="right" indent="2"/>
    </xf>
    <xf numFmtId="0" fontId="79" fillId="47" borderId="0" xfId="74" applyFont="1" applyFill="1" applyBorder="1" applyAlignment="1" applyProtection="1">
      <alignment horizontal="center" vertical="center" wrapText="1"/>
    </xf>
    <xf numFmtId="2" fontId="85" fillId="48" borderId="23" xfId="121" applyNumberFormat="1" applyFont="1" applyFill="1" applyBorder="1" applyAlignment="1">
      <alignment horizontal="center" vertical="center"/>
    </xf>
    <xf numFmtId="2" fontId="85" fillId="48" borderId="0" xfId="121" applyNumberFormat="1" applyFont="1" applyFill="1" applyBorder="1" applyAlignment="1">
      <alignment horizontal="center" vertical="center"/>
    </xf>
    <xf numFmtId="2" fontId="85" fillId="48" borderId="82" xfId="121" applyNumberFormat="1" applyFont="1" applyFill="1" applyBorder="1" applyAlignment="1">
      <alignment horizontal="center" vertical="center"/>
    </xf>
    <xf numFmtId="2" fontId="86" fillId="49" borderId="23" xfId="121" applyNumberFormat="1" applyFont="1" applyFill="1" applyBorder="1" applyAlignment="1"/>
    <xf numFmtId="2" fontId="78" fillId="49" borderId="0" xfId="121" applyNumberFormat="1" applyFont="1" applyFill="1" applyBorder="1" applyAlignment="1">
      <alignment vertical="center"/>
    </xf>
    <xf numFmtId="2" fontId="78" fillId="49" borderId="24" xfId="121" applyNumberFormat="1" applyFont="1" applyFill="1" applyBorder="1" applyAlignment="1">
      <alignment vertical="center"/>
    </xf>
    <xf numFmtId="17" fontId="78" fillId="49" borderId="23" xfId="121" quotePrefix="1" applyNumberFormat="1" applyFont="1" applyFill="1" applyBorder="1" applyAlignment="1">
      <alignment horizontal="left" wrapText="1"/>
    </xf>
    <xf numFmtId="164" fontId="78" fillId="49" borderId="24" xfId="121" applyNumberFormat="1" applyFont="1" applyFill="1" applyBorder="1" applyAlignment="1">
      <alignment horizontal="center" vertical="center"/>
    </xf>
    <xf numFmtId="17" fontId="78" fillId="49" borderId="47" xfId="121" quotePrefix="1" applyNumberFormat="1" applyFont="1" applyFill="1" applyBorder="1" applyAlignment="1">
      <alignment horizontal="left" wrapText="1"/>
    </xf>
    <xf numFmtId="164" fontId="74" fillId="49" borderId="49" xfId="0" applyNumberFormat="1" applyFont="1" applyFill="1" applyBorder="1" applyAlignment="1">
      <alignment horizontal="center"/>
    </xf>
    <xf numFmtId="164" fontId="75" fillId="47" borderId="52" xfId="0" applyNumberFormat="1" applyFont="1" applyFill="1" applyBorder="1" applyAlignment="1">
      <alignment horizontal="center"/>
    </xf>
    <xf numFmtId="17" fontId="86" fillId="49" borderId="23" xfId="121" applyNumberFormat="1" applyFont="1" applyFill="1" applyBorder="1" applyAlignment="1">
      <alignment horizontal="left" wrapText="1"/>
    </xf>
    <xf numFmtId="2" fontId="78" fillId="49" borderId="0" xfId="121" applyNumberFormat="1" applyFont="1" applyFill="1" applyBorder="1" applyAlignment="1">
      <alignment horizontal="right" vertical="top" wrapText="1" indent="2"/>
    </xf>
    <xf numFmtId="164" fontId="74" fillId="49" borderId="48" xfId="0" applyNumberFormat="1" applyFont="1" applyFill="1" applyBorder="1" applyAlignment="1">
      <alignment horizontal="center"/>
    </xf>
    <xf numFmtId="0" fontId="2" fillId="47" borderId="42" xfId="0" applyFont="1" applyFill="1" applyBorder="1"/>
    <xf numFmtId="0" fontId="37" fillId="47" borderId="0" xfId="0" applyFont="1" applyFill="1" applyAlignment="1"/>
    <xf numFmtId="0" fontId="2" fillId="47" borderId="0" xfId="0" applyFont="1" applyFill="1" applyAlignment="1"/>
    <xf numFmtId="0" fontId="2" fillId="49" borderId="0" xfId="0" applyFont="1" applyFill="1"/>
    <xf numFmtId="164" fontId="2" fillId="49" borderId="0" xfId="0" applyNumberFormat="1" applyFont="1" applyFill="1"/>
    <xf numFmtId="0" fontId="87" fillId="27" borderId="0" xfId="0" applyFont="1" applyFill="1"/>
    <xf numFmtId="178" fontId="76" fillId="49" borderId="0" xfId="292" applyNumberFormat="1" applyFont="1" applyFill="1"/>
    <xf numFmtId="1" fontId="76" fillId="49" borderId="0" xfId="0" applyNumberFormat="1" applyFont="1" applyFill="1"/>
    <xf numFmtId="0" fontId="79" fillId="49" borderId="42" xfId="74" applyFont="1" applyFill="1" applyBorder="1" applyAlignment="1" applyProtection="1">
      <alignment horizontal="center" vertical="center" wrapText="1"/>
    </xf>
    <xf numFmtId="0" fontId="88" fillId="49" borderId="0" xfId="74" applyFont="1" applyFill="1" applyBorder="1" applyAlignment="1" applyProtection="1">
      <alignment vertical="center" wrapText="1"/>
    </xf>
    <xf numFmtId="0" fontId="76" fillId="49" borderId="42" xfId="0" applyFont="1" applyFill="1" applyBorder="1"/>
    <xf numFmtId="0" fontId="76" fillId="50" borderId="0" xfId="0" applyFont="1" applyFill="1" applyBorder="1"/>
    <xf numFmtId="0" fontId="83" fillId="50" borderId="42" xfId="0" applyFont="1" applyFill="1" applyBorder="1" applyAlignment="1">
      <alignment horizontal="center" vertical="center" wrapText="1"/>
    </xf>
    <xf numFmtId="0" fontId="75" fillId="48" borderId="34" xfId="0" applyFont="1" applyFill="1" applyBorder="1" applyAlignment="1">
      <alignment vertical="center" wrapText="1"/>
    </xf>
    <xf numFmtId="0" fontId="85" fillId="48" borderId="26" xfId="0" applyFont="1" applyFill="1" applyBorder="1" applyAlignment="1">
      <alignment horizontal="center" vertical="center" wrapText="1"/>
    </xf>
    <xf numFmtId="0" fontId="85" fillId="48" borderId="35" xfId="0" applyFont="1" applyFill="1" applyBorder="1" applyAlignment="1">
      <alignment horizontal="center" vertical="center" wrapText="1"/>
    </xf>
    <xf numFmtId="2" fontId="85" fillId="48" borderId="34" xfId="121" applyNumberFormat="1" applyFont="1" applyFill="1" applyBorder="1" applyAlignment="1">
      <alignment horizontal="center" vertical="center"/>
    </xf>
    <xf numFmtId="2" fontId="85" fillId="48" borderId="26" xfId="121" applyNumberFormat="1" applyFont="1" applyFill="1" applyBorder="1" applyAlignment="1">
      <alignment horizontal="center" vertical="center"/>
    </xf>
    <xf numFmtId="2" fontId="85" fillId="48" borderId="35" xfId="121" applyNumberFormat="1" applyFont="1" applyFill="1" applyBorder="1" applyAlignment="1">
      <alignment horizontal="center" vertical="center"/>
    </xf>
    <xf numFmtId="2" fontId="78" fillId="49" borderId="24" xfId="121" applyNumberFormat="1" applyFont="1" applyFill="1" applyBorder="1" applyAlignment="1">
      <alignment horizontal="right" vertical="top" wrapText="1" indent="2"/>
    </xf>
    <xf numFmtId="0" fontId="2" fillId="47" borderId="0" xfId="0" applyFont="1" applyFill="1" applyBorder="1"/>
    <xf numFmtId="1" fontId="2" fillId="47" borderId="0" xfId="0" applyNumberFormat="1" applyFont="1" applyFill="1" applyAlignment="1"/>
    <xf numFmtId="0" fontId="91" fillId="48" borderId="43" xfId="0" applyFont="1" applyFill="1" applyBorder="1" applyAlignment="1">
      <alignment wrapText="1"/>
    </xf>
    <xf numFmtId="0" fontId="84" fillId="48" borderId="23" xfId="0" applyFont="1" applyFill="1" applyBorder="1"/>
    <xf numFmtId="0" fontId="84" fillId="48" borderId="0" xfId="0" applyFont="1" applyFill="1" applyAlignment="1">
      <alignment horizontal="center" vertical="center" wrapText="1"/>
    </xf>
    <xf numFmtId="0" fontId="84" fillId="50" borderId="0" xfId="0" applyFont="1" applyFill="1" applyBorder="1" applyAlignment="1">
      <alignment horizontal="center" vertical="center" wrapText="1"/>
    </xf>
    <xf numFmtId="0" fontId="77" fillId="47" borderId="45" xfId="0" applyFont="1" applyFill="1" applyBorder="1"/>
    <xf numFmtId="0" fontId="84" fillId="49" borderId="0" xfId="0" applyFont="1" applyFill="1" applyBorder="1" applyAlignment="1"/>
    <xf numFmtId="0" fontId="84" fillId="48" borderId="23" xfId="0" applyFont="1" applyFill="1" applyBorder="1" applyAlignment="1">
      <alignment horizontal="center"/>
    </xf>
    <xf numFmtId="0" fontId="77" fillId="47" borderId="0" xfId="0" applyFont="1" applyFill="1" applyAlignment="1">
      <alignment wrapText="1"/>
    </xf>
    <xf numFmtId="0" fontId="77" fillId="48" borderId="23" xfId="0" applyFont="1" applyFill="1" applyBorder="1" applyAlignment="1">
      <alignment vertical="center" wrapText="1"/>
    </xf>
    <xf numFmtId="0" fontId="85" fillId="48" borderId="0" xfId="0" applyFont="1" applyFill="1" applyBorder="1" applyAlignment="1">
      <alignment horizontal="center" vertical="center" wrapText="1"/>
    </xf>
    <xf numFmtId="0" fontId="85" fillId="48" borderId="57" xfId="0" applyFont="1" applyFill="1" applyBorder="1" applyAlignment="1">
      <alignment horizontal="center" vertical="center" wrapText="1"/>
    </xf>
    <xf numFmtId="0" fontId="83" fillId="50" borderId="50" xfId="0" applyFont="1" applyFill="1" applyBorder="1" applyAlignment="1">
      <alignment horizontal="center" vertical="center"/>
    </xf>
    <xf numFmtId="0" fontId="83" fillId="50" borderId="51" xfId="0" applyFont="1" applyFill="1" applyBorder="1" applyAlignment="1">
      <alignment horizontal="center" vertical="center"/>
    </xf>
    <xf numFmtId="0" fontId="85" fillId="47" borderId="0" xfId="0" applyFont="1" applyFill="1" applyAlignment="1">
      <alignment horizontal="center" wrapText="1"/>
    </xf>
    <xf numFmtId="0" fontId="80" fillId="47" borderId="0" xfId="0" applyFont="1" applyFill="1"/>
    <xf numFmtId="0" fontId="77" fillId="48" borderId="34" xfId="0" applyFont="1" applyFill="1" applyBorder="1" applyAlignment="1">
      <alignment wrapText="1"/>
    </xf>
    <xf numFmtId="0" fontId="2" fillId="47" borderId="0" xfId="0" applyFont="1" applyFill="1" applyAlignment="1">
      <alignment wrapText="1"/>
    </xf>
    <xf numFmtId="0" fontId="93" fillId="47" borderId="0" xfId="0" applyFont="1" applyFill="1" applyAlignment="1">
      <alignment horizontal="center" wrapText="1"/>
    </xf>
    <xf numFmtId="0" fontId="80" fillId="27" borderId="0" xfId="0" applyFont="1" applyFill="1"/>
    <xf numFmtId="0" fontId="80" fillId="27" borderId="0" xfId="0" applyFont="1" applyFill="1" applyBorder="1"/>
    <xf numFmtId="0" fontId="77" fillId="27" borderId="0" xfId="0" applyFont="1" applyFill="1" applyBorder="1"/>
    <xf numFmtId="0" fontId="77" fillId="48" borderId="23" xfId="0" applyFont="1" applyFill="1" applyBorder="1"/>
    <xf numFmtId="0" fontId="94" fillId="51" borderId="75" xfId="0" applyFont="1" applyFill="1" applyBorder="1" applyAlignment="1">
      <alignment horizontal="center" vertical="center" wrapText="1"/>
    </xf>
    <xf numFmtId="0" fontId="77" fillId="48" borderId="29" xfId="0" applyFont="1" applyFill="1" applyBorder="1" applyAlignment="1">
      <alignment horizontal="center" vertical="center"/>
    </xf>
    <xf numFmtId="0" fontId="77" fillId="48" borderId="29" xfId="0" applyFont="1" applyFill="1" applyBorder="1" applyAlignment="1">
      <alignment horizontal="center" vertical="center" wrapText="1"/>
    </xf>
    <xf numFmtId="0" fontId="77" fillId="48" borderId="50" xfId="0" applyFont="1" applyFill="1" applyBorder="1" applyAlignment="1">
      <alignment horizontal="center" wrapText="1"/>
    </xf>
    <xf numFmtId="0" fontId="77" fillId="48" borderId="50" xfId="0" applyFont="1" applyFill="1" applyBorder="1" applyAlignment="1">
      <alignment horizontal="center" vertical="center" wrapText="1"/>
    </xf>
    <xf numFmtId="0" fontId="77" fillId="50" borderId="51" xfId="0" applyFont="1" applyFill="1" applyBorder="1" applyAlignment="1">
      <alignment vertical="center" wrapText="1"/>
    </xf>
    <xf numFmtId="0" fontId="77" fillId="48" borderId="0" xfId="0" applyFont="1" applyFill="1" applyBorder="1" applyAlignment="1">
      <alignment horizontal="center" vertical="center" wrapText="1"/>
    </xf>
    <xf numFmtId="0" fontId="80" fillId="47" borderId="0" xfId="0" applyFont="1" applyFill="1" applyBorder="1"/>
    <xf numFmtId="0" fontId="74" fillId="49" borderId="45" xfId="0" applyFont="1" applyFill="1" applyBorder="1"/>
    <xf numFmtId="0" fontId="74" fillId="49" borderId="42" xfId="0" applyFont="1" applyFill="1" applyBorder="1"/>
    <xf numFmtId="0" fontId="83" fillId="50" borderId="0" xfId="0" applyFont="1" applyFill="1" applyBorder="1"/>
    <xf numFmtId="0" fontId="83" fillId="50" borderId="0" xfId="0" applyFont="1" applyFill="1"/>
    <xf numFmtId="0" fontId="83" fillId="50" borderId="0" xfId="0" applyFont="1" applyFill="1" applyAlignment="1">
      <alignment horizontal="center" vertical="center" wrapText="1"/>
    </xf>
    <xf numFmtId="0" fontId="83" fillId="50" borderId="42" xfId="0" applyFont="1" applyFill="1" applyBorder="1" applyAlignment="1">
      <alignment horizontal="center" vertical="center"/>
    </xf>
    <xf numFmtId="0" fontId="80" fillId="49" borderId="45" xfId="0" applyFont="1" applyFill="1" applyBorder="1"/>
    <xf numFmtId="0" fontId="76" fillId="49" borderId="45" xfId="0" applyFont="1" applyFill="1" applyBorder="1"/>
    <xf numFmtId="0" fontId="95" fillId="47" borderId="0" xfId="0" applyFont="1" applyFill="1"/>
    <xf numFmtId="0" fontId="96" fillId="47" borderId="0" xfId="0" applyFont="1" applyFill="1" applyBorder="1" applyAlignment="1"/>
    <xf numFmtId="0" fontId="95" fillId="47" borderId="0" xfId="0" applyFont="1" applyFill="1" applyAlignment="1">
      <alignment wrapText="1"/>
    </xf>
    <xf numFmtId="0" fontId="77" fillId="48" borderId="23" xfId="0" applyFont="1" applyFill="1" applyBorder="1" applyAlignment="1">
      <alignment wrapText="1"/>
    </xf>
    <xf numFmtId="0" fontId="77" fillId="48" borderId="42" xfId="0" applyFont="1" applyFill="1" applyBorder="1" applyAlignment="1">
      <alignment horizontal="center" vertical="center" wrapText="1"/>
    </xf>
    <xf numFmtId="0" fontId="95" fillId="47" borderId="0" xfId="0" applyFont="1" applyFill="1" applyBorder="1" applyAlignment="1">
      <alignment wrapText="1"/>
    </xf>
    <xf numFmtId="165" fontId="77" fillId="47" borderId="0" xfId="0" applyNumberFormat="1" applyFont="1" applyFill="1" applyBorder="1"/>
    <xf numFmtId="0" fontId="85" fillId="48" borderId="26" xfId="0" applyFont="1" applyFill="1" applyBorder="1" applyAlignment="1">
      <alignment horizontal="center" wrapText="1"/>
    </xf>
    <xf numFmtId="0" fontId="98" fillId="48" borderId="0" xfId="0" applyFont="1" applyFill="1" applyBorder="1" applyAlignment="1">
      <alignment horizontal="center" wrapText="1"/>
    </xf>
    <xf numFmtId="0" fontId="80" fillId="47" borderId="26" xfId="0" applyFont="1" applyFill="1" applyBorder="1"/>
    <xf numFmtId="0" fontId="75" fillId="48" borderId="23" xfId="0" applyFont="1" applyFill="1" applyBorder="1" applyAlignment="1">
      <alignment wrapText="1"/>
    </xf>
    <xf numFmtId="0" fontId="85" fillId="48" borderId="0" xfId="0" applyFont="1" applyFill="1" applyBorder="1" applyAlignment="1">
      <alignment horizontal="center" vertical="top" wrapText="1"/>
    </xf>
    <xf numFmtId="0" fontId="85" fillId="48" borderId="0" xfId="0" applyFont="1" applyFill="1" applyBorder="1" applyAlignment="1">
      <alignment horizontal="center" wrapText="1"/>
    </xf>
    <xf numFmtId="2" fontId="99" fillId="27" borderId="0" xfId="0" applyNumberFormat="1" applyFont="1" applyFill="1" applyBorder="1" applyAlignment="1">
      <alignment horizontal="center" wrapText="1"/>
    </xf>
    <xf numFmtId="0" fontId="2" fillId="47" borderId="22" xfId="0" applyFont="1" applyFill="1" applyBorder="1"/>
    <xf numFmtId="0" fontId="100" fillId="48" borderId="33" xfId="0" applyFont="1" applyFill="1" applyBorder="1" applyAlignment="1">
      <alignment horizontal="center" vertical="center"/>
    </xf>
    <xf numFmtId="0" fontId="100" fillId="49" borderId="31" xfId="0" applyFont="1" applyFill="1" applyBorder="1" applyAlignment="1">
      <alignment horizontal="center" vertical="center"/>
    </xf>
    <xf numFmtId="0" fontId="93" fillId="47" borderId="0" xfId="0" applyFont="1" applyFill="1"/>
    <xf numFmtId="0" fontId="101" fillId="47" borderId="31" xfId="74" applyFont="1" applyFill="1" applyBorder="1" applyAlignment="1" applyProtection="1">
      <alignment horizontal="left" indent="2"/>
    </xf>
    <xf numFmtId="2" fontId="93" fillId="47" borderId="0" xfId="0" applyNumberFormat="1" applyFont="1" applyFill="1"/>
    <xf numFmtId="0" fontId="93" fillId="47" borderId="0" xfId="0" applyFont="1" applyFill="1" applyBorder="1"/>
    <xf numFmtId="0" fontId="74" fillId="49" borderId="60" xfId="0" applyFont="1" applyFill="1" applyBorder="1"/>
    <xf numFmtId="0" fontId="74" fillId="49" borderId="55" xfId="0" applyFont="1" applyFill="1" applyBorder="1" applyAlignment="1">
      <alignment horizontal="left"/>
    </xf>
    <xf numFmtId="0" fontId="74" fillId="49" borderId="60" xfId="0" applyFont="1" applyFill="1" applyBorder="1" applyAlignment="1">
      <alignment horizontal="left"/>
    </xf>
    <xf numFmtId="0" fontId="71" fillId="49" borderId="71" xfId="0" applyFont="1" applyFill="1" applyBorder="1" applyAlignment="1">
      <alignment horizontal="left"/>
    </xf>
    <xf numFmtId="164" fontId="80" fillId="27" borderId="51" xfId="0" applyNumberFormat="1" applyFont="1" applyFill="1" applyBorder="1" applyAlignment="1">
      <alignment horizontal="center"/>
    </xf>
    <xf numFmtId="0" fontId="75" fillId="27" borderId="60" xfId="0" applyFont="1" applyFill="1" applyBorder="1" applyAlignment="1" applyProtection="1">
      <alignment horizontal="left"/>
    </xf>
    <xf numFmtId="164" fontId="74" fillId="49" borderId="52" xfId="0" applyNumberFormat="1" applyFont="1" applyFill="1" applyBorder="1" applyAlignment="1">
      <alignment horizontal="center"/>
    </xf>
    <xf numFmtId="164" fontId="75" fillId="49" borderId="42" xfId="0" applyNumberFormat="1" applyFont="1" applyFill="1" applyBorder="1" applyAlignment="1">
      <alignment horizontal="center"/>
    </xf>
    <xf numFmtId="0" fontId="102" fillId="49" borderId="0" xfId="0" applyFont="1" applyFill="1" applyBorder="1"/>
    <xf numFmtId="164" fontId="75" fillId="49" borderId="52" xfId="0" applyNumberFormat="1" applyFont="1" applyFill="1" applyBorder="1" applyAlignment="1">
      <alignment horizontal="center"/>
    </xf>
    <xf numFmtId="0" fontId="76" fillId="49" borderId="55" xfId="0" applyFont="1" applyFill="1" applyBorder="1"/>
    <xf numFmtId="164" fontId="75" fillId="49" borderId="38" xfId="0" applyNumberFormat="1" applyFont="1" applyFill="1" applyBorder="1" applyAlignment="1">
      <alignment horizontal="center"/>
    </xf>
    <xf numFmtId="164" fontId="75" fillId="49" borderId="37" xfId="0" applyNumberFormat="1" applyFont="1" applyFill="1" applyBorder="1" applyAlignment="1">
      <alignment horizontal="center"/>
    </xf>
    <xf numFmtId="0" fontId="80" fillId="27" borderId="28" xfId="0" applyFont="1" applyFill="1" applyBorder="1"/>
    <xf numFmtId="0" fontId="80" fillId="27" borderId="29" xfId="0" applyFont="1" applyFill="1" applyBorder="1"/>
    <xf numFmtId="1" fontId="80" fillId="27" borderId="32" xfId="0" applyNumberFormat="1" applyFont="1" applyFill="1" applyBorder="1"/>
    <xf numFmtId="0" fontId="80" fillId="27" borderId="27" xfId="0" applyFont="1" applyFill="1" applyBorder="1"/>
    <xf numFmtId="0" fontId="80" fillId="47" borderId="22" xfId="0" applyFont="1" applyFill="1" applyBorder="1"/>
    <xf numFmtId="0" fontId="80" fillId="47" borderId="25" xfId="0" applyFont="1" applyFill="1" applyBorder="1"/>
    <xf numFmtId="0" fontId="84" fillId="48" borderId="23" xfId="0" applyFont="1" applyFill="1" applyBorder="1" applyAlignment="1">
      <alignment horizontal="center" vertical="center" wrapText="1"/>
    </xf>
    <xf numFmtId="0" fontId="84" fillId="48" borderId="24" xfId="152" applyFont="1" applyFill="1" applyBorder="1" applyAlignment="1">
      <alignment horizontal="center" vertical="center" wrapText="1"/>
    </xf>
    <xf numFmtId="164" fontId="75" fillId="49" borderId="31" xfId="0" applyNumberFormat="1" applyFont="1" applyFill="1" applyBorder="1" applyAlignment="1">
      <alignment horizontal="center"/>
    </xf>
    <xf numFmtId="0" fontId="75" fillId="49" borderId="23" xfId="0" applyFont="1" applyFill="1" applyBorder="1"/>
    <xf numFmtId="1" fontId="75" fillId="0" borderId="23" xfId="0" applyNumberFormat="1" applyFont="1" applyFill="1" applyBorder="1" applyAlignment="1">
      <alignment horizontal="center"/>
    </xf>
    <xf numFmtId="1" fontId="75" fillId="0" borderId="0" xfId="0" applyNumberFormat="1" applyFont="1" applyFill="1" applyBorder="1" applyAlignment="1">
      <alignment horizontal="center"/>
    </xf>
    <xf numFmtId="1" fontId="75" fillId="0" borderId="24" xfId="0" applyNumberFormat="1" applyFont="1" applyFill="1" applyBorder="1" applyAlignment="1">
      <alignment horizontal="center"/>
    </xf>
    <xf numFmtId="1" fontId="75" fillId="49" borderId="0" xfId="0" applyNumberFormat="1" applyFont="1" applyFill="1" applyBorder="1" applyAlignment="1">
      <alignment horizontal="center"/>
    </xf>
    <xf numFmtId="1" fontId="75" fillId="0" borderId="36" xfId="0" applyNumberFormat="1" applyFont="1" applyFill="1" applyBorder="1" applyAlignment="1">
      <alignment horizontal="center"/>
    </xf>
    <xf numFmtId="1" fontId="75" fillId="0" borderId="38" xfId="0" applyNumberFormat="1" applyFont="1" applyFill="1" applyBorder="1" applyAlignment="1">
      <alignment horizontal="center"/>
    </xf>
    <xf numFmtId="1" fontId="75" fillId="0" borderId="37" xfId="0" applyNumberFormat="1" applyFont="1" applyFill="1" applyBorder="1" applyAlignment="1">
      <alignment horizontal="center"/>
    </xf>
    <xf numFmtId="0" fontId="75" fillId="27" borderId="28" xfId="0" applyFont="1" applyFill="1" applyBorder="1" applyAlignment="1">
      <alignment horizontal="left"/>
    </xf>
    <xf numFmtId="0" fontId="75" fillId="27" borderId="47" xfId="0" applyFont="1" applyFill="1" applyBorder="1" applyAlignment="1">
      <alignment horizontal="left"/>
    </xf>
    <xf numFmtId="0" fontId="75" fillId="27" borderId="36" xfId="0" applyFont="1" applyFill="1" applyBorder="1"/>
    <xf numFmtId="0" fontId="80" fillId="27" borderId="23" xfId="0" applyFont="1" applyFill="1" applyBorder="1"/>
    <xf numFmtId="164" fontId="80" fillId="27" borderId="0" xfId="0" applyNumberFormat="1" applyFont="1" applyFill="1" applyBorder="1" applyAlignment="1">
      <alignment horizontal="center"/>
    </xf>
    <xf numFmtId="0" fontId="2" fillId="27" borderId="0" xfId="0" applyFont="1" applyFill="1"/>
    <xf numFmtId="0" fontId="2" fillId="27" borderId="81" xfId="0" applyFont="1" applyFill="1" applyBorder="1"/>
    <xf numFmtId="0" fontId="80" fillId="27" borderId="42" xfId="0" applyFont="1" applyFill="1" applyBorder="1"/>
    <xf numFmtId="0" fontId="2" fillId="27" borderId="42" xfId="0" applyFont="1" applyFill="1" applyBorder="1" applyAlignment="1">
      <alignment wrapText="1"/>
    </xf>
    <xf numFmtId="0" fontId="103" fillId="27" borderId="42" xfId="0" applyFont="1" applyFill="1" applyBorder="1"/>
    <xf numFmtId="0" fontId="2" fillId="27" borderId="31" xfId="0" applyFont="1" applyFill="1" applyBorder="1"/>
    <xf numFmtId="0" fontId="2" fillId="27" borderId="42" xfId="0" applyFont="1" applyFill="1" applyBorder="1"/>
    <xf numFmtId="0" fontId="2" fillId="27" borderId="24" xfId="0" applyFont="1" applyFill="1" applyBorder="1"/>
    <xf numFmtId="0" fontId="2" fillId="49" borderId="23" xfId="0" applyFont="1" applyFill="1" applyBorder="1" applyAlignment="1">
      <alignment vertical="top" wrapText="1"/>
    </xf>
    <xf numFmtId="0" fontId="76" fillId="49" borderId="24" xfId="0" applyFont="1" applyFill="1" applyBorder="1" applyAlignment="1">
      <alignment vertical="top" wrapText="1"/>
    </xf>
    <xf numFmtId="0" fontId="80" fillId="27" borderId="27" xfId="0" applyFont="1" applyFill="1" applyBorder="1" applyAlignment="1">
      <alignment vertical="top"/>
    </xf>
    <xf numFmtId="0" fontId="80" fillId="27" borderId="22" xfId="0" applyFont="1" applyFill="1" applyBorder="1" applyAlignment="1">
      <alignment vertical="center"/>
    </xf>
    <xf numFmtId="0" fontId="80" fillId="27" borderId="22" xfId="0" applyFont="1" applyFill="1" applyBorder="1"/>
    <xf numFmtId="0" fontId="2" fillId="27" borderId="22" xfId="0" applyFont="1" applyFill="1" applyBorder="1"/>
    <xf numFmtId="0" fontId="2" fillId="27" borderId="30" xfId="0" applyFont="1" applyFill="1" applyBorder="1"/>
    <xf numFmtId="0" fontId="2" fillId="49" borderId="27" xfId="0" applyFont="1" applyFill="1" applyBorder="1" applyAlignment="1">
      <alignment vertical="top" wrapText="1"/>
    </xf>
    <xf numFmtId="0" fontId="76" fillId="49" borderId="25" xfId="0" applyFont="1" applyFill="1" applyBorder="1" applyAlignment="1">
      <alignment vertical="top" wrapText="1"/>
    </xf>
    <xf numFmtId="0" fontId="75" fillId="27" borderId="47" xfId="0" applyFont="1" applyFill="1" applyBorder="1" applyAlignment="1" applyProtection="1">
      <alignment horizontal="left"/>
    </xf>
    <xf numFmtId="1" fontId="2" fillId="47" borderId="0" xfId="0" applyNumberFormat="1" applyFont="1" applyFill="1" applyAlignment="1">
      <alignment horizontal="center"/>
    </xf>
    <xf numFmtId="164" fontId="75" fillId="27" borderId="49" xfId="0" applyNumberFormat="1" applyFont="1" applyFill="1" applyBorder="1" applyAlignment="1">
      <alignment horizontal="center" vertical="center"/>
    </xf>
    <xf numFmtId="0" fontId="75" fillId="27" borderId="23" xfId="0" applyFont="1" applyFill="1" applyBorder="1" applyAlignment="1" applyProtection="1"/>
    <xf numFmtId="2" fontId="2" fillId="47" borderId="0" xfId="0" applyNumberFormat="1" applyFont="1" applyFill="1" applyAlignment="1">
      <alignment horizontal="center"/>
    </xf>
    <xf numFmtId="0" fontId="2" fillId="47" borderId="0" xfId="0" applyFont="1" applyFill="1" applyBorder="1" applyProtection="1">
      <protection locked="0"/>
    </xf>
    <xf numFmtId="0" fontId="77" fillId="27" borderId="45" xfId="0" applyFont="1" applyFill="1" applyBorder="1"/>
    <xf numFmtId="164" fontId="75" fillId="0" borderId="52" xfId="0" applyNumberFormat="1" applyFont="1" applyFill="1" applyBorder="1" applyAlignment="1">
      <alignment horizontal="center"/>
    </xf>
    <xf numFmtId="0" fontId="75" fillId="27" borderId="23" xfId="0" applyNumberFormat="1" applyFont="1" applyFill="1" applyBorder="1" applyAlignment="1" applyProtection="1">
      <alignment horizontal="left"/>
    </xf>
    <xf numFmtId="0" fontId="85" fillId="48" borderId="62" xfId="0" applyFont="1" applyFill="1" applyBorder="1" applyAlignment="1">
      <alignment horizontal="center" vertical="center" wrapText="1"/>
    </xf>
    <xf numFmtId="164" fontId="74" fillId="0" borderId="42" xfId="0" applyNumberFormat="1" applyFont="1" applyFill="1" applyBorder="1" applyAlignment="1">
      <alignment horizontal="center" vertical="center"/>
    </xf>
    <xf numFmtId="164" fontId="77" fillId="47" borderId="42" xfId="0" applyNumberFormat="1" applyFont="1" applyFill="1" applyBorder="1"/>
    <xf numFmtId="0" fontId="75" fillId="27" borderId="59" xfId="0" applyFont="1" applyFill="1" applyBorder="1" applyAlignment="1">
      <alignment horizontal="left"/>
    </xf>
    <xf numFmtId="0" fontId="77" fillId="47" borderId="0" xfId="0" applyFont="1" applyFill="1" applyBorder="1"/>
    <xf numFmtId="0" fontId="74" fillId="50" borderId="50" xfId="0" applyFont="1" applyFill="1" applyBorder="1" applyAlignment="1">
      <alignment horizontal="left"/>
    </xf>
    <xf numFmtId="164" fontId="75" fillId="27" borderId="38" xfId="0" applyNumberFormat="1" applyFont="1" applyFill="1" applyBorder="1" applyAlignment="1">
      <alignment horizontal="center"/>
    </xf>
    <xf numFmtId="0" fontId="75" fillId="27" borderId="36" xfId="0" applyFont="1" applyFill="1" applyBorder="1" applyProtection="1">
      <protection locked="0"/>
    </xf>
    <xf numFmtId="0" fontId="104" fillId="47" borderId="24" xfId="0" applyFont="1" applyFill="1" applyBorder="1" applyAlignment="1">
      <alignment wrapText="1"/>
    </xf>
    <xf numFmtId="0" fontId="77" fillId="50" borderId="0" xfId="0" applyFont="1" applyFill="1" applyBorder="1" applyAlignment="1">
      <alignment horizontal="center" vertical="center" wrapText="1"/>
    </xf>
    <xf numFmtId="0" fontId="75" fillId="27" borderId="36" xfId="0" applyFont="1" applyFill="1" applyBorder="1" applyAlignment="1" applyProtection="1">
      <alignment horizontal="left"/>
    </xf>
    <xf numFmtId="2" fontId="75" fillId="47" borderId="0" xfId="0" applyNumberFormat="1" applyFont="1" applyFill="1" applyBorder="1" applyAlignment="1">
      <alignment horizontal="center"/>
    </xf>
    <xf numFmtId="2" fontId="75" fillId="47" borderId="38" xfId="0" applyNumberFormat="1" applyFont="1" applyFill="1" applyBorder="1" applyAlignment="1">
      <alignment horizontal="center"/>
    </xf>
    <xf numFmtId="1" fontId="41" fillId="47" borderId="0" xfId="0" applyNumberFormat="1" applyFont="1" applyFill="1"/>
    <xf numFmtId="0" fontId="77" fillId="50" borderId="51" xfId="0" applyFont="1" applyFill="1" applyBorder="1" applyAlignment="1">
      <alignment horizontal="center" vertical="center" wrapText="1"/>
    </xf>
    <xf numFmtId="0" fontId="74" fillId="49" borderId="0" xfId="0" applyFont="1" applyFill="1" applyBorder="1" applyAlignment="1">
      <alignment horizontal="left" wrapText="1"/>
    </xf>
    <xf numFmtId="0" fontId="0" fillId="50" borderId="84" xfId="0" applyFill="1" applyBorder="1"/>
    <xf numFmtId="0" fontId="0" fillId="50" borderId="55" xfId="0" applyFill="1" applyBorder="1"/>
    <xf numFmtId="0" fontId="106" fillId="49" borderId="55" xfId="0" applyFont="1" applyFill="1" applyBorder="1" applyAlignment="1">
      <alignment horizontal="left" vertical="center"/>
    </xf>
    <xf numFmtId="0" fontId="106" fillId="49" borderId="60" xfId="0" applyFont="1" applyFill="1" applyBorder="1" applyAlignment="1">
      <alignment horizontal="left" vertical="center"/>
    </xf>
    <xf numFmtId="2" fontId="106" fillId="49" borderId="0" xfId="0" applyNumberFormat="1" applyFont="1" applyFill="1" applyBorder="1" applyAlignment="1">
      <alignment horizontal="center" vertical="center"/>
    </xf>
    <xf numFmtId="2" fontId="106" fillId="49" borderId="42" xfId="0" applyNumberFormat="1" applyFont="1" applyFill="1" applyBorder="1" applyAlignment="1">
      <alignment horizontal="center" vertical="center"/>
    </xf>
    <xf numFmtId="0" fontId="105" fillId="50" borderId="0" xfId="0" applyFont="1" applyFill="1" applyBorder="1" applyAlignment="1">
      <alignment horizontal="center" vertical="center"/>
    </xf>
    <xf numFmtId="0" fontId="105" fillId="50" borderId="50" xfId="0" applyFont="1" applyFill="1" applyBorder="1" applyAlignment="1">
      <alignment horizontal="center" vertical="center"/>
    </xf>
    <xf numFmtId="0" fontId="105" fillId="50" borderId="42" xfId="0" applyFont="1" applyFill="1" applyBorder="1" applyAlignment="1">
      <alignment horizontal="center" vertical="center"/>
    </xf>
    <xf numFmtId="0" fontId="80" fillId="0" borderId="0" xfId="0" applyFont="1" applyFill="1" applyBorder="1"/>
    <xf numFmtId="0" fontId="80" fillId="0" borderId="0" xfId="0" applyFont="1" applyFill="1"/>
    <xf numFmtId="0" fontId="77" fillId="0" borderId="0" xfId="0" applyFont="1" applyFill="1"/>
    <xf numFmtId="0" fontId="41" fillId="0" borderId="62" xfId="0" applyFont="1" applyFill="1" applyBorder="1"/>
    <xf numFmtId="0" fontId="41" fillId="0" borderId="0" xfId="0" applyFont="1" applyFill="1"/>
    <xf numFmtId="0" fontId="75" fillId="27" borderId="36" xfId="0" applyNumberFormat="1" applyFont="1" applyFill="1" applyBorder="1" applyAlignment="1" applyProtection="1">
      <alignment horizontal="left"/>
    </xf>
    <xf numFmtId="164" fontId="75" fillId="0" borderId="54" xfId="0" applyNumberFormat="1" applyFont="1" applyFill="1" applyBorder="1" applyAlignment="1">
      <alignment horizontal="center"/>
    </xf>
    <xf numFmtId="0" fontId="75" fillId="49" borderId="23" xfId="0" applyFont="1" applyFill="1" applyBorder="1" applyProtection="1">
      <protection locked="0"/>
    </xf>
    <xf numFmtId="0" fontId="75" fillId="49" borderId="23" xfId="0" applyFont="1" applyFill="1" applyBorder="1" applyProtection="1"/>
    <xf numFmtId="0" fontId="75" fillId="49" borderId="36" xfId="0" applyFont="1" applyFill="1" applyBorder="1" applyProtection="1"/>
    <xf numFmtId="164" fontId="75" fillId="49" borderId="54" xfId="0" applyNumberFormat="1" applyFont="1" applyFill="1" applyBorder="1" applyAlignment="1">
      <alignment horizontal="center"/>
    </xf>
    <xf numFmtId="164" fontId="75" fillId="27" borderId="38" xfId="0" applyNumberFormat="1" applyFont="1" applyFill="1" applyBorder="1" applyAlignment="1">
      <alignment horizontal="center" vertical="center"/>
    </xf>
    <xf numFmtId="0" fontId="75" fillId="27" borderId="36" xfId="0" applyFont="1" applyFill="1" applyBorder="1" applyAlignment="1" applyProtection="1">
      <protection locked="0"/>
    </xf>
    <xf numFmtId="164" fontId="75" fillId="27" borderId="37" xfId="0" applyNumberFormat="1" applyFont="1" applyFill="1" applyBorder="1" applyAlignment="1">
      <alignment horizontal="center" vertical="center"/>
    </xf>
    <xf numFmtId="0" fontId="75" fillId="27" borderId="36" xfId="0" applyFont="1" applyFill="1" applyBorder="1" applyAlignment="1" applyProtection="1"/>
    <xf numFmtId="0" fontId="75" fillId="27" borderId="38" xfId="0" applyFont="1" applyFill="1" applyBorder="1" applyAlignment="1" applyProtection="1">
      <alignment horizontal="left"/>
    </xf>
    <xf numFmtId="164" fontId="75" fillId="47" borderId="38" xfId="0" applyNumberFormat="1" applyFont="1" applyFill="1" applyBorder="1" applyAlignment="1">
      <alignment horizontal="center"/>
    </xf>
    <xf numFmtId="164" fontId="74" fillId="49" borderId="38" xfId="0" applyNumberFormat="1" applyFont="1" applyFill="1" applyBorder="1" applyAlignment="1">
      <alignment horizontal="center"/>
    </xf>
    <xf numFmtId="164" fontId="74" fillId="49" borderId="54" xfId="0" applyNumberFormat="1" applyFont="1" applyFill="1" applyBorder="1" applyAlignment="1">
      <alignment horizontal="center"/>
    </xf>
    <xf numFmtId="0" fontId="75" fillId="49" borderId="23" xfId="0" applyFont="1" applyFill="1" applyBorder="1" applyAlignment="1" applyProtection="1">
      <alignment horizontal="left"/>
    </xf>
    <xf numFmtId="164" fontId="74" fillId="49" borderId="57" xfId="0" applyNumberFormat="1" applyFont="1" applyFill="1" applyBorder="1" applyAlignment="1">
      <alignment horizontal="center"/>
    </xf>
    <xf numFmtId="0" fontId="75" fillId="49" borderId="36" xfId="0" applyFont="1" applyFill="1" applyBorder="1" applyAlignment="1" applyProtection="1">
      <alignment horizontal="left"/>
    </xf>
    <xf numFmtId="164" fontId="75" fillId="49" borderId="57" xfId="0" applyNumberFormat="1" applyFont="1" applyFill="1" applyBorder="1" applyAlignment="1">
      <alignment horizontal="center"/>
    </xf>
    <xf numFmtId="0" fontId="75" fillId="49" borderId="47" xfId="0" applyFont="1" applyFill="1" applyBorder="1" applyAlignment="1" applyProtection="1">
      <alignment horizontal="left"/>
    </xf>
    <xf numFmtId="164" fontId="75" fillId="49" borderId="49" xfId="0" applyNumberFormat="1" applyFont="1" applyFill="1" applyBorder="1" applyAlignment="1">
      <alignment horizontal="center"/>
    </xf>
    <xf numFmtId="164" fontId="75" fillId="49" borderId="58" xfId="0" applyNumberFormat="1" applyFont="1" applyFill="1" applyBorder="1" applyAlignment="1">
      <alignment horizontal="center"/>
    </xf>
    <xf numFmtId="0" fontId="107" fillId="49" borderId="0" xfId="0" applyFont="1" applyFill="1"/>
    <xf numFmtId="0" fontId="75" fillId="27" borderId="0" xfId="0" applyFont="1" applyFill="1" applyBorder="1" applyAlignment="1" applyProtection="1">
      <alignment horizontal="left"/>
    </xf>
    <xf numFmtId="164" fontId="75" fillId="47" borderId="0" xfId="0" applyNumberFormat="1" applyFont="1" applyFill="1" applyBorder="1" applyAlignment="1">
      <alignment horizontal="center"/>
    </xf>
    <xf numFmtId="0" fontId="75" fillId="49" borderId="23" xfId="0" applyNumberFormat="1" applyFont="1" applyFill="1" applyBorder="1" applyAlignment="1" applyProtection="1">
      <alignment horizontal="left"/>
    </xf>
    <xf numFmtId="0" fontId="75" fillId="49" borderId="36" xfId="0" applyNumberFormat="1" applyFont="1" applyFill="1" applyBorder="1" applyAlignment="1" applyProtection="1">
      <alignment horizontal="left"/>
    </xf>
    <xf numFmtId="0" fontId="75" fillId="49" borderId="28" xfId="0" applyNumberFormat="1" applyFont="1" applyFill="1" applyBorder="1" applyAlignment="1" applyProtection="1">
      <alignment horizontal="left"/>
      <protection locked="0"/>
    </xf>
    <xf numFmtId="164" fontId="75" fillId="49" borderId="29" xfId="0" applyNumberFormat="1" applyFont="1" applyFill="1" applyBorder="1" applyAlignment="1">
      <alignment horizontal="center"/>
    </xf>
    <xf numFmtId="0" fontId="75" fillId="49" borderId="23" xfId="0" applyNumberFormat="1" applyFont="1" applyFill="1" applyBorder="1" applyAlignment="1" applyProtection="1">
      <alignment horizontal="left"/>
      <protection locked="0"/>
    </xf>
    <xf numFmtId="0" fontId="75" fillId="49" borderId="36" xfId="0" applyNumberFormat="1" applyFont="1" applyFill="1" applyBorder="1" applyAlignment="1" applyProtection="1">
      <alignment horizontal="left"/>
      <protection locked="0"/>
    </xf>
    <xf numFmtId="164" fontId="78" fillId="49" borderId="38" xfId="0" applyNumberFormat="1" applyFont="1" applyFill="1" applyBorder="1" applyAlignment="1">
      <alignment horizontal="center"/>
    </xf>
    <xf numFmtId="164" fontId="78" fillId="49" borderId="29" xfId="0" applyNumberFormat="1" applyFont="1" applyFill="1" applyBorder="1" applyAlignment="1">
      <alignment horizontal="center"/>
    </xf>
    <xf numFmtId="164" fontId="75" fillId="49" borderId="32" xfId="0" applyNumberFormat="1" applyFont="1" applyFill="1" applyBorder="1" applyAlignment="1">
      <alignment horizontal="center"/>
    </xf>
    <xf numFmtId="0" fontId="74" fillId="49" borderId="0" xfId="0" applyFont="1" applyFill="1" applyBorder="1" applyAlignment="1">
      <alignment horizontal="left"/>
    </xf>
    <xf numFmtId="164" fontId="74" fillId="49" borderId="0" xfId="0" applyNumberFormat="1" applyFont="1" applyFill="1" applyBorder="1"/>
    <xf numFmtId="164" fontId="75" fillId="49" borderId="50" xfId="0" applyNumberFormat="1" applyFont="1" applyFill="1" applyBorder="1" applyAlignment="1">
      <alignment horizontal="center"/>
    </xf>
    <xf numFmtId="164" fontId="75" fillId="49" borderId="51" xfId="0" applyNumberFormat="1" applyFont="1" applyFill="1" applyBorder="1" applyAlignment="1">
      <alignment horizontal="center"/>
    </xf>
    <xf numFmtId="0" fontId="75" fillId="27" borderId="28" xfId="0" applyNumberFormat="1" applyFont="1" applyFill="1" applyBorder="1" applyAlignment="1" applyProtection="1">
      <alignment horizontal="left"/>
    </xf>
    <xf numFmtId="164" fontId="74" fillId="49" borderId="88" xfId="0" applyNumberFormat="1" applyFont="1" applyFill="1" applyBorder="1" applyAlignment="1">
      <alignment horizontal="center"/>
    </xf>
    <xf numFmtId="164" fontId="74" fillId="49" borderId="89" xfId="0" applyNumberFormat="1" applyFont="1" applyFill="1" applyBorder="1" applyAlignment="1">
      <alignment horizontal="center"/>
    </xf>
    <xf numFmtId="164" fontId="74" fillId="49" borderId="90" xfId="0" applyNumberFormat="1" applyFont="1" applyFill="1" applyBorder="1" applyAlignment="1">
      <alignment horizontal="center"/>
    </xf>
    <xf numFmtId="0" fontId="94" fillId="51" borderId="74" xfId="0" applyFont="1" applyFill="1" applyBorder="1" applyAlignment="1">
      <alignment horizontal="center" vertical="center" wrapText="1"/>
    </xf>
    <xf numFmtId="164" fontId="76" fillId="49" borderId="0" xfId="0" applyNumberFormat="1" applyFont="1" applyFill="1"/>
    <xf numFmtId="0" fontId="108" fillId="0" borderId="0" xfId="0" applyFont="1" applyAlignment="1">
      <alignment vertical="center"/>
    </xf>
    <xf numFmtId="0" fontId="71" fillId="49" borderId="62" xfId="0" applyFont="1" applyFill="1" applyBorder="1"/>
    <xf numFmtId="0" fontId="76" fillId="49" borderId="62" xfId="0" applyFont="1" applyFill="1" applyBorder="1"/>
    <xf numFmtId="0" fontId="71" fillId="49" borderId="72" xfId="0" applyFont="1" applyFill="1" applyBorder="1"/>
    <xf numFmtId="0" fontId="80" fillId="49" borderId="23" xfId="0" applyFont="1" applyFill="1" applyBorder="1" applyProtection="1">
      <protection locked="0"/>
    </xf>
    <xf numFmtId="2" fontId="80" fillId="49" borderId="0" xfId="0" applyNumberFormat="1" applyFont="1" applyFill="1" applyBorder="1" applyAlignment="1">
      <alignment horizontal="center"/>
    </xf>
    <xf numFmtId="0" fontId="71" fillId="49" borderId="50" xfId="0" applyFont="1" applyFill="1" applyBorder="1" applyAlignment="1"/>
    <xf numFmtId="0" fontId="71" fillId="49" borderId="51" xfId="0" applyFont="1" applyFill="1" applyBorder="1" applyAlignment="1"/>
    <xf numFmtId="0" fontId="77" fillId="49" borderId="0" xfId="0" applyFont="1" applyFill="1"/>
    <xf numFmtId="0" fontId="77" fillId="49" borderId="42" xfId="0" applyFont="1" applyFill="1" applyBorder="1"/>
    <xf numFmtId="0" fontId="77" fillId="49" borderId="45" xfId="0" applyFont="1" applyFill="1" applyBorder="1"/>
    <xf numFmtId="0" fontId="77" fillId="49" borderId="56" xfId="0" applyFont="1" applyFill="1" applyBorder="1"/>
    <xf numFmtId="0" fontId="85" fillId="48" borderId="72" xfId="0" applyFont="1" applyFill="1" applyBorder="1" applyAlignment="1">
      <alignment horizontal="center" vertical="center" wrapText="1"/>
    </xf>
    <xf numFmtId="0" fontId="75" fillId="27" borderId="28" xfId="0" applyFont="1" applyFill="1" applyBorder="1" applyAlignment="1" applyProtection="1">
      <alignment horizontal="left"/>
    </xf>
    <xf numFmtId="178" fontId="39" fillId="47" borderId="0" xfId="292" applyNumberFormat="1" applyFont="1" applyFill="1"/>
    <xf numFmtId="178" fontId="67" fillId="47" borderId="0" xfId="292" applyNumberFormat="1" applyFont="1" applyFill="1"/>
    <xf numFmtId="178" fontId="2" fillId="47" borderId="0" xfId="292" applyNumberFormat="1" applyFont="1" applyFill="1"/>
    <xf numFmtId="0" fontId="75" fillId="27" borderId="28" xfId="0" applyFont="1" applyFill="1" applyBorder="1"/>
    <xf numFmtId="1" fontId="78" fillId="0" borderId="36" xfId="293" applyNumberFormat="1" applyFont="1" applyFill="1" applyBorder="1" applyAlignment="1">
      <alignment horizontal="center"/>
    </xf>
    <xf numFmtId="1" fontId="78" fillId="0" borderId="23" xfId="293" applyNumberFormat="1" applyFont="1" applyFill="1" applyBorder="1" applyAlignment="1">
      <alignment horizontal="center"/>
    </xf>
    <xf numFmtId="0" fontId="81" fillId="50" borderId="0" xfId="0" applyFont="1" applyFill="1" applyBorder="1" applyAlignment="1">
      <alignment horizontal="center"/>
    </xf>
    <xf numFmtId="1" fontId="75" fillId="49" borderId="42" xfId="0" applyNumberFormat="1" applyFont="1" applyFill="1" applyBorder="1" applyAlignment="1">
      <alignment horizontal="center"/>
    </xf>
    <xf numFmtId="1" fontId="75" fillId="49" borderId="52" xfId="0" applyNumberFormat="1" applyFont="1" applyFill="1" applyBorder="1" applyAlignment="1">
      <alignment horizontal="center"/>
    </xf>
    <xf numFmtId="0" fontId="75" fillId="49" borderId="28" xfId="0" applyNumberFormat="1" applyFont="1" applyFill="1" applyBorder="1" applyAlignment="1" applyProtection="1">
      <alignment horizontal="left"/>
    </xf>
    <xf numFmtId="0" fontId="75" fillId="49" borderId="53" xfId="0" applyFont="1" applyFill="1" applyBorder="1"/>
    <xf numFmtId="1" fontId="75" fillId="49" borderId="24" xfId="0" applyNumberFormat="1" applyFont="1" applyFill="1" applyBorder="1" applyAlignment="1">
      <alignment horizontal="center"/>
    </xf>
    <xf numFmtId="1" fontId="75" fillId="49" borderId="37" xfId="0" applyNumberFormat="1" applyFont="1" applyFill="1" applyBorder="1" applyAlignment="1">
      <alignment horizontal="center"/>
    </xf>
    <xf numFmtId="0" fontId="75" fillId="49" borderId="0" xfId="0" applyFont="1" applyFill="1" applyBorder="1"/>
    <xf numFmtId="1" fontId="75" fillId="27" borderId="29" xfId="0" applyNumberFormat="1" applyFont="1" applyFill="1" applyBorder="1" applyAlignment="1">
      <alignment horizontal="center"/>
    </xf>
    <xf numFmtId="1" fontId="75" fillId="0" borderId="29" xfId="0" applyNumberFormat="1" applyFont="1" applyFill="1" applyBorder="1" applyAlignment="1">
      <alignment horizontal="center"/>
    </xf>
    <xf numFmtId="1" fontId="75" fillId="0" borderId="32" xfId="0" applyNumberFormat="1" applyFont="1" applyFill="1" applyBorder="1" applyAlignment="1">
      <alignment horizontal="center"/>
    </xf>
    <xf numFmtId="1" fontId="75" fillId="27" borderId="0" xfId="0" applyNumberFormat="1" applyFont="1" applyFill="1" applyBorder="1" applyAlignment="1">
      <alignment horizontal="center"/>
    </xf>
    <xf numFmtId="1" fontId="75" fillId="27" borderId="38" xfId="0" applyNumberFormat="1" applyFont="1" applyFill="1" applyBorder="1" applyAlignment="1">
      <alignment horizontal="center"/>
    </xf>
    <xf numFmtId="1" fontId="75" fillId="0" borderId="92" xfId="0" applyNumberFormat="1" applyFont="1" applyFill="1" applyBorder="1" applyAlignment="1">
      <alignment horizontal="center"/>
    </xf>
    <xf numFmtId="1" fontId="75" fillId="0" borderId="55" xfId="0" applyNumberFormat="1" applyFont="1" applyFill="1" applyBorder="1" applyAlignment="1">
      <alignment horizontal="center"/>
    </xf>
    <xf numFmtId="1" fontId="75" fillId="0" borderId="91" xfId="0" applyNumberFormat="1" applyFont="1" applyFill="1" applyBorder="1" applyAlignment="1">
      <alignment horizontal="center"/>
    </xf>
    <xf numFmtId="1" fontId="75" fillId="27" borderId="28" xfId="0" applyNumberFormat="1" applyFont="1" applyFill="1" applyBorder="1" applyAlignment="1">
      <alignment horizontal="center"/>
    </xf>
    <xf numFmtId="1" fontId="75" fillId="27" borderId="32" xfId="0" applyNumberFormat="1" applyFont="1" applyFill="1" applyBorder="1" applyAlignment="1">
      <alignment horizontal="center"/>
    </xf>
    <xf numFmtId="1" fontId="75" fillId="27" borderId="23" xfId="0" applyNumberFormat="1" applyFont="1" applyFill="1" applyBorder="1" applyAlignment="1">
      <alignment horizontal="center"/>
    </xf>
    <xf numFmtId="1" fontId="75" fillId="27" borderId="24" xfId="0" applyNumberFormat="1" applyFont="1" applyFill="1" applyBorder="1" applyAlignment="1">
      <alignment horizontal="center"/>
    </xf>
    <xf numFmtId="1" fontId="75" fillId="27" borderId="36" xfId="0" applyNumberFormat="1" applyFont="1" applyFill="1" applyBorder="1" applyAlignment="1">
      <alignment horizontal="center"/>
    </xf>
    <xf numFmtId="1" fontId="75" fillId="27" borderId="37" xfId="0" applyNumberFormat="1" applyFont="1" applyFill="1" applyBorder="1" applyAlignment="1">
      <alignment horizontal="center"/>
    </xf>
    <xf numFmtId="164" fontId="75" fillId="0" borderId="24" xfId="0" applyNumberFormat="1" applyFont="1" applyFill="1" applyBorder="1" applyAlignment="1">
      <alignment horizontal="center"/>
    </xf>
    <xf numFmtId="0" fontId="96" fillId="48" borderId="23" xfId="0" applyFont="1" applyFill="1" applyBorder="1" applyAlignment="1">
      <alignment wrapText="1"/>
    </xf>
    <xf numFmtId="0" fontId="84" fillId="48" borderId="23" xfId="0" applyFont="1" applyFill="1" applyBorder="1" applyAlignment="1">
      <alignment vertical="center"/>
    </xf>
    <xf numFmtId="0" fontId="84" fillId="48" borderId="35" xfId="0" applyFont="1" applyFill="1" applyBorder="1" applyAlignment="1">
      <alignment wrapText="1"/>
    </xf>
    <xf numFmtId="0" fontId="84" fillId="48" borderId="24" xfId="0" applyFont="1" applyFill="1" applyBorder="1" applyAlignment="1">
      <alignment horizontal="center" vertical="center" wrapText="1"/>
    </xf>
    <xf numFmtId="0" fontId="84" fillId="48" borderId="0" xfId="0" applyFont="1" applyFill="1" applyBorder="1" applyAlignment="1">
      <alignment horizontal="center" vertical="center" wrapText="1"/>
    </xf>
    <xf numFmtId="164" fontId="75" fillId="27" borderId="29" xfId="0" applyNumberFormat="1" applyFont="1" applyFill="1" applyBorder="1" applyAlignment="1">
      <alignment horizontal="center"/>
    </xf>
    <xf numFmtId="164" fontId="75" fillId="27" borderId="87" xfId="0" applyNumberFormat="1" applyFont="1" applyFill="1" applyBorder="1" applyAlignment="1">
      <alignment horizontal="center"/>
    </xf>
    <xf numFmtId="164" fontId="75" fillId="27" borderId="42" xfId="0" applyNumberFormat="1" applyFont="1" applyFill="1" applyBorder="1" applyAlignment="1">
      <alignment horizontal="center"/>
    </xf>
    <xf numFmtId="164" fontId="75" fillId="27" borderId="54" xfId="0" applyNumberFormat="1" applyFont="1" applyFill="1" applyBorder="1" applyAlignment="1">
      <alignment horizontal="center"/>
    </xf>
    <xf numFmtId="164" fontId="75" fillId="27" borderId="32" xfId="0" applyNumberFormat="1" applyFont="1" applyFill="1" applyBorder="1" applyAlignment="1">
      <alignment horizontal="center"/>
    </xf>
    <xf numFmtId="164" fontId="75" fillId="27" borderId="37" xfId="0" applyNumberFormat="1" applyFont="1" applyFill="1" applyBorder="1" applyAlignment="1">
      <alignment horizontal="center"/>
    </xf>
    <xf numFmtId="164" fontId="74" fillId="49" borderId="50" xfId="0" applyNumberFormat="1" applyFont="1" applyFill="1" applyBorder="1" applyAlignment="1">
      <alignment horizontal="center"/>
    </xf>
    <xf numFmtId="0" fontId="80" fillId="49" borderId="0" xfId="0" applyFont="1" applyFill="1" applyBorder="1"/>
    <xf numFmtId="0" fontId="77" fillId="48" borderId="0" xfId="0" applyFont="1" applyFill="1" applyBorder="1" applyAlignment="1">
      <alignment horizontal="center" vertical="center" wrapText="1"/>
    </xf>
    <xf numFmtId="0" fontId="83" fillId="50" borderId="42" xfId="0" applyFont="1" applyFill="1" applyBorder="1" applyAlignment="1">
      <alignment horizontal="center" vertical="center" wrapText="1"/>
    </xf>
    <xf numFmtId="164" fontId="75" fillId="49" borderId="0" xfId="0" applyNumberFormat="1" applyFont="1" applyFill="1" applyBorder="1" applyAlignment="1">
      <alignment horizontal="center" vertical="center"/>
    </xf>
    <xf numFmtId="164" fontId="75" fillId="49" borderId="49" xfId="0" applyNumberFormat="1" applyFont="1" applyFill="1" applyBorder="1" applyAlignment="1">
      <alignment horizontal="center" vertical="center"/>
    </xf>
    <xf numFmtId="0" fontId="85" fillId="50" borderId="62" xfId="0" applyFont="1" applyFill="1" applyBorder="1" applyAlignment="1">
      <alignment horizontal="center" vertical="center" wrapText="1"/>
    </xf>
    <xf numFmtId="0" fontId="85" fillId="50" borderId="0" xfId="0" applyFont="1" applyFill="1" applyBorder="1" applyAlignment="1">
      <alignment horizontal="center" vertical="center" wrapText="1"/>
    </xf>
    <xf numFmtId="164" fontId="75" fillId="47" borderId="0" xfId="0" applyNumberFormat="1" applyFont="1" applyFill="1" applyBorder="1" applyAlignment="1">
      <alignment horizontal="right" indent="2"/>
    </xf>
    <xf numFmtId="0" fontId="83" fillId="50" borderId="94" xfId="0" applyFont="1" applyFill="1" applyBorder="1" applyAlignment="1">
      <alignment horizontal="center" vertical="center" wrapText="1"/>
    </xf>
    <xf numFmtId="0" fontId="83" fillId="50" borderId="95" xfId="0" applyFont="1" applyFill="1" applyBorder="1" applyAlignment="1">
      <alignment horizontal="center" vertical="center" wrapText="1"/>
    </xf>
    <xf numFmtId="164" fontId="75" fillId="47" borderId="95" xfId="0" applyNumberFormat="1" applyFont="1" applyFill="1" applyBorder="1" applyAlignment="1">
      <alignment horizontal="right" indent="2"/>
    </xf>
    <xf numFmtId="164" fontId="76" fillId="49" borderId="0" xfId="0" applyNumberFormat="1" applyFont="1" applyFill="1" applyAlignment="1">
      <alignment horizontal="center"/>
    </xf>
    <xf numFmtId="3" fontId="75" fillId="47" borderId="42" xfId="0" applyNumberFormat="1" applyFont="1" applyFill="1" applyBorder="1" applyAlignment="1">
      <alignment horizontal="right" indent="2"/>
    </xf>
    <xf numFmtId="1" fontId="75" fillId="49" borderId="50" xfId="0" applyNumberFormat="1" applyFont="1" applyFill="1" applyBorder="1" applyAlignment="1">
      <alignment horizontal="center"/>
    </xf>
    <xf numFmtId="1" fontId="75" fillId="49" borderId="49" xfId="0" applyNumberFormat="1" applyFont="1" applyFill="1" applyBorder="1" applyAlignment="1">
      <alignment horizontal="center"/>
    </xf>
    <xf numFmtId="164" fontId="78" fillId="49" borderId="0" xfId="121" applyNumberFormat="1" applyFont="1" applyFill="1" applyBorder="1" applyAlignment="1">
      <alignment horizontal="right" vertical="top" wrapText="1" indent="2"/>
    </xf>
    <xf numFmtId="164" fontId="78" fillId="49" borderId="24" xfId="121" applyNumberFormat="1" applyFont="1" applyFill="1" applyBorder="1" applyAlignment="1">
      <alignment horizontal="right" vertical="top" wrapText="1" indent="2"/>
    </xf>
    <xf numFmtId="0" fontId="39" fillId="49" borderId="0" xfId="0" applyFont="1" applyFill="1"/>
    <xf numFmtId="17" fontId="78" fillId="49" borderId="36" xfId="121" quotePrefix="1" applyNumberFormat="1" applyFont="1" applyFill="1" applyBorder="1" applyAlignment="1">
      <alignment horizontal="left" wrapText="1"/>
    </xf>
    <xf numFmtId="0" fontId="75" fillId="27" borderId="27" xfId="0" applyFont="1" applyFill="1" applyBorder="1" applyAlignment="1" applyProtection="1">
      <alignment horizontal="left"/>
    </xf>
    <xf numFmtId="164" fontId="75" fillId="47" borderId="73" xfId="0" applyNumberFormat="1" applyFont="1" applyFill="1" applyBorder="1" applyAlignment="1">
      <alignment horizontal="center"/>
    </xf>
    <xf numFmtId="181" fontId="76" fillId="49" borderId="0" xfId="0" applyNumberFormat="1" applyFont="1" applyFill="1"/>
    <xf numFmtId="0" fontId="77" fillId="48" borderId="96" xfId="0" applyFont="1" applyFill="1" applyBorder="1" applyAlignment="1">
      <alignment horizontal="center" vertical="center" wrapText="1"/>
    </xf>
    <xf numFmtId="164" fontId="75" fillId="27" borderId="95" xfId="0" applyNumberFormat="1" applyFont="1" applyFill="1" applyBorder="1" applyAlignment="1">
      <alignment horizontal="center" vertical="center"/>
    </xf>
    <xf numFmtId="164" fontId="75" fillId="27" borderId="98" xfId="0" applyNumberFormat="1" applyFont="1" applyFill="1" applyBorder="1" applyAlignment="1">
      <alignment horizontal="center" vertical="center"/>
    </xf>
    <xf numFmtId="0" fontId="109" fillId="48" borderId="50" xfId="0" applyFont="1" applyFill="1" applyBorder="1" applyAlignment="1">
      <alignment horizontal="center" vertical="center" wrapText="1"/>
    </xf>
    <xf numFmtId="0" fontId="109" fillId="48" borderId="29" xfId="0" applyFont="1" applyFill="1" applyBorder="1" applyAlignment="1">
      <alignment horizontal="center" vertical="center" wrapText="1"/>
    </xf>
    <xf numFmtId="3" fontId="75" fillId="27" borderId="0" xfId="0" applyNumberFormat="1" applyFont="1" applyFill="1" applyBorder="1" applyAlignment="1">
      <alignment horizontal="center" vertical="center"/>
    </xf>
    <xf numFmtId="3" fontId="75" fillId="27" borderId="49" xfId="0" applyNumberFormat="1" applyFont="1" applyFill="1" applyBorder="1" applyAlignment="1">
      <alignment horizontal="center" vertical="center"/>
    </xf>
    <xf numFmtId="164" fontId="75" fillId="27" borderId="60" xfId="0" applyNumberFormat="1" applyFont="1" applyFill="1" applyBorder="1" applyAlignment="1">
      <alignment horizontal="center" vertical="center"/>
    </xf>
    <xf numFmtId="3" fontId="0" fillId="52" borderId="0" xfId="0" applyNumberFormat="1" applyFill="1"/>
    <xf numFmtId="182" fontId="0" fillId="53" borderId="0" xfId="0" applyNumberFormat="1" applyFill="1"/>
    <xf numFmtId="182" fontId="0" fillId="54" borderId="0" xfId="0" applyNumberFormat="1" applyFill="1"/>
    <xf numFmtId="182" fontId="0" fillId="55" borderId="0" xfId="0" applyNumberFormat="1" applyFill="1"/>
    <xf numFmtId="2" fontId="41" fillId="27" borderId="0" xfId="0" applyNumberFormat="1" applyFont="1" applyFill="1"/>
    <xf numFmtId="164" fontId="75" fillId="0" borderId="0" xfId="0" applyNumberFormat="1" applyFont="1" applyFill="1" applyBorder="1" applyAlignment="1">
      <alignment horizontal="center" vertical="center"/>
    </xf>
    <xf numFmtId="164" fontId="75" fillId="0" borderId="49" xfId="0" applyNumberFormat="1" applyFont="1" applyFill="1" applyBorder="1" applyAlignment="1">
      <alignment horizontal="center" vertical="center"/>
    </xf>
    <xf numFmtId="164" fontId="75" fillId="0" borderId="38" xfId="0" applyNumberFormat="1" applyFont="1" applyFill="1" applyBorder="1" applyAlignment="1">
      <alignment horizontal="center" vertical="center"/>
    </xf>
    <xf numFmtId="0" fontId="71" fillId="49" borderId="55" xfId="0" applyFont="1" applyFill="1" applyBorder="1"/>
    <xf numFmtId="0" fontId="71" fillId="49" borderId="0" xfId="0" applyFont="1" applyFill="1" applyBorder="1"/>
    <xf numFmtId="0" fontId="71" fillId="49" borderId="42" xfId="0" applyFont="1" applyFill="1" applyBorder="1"/>
    <xf numFmtId="0" fontId="77" fillId="48" borderId="0" xfId="0" applyFont="1" applyFill="1" applyBorder="1" applyAlignment="1">
      <alignment horizontal="center" vertical="center" wrapText="1"/>
    </xf>
    <xf numFmtId="0" fontId="85" fillId="48" borderId="0" xfId="0" applyFont="1" applyFill="1" applyBorder="1" applyAlignment="1">
      <alignment horizontal="center" vertical="center" wrapText="1"/>
    </xf>
    <xf numFmtId="0" fontId="80" fillId="49" borderId="0" xfId="0" applyFont="1" applyFill="1" applyBorder="1" applyAlignment="1"/>
    <xf numFmtId="164" fontId="75" fillId="47" borderId="54" xfId="0" applyNumberFormat="1" applyFont="1" applyFill="1" applyBorder="1" applyAlignment="1">
      <alignment horizontal="center"/>
    </xf>
    <xf numFmtId="0" fontId="41" fillId="47" borderId="0" xfId="0" applyFont="1" applyFill="1" applyBorder="1"/>
    <xf numFmtId="0" fontId="2" fillId="47" borderId="30" xfId="0" applyFont="1" applyFill="1" applyBorder="1"/>
    <xf numFmtId="1" fontId="75" fillId="49" borderId="51" xfId="0" applyNumberFormat="1" applyFont="1" applyFill="1" applyBorder="1" applyAlignment="1">
      <alignment horizontal="center"/>
    </xf>
    <xf numFmtId="2" fontId="75" fillId="47" borderId="24" xfId="0" applyNumberFormat="1" applyFont="1" applyFill="1" applyBorder="1" applyAlignment="1">
      <alignment horizontal="center"/>
    </xf>
    <xf numFmtId="2" fontId="75" fillId="47" borderId="37" xfId="0" applyNumberFormat="1" applyFont="1" applyFill="1" applyBorder="1" applyAlignment="1">
      <alignment horizontal="center"/>
    </xf>
    <xf numFmtId="2" fontId="75" fillId="49" borderId="24" xfId="0" applyNumberFormat="1" applyFont="1" applyFill="1" applyBorder="1" applyAlignment="1">
      <alignment horizontal="center"/>
    </xf>
    <xf numFmtId="1" fontId="78" fillId="0" borderId="24" xfId="293" applyNumberFormat="1" applyFont="1" applyFill="1" applyBorder="1" applyAlignment="1">
      <alignment horizontal="center"/>
    </xf>
    <xf numFmtId="1" fontId="78" fillId="0" borderId="37" xfId="293" applyNumberFormat="1" applyFont="1" applyFill="1" applyBorder="1" applyAlignment="1">
      <alignment horizontal="center"/>
    </xf>
    <xf numFmtId="164" fontId="75" fillId="0" borderId="24" xfId="0" applyNumberFormat="1" applyFont="1" applyFill="1" applyBorder="1" applyAlignment="1">
      <alignment horizontal="center" vertical="center"/>
    </xf>
    <xf numFmtId="164" fontId="75" fillId="0" borderId="48" xfId="0" applyNumberFormat="1" applyFont="1" applyFill="1" applyBorder="1" applyAlignment="1">
      <alignment horizontal="center" vertical="center"/>
    </xf>
    <xf numFmtId="164" fontId="75" fillId="0" borderId="37" xfId="0" applyNumberFormat="1" applyFont="1" applyFill="1" applyBorder="1" applyAlignment="1">
      <alignment horizontal="center" vertical="center"/>
    </xf>
    <xf numFmtId="164" fontId="75" fillId="27" borderId="42" xfId="0" applyNumberFormat="1" applyFont="1" applyFill="1" applyBorder="1" applyAlignment="1">
      <alignment horizontal="center" vertical="center"/>
    </xf>
    <xf numFmtId="164" fontId="0" fillId="49" borderId="0" xfId="0" applyNumberFormat="1" applyFill="1" applyBorder="1"/>
    <xf numFmtId="181" fontId="0" fillId="49" borderId="0" xfId="0" applyNumberFormat="1" applyFill="1" applyBorder="1"/>
    <xf numFmtId="2" fontId="0" fillId="49" borderId="0" xfId="0" applyNumberFormat="1" applyFill="1" applyBorder="1"/>
    <xf numFmtId="0" fontId="80" fillId="47" borderId="0" xfId="0" applyFont="1" applyFill="1" applyBorder="1" applyAlignment="1">
      <alignment wrapText="1"/>
    </xf>
    <xf numFmtId="0" fontId="80" fillId="47" borderId="24" xfId="0" applyFont="1" applyFill="1" applyBorder="1" applyAlignment="1">
      <alignment wrapText="1"/>
    </xf>
    <xf numFmtId="178" fontId="2" fillId="47" borderId="0" xfId="313" applyNumberFormat="1" applyFont="1" applyFill="1"/>
    <xf numFmtId="10" fontId="39" fillId="47" borderId="0" xfId="313" applyNumberFormat="1" applyFont="1" applyFill="1"/>
    <xf numFmtId="164" fontId="78" fillId="49" borderId="49" xfId="121" applyNumberFormat="1" applyFont="1" applyFill="1" applyBorder="1" applyAlignment="1">
      <alignment horizontal="right" vertical="top" wrapText="1" indent="2"/>
    </xf>
    <xf numFmtId="164" fontId="78" fillId="49" borderId="48" xfId="121" applyNumberFormat="1" applyFont="1" applyFill="1" applyBorder="1" applyAlignment="1">
      <alignment horizontal="right" vertical="top" wrapText="1" indent="2"/>
    </xf>
    <xf numFmtId="0" fontId="76" fillId="0" borderId="0" xfId="0" applyFont="1"/>
    <xf numFmtId="0" fontId="80" fillId="49" borderId="23" xfId="0" applyFont="1" applyFill="1" applyBorder="1"/>
    <xf numFmtId="0" fontId="80" fillId="49" borderId="0" xfId="0" applyFont="1" applyFill="1" applyBorder="1"/>
    <xf numFmtId="0" fontId="80" fillId="49" borderId="42" xfId="0" applyFont="1" applyFill="1" applyBorder="1"/>
    <xf numFmtId="0" fontId="80" fillId="49" borderId="27" xfId="0" applyFont="1" applyFill="1" applyBorder="1"/>
    <xf numFmtId="0" fontId="80" fillId="49" borderId="22" xfId="0" applyFont="1" applyFill="1" applyBorder="1"/>
    <xf numFmtId="0" fontId="80" fillId="49" borderId="73" xfId="0" applyFont="1" applyFill="1" applyBorder="1"/>
    <xf numFmtId="0" fontId="80" fillId="49" borderId="23" xfId="0" applyFont="1" applyFill="1" applyBorder="1" applyProtection="1">
      <protection locked="0"/>
    </xf>
    <xf numFmtId="0" fontId="80" fillId="49" borderId="0" xfId="0" applyFont="1" applyFill="1" applyBorder="1" applyProtection="1">
      <protection locked="0"/>
    </xf>
    <xf numFmtId="0" fontId="80" fillId="49" borderId="42" xfId="0" applyFont="1" applyFill="1" applyBorder="1" applyProtection="1">
      <protection locked="0"/>
    </xf>
    <xf numFmtId="0" fontId="80" fillId="49" borderId="28" xfId="0" applyFont="1" applyFill="1" applyBorder="1" applyProtection="1">
      <protection locked="0"/>
    </xf>
    <xf numFmtId="0" fontId="80" fillId="49" borderId="29" xfId="0" applyFont="1" applyFill="1" applyBorder="1" applyProtection="1">
      <protection locked="0"/>
    </xf>
    <xf numFmtId="0" fontId="80" fillId="49" borderId="87" xfId="0" applyFont="1" applyFill="1" applyBorder="1" applyProtection="1">
      <protection locked="0"/>
    </xf>
    <xf numFmtId="0" fontId="104" fillId="47" borderId="24" xfId="0" applyFont="1" applyFill="1" applyBorder="1" applyAlignment="1">
      <alignment horizontal="center" wrapText="1"/>
    </xf>
    <xf numFmtId="0" fontId="77" fillId="48" borderId="0" xfId="0" applyFont="1" applyFill="1" applyBorder="1" applyAlignment="1">
      <alignment horizontal="center" vertical="center" wrapText="1"/>
    </xf>
    <xf numFmtId="0" fontId="77" fillId="48" borderId="61" xfId="0" applyFont="1" applyFill="1" applyBorder="1" applyAlignment="1">
      <alignment horizontal="center" vertical="center" wrapText="1"/>
    </xf>
    <xf numFmtId="0" fontId="77" fillId="48" borderId="42" xfId="0" applyFont="1" applyFill="1" applyBorder="1" applyAlignment="1">
      <alignment horizontal="center" vertical="center" wrapText="1"/>
    </xf>
    <xf numFmtId="0" fontId="84" fillId="48" borderId="39" xfId="0" applyFont="1" applyFill="1" applyBorder="1" applyAlignment="1">
      <alignment horizontal="center" vertical="center"/>
    </xf>
    <xf numFmtId="0" fontId="84" fillId="48" borderId="40" xfId="0" applyFont="1" applyFill="1" applyBorder="1" applyAlignment="1">
      <alignment horizontal="center" vertical="center"/>
    </xf>
    <xf numFmtId="0" fontId="81" fillId="0" borderId="63" xfId="0" applyFont="1" applyBorder="1" applyAlignment="1">
      <alignment vertical="center"/>
    </xf>
    <xf numFmtId="0" fontId="85" fillId="48" borderId="0" xfId="0" applyFont="1" applyFill="1" applyBorder="1" applyAlignment="1">
      <alignment horizontal="center" vertical="center" wrapText="1"/>
    </xf>
    <xf numFmtId="0" fontId="80" fillId="49" borderId="24" xfId="0" applyFont="1" applyFill="1" applyBorder="1"/>
    <xf numFmtId="0" fontId="80" fillId="49" borderId="25" xfId="0" applyFont="1" applyFill="1" applyBorder="1"/>
    <xf numFmtId="0" fontId="80" fillId="49" borderId="24" xfId="0" applyFont="1" applyFill="1" applyBorder="1" applyProtection="1">
      <protection locked="0"/>
    </xf>
    <xf numFmtId="0" fontId="80" fillId="49" borderId="32" xfId="0" applyFont="1" applyFill="1" applyBorder="1" applyProtection="1">
      <protection locked="0"/>
    </xf>
    <xf numFmtId="0" fontId="85" fillId="48" borderId="61" xfId="0" applyFont="1" applyFill="1" applyBorder="1" applyAlignment="1">
      <alignment horizontal="center" vertical="center" wrapText="1"/>
    </xf>
    <xf numFmtId="0" fontId="85" fillId="48" borderId="24" xfId="0" applyFont="1" applyFill="1" applyBorder="1" applyAlignment="1">
      <alignment horizontal="center" vertical="center" wrapText="1"/>
    </xf>
    <xf numFmtId="0" fontId="84" fillId="48" borderId="39" xfId="0" applyFont="1" applyFill="1" applyBorder="1" applyAlignment="1">
      <alignment horizontal="center"/>
    </xf>
    <xf numFmtId="0" fontId="84" fillId="48" borderId="40" xfId="0" applyFont="1" applyFill="1" applyBorder="1" applyAlignment="1">
      <alignment horizontal="center"/>
    </xf>
    <xf numFmtId="0" fontId="84" fillId="48" borderId="41" xfId="0" applyFont="1" applyFill="1" applyBorder="1" applyAlignment="1"/>
    <xf numFmtId="0" fontId="97" fillId="48" borderId="34" xfId="0" applyFont="1" applyFill="1" applyBorder="1" applyAlignment="1">
      <alignment horizontal="center" vertical="top" wrapText="1"/>
    </xf>
    <xf numFmtId="0" fontId="97" fillId="48" borderId="23" xfId="0" applyFont="1" applyFill="1" applyBorder="1" applyAlignment="1">
      <alignment horizontal="center" vertical="top" wrapText="1"/>
    </xf>
    <xf numFmtId="0" fontId="80" fillId="49" borderId="44" xfId="0" applyFont="1" applyFill="1" applyBorder="1" applyProtection="1">
      <protection locked="0"/>
    </xf>
    <xf numFmtId="0" fontId="80" fillId="49" borderId="45" xfId="0" applyFont="1" applyFill="1" applyBorder="1" applyProtection="1">
      <protection locked="0"/>
    </xf>
    <xf numFmtId="0" fontId="80" fillId="49" borderId="46" xfId="0" applyFont="1" applyFill="1" applyBorder="1" applyProtection="1">
      <protection locked="0"/>
    </xf>
    <xf numFmtId="0" fontId="80" fillId="49" borderId="23" xfId="0" applyFont="1" applyFill="1" applyBorder="1" applyAlignment="1" applyProtection="1">
      <alignment wrapText="1"/>
      <protection locked="0"/>
    </xf>
    <xf numFmtId="0" fontId="80" fillId="49" borderId="0" xfId="0" applyFont="1" applyFill="1" applyBorder="1" applyAlignment="1" applyProtection="1">
      <alignment wrapText="1"/>
      <protection locked="0"/>
    </xf>
    <xf numFmtId="0" fontId="80" fillId="49" borderId="24" xfId="0" applyFont="1" applyFill="1" applyBorder="1" applyAlignment="1" applyProtection="1">
      <alignment wrapText="1"/>
      <protection locked="0"/>
    </xf>
    <xf numFmtId="0" fontId="84" fillId="48" borderId="41" xfId="0" applyFont="1" applyFill="1" applyBorder="1" applyAlignment="1">
      <alignment horizontal="center"/>
    </xf>
    <xf numFmtId="0" fontId="81" fillId="50" borderId="64" xfId="0" applyFont="1" applyFill="1" applyBorder="1" applyAlignment="1">
      <alignment horizontal="center" vertical="center" wrapText="1"/>
    </xf>
    <xf numFmtId="0" fontId="81" fillId="50" borderId="66" xfId="0" applyFont="1" applyFill="1" applyBorder="1" applyAlignment="1">
      <alignment horizontal="center" vertical="center" wrapText="1"/>
    </xf>
    <xf numFmtId="0" fontId="83" fillId="50" borderId="71" xfId="0" applyFont="1" applyFill="1" applyBorder="1" applyAlignment="1">
      <alignment horizontal="center"/>
    </xf>
    <xf numFmtId="0" fontId="83" fillId="50" borderId="51" xfId="0" applyFont="1" applyFill="1" applyBorder="1" applyAlignment="1">
      <alignment horizontal="center"/>
    </xf>
    <xf numFmtId="0" fontId="71" fillId="49" borderId="71" xfId="0" applyFont="1" applyFill="1" applyBorder="1"/>
    <xf numFmtId="0" fontId="71" fillId="49" borderId="51" xfId="0" applyFont="1" applyFill="1" applyBorder="1"/>
    <xf numFmtId="0" fontId="71" fillId="49" borderId="70" xfId="0" applyFont="1" applyFill="1" applyBorder="1"/>
    <xf numFmtId="0" fontId="71" fillId="49" borderId="56" xfId="0" applyFont="1" applyFill="1" applyBorder="1"/>
    <xf numFmtId="0" fontId="74" fillId="50" borderId="50" xfId="0" applyFont="1" applyFill="1" applyBorder="1" applyAlignment="1">
      <alignment horizontal="center"/>
    </xf>
    <xf numFmtId="0" fontId="74" fillId="50" borderId="51" xfId="0" applyFont="1" applyFill="1" applyBorder="1" applyAlignment="1">
      <alignment horizontal="center"/>
    </xf>
    <xf numFmtId="0" fontId="71" fillId="49" borderId="0" xfId="0" applyFont="1" applyFill="1" applyBorder="1" applyAlignment="1">
      <alignment vertical="center" wrapText="1"/>
    </xf>
    <xf numFmtId="0" fontId="71" fillId="49" borderId="42" xfId="0" applyFont="1" applyFill="1" applyBorder="1" applyAlignment="1">
      <alignment vertical="center" wrapText="1"/>
    </xf>
    <xf numFmtId="0" fontId="71" fillId="49" borderId="55" xfId="0" applyFont="1" applyFill="1" applyBorder="1" applyAlignment="1">
      <alignment vertical="center" wrapText="1"/>
    </xf>
    <xf numFmtId="0" fontId="71" fillId="49" borderId="70" xfId="0" applyFont="1" applyFill="1" applyBorder="1" applyAlignment="1">
      <alignment vertical="center" wrapText="1"/>
    </xf>
    <xf numFmtId="0" fontId="71" fillId="49" borderId="45" xfId="0" applyFont="1" applyFill="1" applyBorder="1" applyAlignment="1">
      <alignment vertical="center" wrapText="1"/>
    </xf>
    <xf numFmtId="0" fontId="71" fillId="49" borderId="56" xfId="0" applyFont="1" applyFill="1" applyBorder="1" applyAlignment="1">
      <alignment vertical="center" wrapText="1"/>
    </xf>
    <xf numFmtId="0" fontId="81" fillId="50" borderId="64" xfId="0" applyFont="1" applyFill="1" applyBorder="1" applyAlignment="1">
      <alignment horizontal="center"/>
    </xf>
    <xf numFmtId="0" fontId="81" fillId="50" borderId="65" xfId="0" applyFont="1" applyFill="1" applyBorder="1" applyAlignment="1">
      <alignment horizontal="center"/>
    </xf>
    <xf numFmtId="0" fontId="81" fillId="50" borderId="66" xfId="0" applyFont="1" applyFill="1" applyBorder="1" applyAlignment="1">
      <alignment horizontal="center"/>
    </xf>
    <xf numFmtId="0" fontId="83" fillId="50" borderId="75" xfId="0" applyFont="1" applyFill="1" applyBorder="1" applyAlignment="1">
      <alignment horizontal="center" vertical="center"/>
    </xf>
    <xf numFmtId="0" fontId="83" fillId="50" borderId="74" xfId="0" applyFont="1" applyFill="1" applyBorder="1" applyAlignment="1">
      <alignment horizontal="center" vertical="center"/>
    </xf>
    <xf numFmtId="0" fontId="76" fillId="49" borderId="0" xfId="0" applyFont="1" applyFill="1" applyAlignment="1">
      <alignment vertical="center" wrapText="1"/>
    </xf>
    <xf numFmtId="0" fontId="76" fillId="49" borderId="42" xfId="0" applyFont="1" applyFill="1" applyBorder="1" applyAlignment="1">
      <alignment vertical="center" wrapText="1"/>
    </xf>
    <xf numFmtId="0" fontId="76" fillId="49" borderId="45" xfId="0" applyFont="1" applyFill="1" applyBorder="1" applyAlignment="1">
      <alignment vertical="center" wrapText="1"/>
    </xf>
    <xf numFmtId="0" fontId="76" fillId="49" borderId="56" xfId="0" applyFont="1" applyFill="1" applyBorder="1" applyAlignment="1">
      <alignment vertical="center" wrapText="1"/>
    </xf>
    <xf numFmtId="0" fontId="84" fillId="48" borderId="64" xfId="0" applyFont="1" applyFill="1" applyBorder="1" applyAlignment="1">
      <alignment horizontal="center"/>
    </xf>
    <xf numFmtId="0" fontId="84" fillId="48" borderId="65" xfId="0" applyFont="1" applyFill="1" applyBorder="1" applyAlignment="1">
      <alignment horizontal="center"/>
    </xf>
    <xf numFmtId="0" fontId="84" fillId="48" borderId="66" xfId="0" applyFont="1" applyFill="1" applyBorder="1" applyAlignment="1">
      <alignment horizontal="center"/>
    </xf>
    <xf numFmtId="0" fontId="80" fillId="49" borderId="71" xfId="0" applyFont="1" applyFill="1" applyBorder="1"/>
    <xf numFmtId="0" fontId="80" fillId="49" borderId="50" xfId="0" applyFont="1" applyFill="1" applyBorder="1"/>
    <xf numFmtId="0" fontId="80" fillId="49" borderId="51" xfId="0" applyFont="1" applyFill="1" applyBorder="1"/>
    <xf numFmtId="0" fontId="80" fillId="49" borderId="23" xfId="0" applyFont="1" applyFill="1" applyBorder="1" applyAlignment="1"/>
    <xf numFmtId="0" fontId="80" fillId="49" borderId="0" xfId="0" applyFont="1" applyFill="1" applyBorder="1" applyAlignment="1"/>
    <xf numFmtId="0" fontId="80" fillId="49" borderId="42" xfId="0" applyFont="1" applyFill="1" applyBorder="1" applyAlignment="1"/>
    <xf numFmtId="0" fontId="80" fillId="49" borderId="44" xfId="0" applyFont="1" applyFill="1" applyBorder="1" applyAlignment="1">
      <alignment horizontal="left"/>
    </xf>
    <xf numFmtId="0" fontId="80" fillId="49" borderId="45" xfId="0" applyFont="1" applyFill="1" applyBorder="1" applyAlignment="1">
      <alignment horizontal="left"/>
    </xf>
    <xf numFmtId="0" fontId="80" fillId="49" borderId="56" xfId="0" applyFont="1" applyFill="1" applyBorder="1" applyAlignment="1">
      <alignment horizontal="left"/>
    </xf>
    <xf numFmtId="0" fontId="80" fillId="49" borderId="44" xfId="0" applyFont="1" applyFill="1" applyBorder="1" applyAlignment="1">
      <alignment vertical="center" wrapText="1"/>
    </xf>
    <xf numFmtId="0" fontId="80" fillId="49" borderId="45" xfId="0" applyFont="1" applyFill="1" applyBorder="1" applyAlignment="1">
      <alignment vertical="center" wrapText="1"/>
    </xf>
    <xf numFmtId="0" fontId="80" fillId="49" borderId="56" xfId="0" applyFont="1" applyFill="1" applyBorder="1" applyAlignment="1">
      <alignment vertical="center" wrapText="1"/>
    </xf>
    <xf numFmtId="0" fontId="80" fillId="49" borderId="23" xfId="0" applyFont="1" applyFill="1" applyBorder="1" applyAlignment="1">
      <alignment horizontal="left" vertical="center" wrapText="1"/>
    </xf>
    <xf numFmtId="0" fontId="80" fillId="49" borderId="0" xfId="0" applyFont="1" applyFill="1" applyBorder="1" applyAlignment="1">
      <alignment horizontal="left" vertical="center" wrapText="1"/>
    </xf>
    <xf numFmtId="0" fontId="80" fillId="49" borderId="42" xfId="0" applyFont="1" applyFill="1" applyBorder="1" applyAlignment="1">
      <alignment horizontal="left" vertical="center" wrapText="1"/>
    </xf>
    <xf numFmtId="0" fontId="80" fillId="49" borderId="23" xfId="0" applyFont="1" applyFill="1" applyBorder="1" applyAlignment="1">
      <alignment horizontal="left" vertical="center"/>
    </xf>
    <xf numFmtId="0" fontId="80" fillId="49" borderId="0" xfId="0" applyFont="1" applyFill="1" applyBorder="1" applyAlignment="1">
      <alignment horizontal="left" vertical="center"/>
    </xf>
    <xf numFmtId="0" fontId="80" fillId="49" borderId="42" xfId="0" applyFont="1" applyFill="1" applyBorder="1" applyAlignment="1">
      <alignment horizontal="left" vertical="center"/>
    </xf>
    <xf numFmtId="0" fontId="77" fillId="50" borderId="62" xfId="0" applyFont="1" applyFill="1" applyBorder="1" applyAlignment="1">
      <alignment horizontal="center" vertical="center"/>
    </xf>
    <xf numFmtId="0" fontId="77" fillId="50" borderId="72" xfId="0" applyFont="1" applyFill="1" applyBorder="1" applyAlignment="1">
      <alignment horizontal="center" vertical="center"/>
    </xf>
    <xf numFmtId="0" fontId="80" fillId="49" borderId="28" xfId="0" applyFont="1" applyFill="1" applyBorder="1" applyAlignment="1">
      <alignment vertical="center"/>
    </xf>
    <xf numFmtId="0" fontId="80" fillId="49" borderId="29" xfId="0" applyFont="1" applyFill="1" applyBorder="1" applyAlignment="1">
      <alignment vertical="center"/>
    </xf>
    <xf numFmtId="0" fontId="80" fillId="49" borderId="87" xfId="0" applyFont="1" applyFill="1" applyBorder="1" applyAlignment="1">
      <alignment vertical="center"/>
    </xf>
    <xf numFmtId="0" fontId="80" fillId="49" borderId="23" xfId="0" applyFont="1" applyFill="1" applyBorder="1" applyAlignment="1">
      <alignment vertical="center"/>
    </xf>
    <xf numFmtId="0" fontId="80" fillId="49" borderId="0" xfId="0" applyFont="1" applyFill="1" applyBorder="1" applyAlignment="1">
      <alignment vertical="center"/>
    </xf>
    <xf numFmtId="0" fontId="80" fillId="49" borderId="42" xfId="0" applyFont="1" applyFill="1" applyBorder="1" applyAlignment="1">
      <alignment vertical="center"/>
    </xf>
    <xf numFmtId="0" fontId="80" fillId="49" borderId="23" xfId="0" applyFont="1" applyFill="1" applyBorder="1" applyAlignment="1">
      <alignment vertical="center" wrapText="1"/>
    </xf>
    <xf numFmtId="0" fontId="80" fillId="49" borderId="0" xfId="0" applyFont="1" applyFill="1" applyBorder="1" applyAlignment="1">
      <alignment vertical="center" wrapText="1"/>
    </xf>
    <xf numFmtId="0" fontId="80" fillId="49" borderId="42" xfId="0" applyFont="1" applyFill="1" applyBorder="1" applyAlignment="1">
      <alignment vertical="center" wrapText="1"/>
    </xf>
    <xf numFmtId="0" fontId="80" fillId="49" borderId="27" xfId="0" applyFont="1" applyFill="1" applyBorder="1" applyProtection="1">
      <protection locked="0"/>
    </xf>
    <xf numFmtId="0" fontId="80" fillId="49" borderId="22" xfId="0" applyFont="1" applyFill="1" applyBorder="1" applyProtection="1">
      <protection locked="0"/>
    </xf>
    <xf numFmtId="0" fontId="80" fillId="49" borderId="25" xfId="0" applyFont="1" applyFill="1" applyBorder="1" applyProtection="1">
      <protection locked="0"/>
    </xf>
    <xf numFmtId="0" fontId="84" fillId="48" borderId="93" xfId="0" applyFont="1"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80" fillId="49" borderId="27" xfId="0" applyFont="1" applyFill="1" applyBorder="1" applyAlignment="1">
      <alignment wrapText="1"/>
    </xf>
    <xf numFmtId="0" fontId="80" fillId="49" borderId="22" xfId="0" applyFont="1" applyFill="1" applyBorder="1" applyAlignment="1">
      <alignment wrapText="1"/>
    </xf>
    <xf numFmtId="0" fontId="0" fillId="49" borderId="22" xfId="0" applyFill="1" applyBorder="1" applyAlignment="1"/>
    <xf numFmtId="0" fontId="0" fillId="49" borderId="25" xfId="0" applyFill="1" applyBorder="1" applyAlignment="1"/>
    <xf numFmtId="0" fontId="80" fillId="49" borderId="23" xfId="0" applyFont="1" applyFill="1" applyBorder="1" applyAlignment="1">
      <alignment wrapText="1"/>
    </xf>
    <xf numFmtId="0" fontId="80" fillId="49" borderId="0" xfId="0" applyFont="1" applyFill="1" applyBorder="1" applyAlignment="1">
      <alignment wrapText="1"/>
    </xf>
    <xf numFmtId="0" fontId="0" fillId="49" borderId="0" xfId="0" applyFill="1" applyBorder="1" applyAlignment="1"/>
    <xf numFmtId="0" fontId="0" fillId="49" borderId="24" xfId="0" applyFill="1" applyBorder="1" applyAlignment="1"/>
    <xf numFmtId="0" fontId="80" fillId="49" borderId="28" xfId="0" applyFont="1" applyFill="1" applyBorder="1" applyAlignment="1" applyProtection="1"/>
    <xf numFmtId="0" fontId="0" fillId="49" borderId="29" xfId="0" applyFill="1" applyBorder="1" applyAlignment="1"/>
    <xf numFmtId="0" fontId="0" fillId="49" borderId="32" xfId="0" applyFill="1" applyBorder="1" applyAlignment="1"/>
    <xf numFmtId="0" fontId="84" fillId="48" borderId="67" xfId="0" applyFont="1" applyFill="1" applyBorder="1" applyAlignment="1">
      <alignment horizontal="center"/>
    </xf>
    <xf numFmtId="0" fontId="76" fillId="0" borderId="65" xfId="0" applyFont="1" applyBorder="1" applyAlignment="1">
      <alignment horizontal="center"/>
    </xf>
    <xf numFmtId="0" fontId="76" fillId="0" borderId="66" xfId="0" applyFont="1" applyBorder="1" applyAlignment="1">
      <alignment horizontal="center"/>
    </xf>
    <xf numFmtId="0" fontId="77" fillId="48" borderId="76" xfId="0" applyFont="1" applyFill="1" applyBorder="1" applyAlignment="1">
      <alignment horizontal="center"/>
    </xf>
    <xf numFmtId="0" fontId="76" fillId="0" borderId="75" xfId="0" applyFont="1" applyBorder="1" applyAlignment="1">
      <alignment horizontal="center"/>
    </xf>
    <xf numFmtId="0" fontId="76" fillId="0" borderId="74" xfId="0" applyFont="1" applyBorder="1" applyAlignment="1">
      <alignment horizontal="center"/>
    </xf>
    <xf numFmtId="0" fontId="77" fillId="48" borderId="75" xfId="0" applyFont="1" applyFill="1" applyBorder="1" applyAlignment="1">
      <alignment horizontal="center"/>
    </xf>
    <xf numFmtId="0" fontId="76" fillId="0" borderId="77" xfId="0" applyFont="1" applyBorder="1" applyAlignment="1">
      <alignment horizontal="center"/>
    </xf>
    <xf numFmtId="0" fontId="80" fillId="49" borderId="27" xfId="0" applyFont="1" applyFill="1" applyBorder="1" applyAlignment="1">
      <alignment horizontal="left" wrapText="1"/>
    </xf>
    <xf numFmtId="0" fontId="80" fillId="49" borderId="22" xfId="0" applyFont="1" applyFill="1" applyBorder="1" applyAlignment="1">
      <alignment horizontal="left" wrapText="1"/>
    </xf>
    <xf numFmtId="0" fontId="80" fillId="49" borderId="23" xfId="0" applyFont="1" applyFill="1" applyBorder="1" applyAlignment="1">
      <alignment horizontal="left" wrapText="1"/>
    </xf>
    <xf numFmtId="0" fontId="80" fillId="49" borderId="0" xfId="0" applyFont="1" applyFill="1" applyBorder="1" applyAlignment="1">
      <alignment horizontal="left" wrapText="1"/>
    </xf>
    <xf numFmtId="0" fontId="80" fillId="49" borderId="23" xfId="0" applyFont="1" applyFill="1" applyBorder="1" applyAlignment="1" applyProtection="1">
      <alignment horizontal="left" wrapText="1"/>
      <protection locked="0"/>
    </xf>
    <xf numFmtId="0" fontId="80" fillId="49" borderId="0" xfId="0" applyFont="1" applyFill="1" applyBorder="1" applyAlignment="1" applyProtection="1">
      <alignment horizontal="left" wrapText="1"/>
      <protection locked="0"/>
    </xf>
    <xf numFmtId="0" fontId="2" fillId="27" borderId="22" xfId="0" applyFont="1" applyFill="1" applyBorder="1" applyAlignment="1">
      <alignment vertical="center" wrapText="1"/>
    </xf>
    <xf numFmtId="0" fontId="84" fillId="47" borderId="40" xfId="0" applyFont="1" applyFill="1" applyBorder="1" applyAlignment="1">
      <alignment horizontal="center" vertical="center"/>
    </xf>
    <xf numFmtId="0" fontId="84" fillId="47" borderId="40" xfId="0" applyFont="1" applyFill="1" applyBorder="1" applyAlignment="1">
      <alignment vertical="center"/>
    </xf>
    <xf numFmtId="0" fontId="84" fillId="47" borderId="41" xfId="0" applyFont="1" applyFill="1" applyBorder="1" applyAlignment="1">
      <alignment vertical="center"/>
    </xf>
    <xf numFmtId="0" fontId="84" fillId="48" borderId="69" xfId="0" applyFont="1" applyFill="1" applyBorder="1" applyAlignment="1">
      <alignment horizontal="center" wrapText="1"/>
    </xf>
    <xf numFmtId="0" fontId="84" fillId="48" borderId="68" xfId="0" applyFont="1" applyFill="1" applyBorder="1" applyAlignment="1">
      <alignment horizontal="center" wrapText="1"/>
    </xf>
    <xf numFmtId="0" fontId="84" fillId="48" borderId="43" xfId="0" applyFont="1" applyFill="1" applyBorder="1" applyAlignment="1">
      <alignment horizontal="center" wrapText="1"/>
    </xf>
    <xf numFmtId="0" fontId="80" fillId="27" borderId="23" xfId="0" applyFont="1" applyFill="1" applyBorder="1" applyAlignment="1">
      <alignment wrapText="1"/>
    </xf>
    <xf numFmtId="0" fontId="80" fillId="27" borderId="0" xfId="0" applyFont="1" applyFill="1" applyBorder="1" applyAlignment="1">
      <alignment wrapText="1"/>
    </xf>
    <xf numFmtId="0" fontId="80" fillId="27" borderId="42" xfId="0" applyFont="1" applyFill="1" applyBorder="1" applyAlignment="1">
      <alignment wrapText="1"/>
    </xf>
    <xf numFmtId="0" fontId="80" fillId="49" borderId="0" xfId="0" applyFont="1" applyFill="1" applyBorder="1" applyAlignment="1">
      <alignment vertical="top" wrapText="1"/>
    </xf>
    <xf numFmtId="0" fontId="80" fillId="49" borderId="24" xfId="0" applyFont="1" applyFill="1" applyBorder="1" applyAlignment="1">
      <alignment vertical="top" wrapText="1"/>
    </xf>
    <xf numFmtId="0" fontId="80" fillId="49" borderId="23" xfId="0" applyFont="1" applyFill="1" applyBorder="1" applyAlignment="1">
      <alignment vertical="top" wrapText="1"/>
    </xf>
    <xf numFmtId="0" fontId="80" fillId="27" borderId="0" xfId="0" applyFont="1" applyFill="1" applyAlignment="1">
      <alignment vertical="top" wrapText="1"/>
    </xf>
    <xf numFmtId="0" fontId="80" fillId="49" borderId="44" xfId="0" applyFont="1" applyFill="1" applyBorder="1" applyAlignment="1">
      <alignment wrapText="1"/>
    </xf>
    <xf numFmtId="0" fontId="80" fillId="49" borderId="45" xfId="0" applyFont="1" applyFill="1" applyBorder="1" applyAlignment="1">
      <alignment wrapText="1"/>
    </xf>
    <xf numFmtId="0" fontId="80" fillId="49" borderId="46" xfId="0" applyFont="1" applyFill="1" applyBorder="1" applyAlignment="1">
      <alignment wrapText="1"/>
    </xf>
    <xf numFmtId="0" fontId="84" fillId="48" borderId="41" xfId="0" applyFont="1" applyFill="1" applyBorder="1" applyAlignment="1">
      <alignment horizontal="center" vertical="center"/>
    </xf>
    <xf numFmtId="0" fontId="80" fillId="49" borderId="34" xfId="0" applyFont="1" applyFill="1" applyBorder="1" applyAlignment="1">
      <alignment horizontal="left" vertical="center" wrapText="1"/>
    </xf>
    <xf numFmtId="0" fontId="80" fillId="49" borderId="26" xfId="0" applyFont="1" applyFill="1" applyBorder="1" applyAlignment="1">
      <alignment horizontal="left" vertical="center" wrapText="1"/>
    </xf>
    <xf numFmtId="0" fontId="80" fillId="49" borderId="35" xfId="0" applyFont="1" applyFill="1" applyBorder="1" applyAlignment="1">
      <alignment horizontal="left" vertical="center" wrapText="1"/>
    </xf>
    <xf numFmtId="0" fontId="80" fillId="49" borderId="24" xfId="0" applyFont="1" applyFill="1" applyBorder="1" applyAlignment="1">
      <alignment wrapText="1"/>
    </xf>
    <xf numFmtId="0" fontId="80" fillId="47" borderId="0" xfId="0" applyFont="1" applyFill="1" applyBorder="1" applyAlignment="1">
      <alignment wrapText="1"/>
    </xf>
    <xf numFmtId="0" fontId="80" fillId="47" borderId="24" xfId="0" applyFont="1" applyFill="1" applyBorder="1" applyAlignment="1">
      <alignment wrapText="1"/>
    </xf>
    <xf numFmtId="0" fontId="71" fillId="49" borderId="45" xfId="0" applyFont="1" applyFill="1" applyBorder="1"/>
    <xf numFmtId="0" fontId="88" fillId="50" borderId="64" xfId="74" applyFont="1" applyFill="1" applyBorder="1" applyAlignment="1" applyProtection="1">
      <alignment horizontal="center" vertical="center" wrapText="1"/>
    </xf>
    <xf numFmtId="0" fontId="88" fillId="50" borderId="65" xfId="74" applyFont="1" applyFill="1" applyBorder="1" applyAlignment="1" applyProtection="1">
      <alignment horizontal="center" vertical="center" wrapText="1"/>
    </xf>
    <xf numFmtId="0" fontId="88" fillId="50" borderId="66" xfId="74" applyFont="1" applyFill="1" applyBorder="1" applyAlignment="1" applyProtection="1">
      <alignment horizontal="center" vertical="center" wrapText="1"/>
    </xf>
    <xf numFmtId="0" fontId="71" fillId="49" borderId="50" xfId="0" applyFont="1" applyFill="1" applyBorder="1"/>
    <xf numFmtId="0" fontId="71" fillId="49" borderId="55" xfId="0" applyFont="1" applyFill="1" applyBorder="1" applyAlignment="1">
      <alignment wrapText="1"/>
    </xf>
    <xf numFmtId="0" fontId="71" fillId="49" borderId="0" xfId="0" applyFont="1" applyFill="1" applyBorder="1" applyAlignment="1">
      <alignment wrapText="1"/>
    </xf>
    <xf numFmtId="0" fontId="71" fillId="49" borderId="42" xfId="0" applyFont="1" applyFill="1" applyBorder="1" applyAlignment="1">
      <alignment wrapText="1"/>
    </xf>
    <xf numFmtId="0" fontId="71" fillId="49" borderId="55" xfId="0" applyFont="1" applyFill="1" applyBorder="1" applyAlignment="1">
      <alignment horizontal="left" wrapText="1"/>
    </xf>
    <xf numFmtId="0" fontId="71" fillId="49" borderId="0" xfId="0" applyFont="1" applyFill="1" applyBorder="1" applyAlignment="1">
      <alignment horizontal="left" wrapText="1"/>
    </xf>
    <xf numFmtId="0" fontId="71" fillId="49" borderId="42" xfId="0" applyFont="1" applyFill="1" applyBorder="1" applyAlignment="1">
      <alignment horizontal="left" wrapText="1"/>
    </xf>
    <xf numFmtId="0" fontId="76" fillId="0" borderId="66" xfId="0" applyFont="1" applyBorder="1" applyAlignment="1">
      <alignment horizontal="center" vertical="center" wrapText="1"/>
    </xf>
    <xf numFmtId="0" fontId="71" fillId="49" borderId="70" xfId="0" applyFont="1" applyFill="1" applyBorder="1" applyAlignment="1">
      <alignment horizontal="left" wrapText="1"/>
    </xf>
    <xf numFmtId="0" fontId="71" fillId="49" borderId="56" xfId="0" applyFont="1" applyFill="1" applyBorder="1" applyAlignment="1">
      <alignment horizontal="left" wrapText="1"/>
    </xf>
    <xf numFmtId="0" fontId="84" fillId="48" borderId="64" xfId="0" applyFont="1" applyFill="1" applyBorder="1" applyAlignment="1">
      <alignment horizontal="center" vertical="center"/>
    </xf>
    <xf numFmtId="0" fontId="84" fillId="48" borderId="65" xfId="0" applyFont="1" applyFill="1" applyBorder="1" applyAlignment="1">
      <alignment horizontal="center" vertical="center"/>
    </xf>
    <xf numFmtId="0" fontId="84" fillId="48" borderId="66" xfId="0" applyFont="1" applyFill="1" applyBorder="1" applyAlignment="1">
      <alignment horizontal="center" vertical="center"/>
    </xf>
    <xf numFmtId="0" fontId="80" fillId="49" borderId="71" xfId="0" applyFont="1" applyFill="1" applyBorder="1" applyAlignment="1">
      <alignment horizontal="left" vertical="center" wrapText="1"/>
    </xf>
    <xf numFmtId="0" fontId="80" fillId="49" borderId="50" xfId="0" applyFont="1" applyFill="1" applyBorder="1" applyAlignment="1">
      <alignment horizontal="left" vertical="center" wrapText="1"/>
    </xf>
    <xf numFmtId="0" fontId="80" fillId="49" borderId="51" xfId="0" applyFont="1" applyFill="1" applyBorder="1" applyAlignment="1">
      <alignment horizontal="left" vertical="center" wrapText="1"/>
    </xf>
    <xf numFmtId="0" fontId="80" fillId="49" borderId="55" xfId="0" applyFont="1" applyFill="1" applyBorder="1" applyAlignment="1">
      <alignment wrapText="1"/>
    </xf>
    <xf numFmtId="0" fontId="80" fillId="49" borderId="42" xfId="0" applyFont="1" applyFill="1" applyBorder="1" applyAlignment="1">
      <alignment wrapText="1"/>
    </xf>
    <xf numFmtId="0" fontId="80" fillId="49" borderId="70" xfId="0" applyFont="1" applyFill="1" applyBorder="1" applyAlignment="1">
      <alignment wrapText="1"/>
    </xf>
    <xf numFmtId="0" fontId="80" fillId="49" borderId="56" xfId="0" applyFont="1" applyFill="1" applyBorder="1" applyAlignment="1">
      <alignment wrapText="1"/>
    </xf>
    <xf numFmtId="0" fontId="81" fillId="50" borderId="94" xfId="0" applyFont="1" applyFill="1" applyBorder="1" applyAlignment="1">
      <alignment horizontal="center" vertical="center" wrapText="1"/>
    </xf>
    <xf numFmtId="0" fontId="81" fillId="50" borderId="95" xfId="0" applyFont="1" applyFill="1" applyBorder="1" applyAlignment="1">
      <alignment horizontal="center" vertical="center" wrapText="1"/>
    </xf>
    <xf numFmtId="0" fontId="71" fillId="49" borderId="71" xfId="0" applyFont="1" applyFill="1" applyBorder="1" applyAlignment="1">
      <alignment horizontal="left" vertical="center"/>
    </xf>
    <xf numFmtId="0" fontId="71" fillId="49" borderId="50" xfId="0" applyFont="1" applyFill="1" applyBorder="1" applyAlignment="1">
      <alignment horizontal="left" vertical="center"/>
    </xf>
    <xf numFmtId="0" fontId="71" fillId="49" borderId="51" xfId="0" applyFont="1" applyFill="1" applyBorder="1" applyAlignment="1">
      <alignment horizontal="left" vertical="center"/>
    </xf>
    <xf numFmtId="0" fontId="71" fillId="49" borderId="55" xfId="0" applyFont="1" applyFill="1" applyBorder="1" applyAlignment="1">
      <alignment horizontal="left" vertical="center"/>
    </xf>
    <xf numFmtId="0" fontId="71" fillId="49" borderId="0" xfId="0" applyFont="1" applyFill="1" applyBorder="1" applyAlignment="1">
      <alignment horizontal="left" vertical="center"/>
    </xf>
    <xf numFmtId="0" fontId="71" fillId="49" borderId="42" xfId="0" applyFont="1" applyFill="1" applyBorder="1" applyAlignment="1">
      <alignment horizontal="left" vertical="center"/>
    </xf>
    <xf numFmtId="0" fontId="71" fillId="49" borderId="70" xfId="0" applyFont="1" applyFill="1" applyBorder="1" applyAlignment="1">
      <alignment horizontal="left" vertical="center"/>
    </xf>
    <xf numFmtId="0" fontId="71" fillId="49" borderId="45" xfId="0" applyFont="1" applyFill="1" applyBorder="1" applyAlignment="1">
      <alignment horizontal="left" vertical="center"/>
    </xf>
    <xf numFmtId="0" fontId="71" fillId="49" borderId="56" xfId="0" applyFont="1" applyFill="1" applyBorder="1" applyAlignment="1">
      <alignment horizontal="left" vertical="center"/>
    </xf>
    <xf numFmtId="0" fontId="81" fillId="50" borderId="65" xfId="0" applyFont="1" applyFill="1" applyBorder="1" applyAlignment="1">
      <alignment horizontal="center" vertical="center" wrapText="1"/>
    </xf>
    <xf numFmtId="0" fontId="83" fillId="50" borderId="75" xfId="0" applyFont="1" applyFill="1" applyBorder="1" applyAlignment="1">
      <alignment horizontal="center" vertical="center" wrapText="1"/>
    </xf>
    <xf numFmtId="0" fontId="83" fillId="50" borderId="62" xfId="0" applyFont="1" applyFill="1" applyBorder="1" applyAlignment="1">
      <alignment horizontal="center" vertical="center" wrapText="1"/>
    </xf>
    <xf numFmtId="0" fontId="83" fillId="50" borderId="0" xfId="0" applyFont="1" applyFill="1" applyBorder="1" applyAlignment="1">
      <alignment horizontal="center" vertical="center" wrapText="1"/>
    </xf>
    <xf numFmtId="0" fontId="105" fillId="50" borderId="75" xfId="0" applyFont="1" applyFill="1" applyBorder="1" applyAlignment="1">
      <alignment horizontal="center" vertical="center" wrapText="1"/>
    </xf>
    <xf numFmtId="0" fontId="105" fillId="50" borderId="74" xfId="0" applyFont="1" applyFill="1" applyBorder="1" applyAlignment="1">
      <alignment horizontal="center" vertical="center" wrapText="1"/>
    </xf>
    <xf numFmtId="0" fontId="71" fillId="49" borderId="78" xfId="0" applyFont="1" applyFill="1" applyBorder="1" applyAlignment="1">
      <alignment horizontal="left" wrapText="1"/>
    </xf>
    <xf numFmtId="0" fontId="71" fillId="49" borderId="79" xfId="0" applyFont="1" applyFill="1" applyBorder="1" applyAlignment="1">
      <alignment horizontal="left" wrapText="1"/>
    </xf>
    <xf numFmtId="0" fontId="71" fillId="49" borderId="80" xfId="0" applyFont="1" applyFill="1" applyBorder="1" applyAlignment="1">
      <alignment horizontal="left" wrapText="1"/>
    </xf>
    <xf numFmtId="0" fontId="71" fillId="49" borderId="85" xfId="0" applyFont="1" applyFill="1" applyBorder="1" applyAlignment="1">
      <alignment horizontal="left" wrapText="1"/>
    </xf>
    <xf numFmtId="0" fontId="71" fillId="49" borderId="83" xfId="0" applyFont="1" applyFill="1" applyBorder="1" applyAlignment="1">
      <alignment horizontal="left" wrapText="1"/>
    </xf>
    <xf numFmtId="0" fontId="71" fillId="49" borderId="86" xfId="0" applyFont="1" applyFill="1" applyBorder="1" applyAlignment="1">
      <alignment horizontal="left" wrapText="1"/>
    </xf>
    <xf numFmtId="164" fontId="75" fillId="47" borderId="99" xfId="0" applyNumberFormat="1" applyFont="1" applyFill="1" applyBorder="1" applyAlignment="1">
      <alignment horizontal="left" vertical="top" wrapText="1"/>
    </xf>
    <xf numFmtId="164" fontId="75" fillId="47" borderId="100" xfId="0" applyNumberFormat="1" applyFont="1" applyFill="1" applyBorder="1" applyAlignment="1">
      <alignment horizontal="left" vertical="top" wrapText="1"/>
    </xf>
    <xf numFmtId="0" fontId="76" fillId="49" borderId="0" xfId="0" applyFont="1" applyFill="1" applyBorder="1" applyAlignment="1">
      <alignment horizontal="center"/>
    </xf>
    <xf numFmtId="0" fontId="80" fillId="49" borderId="44" xfId="0" applyFont="1" applyFill="1" applyBorder="1" applyAlignment="1">
      <alignment vertical="center"/>
    </xf>
    <xf numFmtId="0" fontId="80" fillId="49" borderId="45" xfId="0" applyFont="1" applyFill="1" applyBorder="1" applyAlignment="1">
      <alignment vertical="center"/>
    </xf>
    <xf numFmtId="0" fontId="80" fillId="49" borderId="56" xfId="0" applyFont="1" applyFill="1" applyBorder="1" applyAlignment="1">
      <alignment vertical="center"/>
    </xf>
    <xf numFmtId="0" fontId="105" fillId="51" borderId="62" xfId="0" applyFont="1" applyFill="1" applyBorder="1" applyAlignment="1">
      <alignment horizontal="center" vertical="center"/>
    </xf>
    <xf numFmtId="0" fontId="105" fillId="51" borderId="72" xfId="0" applyFont="1" applyFill="1" applyBorder="1" applyAlignment="1">
      <alignment horizontal="center" vertical="center"/>
    </xf>
    <xf numFmtId="0" fontId="80" fillId="49" borderId="24" xfId="0" applyFont="1" applyFill="1" applyBorder="1" applyAlignment="1"/>
    <xf numFmtId="0" fontId="80" fillId="49" borderId="24" xfId="0" applyFont="1" applyFill="1" applyBorder="1" applyAlignment="1">
      <alignment vertical="center"/>
    </xf>
    <xf numFmtId="0" fontId="105" fillId="51" borderId="97" xfId="0" applyFont="1" applyFill="1" applyBorder="1" applyAlignment="1">
      <alignment horizontal="center" vertical="center"/>
    </xf>
    <xf numFmtId="0" fontId="105" fillId="51" borderId="75" xfId="0" applyFont="1" applyFill="1" applyBorder="1" applyAlignment="1">
      <alignment horizontal="center" vertical="center"/>
    </xf>
    <xf numFmtId="0" fontId="105" fillId="51" borderId="74" xfId="0" applyFont="1" applyFill="1" applyBorder="1" applyAlignment="1">
      <alignment horizontal="center" vertical="center"/>
    </xf>
  </cellXfs>
  <cellStyles count="314">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2 2" xfId="294"/>
    <cellStyle name="Comma 3" xfId="43"/>
    <cellStyle name="Comma 3 2" xfId="44"/>
    <cellStyle name="Comma 3 2 2" xfId="296"/>
    <cellStyle name="Comma 3 3" xfId="295"/>
    <cellStyle name="Comma 4" xfId="45"/>
    <cellStyle name="Comma 4 2" xfId="297"/>
    <cellStyle name="Comma 5" xfId="312"/>
    <cellStyle name="Currency 2" xfId="46"/>
    <cellStyle name="Currency 2 2" xfId="298"/>
    <cellStyle name="Description" xfId="47"/>
    <cellStyle name="Euro" xfId="48"/>
    <cellStyle name="Explanatory Text 2" xfId="49"/>
    <cellStyle name="Flash" xfId="50"/>
    <cellStyle name="footnote ref" xfId="51"/>
    <cellStyle name="footnote text" xfId="52"/>
    <cellStyle name="General" xfId="53"/>
    <cellStyle name="General 2" xfId="54"/>
    <cellStyle name="Good 2" xfId="55"/>
    <cellStyle name="Grey" xfId="56"/>
    <cellStyle name="HeaderLabel" xfId="57"/>
    <cellStyle name="HeaderText" xfId="58"/>
    <cellStyle name="Heading 1 2" xfId="59"/>
    <cellStyle name="Heading 1 2 2" xfId="60"/>
    <cellStyle name="Heading 1 2_asset sales" xfId="61"/>
    <cellStyle name="Heading 1 3" xfId="62"/>
    <cellStyle name="Heading 1 4" xfId="63"/>
    <cellStyle name="Heading 2 2" xfId="64"/>
    <cellStyle name="Heading 2 3" xfId="65"/>
    <cellStyle name="Heading 3 2" xfId="66"/>
    <cellStyle name="Heading 3 3" xfId="67"/>
    <cellStyle name="Heading 4 2" xfId="68"/>
    <cellStyle name="Heading 4 3" xfId="69"/>
    <cellStyle name="Heading 5" xfId="70"/>
    <cellStyle name="Heading 6" xfId="71"/>
    <cellStyle name="Heading 7" xfId="72"/>
    <cellStyle name="Heading 8" xfId="73"/>
    <cellStyle name="Hyperlink" xfId="74" builtinId="8"/>
    <cellStyle name="Hyperlink 2" xfId="75"/>
    <cellStyle name="Information" xfId="76"/>
    <cellStyle name="Input [yellow]" xfId="77"/>
    <cellStyle name="Input 10" xfId="78"/>
    <cellStyle name="Input 11" xfId="79"/>
    <cellStyle name="Input 12" xfId="80"/>
    <cellStyle name="Input 13" xfId="81"/>
    <cellStyle name="Input 14" xfId="82"/>
    <cellStyle name="Input 15" xfId="83"/>
    <cellStyle name="Input 16" xfId="84"/>
    <cellStyle name="Input 17" xfId="85"/>
    <cellStyle name="Input 18" xfId="86"/>
    <cellStyle name="Input 19" xfId="87"/>
    <cellStyle name="Input 2" xfId="88"/>
    <cellStyle name="Input 3" xfId="89"/>
    <cellStyle name="Input 4" xfId="90"/>
    <cellStyle name="Input 5" xfId="91"/>
    <cellStyle name="Input 6" xfId="92"/>
    <cellStyle name="Input 7" xfId="93"/>
    <cellStyle name="Input 8" xfId="94"/>
    <cellStyle name="Input 9" xfId="95"/>
    <cellStyle name="LabelIntersect" xfId="96"/>
    <cellStyle name="LabelLeft" xfId="97"/>
    <cellStyle name="LabelTop" xfId="98"/>
    <cellStyle name="Linked Cell 2" xfId="99"/>
    <cellStyle name="Mik" xfId="100"/>
    <cellStyle name="Mik 2" xfId="101"/>
    <cellStyle name="Mik_For fiscal tables" xfId="102"/>
    <cellStyle name="N" xfId="103"/>
    <cellStyle name="N 2" xfId="104"/>
    <cellStyle name="Neutral 2" xfId="105"/>
    <cellStyle name="Normal" xfId="0" builtinId="0"/>
    <cellStyle name="Normal - Style1" xfId="106"/>
    <cellStyle name="Normal - Style2" xfId="107"/>
    <cellStyle name="Normal - Style3" xfId="108"/>
    <cellStyle name="Normal - Style4" xfId="109"/>
    <cellStyle name="Normal - Style5" xfId="110"/>
    <cellStyle name="Normal 10" xfId="111"/>
    <cellStyle name="Normal 11" xfId="112"/>
    <cellStyle name="Normal 12" xfId="113"/>
    <cellStyle name="Normal 13" xfId="114"/>
    <cellStyle name="Normal 14" xfId="115"/>
    <cellStyle name="Normal 15" xfId="116"/>
    <cellStyle name="Normal 16" xfId="117"/>
    <cellStyle name="Normal 17" xfId="118"/>
    <cellStyle name="Normal 18" xfId="119"/>
    <cellStyle name="Normal 19" xfId="120"/>
    <cellStyle name="Normal 2" xfId="121"/>
    <cellStyle name="Normal 2 2" xfId="122"/>
    <cellStyle name="Normal 20" xfId="123"/>
    <cellStyle name="Normal 21" xfId="124"/>
    <cellStyle name="Normal 21 2" xfId="125"/>
    <cellStyle name="Normal 21_Copy of Fiscal Tables" xfId="126"/>
    <cellStyle name="Normal 22" xfId="127"/>
    <cellStyle name="Normal 22 2" xfId="128"/>
    <cellStyle name="Normal 22_Copy of Fiscal Tables" xfId="129"/>
    <cellStyle name="Normal 23" xfId="130"/>
    <cellStyle name="Normal 24" xfId="131"/>
    <cellStyle name="Normal 24 2" xfId="299"/>
    <cellStyle name="Normal 25" xfId="132"/>
    <cellStyle name="Normal 25 2" xfId="300"/>
    <cellStyle name="Normal 26" xfId="133"/>
    <cellStyle name="Normal 26 2" xfId="301"/>
    <cellStyle name="Normal 27" xfId="134"/>
    <cellStyle name="Normal 27 2" xfId="302"/>
    <cellStyle name="Normal 28" xfId="135"/>
    <cellStyle name="Normal 28 2" xfId="303"/>
    <cellStyle name="Normal 29" xfId="136"/>
    <cellStyle name="Normal 29 2" xfId="304"/>
    <cellStyle name="Normal 3" xfId="137"/>
    <cellStyle name="Normal 3 2" xfId="138"/>
    <cellStyle name="Normal 3_asset sales" xfId="139"/>
    <cellStyle name="Normal 30" xfId="140"/>
    <cellStyle name="Normal 30 2" xfId="305"/>
    <cellStyle name="Normal 31" xfId="141"/>
    <cellStyle name="Normal 31 2" xfId="306"/>
    <cellStyle name="Normal 32" xfId="142"/>
    <cellStyle name="Normal 32 2" xfId="307"/>
    <cellStyle name="Normal 33" xfId="143"/>
    <cellStyle name="Normal 33 2" xfId="308"/>
    <cellStyle name="Normal 34" xfId="144"/>
    <cellStyle name="Normal 34 2" xfId="309"/>
    <cellStyle name="Normal 35" xfId="145"/>
    <cellStyle name="Normal 35 2" xfId="310"/>
    <cellStyle name="Normal 36" xfId="280"/>
    <cellStyle name="Normal 37" xfId="281"/>
    <cellStyle name="Normal 38" xfId="282"/>
    <cellStyle name="Normal 39" xfId="283"/>
    <cellStyle name="Normal 4" xfId="146"/>
    <cellStyle name="Normal 40" xfId="284"/>
    <cellStyle name="Normal 41" xfId="285"/>
    <cellStyle name="Normal 42" xfId="286"/>
    <cellStyle name="Normal 43" xfId="287"/>
    <cellStyle name="Normal 44" xfId="288"/>
    <cellStyle name="Normal 45" xfId="289"/>
    <cellStyle name="Normal 46" xfId="290"/>
    <cellStyle name="Normal 47" xfId="291"/>
    <cellStyle name="Normal 5" xfId="147"/>
    <cellStyle name="Normal 6" xfId="148"/>
    <cellStyle name="Normal 7" xfId="149"/>
    <cellStyle name="Normal 8" xfId="150"/>
    <cellStyle name="Normal 9" xfId="151"/>
    <cellStyle name="Normal_Firms 2" xfId="293"/>
    <cellStyle name="Normal_Linked Economy Supplementary Tables AS11" xfId="152"/>
    <cellStyle name="Note 2" xfId="153"/>
    <cellStyle name="Output 2" xfId="154"/>
    <cellStyle name="Output Amounts" xfId="155"/>
    <cellStyle name="Output Column Headings" xfId="156"/>
    <cellStyle name="Output Line Items" xfId="157"/>
    <cellStyle name="Output Report Heading" xfId="158"/>
    <cellStyle name="Output Report Title" xfId="159"/>
    <cellStyle name="P" xfId="160"/>
    <cellStyle name="P 2" xfId="161"/>
    <cellStyle name="Percent" xfId="313" builtinId="5"/>
    <cellStyle name="Percent [2]" xfId="162"/>
    <cellStyle name="Percent 2" xfId="163"/>
    <cellStyle name="Percent 3" xfId="164"/>
    <cellStyle name="Percent 3 2" xfId="165"/>
    <cellStyle name="Percent 4" xfId="166"/>
    <cellStyle name="Percent 4 2" xfId="167"/>
    <cellStyle name="Percent 5" xfId="168"/>
    <cellStyle name="Percent 6" xfId="292"/>
    <cellStyle name="Percent 7" xfId="311"/>
    <cellStyle name="Refdb standard" xfId="169"/>
    <cellStyle name="ReportData" xfId="170"/>
    <cellStyle name="ReportElements" xfId="171"/>
    <cellStyle name="ReportHeader" xfId="172"/>
    <cellStyle name="SAPBEXaggData" xfId="173"/>
    <cellStyle name="SAPBEXaggDataEmph" xfId="174"/>
    <cellStyle name="SAPBEXaggItem" xfId="175"/>
    <cellStyle name="SAPBEXaggItemX" xfId="176"/>
    <cellStyle name="SAPBEXchaText" xfId="177"/>
    <cellStyle name="SAPBEXexcBad7" xfId="178"/>
    <cellStyle name="SAPBEXexcBad8" xfId="179"/>
    <cellStyle name="SAPBEXexcBad9" xfId="180"/>
    <cellStyle name="SAPBEXexcCritical4" xfId="181"/>
    <cellStyle name="SAPBEXexcCritical5" xfId="182"/>
    <cellStyle name="SAPBEXexcCritical6" xfId="183"/>
    <cellStyle name="SAPBEXexcGood1" xfId="184"/>
    <cellStyle name="SAPBEXexcGood2" xfId="185"/>
    <cellStyle name="SAPBEXexcGood3" xfId="186"/>
    <cellStyle name="SAPBEXfilterDrill" xfId="187"/>
    <cellStyle name="SAPBEXfilterItem" xfId="188"/>
    <cellStyle name="SAPBEXfilterText" xfId="189"/>
    <cellStyle name="SAPBEXformats" xfId="190"/>
    <cellStyle name="SAPBEXheaderItem" xfId="191"/>
    <cellStyle name="SAPBEXheaderText" xfId="192"/>
    <cellStyle name="SAPBEXHLevel0" xfId="193"/>
    <cellStyle name="SAPBEXHLevel0X" xfId="194"/>
    <cellStyle name="SAPBEXHLevel1" xfId="195"/>
    <cellStyle name="SAPBEXHLevel1X" xfId="196"/>
    <cellStyle name="SAPBEXHLevel2" xfId="197"/>
    <cellStyle name="SAPBEXHLevel2X" xfId="198"/>
    <cellStyle name="SAPBEXHLevel3" xfId="199"/>
    <cellStyle name="SAPBEXHLevel3X" xfId="200"/>
    <cellStyle name="SAPBEXresData" xfId="201"/>
    <cellStyle name="SAPBEXresDataEmph" xfId="202"/>
    <cellStyle name="SAPBEXresItem" xfId="203"/>
    <cellStyle name="SAPBEXresItemX" xfId="204"/>
    <cellStyle name="SAPBEXstdData" xfId="205"/>
    <cellStyle name="SAPBEXstdDataEmph" xfId="206"/>
    <cellStyle name="SAPBEXstdItem" xfId="207"/>
    <cellStyle name="SAPBEXstdItemX" xfId="208"/>
    <cellStyle name="SAPBEXtitle" xfId="209"/>
    <cellStyle name="SAPBEXundefined" xfId="210"/>
    <cellStyle name="Style 1" xfId="211"/>
    <cellStyle name="Style1" xfId="212"/>
    <cellStyle name="Style2" xfId="213"/>
    <cellStyle name="Style3" xfId="214"/>
    <cellStyle name="Style4" xfId="215"/>
    <cellStyle name="Style5" xfId="216"/>
    <cellStyle name="Style6" xfId="217"/>
    <cellStyle name="Table Footnote" xfId="218"/>
    <cellStyle name="Table Footnote 2" xfId="219"/>
    <cellStyle name="Table Footnote 2 2" xfId="220"/>
    <cellStyle name="Table Footnote_Table 5.6 sales of assets 23Feb2010" xfId="221"/>
    <cellStyle name="Table Header" xfId="222"/>
    <cellStyle name="Table Header 2" xfId="223"/>
    <cellStyle name="Table Header 2 2" xfId="224"/>
    <cellStyle name="Table Header_Table 5.6 sales of assets 23Feb2010" xfId="225"/>
    <cellStyle name="Table Heading 1" xfId="226"/>
    <cellStyle name="Table Heading 1 2" xfId="227"/>
    <cellStyle name="Table Heading 1 2 2" xfId="228"/>
    <cellStyle name="Table Heading 1_Table 5.6 sales of assets 23Feb2010" xfId="229"/>
    <cellStyle name="Table Heading 2" xfId="230"/>
    <cellStyle name="Table Heading 2 2" xfId="231"/>
    <cellStyle name="Table Heading 2_Table 5.6 sales of assets 23Feb2010" xfId="232"/>
    <cellStyle name="Table Of Which" xfId="233"/>
    <cellStyle name="Table Of Which 2" xfId="234"/>
    <cellStyle name="Table Of Which_Table 5.6 sales of assets 23Feb2010" xfId="235"/>
    <cellStyle name="Table Row Billions" xfId="236"/>
    <cellStyle name="Table Row Billions 2" xfId="237"/>
    <cellStyle name="Table Row Billions Check" xfId="238"/>
    <cellStyle name="Table Row Billions Check 2" xfId="239"/>
    <cellStyle name="Table Row Billions Check 3" xfId="240"/>
    <cellStyle name="Table Row Billions Check_asset sales" xfId="241"/>
    <cellStyle name="Table Row Billions_Table 5.6 sales of assets 23Feb2010" xfId="242"/>
    <cellStyle name="Table Row Millions" xfId="243"/>
    <cellStyle name="Table Row Millions 2" xfId="244"/>
    <cellStyle name="Table Row Millions 2 2" xfId="245"/>
    <cellStyle name="Table Row Millions Check" xfId="246"/>
    <cellStyle name="Table Row Millions Check 2" xfId="247"/>
    <cellStyle name="Table Row Millions Check 3" xfId="248"/>
    <cellStyle name="Table Row Millions Check 4" xfId="249"/>
    <cellStyle name="Table Row Millions Check_asset sales" xfId="250"/>
    <cellStyle name="Table Row Millions_Table 5.6 sales of assets 23Feb2010" xfId="251"/>
    <cellStyle name="Table Row Percentage" xfId="252"/>
    <cellStyle name="Table Row Percentage 2" xfId="253"/>
    <cellStyle name="Table Row Percentage Check" xfId="254"/>
    <cellStyle name="Table Row Percentage Check 2" xfId="255"/>
    <cellStyle name="Table Row Percentage Check 3" xfId="256"/>
    <cellStyle name="Table Row Percentage Check_asset sales" xfId="257"/>
    <cellStyle name="Table Row Percentage_Table 5.6 sales of assets 23Feb2010" xfId="258"/>
    <cellStyle name="Table Total Billions" xfId="259"/>
    <cellStyle name="Table Total Billions 2" xfId="260"/>
    <cellStyle name="Table Total Billions_Table 5.6 sales of assets 23Feb2010" xfId="261"/>
    <cellStyle name="Table Total Millions" xfId="262"/>
    <cellStyle name="Table Total Millions 2" xfId="263"/>
    <cellStyle name="Table Total Millions 2 2" xfId="264"/>
    <cellStyle name="Table Total Millions_Table 5.6 sales of assets 23Feb2010" xfId="265"/>
    <cellStyle name="Table Total Percentage" xfId="266"/>
    <cellStyle name="Table Total Percentage 2" xfId="267"/>
    <cellStyle name="Table Total Percentage_Table 5.6 sales of assets 23Feb2010" xfId="268"/>
    <cellStyle name="Table Units" xfId="269"/>
    <cellStyle name="Table Units 2" xfId="270"/>
    <cellStyle name="Table Units 2 2" xfId="271"/>
    <cellStyle name="Table Units_Table 5.6 sales of assets 23Feb2010" xfId="272"/>
    <cellStyle name="Times New Roman" xfId="273"/>
    <cellStyle name="Title 2" xfId="274"/>
    <cellStyle name="Title 3" xfId="275"/>
    <cellStyle name="Title 4" xfId="276"/>
    <cellStyle name="Total 2" xfId="277"/>
    <cellStyle name="Warning Text 2" xfId="278"/>
    <cellStyle name="whole number" xfId="2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N35"/>
  <sheetViews>
    <sheetView tabSelected="1" zoomScaleNormal="100" zoomScaleSheetLayoutView="100" workbookViewId="0"/>
  </sheetViews>
  <sheetFormatPr defaultColWidth="8.88671875" defaultRowHeight="15" x14ac:dyDescent="0.25"/>
  <cols>
    <col min="1" max="1" width="9.33203125" style="4" customWidth="1"/>
    <col min="2" max="2" width="105.33203125" style="4" customWidth="1"/>
    <col min="3" max="16384" width="8.88671875" style="4"/>
  </cols>
  <sheetData>
    <row r="1" spans="1:14" ht="33.75" customHeight="1" thickBot="1" x14ac:dyDescent="0.3">
      <c r="A1" s="80"/>
      <c r="B1" s="169"/>
      <c r="C1" s="36"/>
      <c r="D1" s="36"/>
      <c r="E1" s="36"/>
      <c r="F1" s="36"/>
      <c r="G1" s="36"/>
      <c r="H1" s="36"/>
      <c r="I1" s="36"/>
      <c r="J1" s="36"/>
      <c r="K1" s="36"/>
      <c r="L1" s="36"/>
      <c r="M1" s="36"/>
      <c r="N1" s="36"/>
    </row>
    <row r="2" spans="1:14" ht="33" customHeight="1" x14ac:dyDescent="0.25">
      <c r="A2" s="36"/>
      <c r="B2" s="170" t="s">
        <v>618</v>
      </c>
      <c r="C2" s="36"/>
      <c r="D2" s="36"/>
      <c r="E2" s="36"/>
      <c r="F2" s="36"/>
      <c r="G2" s="36"/>
      <c r="H2" s="36"/>
      <c r="I2" s="36"/>
      <c r="J2" s="36"/>
      <c r="K2" s="36"/>
      <c r="L2" s="36"/>
      <c r="M2" s="36"/>
      <c r="N2" s="36"/>
    </row>
    <row r="3" spans="1:14" ht="15.75" customHeight="1" x14ac:dyDescent="0.25">
      <c r="A3" s="36"/>
      <c r="B3" s="171"/>
      <c r="C3" s="36"/>
      <c r="D3" s="36"/>
      <c r="E3" s="36"/>
      <c r="F3" s="36"/>
      <c r="G3" s="36"/>
      <c r="H3" s="36"/>
      <c r="I3" s="36"/>
      <c r="J3" s="36"/>
      <c r="K3" s="36"/>
      <c r="L3" s="36"/>
      <c r="M3" s="36"/>
      <c r="N3" s="36"/>
    </row>
    <row r="4" spans="1:14" ht="15.75" customHeight="1" x14ac:dyDescent="0.25">
      <c r="A4" s="172"/>
      <c r="B4" s="173" t="s">
        <v>131</v>
      </c>
      <c r="C4" s="36"/>
      <c r="D4" s="36"/>
      <c r="E4" s="36"/>
      <c r="F4" s="36"/>
      <c r="G4" s="36"/>
      <c r="H4" s="36"/>
      <c r="I4" s="36"/>
      <c r="J4" s="36"/>
      <c r="K4" s="36"/>
      <c r="L4" s="36"/>
      <c r="M4" s="36"/>
      <c r="N4" s="36"/>
    </row>
    <row r="5" spans="1:14" ht="15.75" customHeight="1" x14ac:dyDescent="0.25">
      <c r="A5" s="172"/>
      <c r="B5" s="173" t="s">
        <v>130</v>
      </c>
      <c r="C5" s="36"/>
      <c r="D5" s="36"/>
      <c r="E5" s="36"/>
      <c r="F5" s="36"/>
      <c r="G5" s="36"/>
      <c r="H5" s="36"/>
      <c r="I5" s="36"/>
      <c r="J5" s="36"/>
      <c r="K5" s="36"/>
      <c r="L5" s="36"/>
      <c r="M5" s="36"/>
      <c r="N5" s="36"/>
    </row>
    <row r="6" spans="1:14" ht="15.75" customHeight="1" x14ac:dyDescent="0.25">
      <c r="A6" s="172"/>
      <c r="B6" s="173" t="s">
        <v>129</v>
      </c>
      <c r="C6" s="36"/>
      <c r="D6" s="36"/>
      <c r="E6" s="36"/>
      <c r="F6" s="36"/>
      <c r="G6" s="36"/>
      <c r="H6" s="36"/>
      <c r="I6" s="36"/>
      <c r="J6" s="36"/>
      <c r="K6" s="36"/>
      <c r="L6" s="36"/>
      <c r="M6" s="36"/>
      <c r="N6" s="36"/>
    </row>
    <row r="7" spans="1:14" ht="15.75" customHeight="1" x14ac:dyDescent="0.25">
      <c r="A7" s="172"/>
      <c r="B7" s="173" t="s">
        <v>184</v>
      </c>
      <c r="C7" s="36"/>
      <c r="D7" s="36"/>
      <c r="E7" s="36"/>
      <c r="F7" s="36"/>
      <c r="G7" s="36"/>
      <c r="H7" s="36"/>
      <c r="I7" s="36"/>
      <c r="J7" s="36"/>
      <c r="K7" s="36"/>
      <c r="L7" s="36"/>
      <c r="M7" s="36"/>
      <c r="N7" s="36"/>
    </row>
    <row r="8" spans="1:14" ht="15.75" customHeight="1" x14ac:dyDescent="0.25">
      <c r="A8" s="172"/>
      <c r="B8" s="173" t="s">
        <v>197</v>
      </c>
      <c r="C8" s="36"/>
      <c r="D8" s="36"/>
      <c r="E8" s="36"/>
      <c r="F8" s="36"/>
      <c r="G8" s="36"/>
      <c r="H8" s="36"/>
      <c r="I8" s="36"/>
      <c r="J8" s="36"/>
      <c r="K8" s="36"/>
      <c r="L8" s="36"/>
      <c r="M8" s="36"/>
      <c r="N8" s="36"/>
    </row>
    <row r="9" spans="1:14" ht="15.75" customHeight="1" x14ac:dyDescent="0.25">
      <c r="A9" s="172"/>
      <c r="B9" s="173" t="s">
        <v>194</v>
      </c>
      <c r="C9" s="36"/>
      <c r="D9" s="36"/>
      <c r="E9" s="36"/>
      <c r="F9" s="36"/>
      <c r="G9" s="36"/>
      <c r="H9" s="36"/>
      <c r="I9" s="36"/>
      <c r="J9" s="36"/>
      <c r="K9" s="36"/>
      <c r="L9" s="36"/>
      <c r="M9" s="36"/>
      <c r="N9" s="36"/>
    </row>
    <row r="10" spans="1:14" ht="15.75" customHeight="1" x14ac:dyDescent="0.25">
      <c r="A10" s="172"/>
      <c r="B10" s="173" t="s">
        <v>198</v>
      </c>
      <c r="C10" s="36"/>
      <c r="D10" s="36"/>
      <c r="E10" s="36"/>
      <c r="F10" s="36"/>
      <c r="G10" s="36"/>
      <c r="H10" s="36"/>
      <c r="I10" s="36"/>
      <c r="J10" s="36"/>
      <c r="K10" s="36"/>
      <c r="L10" s="36"/>
      <c r="M10" s="36"/>
      <c r="N10" s="36"/>
    </row>
    <row r="11" spans="1:14" ht="15.75" customHeight="1" x14ac:dyDescent="0.25">
      <c r="A11" s="172"/>
      <c r="B11" s="173" t="s">
        <v>199</v>
      </c>
      <c r="C11" s="36"/>
      <c r="D11" s="36"/>
      <c r="E11" s="36"/>
      <c r="F11" s="36"/>
      <c r="G11" s="36"/>
      <c r="H11" s="36"/>
      <c r="I11" s="36"/>
      <c r="J11" s="36"/>
      <c r="K11" s="36"/>
      <c r="L11" s="36"/>
      <c r="M11" s="36"/>
      <c r="N11" s="36"/>
    </row>
    <row r="12" spans="1:14" ht="15.75" customHeight="1" x14ac:dyDescent="0.25">
      <c r="A12" s="172"/>
      <c r="B12" s="173" t="s">
        <v>200</v>
      </c>
      <c r="C12" s="36"/>
      <c r="D12" s="36"/>
      <c r="E12" s="36"/>
      <c r="F12" s="36"/>
      <c r="G12" s="36"/>
      <c r="H12" s="36"/>
      <c r="I12" s="36"/>
      <c r="J12" s="36"/>
      <c r="K12" s="36"/>
      <c r="L12" s="36"/>
      <c r="M12" s="36"/>
      <c r="N12" s="36"/>
    </row>
    <row r="13" spans="1:14" ht="15.75" customHeight="1" x14ac:dyDescent="0.25">
      <c r="A13" s="174"/>
      <c r="B13" s="173" t="s">
        <v>201</v>
      </c>
      <c r="C13" s="36"/>
      <c r="D13" s="36"/>
      <c r="E13" s="36"/>
      <c r="F13" s="36"/>
      <c r="G13" s="36"/>
      <c r="H13" s="36"/>
      <c r="I13" s="36"/>
      <c r="J13" s="36"/>
      <c r="K13" s="36"/>
      <c r="L13" s="36"/>
      <c r="M13" s="36"/>
      <c r="N13" s="36"/>
    </row>
    <row r="14" spans="1:14" ht="15.75" customHeight="1" x14ac:dyDescent="0.25">
      <c r="A14" s="172"/>
      <c r="B14" s="173" t="s">
        <v>202</v>
      </c>
      <c r="C14" s="36"/>
      <c r="D14" s="36"/>
      <c r="E14" s="36"/>
      <c r="F14" s="36"/>
      <c r="G14" s="36"/>
      <c r="H14" s="36"/>
      <c r="I14" s="36"/>
      <c r="J14" s="36"/>
      <c r="K14" s="36"/>
      <c r="L14" s="36"/>
      <c r="M14" s="36"/>
      <c r="N14" s="36"/>
    </row>
    <row r="15" spans="1:14" ht="15.75" customHeight="1" x14ac:dyDescent="0.25">
      <c r="A15" s="175"/>
      <c r="B15" s="173" t="s">
        <v>203</v>
      </c>
      <c r="C15" s="36"/>
      <c r="D15" s="36"/>
      <c r="E15" s="36"/>
      <c r="F15" s="36"/>
      <c r="G15" s="36"/>
      <c r="H15" s="36"/>
      <c r="I15" s="36"/>
      <c r="J15" s="36"/>
      <c r="K15" s="36"/>
      <c r="L15" s="36"/>
      <c r="M15" s="36"/>
      <c r="N15" s="36"/>
    </row>
    <row r="16" spans="1:14" ht="15.75" customHeight="1" x14ac:dyDescent="0.25">
      <c r="A16" s="175"/>
      <c r="B16" s="173" t="s">
        <v>204</v>
      </c>
      <c r="C16" s="36"/>
      <c r="D16" s="36"/>
      <c r="E16" s="36"/>
      <c r="F16" s="36"/>
      <c r="G16" s="36"/>
      <c r="H16" s="36"/>
      <c r="I16" s="36"/>
      <c r="J16" s="36"/>
      <c r="K16" s="36"/>
      <c r="L16" s="36"/>
      <c r="M16" s="36"/>
      <c r="N16" s="36"/>
    </row>
    <row r="17" spans="1:14" ht="15.75" customHeight="1" x14ac:dyDescent="0.25">
      <c r="A17" s="175"/>
      <c r="B17" s="173" t="s">
        <v>205</v>
      </c>
      <c r="C17" s="36"/>
      <c r="D17" s="36"/>
      <c r="E17" s="36"/>
      <c r="F17" s="36"/>
      <c r="G17" s="36"/>
      <c r="H17" s="36"/>
      <c r="I17" s="36"/>
      <c r="J17" s="36"/>
      <c r="K17" s="36"/>
      <c r="L17" s="36"/>
      <c r="M17" s="36"/>
      <c r="N17" s="36"/>
    </row>
    <row r="18" spans="1:14" ht="15.75" customHeight="1" x14ac:dyDescent="0.25">
      <c r="A18" s="175"/>
      <c r="B18" s="173" t="s">
        <v>220</v>
      </c>
      <c r="C18" s="36"/>
      <c r="D18" s="36"/>
      <c r="E18" s="36"/>
      <c r="F18" s="36"/>
      <c r="G18" s="36"/>
      <c r="H18" s="36"/>
      <c r="I18" s="36"/>
      <c r="J18" s="36"/>
      <c r="K18" s="36"/>
      <c r="L18" s="36"/>
      <c r="M18" s="36"/>
      <c r="N18" s="36"/>
    </row>
    <row r="19" spans="1:14" ht="15.75" customHeight="1" x14ac:dyDescent="0.25">
      <c r="A19" s="175"/>
      <c r="B19" s="173" t="s">
        <v>265</v>
      </c>
      <c r="C19" s="36"/>
      <c r="D19" s="36"/>
      <c r="E19" s="36"/>
      <c r="F19" s="36"/>
      <c r="G19" s="36"/>
      <c r="H19" s="36"/>
      <c r="I19" s="36"/>
      <c r="J19" s="36"/>
      <c r="K19" s="36"/>
      <c r="L19" s="36"/>
      <c r="M19" s="36"/>
      <c r="N19" s="36"/>
    </row>
    <row r="20" spans="1:14" ht="15.75" customHeight="1" x14ac:dyDescent="0.25">
      <c r="A20" s="175"/>
      <c r="B20" s="173" t="s">
        <v>266</v>
      </c>
      <c r="C20" s="36"/>
      <c r="D20" s="36"/>
      <c r="E20" s="36"/>
      <c r="F20" s="36"/>
      <c r="G20" s="36"/>
      <c r="H20" s="36"/>
      <c r="I20" s="36"/>
      <c r="J20" s="36"/>
      <c r="K20" s="36"/>
      <c r="L20" s="36"/>
      <c r="M20" s="36"/>
      <c r="N20" s="36"/>
    </row>
    <row r="21" spans="1:14" ht="15.75" customHeight="1" x14ac:dyDescent="0.25">
      <c r="A21" s="175"/>
      <c r="B21" s="173" t="s">
        <v>302</v>
      </c>
      <c r="C21" s="36"/>
      <c r="D21" s="36"/>
      <c r="E21" s="36"/>
      <c r="F21" s="36"/>
      <c r="G21" s="36"/>
      <c r="H21" s="36"/>
      <c r="I21" s="36"/>
      <c r="J21" s="36"/>
      <c r="K21" s="36"/>
      <c r="L21" s="36"/>
      <c r="M21" s="36"/>
      <c r="N21" s="36"/>
    </row>
    <row r="22" spans="1:14" ht="15.75" customHeight="1" x14ac:dyDescent="0.25">
      <c r="A22" s="175"/>
      <c r="B22" s="173" t="s">
        <v>321</v>
      </c>
      <c r="C22" s="36"/>
      <c r="D22" s="36"/>
      <c r="E22" s="36"/>
      <c r="F22" s="36"/>
      <c r="G22" s="36"/>
      <c r="H22" s="36"/>
      <c r="I22" s="36"/>
      <c r="J22" s="36"/>
      <c r="K22" s="36"/>
      <c r="L22" s="36"/>
      <c r="M22" s="36"/>
      <c r="N22" s="36"/>
    </row>
    <row r="23" spans="1:14" ht="15.75" customHeight="1" x14ac:dyDescent="0.25">
      <c r="A23" s="36"/>
      <c r="B23" s="173" t="s">
        <v>537</v>
      </c>
      <c r="C23" s="36"/>
      <c r="D23" s="36"/>
      <c r="E23" s="36"/>
      <c r="F23" s="36"/>
      <c r="G23" s="36"/>
      <c r="H23" s="36"/>
      <c r="I23" s="36"/>
      <c r="J23" s="36"/>
      <c r="K23" s="36"/>
      <c r="L23" s="36"/>
      <c r="M23" s="36"/>
      <c r="N23" s="36"/>
    </row>
    <row r="24" spans="1:14" x14ac:dyDescent="0.25">
      <c r="A24" s="36"/>
      <c r="B24" s="173" t="s">
        <v>572</v>
      </c>
      <c r="C24" s="36"/>
      <c r="D24" s="36"/>
      <c r="E24" s="36"/>
      <c r="F24" s="36"/>
      <c r="G24" s="36"/>
      <c r="H24" s="36"/>
      <c r="I24" s="36"/>
      <c r="J24" s="36"/>
      <c r="K24" s="36"/>
      <c r="L24" s="36"/>
      <c r="M24" s="36"/>
      <c r="N24" s="36"/>
    </row>
    <row r="25" spans="1:14" x14ac:dyDescent="0.25">
      <c r="A25" s="36"/>
      <c r="B25" s="173" t="s">
        <v>573</v>
      </c>
      <c r="C25" s="36"/>
      <c r="D25" s="36"/>
      <c r="E25" s="36"/>
      <c r="F25" s="36"/>
      <c r="G25" s="36"/>
      <c r="H25" s="36"/>
      <c r="I25" s="36"/>
      <c r="J25" s="36"/>
      <c r="K25" s="36"/>
      <c r="L25" s="36"/>
      <c r="M25" s="36"/>
      <c r="N25" s="36"/>
    </row>
    <row r="26" spans="1:14" ht="15.75" thickBot="1" x14ac:dyDescent="0.3">
      <c r="A26" s="36"/>
      <c r="B26" s="411"/>
      <c r="C26" s="36"/>
      <c r="D26" s="36"/>
      <c r="E26" s="36"/>
      <c r="F26" s="36"/>
      <c r="G26" s="36"/>
      <c r="H26" s="36"/>
      <c r="I26" s="36"/>
      <c r="J26" s="36"/>
      <c r="K26" s="36"/>
      <c r="L26" s="36"/>
      <c r="M26" s="36"/>
      <c r="N26" s="36"/>
    </row>
    <row r="27" spans="1:14" x14ac:dyDescent="0.25">
      <c r="A27" s="36"/>
      <c r="B27" s="36"/>
      <c r="C27" s="36"/>
      <c r="D27" s="36"/>
      <c r="E27" s="36"/>
      <c r="F27" s="36"/>
      <c r="G27" s="36"/>
      <c r="H27" s="36"/>
      <c r="I27" s="36"/>
      <c r="J27" s="36"/>
      <c r="K27" s="36"/>
      <c r="L27" s="36"/>
      <c r="M27" s="36"/>
      <c r="N27" s="36"/>
    </row>
    <row r="28" spans="1:14" x14ac:dyDescent="0.25">
      <c r="A28" s="36"/>
      <c r="B28" s="36"/>
      <c r="C28" s="36"/>
      <c r="D28" s="36"/>
      <c r="E28" s="36"/>
      <c r="F28" s="36"/>
      <c r="G28" s="36"/>
      <c r="H28" s="36"/>
      <c r="I28" s="36"/>
      <c r="J28" s="36"/>
      <c r="K28" s="36"/>
      <c r="L28" s="36"/>
      <c r="M28" s="36"/>
      <c r="N28" s="36"/>
    </row>
    <row r="29" spans="1:14" x14ac:dyDescent="0.25">
      <c r="A29" s="36"/>
      <c r="B29" s="36"/>
      <c r="C29" s="36"/>
      <c r="D29" s="36"/>
      <c r="E29" s="36"/>
      <c r="F29" s="36"/>
      <c r="G29" s="36"/>
      <c r="H29" s="36"/>
      <c r="I29" s="36"/>
      <c r="J29" s="36"/>
      <c r="K29" s="36"/>
      <c r="L29" s="36"/>
      <c r="M29" s="36"/>
      <c r="N29" s="36"/>
    </row>
    <row r="30" spans="1:14" x14ac:dyDescent="0.25">
      <c r="A30" s="36"/>
      <c r="B30" s="36"/>
      <c r="C30" s="36"/>
      <c r="D30" s="36"/>
      <c r="E30" s="36"/>
      <c r="F30" s="36"/>
      <c r="G30" s="36"/>
      <c r="H30" s="36"/>
      <c r="I30" s="36"/>
      <c r="J30" s="36"/>
      <c r="K30" s="36"/>
      <c r="L30" s="36"/>
      <c r="M30" s="36"/>
      <c r="N30" s="36"/>
    </row>
    <row r="31" spans="1:14" x14ac:dyDescent="0.25">
      <c r="A31" s="36"/>
      <c r="B31" s="36"/>
      <c r="C31" s="36"/>
      <c r="D31" s="36"/>
      <c r="E31" s="36"/>
      <c r="F31" s="36"/>
      <c r="G31" s="36"/>
      <c r="H31" s="36"/>
      <c r="I31" s="36"/>
      <c r="J31" s="36"/>
      <c r="K31" s="36"/>
      <c r="L31" s="36"/>
      <c r="M31" s="36"/>
      <c r="N31" s="36"/>
    </row>
    <row r="32" spans="1:14" x14ac:dyDescent="0.25">
      <c r="A32" s="36"/>
      <c r="B32" s="36"/>
      <c r="C32" s="36"/>
      <c r="D32" s="36"/>
      <c r="E32" s="36"/>
      <c r="F32" s="36"/>
      <c r="G32" s="36"/>
      <c r="H32" s="36"/>
      <c r="I32" s="36"/>
      <c r="J32" s="36"/>
      <c r="K32" s="36"/>
      <c r="L32" s="36"/>
      <c r="M32" s="36"/>
      <c r="N32" s="36"/>
    </row>
    <row r="33" spans="1:14" x14ac:dyDescent="0.25">
      <c r="A33" s="36"/>
      <c r="B33" s="36"/>
      <c r="C33" s="36"/>
      <c r="D33" s="36"/>
      <c r="E33" s="36"/>
      <c r="F33" s="36"/>
      <c r="G33" s="36"/>
      <c r="H33" s="36"/>
      <c r="I33" s="36"/>
      <c r="J33" s="36"/>
      <c r="K33" s="36"/>
      <c r="L33" s="36"/>
      <c r="M33" s="36"/>
      <c r="N33" s="36"/>
    </row>
    <row r="34" spans="1:14" x14ac:dyDescent="0.25">
      <c r="A34" s="36"/>
      <c r="B34" s="36"/>
      <c r="C34" s="36"/>
      <c r="D34" s="36"/>
      <c r="E34" s="36"/>
      <c r="F34" s="36"/>
      <c r="G34" s="36"/>
      <c r="H34" s="36"/>
      <c r="I34" s="36"/>
      <c r="J34" s="36"/>
      <c r="K34" s="36"/>
      <c r="L34" s="36"/>
      <c r="M34" s="36"/>
      <c r="N34" s="36"/>
    </row>
    <row r="35" spans="1:14" x14ac:dyDescent="0.25">
      <c r="A35" s="36"/>
      <c r="B35" s="36"/>
      <c r="C35" s="36"/>
      <c r="D35" s="36"/>
      <c r="E35" s="36"/>
      <c r="F35" s="36"/>
      <c r="G35" s="36"/>
      <c r="H35" s="36"/>
      <c r="I35" s="36"/>
      <c r="J35" s="36"/>
      <c r="K35" s="36"/>
      <c r="L35" s="36"/>
      <c r="M35" s="36"/>
      <c r="N35" s="36"/>
    </row>
  </sheetData>
  <phoneticPr fontId="38"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Residential property transactions"/>
    <hyperlink ref="B20" location="'1.17'!A1" display="Table 1.17: Eligible rent growth assumptions"/>
    <hyperlink ref="B21" location="'1.18'!A1" display="Table 1.18: Output gap model assumptions"/>
    <hyperlink ref="B22" location="'1.19'!A1" display="Table 1.19: National Minimum Wage and National Living Wage"/>
    <hyperlink ref="B23" location="'1.20'!A1" display="Table 1.20: OBR estimates of the output gap"/>
    <hyperlink ref="B24" location="'1.21'!A1" display="Table 1.21: Cumulative potential output growth"/>
    <hyperlink ref="B25" location="'1.22'!A1" display="Table 1.22: Potential output forecast"/>
  </hyperlinks>
  <pageMargins left="0.70866141732283472" right="0.70866141732283472" top="0.74803149606299213" bottom="0.74803149606299213" header="0.31496062992125984" footer="0.31496062992125984"/>
  <pageSetup paperSize="9" scale="80" orientation="portrait" r:id="rId1"/>
  <headerFooter>
    <oddHeader>&amp;C&amp;8March 2017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94"/>
  <sheetViews>
    <sheetView zoomScaleNormal="100" zoomScaleSheetLayoutView="100" workbookViewId="0"/>
  </sheetViews>
  <sheetFormatPr defaultColWidth="8.88671875" defaultRowHeight="15.75" x14ac:dyDescent="0.25"/>
  <cols>
    <col min="1" max="1" width="9.33203125" style="54" customWidth="1"/>
    <col min="2" max="2" width="14.33203125" style="54" customWidth="1"/>
    <col min="3" max="4" width="22.109375" style="54" customWidth="1"/>
    <col min="5" max="5" width="19.21875" style="54" bestFit="1" customWidth="1"/>
    <col min="6" max="6" width="22.44140625" style="54" customWidth="1"/>
    <col min="7" max="7" width="21.88671875" style="54" customWidth="1"/>
    <col min="8" max="16384" width="8.88671875" style="54"/>
  </cols>
  <sheetData>
    <row r="1" spans="1:9" ht="33.75" customHeight="1" thickBot="1" x14ac:dyDescent="0.3">
      <c r="A1" s="80" t="s">
        <v>145</v>
      </c>
      <c r="B1" s="131"/>
      <c r="C1" s="131"/>
      <c r="D1" s="131"/>
      <c r="E1" s="131"/>
    </row>
    <row r="2" spans="1:9" s="124" customFormat="1" ht="19.5" thickBot="1" x14ac:dyDescent="0.35">
      <c r="B2" s="458" t="s">
        <v>188</v>
      </c>
      <c r="C2" s="459"/>
      <c r="D2" s="459"/>
      <c r="E2" s="459"/>
      <c r="F2" s="531"/>
      <c r="G2" s="532"/>
      <c r="H2" s="54"/>
      <c r="I2" s="130"/>
    </row>
    <row r="3" spans="1:9" s="124" customFormat="1" ht="26.25" customHeight="1" x14ac:dyDescent="0.25">
      <c r="B3" s="132"/>
      <c r="C3" s="109" t="s">
        <v>66</v>
      </c>
      <c r="D3" s="109" t="s">
        <v>67</v>
      </c>
      <c r="E3" s="246" t="s">
        <v>233</v>
      </c>
      <c r="F3" s="109" t="s">
        <v>296</v>
      </c>
      <c r="G3" s="110" t="s">
        <v>297</v>
      </c>
      <c r="H3" s="54"/>
      <c r="I3" s="130"/>
    </row>
    <row r="4" spans="1:9" ht="18.75" customHeight="1" x14ac:dyDescent="0.25">
      <c r="A4" s="55"/>
      <c r="B4" s="49" t="s">
        <v>206</v>
      </c>
      <c r="C4" s="50">
        <v>95.8</v>
      </c>
      <c r="D4" s="50">
        <v>5.7</v>
      </c>
      <c r="E4" s="50">
        <v>5.8566666666666665</v>
      </c>
      <c r="F4" s="248">
        <v>1.9789000000000001</v>
      </c>
      <c r="G4" s="413">
        <v>1.3211999999999999</v>
      </c>
    </row>
    <row r="5" spans="1:9" x14ac:dyDescent="0.25">
      <c r="A5" s="55"/>
      <c r="B5" s="49" t="s">
        <v>207</v>
      </c>
      <c r="C5" s="50">
        <v>93</v>
      </c>
      <c r="D5" s="50">
        <v>5.9</v>
      </c>
      <c r="E5" s="50">
        <v>5.7633333333333328</v>
      </c>
      <c r="F5" s="248">
        <v>1.9704999999999999</v>
      </c>
      <c r="G5" s="413">
        <v>1.2615000000000001</v>
      </c>
    </row>
    <row r="6" spans="1:9" x14ac:dyDescent="0.25">
      <c r="A6" s="55"/>
      <c r="B6" s="49" t="s">
        <v>208</v>
      </c>
      <c r="C6" s="50">
        <v>91.6</v>
      </c>
      <c r="D6" s="50">
        <v>5.8</v>
      </c>
      <c r="E6" s="50">
        <v>5.7966666666666669</v>
      </c>
      <c r="F6" s="248">
        <v>1.8917999999999999</v>
      </c>
      <c r="G6" s="413">
        <v>1.2585999999999999</v>
      </c>
    </row>
    <row r="7" spans="1:9" x14ac:dyDescent="0.25">
      <c r="A7" s="55"/>
      <c r="B7" s="49" t="s">
        <v>252</v>
      </c>
      <c r="C7" s="50">
        <v>83.8</v>
      </c>
      <c r="D7" s="50">
        <v>4.5999999999999996</v>
      </c>
      <c r="E7" s="50">
        <v>5.3866666666666667</v>
      </c>
      <c r="F7" s="248">
        <v>1.5699000000000001</v>
      </c>
      <c r="G7" s="413">
        <v>1.1957</v>
      </c>
    </row>
    <row r="8" spans="1:9" ht="18.75" customHeight="1" x14ac:dyDescent="0.25">
      <c r="A8" s="55"/>
      <c r="B8" s="49" t="s">
        <v>12</v>
      </c>
      <c r="C8" s="50">
        <v>77.8</v>
      </c>
      <c r="D8" s="50">
        <v>2.1</v>
      </c>
      <c r="E8" s="50">
        <v>4.083333333333333</v>
      </c>
      <c r="F8" s="248">
        <v>1.4346000000000001</v>
      </c>
      <c r="G8" s="413">
        <v>1.101</v>
      </c>
    </row>
    <row r="9" spans="1:9" x14ac:dyDescent="0.25">
      <c r="A9" s="55"/>
      <c r="B9" s="49" t="s">
        <v>13</v>
      </c>
      <c r="C9" s="50">
        <v>81.2</v>
      </c>
      <c r="D9" s="50">
        <v>1.4</v>
      </c>
      <c r="E9" s="50">
        <v>3.6</v>
      </c>
      <c r="F9" s="248">
        <v>1.5503</v>
      </c>
      <c r="G9" s="413">
        <v>1.1389</v>
      </c>
    </row>
    <row r="10" spans="1:9" x14ac:dyDescent="0.25">
      <c r="A10" s="55"/>
      <c r="B10" s="49" t="s">
        <v>14</v>
      </c>
      <c r="C10" s="50">
        <v>82.9</v>
      </c>
      <c r="D10" s="50">
        <v>0.8</v>
      </c>
      <c r="E10" s="50">
        <v>3.5766666666666667</v>
      </c>
      <c r="F10" s="248">
        <v>1.6411</v>
      </c>
      <c r="G10" s="413">
        <v>1.1475</v>
      </c>
    </row>
    <row r="11" spans="1:9" x14ac:dyDescent="0.25">
      <c r="A11" s="55"/>
      <c r="B11" s="49" t="s">
        <v>15</v>
      </c>
      <c r="C11" s="50">
        <v>80.400000000000006</v>
      </c>
      <c r="D11" s="50">
        <v>0.6</v>
      </c>
      <c r="E11" s="50">
        <v>3.5733333333333328</v>
      </c>
      <c r="F11" s="248">
        <v>1.6345000000000001</v>
      </c>
      <c r="G11" s="413">
        <v>1.1057999999999999</v>
      </c>
    </row>
    <row r="12" spans="1:9" ht="18.75" customHeight="1" x14ac:dyDescent="0.25">
      <c r="A12" s="55"/>
      <c r="B12" s="49" t="s">
        <v>16</v>
      </c>
      <c r="C12" s="50">
        <v>79.7</v>
      </c>
      <c r="D12" s="50">
        <v>0.6</v>
      </c>
      <c r="E12" s="50">
        <v>3.6666666666666665</v>
      </c>
      <c r="F12" s="248">
        <v>1.5609999999999999</v>
      </c>
      <c r="G12" s="413">
        <v>1.1269</v>
      </c>
    </row>
    <row r="13" spans="1:9" x14ac:dyDescent="0.25">
      <c r="A13" s="55"/>
      <c r="B13" s="49" t="s">
        <v>17</v>
      </c>
      <c r="C13" s="50">
        <v>80</v>
      </c>
      <c r="D13" s="50">
        <v>0.7</v>
      </c>
      <c r="E13" s="50">
        <v>3.66</v>
      </c>
      <c r="F13" s="248">
        <v>1.4908999999999999</v>
      </c>
      <c r="G13" s="413">
        <v>1.1747000000000001</v>
      </c>
    </row>
    <row r="14" spans="1:9" x14ac:dyDescent="0.25">
      <c r="A14" s="55"/>
      <c r="B14" s="49" t="s">
        <v>18</v>
      </c>
      <c r="C14" s="50">
        <v>81.8</v>
      </c>
      <c r="D14" s="50">
        <v>0.7</v>
      </c>
      <c r="E14" s="50">
        <v>3.5700000000000003</v>
      </c>
      <c r="F14" s="248">
        <v>1.5511999999999999</v>
      </c>
      <c r="G14" s="413">
        <v>1.1995</v>
      </c>
    </row>
    <row r="15" spans="1:9" x14ac:dyDescent="0.25">
      <c r="A15" s="55"/>
      <c r="B15" s="49" t="s">
        <v>19</v>
      </c>
      <c r="C15" s="50">
        <v>80.3</v>
      </c>
      <c r="D15" s="50">
        <v>0.7</v>
      </c>
      <c r="E15" s="50">
        <v>3.5066666666666664</v>
      </c>
      <c r="F15" s="248">
        <v>1.5809</v>
      </c>
      <c r="G15" s="413">
        <v>1.1638999999999999</v>
      </c>
    </row>
    <row r="16" spans="1:9" ht="18.75" customHeight="1" x14ac:dyDescent="0.25">
      <c r="A16" s="55"/>
      <c r="B16" s="49" t="s">
        <v>20</v>
      </c>
      <c r="C16" s="50">
        <v>80.900000000000006</v>
      </c>
      <c r="D16" s="50">
        <v>0.8</v>
      </c>
      <c r="E16" s="50">
        <v>3.4966666666666666</v>
      </c>
      <c r="F16" s="248">
        <v>1.6028</v>
      </c>
      <c r="G16" s="413">
        <v>1.171</v>
      </c>
    </row>
    <row r="17" spans="1:7" x14ac:dyDescent="0.25">
      <c r="A17" s="55"/>
      <c r="B17" s="49" t="s">
        <v>21</v>
      </c>
      <c r="C17" s="50">
        <v>79.400000000000006</v>
      </c>
      <c r="D17" s="50">
        <v>0.8</v>
      </c>
      <c r="E17" s="50">
        <v>3.47</v>
      </c>
      <c r="F17" s="248">
        <v>1.629</v>
      </c>
      <c r="G17" s="413">
        <v>1.1329</v>
      </c>
    </row>
    <row r="18" spans="1:7" x14ac:dyDescent="0.25">
      <c r="A18" s="55"/>
      <c r="B18" s="49" t="s">
        <v>22</v>
      </c>
      <c r="C18" s="50">
        <v>79.2</v>
      </c>
      <c r="D18" s="50">
        <v>0.9</v>
      </c>
      <c r="E18" s="50">
        <v>3.4</v>
      </c>
      <c r="F18" s="248">
        <v>1.6092</v>
      </c>
      <c r="G18" s="413">
        <v>1.1402000000000001</v>
      </c>
    </row>
    <row r="19" spans="1:7" x14ac:dyDescent="0.25">
      <c r="A19" s="55"/>
      <c r="B19" s="49" t="s">
        <v>23</v>
      </c>
      <c r="C19" s="50">
        <v>80.2</v>
      </c>
      <c r="D19" s="50">
        <v>1</v>
      </c>
      <c r="E19" s="50">
        <v>3.3666666666666667</v>
      </c>
      <c r="F19" s="248">
        <v>1.5716000000000001</v>
      </c>
      <c r="G19" s="413">
        <v>1.1659999999999999</v>
      </c>
    </row>
    <row r="20" spans="1:7" ht="18.75" customHeight="1" x14ac:dyDescent="0.25">
      <c r="A20" s="55"/>
      <c r="B20" s="49" t="s">
        <v>24</v>
      </c>
      <c r="C20" s="50">
        <v>81.2</v>
      </c>
      <c r="D20" s="50">
        <v>1.1000000000000001</v>
      </c>
      <c r="E20" s="50">
        <v>3.3666666666666667</v>
      </c>
      <c r="F20" s="248">
        <v>1.5712999999999999</v>
      </c>
      <c r="G20" s="413">
        <v>1.1984999999999999</v>
      </c>
    </row>
    <row r="21" spans="1:7" x14ac:dyDescent="0.25">
      <c r="A21" s="55"/>
      <c r="B21" s="49" t="s">
        <v>25</v>
      </c>
      <c r="C21" s="50">
        <v>83.2</v>
      </c>
      <c r="D21" s="50">
        <v>1</v>
      </c>
      <c r="E21" s="50">
        <v>3.3800000000000003</v>
      </c>
      <c r="F21" s="248">
        <v>1.5833999999999999</v>
      </c>
      <c r="G21" s="413">
        <v>1.2343999999999999</v>
      </c>
    </row>
    <row r="22" spans="1:7" x14ac:dyDescent="0.25">
      <c r="A22" s="55"/>
      <c r="B22" s="49" t="s">
        <v>26</v>
      </c>
      <c r="C22" s="50">
        <v>84.1</v>
      </c>
      <c r="D22" s="50">
        <v>0.7</v>
      </c>
      <c r="E22" s="50">
        <v>3.3733333333333335</v>
      </c>
      <c r="F22" s="248">
        <v>1.5798000000000001</v>
      </c>
      <c r="G22" s="413">
        <v>1.2633000000000001</v>
      </c>
    </row>
    <row r="23" spans="1:7" x14ac:dyDescent="0.25">
      <c r="A23" s="55"/>
      <c r="B23" s="49" t="s">
        <v>27</v>
      </c>
      <c r="C23" s="50">
        <v>83.6</v>
      </c>
      <c r="D23" s="50">
        <v>0.5</v>
      </c>
      <c r="E23" s="50">
        <v>3.3800000000000003</v>
      </c>
      <c r="F23" s="248">
        <v>1.6057999999999999</v>
      </c>
      <c r="G23" s="413">
        <v>1.2383999999999999</v>
      </c>
    </row>
    <row r="24" spans="1:7" ht="18.75" customHeight="1" x14ac:dyDescent="0.25">
      <c r="A24" s="55"/>
      <c r="B24" s="49" t="s">
        <v>28</v>
      </c>
      <c r="C24" s="50">
        <v>80.400000000000006</v>
      </c>
      <c r="D24" s="50">
        <v>0.5</v>
      </c>
      <c r="E24" s="50">
        <v>3.3666666666666667</v>
      </c>
      <c r="F24" s="248">
        <v>1.5519000000000001</v>
      </c>
      <c r="G24" s="413">
        <v>1.1751</v>
      </c>
    </row>
    <row r="25" spans="1:7" x14ac:dyDescent="0.25">
      <c r="A25" s="55"/>
      <c r="B25" s="49" t="s">
        <v>29</v>
      </c>
      <c r="C25" s="50">
        <v>80.599999999999994</v>
      </c>
      <c r="D25" s="50">
        <v>0.5</v>
      </c>
      <c r="E25" s="50">
        <v>3.3433333333333337</v>
      </c>
      <c r="F25" s="248">
        <v>1.5358000000000001</v>
      </c>
      <c r="G25" s="413">
        <v>1.1756</v>
      </c>
    </row>
    <row r="26" spans="1:7" x14ac:dyDescent="0.25">
      <c r="A26" s="55"/>
      <c r="B26" s="49" t="s">
        <v>30</v>
      </c>
      <c r="C26" s="50">
        <v>81.3</v>
      </c>
      <c r="D26" s="50">
        <v>0.5</v>
      </c>
      <c r="E26" s="50">
        <v>3.3166666666666664</v>
      </c>
      <c r="F26" s="248">
        <v>1.5504</v>
      </c>
      <c r="G26" s="413">
        <v>1.1708000000000001</v>
      </c>
    </row>
    <row r="27" spans="1:7" x14ac:dyDescent="0.25">
      <c r="A27" s="55"/>
      <c r="B27" s="49" t="s">
        <v>31</v>
      </c>
      <c r="C27" s="50">
        <v>83.6</v>
      </c>
      <c r="D27" s="50">
        <v>0.5</v>
      </c>
      <c r="E27" s="50">
        <v>3.2800000000000002</v>
      </c>
      <c r="F27" s="248">
        <v>1.6185</v>
      </c>
      <c r="G27" s="413">
        <v>1.1890000000000001</v>
      </c>
    </row>
    <row r="28" spans="1:7" ht="18.75" customHeight="1" x14ac:dyDescent="0.25">
      <c r="A28" s="55"/>
      <c r="B28" s="49" t="s">
        <v>32</v>
      </c>
      <c r="C28" s="50">
        <v>85.6</v>
      </c>
      <c r="D28" s="50">
        <v>0.5</v>
      </c>
      <c r="E28" s="50">
        <v>3.25</v>
      </c>
      <c r="F28" s="248">
        <v>1.6551</v>
      </c>
      <c r="G28" s="413">
        <v>1.2079</v>
      </c>
    </row>
    <row r="29" spans="1:7" x14ac:dyDescent="0.25">
      <c r="A29" s="55"/>
      <c r="B29" s="49" t="s">
        <v>33</v>
      </c>
      <c r="C29" s="50">
        <v>86.9</v>
      </c>
      <c r="D29" s="50">
        <v>0.5</v>
      </c>
      <c r="E29" s="50">
        <v>3.2333333333333338</v>
      </c>
      <c r="F29" s="248">
        <v>1.6832</v>
      </c>
      <c r="G29" s="413">
        <v>1.2278</v>
      </c>
    </row>
    <row r="30" spans="1:7" x14ac:dyDescent="0.25">
      <c r="A30" s="55"/>
      <c r="B30" s="49" t="s">
        <v>34</v>
      </c>
      <c r="C30" s="50">
        <v>88</v>
      </c>
      <c r="D30" s="50">
        <v>0.6</v>
      </c>
      <c r="E30" s="50">
        <v>3.2133333333333334</v>
      </c>
      <c r="F30" s="248">
        <v>1.6699523076923075</v>
      </c>
      <c r="G30" s="413">
        <v>1.2599</v>
      </c>
    </row>
    <row r="31" spans="1:7" x14ac:dyDescent="0.25">
      <c r="A31" s="55"/>
      <c r="B31" s="49" t="s">
        <v>35</v>
      </c>
      <c r="C31" s="50">
        <v>87.3</v>
      </c>
      <c r="D31" s="50">
        <v>0.6</v>
      </c>
      <c r="E31" s="50">
        <v>3.186666666666667</v>
      </c>
      <c r="F31" s="248">
        <v>1.5838000000000001</v>
      </c>
      <c r="G31" s="413">
        <v>1.2670999999999999</v>
      </c>
    </row>
    <row r="32" spans="1:7" ht="18.75" customHeight="1" x14ac:dyDescent="0.25">
      <c r="A32" s="55"/>
      <c r="B32" s="49" t="s">
        <v>36</v>
      </c>
      <c r="C32" s="50">
        <v>89.4</v>
      </c>
      <c r="D32" s="50">
        <v>0.6</v>
      </c>
      <c r="E32" s="50">
        <v>3.1533333333333338</v>
      </c>
      <c r="F32" s="248">
        <v>1.5139</v>
      </c>
      <c r="G32" s="413">
        <v>1.3463000000000001</v>
      </c>
    </row>
    <row r="33" spans="1:7" x14ac:dyDescent="0.25">
      <c r="A33" s="55"/>
      <c r="B33" s="49" t="s">
        <v>37</v>
      </c>
      <c r="C33" s="50">
        <v>91.3</v>
      </c>
      <c r="D33" s="50">
        <v>0.6</v>
      </c>
      <c r="E33" s="50">
        <v>3.1066666666666669</v>
      </c>
      <c r="F33" s="248">
        <v>1.534</v>
      </c>
      <c r="G33" s="413">
        <v>1.3863000000000001</v>
      </c>
    </row>
    <row r="34" spans="1:7" x14ac:dyDescent="0.25">
      <c r="A34" s="55"/>
      <c r="B34" s="49" t="s">
        <v>38</v>
      </c>
      <c r="C34" s="50">
        <v>92.9</v>
      </c>
      <c r="D34" s="50">
        <v>0.6</v>
      </c>
      <c r="E34" s="50">
        <v>3.0566666666666666</v>
      </c>
      <c r="F34" s="248">
        <v>1.5488</v>
      </c>
      <c r="G34" s="413">
        <v>1.3936999999999999</v>
      </c>
    </row>
    <row r="35" spans="1:7" x14ac:dyDescent="0.25">
      <c r="A35" s="55"/>
      <c r="B35" s="49" t="s">
        <v>39</v>
      </c>
      <c r="C35" s="50">
        <v>92.2</v>
      </c>
      <c r="D35" s="50">
        <v>0.6</v>
      </c>
      <c r="E35" s="50">
        <v>3.0100000000000002</v>
      </c>
      <c r="F35" s="248">
        <v>1.5173000000000001</v>
      </c>
      <c r="G35" s="413">
        <v>1.3862000000000001</v>
      </c>
    </row>
    <row r="36" spans="1:7" ht="18.75" customHeight="1" x14ac:dyDescent="0.25">
      <c r="A36" s="55"/>
      <c r="B36" s="49" t="s">
        <v>40</v>
      </c>
      <c r="C36" s="50">
        <v>87</v>
      </c>
      <c r="D36" s="50">
        <v>0.6</v>
      </c>
      <c r="E36" s="50">
        <v>2.9499999999999997</v>
      </c>
      <c r="F36" s="248">
        <v>1.4307000000000001</v>
      </c>
      <c r="G36" s="413">
        <v>1.2981</v>
      </c>
    </row>
    <row r="37" spans="1:7" x14ac:dyDescent="0.25">
      <c r="A37" s="55"/>
      <c r="B37" s="49" t="s">
        <v>89</v>
      </c>
      <c r="C37" s="50">
        <v>85.4</v>
      </c>
      <c r="D37" s="50">
        <v>0.6</v>
      </c>
      <c r="E37" s="50">
        <v>2.9033333333333338</v>
      </c>
      <c r="F37" s="248">
        <v>1.4341999999999999</v>
      </c>
      <c r="G37" s="413">
        <v>1.2702</v>
      </c>
    </row>
    <row r="38" spans="1:7" x14ac:dyDescent="0.25">
      <c r="A38" s="55"/>
      <c r="B38" s="49" t="s">
        <v>90</v>
      </c>
      <c r="C38" s="50">
        <v>78.7</v>
      </c>
      <c r="D38" s="50">
        <v>0.4</v>
      </c>
      <c r="E38" s="50">
        <v>2.8200000000000003</v>
      </c>
      <c r="F38" s="248">
        <v>1.3127</v>
      </c>
      <c r="G38" s="413">
        <v>1.1762999999999999</v>
      </c>
    </row>
    <row r="39" spans="1:7" x14ac:dyDescent="0.25">
      <c r="A39" s="55"/>
      <c r="B39" s="49" t="s">
        <v>91</v>
      </c>
      <c r="C39" s="50">
        <v>76.5</v>
      </c>
      <c r="D39" s="50">
        <v>0.4</v>
      </c>
      <c r="E39" s="50">
        <v>2.686666666666667</v>
      </c>
      <c r="F39" s="248">
        <v>1.2415</v>
      </c>
      <c r="G39" s="413">
        <v>1.1515</v>
      </c>
    </row>
    <row r="40" spans="1:7" x14ac:dyDescent="0.25">
      <c r="A40" s="55"/>
      <c r="B40" s="49" t="s">
        <v>92</v>
      </c>
      <c r="C40" s="50">
        <v>77.2</v>
      </c>
      <c r="D40" s="50">
        <v>0.4</v>
      </c>
      <c r="E40" s="50">
        <v>2.6332537751954859</v>
      </c>
      <c r="F40" s="248">
        <v>1.2443672421874998</v>
      </c>
      <c r="G40" s="413">
        <v>1.167262</v>
      </c>
    </row>
    <row r="41" spans="1:7" x14ac:dyDescent="0.25">
      <c r="A41" s="55"/>
      <c r="B41" s="49" t="s">
        <v>135</v>
      </c>
      <c r="C41" s="50">
        <v>77.2</v>
      </c>
      <c r="D41" s="50">
        <v>0.4</v>
      </c>
      <c r="E41" s="50">
        <v>2.6256089187122842</v>
      </c>
      <c r="F41" s="248">
        <v>1.2483324999999998</v>
      </c>
      <c r="G41" s="413">
        <v>1.1673610000000001</v>
      </c>
    </row>
    <row r="42" spans="1:7" x14ac:dyDescent="0.25">
      <c r="A42" s="55"/>
      <c r="B42" s="49" t="s">
        <v>136</v>
      </c>
      <c r="C42" s="50">
        <v>77.2</v>
      </c>
      <c r="D42" s="50">
        <v>0.4</v>
      </c>
      <c r="E42" s="50">
        <v>2.6303904821841537</v>
      </c>
      <c r="F42" s="248">
        <v>1.2507597378757707</v>
      </c>
      <c r="G42" s="413">
        <v>1.165624</v>
      </c>
    </row>
    <row r="43" spans="1:7" x14ac:dyDescent="0.25">
      <c r="A43" s="55"/>
      <c r="B43" s="49" t="s">
        <v>137</v>
      </c>
      <c r="C43" s="50">
        <v>77.099999999999994</v>
      </c>
      <c r="D43" s="50">
        <v>0.4</v>
      </c>
      <c r="E43" s="50">
        <v>2.6507971987269459</v>
      </c>
      <c r="F43" s="248">
        <v>1.2535681500008562</v>
      </c>
      <c r="G43" s="413">
        <v>1.163845</v>
      </c>
    </row>
    <row r="44" spans="1:7" x14ac:dyDescent="0.25">
      <c r="A44" s="55"/>
      <c r="B44" s="49" t="s">
        <v>138</v>
      </c>
      <c r="C44" s="50">
        <v>77.099999999999994</v>
      </c>
      <c r="D44" s="50">
        <v>0.5</v>
      </c>
      <c r="E44" s="50">
        <v>2.6834784552332147</v>
      </c>
      <c r="F44" s="248">
        <v>1.256714491689753</v>
      </c>
      <c r="G44" s="413">
        <v>1.1621440000000001</v>
      </c>
    </row>
    <row r="45" spans="1:7" x14ac:dyDescent="0.25">
      <c r="A45" s="55"/>
      <c r="B45" s="49" t="s">
        <v>156</v>
      </c>
      <c r="C45" s="50">
        <v>77.099999999999994</v>
      </c>
      <c r="D45" s="50">
        <v>0.5</v>
      </c>
      <c r="E45" s="50">
        <v>2.7103930585396148</v>
      </c>
      <c r="F45" s="248">
        <v>1.2601629887390611</v>
      </c>
      <c r="G45" s="413">
        <v>1.1603920000000001</v>
      </c>
    </row>
    <row r="46" spans="1:7" x14ac:dyDescent="0.25">
      <c r="A46" s="55"/>
      <c r="B46" s="49" t="s">
        <v>157</v>
      </c>
      <c r="C46" s="50">
        <v>77</v>
      </c>
      <c r="D46" s="50">
        <v>0.6</v>
      </c>
      <c r="E46" s="50">
        <v>2.7415496153965075</v>
      </c>
      <c r="F46" s="248">
        <v>1.2638263812974084</v>
      </c>
      <c r="G46" s="413">
        <v>1.1586259999999999</v>
      </c>
    </row>
    <row r="47" spans="1:7" x14ac:dyDescent="0.25">
      <c r="A47" s="55"/>
      <c r="B47" s="49" t="s">
        <v>158</v>
      </c>
      <c r="C47" s="50">
        <v>77</v>
      </c>
      <c r="D47" s="50">
        <v>0.6</v>
      </c>
      <c r="E47" s="50">
        <v>2.7774838044727064</v>
      </c>
      <c r="F47" s="248">
        <v>1.2676846704910767</v>
      </c>
      <c r="G47" s="413">
        <v>1.156887</v>
      </c>
    </row>
    <row r="48" spans="1:7" x14ac:dyDescent="0.25">
      <c r="A48" s="55"/>
      <c r="B48" s="49" t="s">
        <v>159</v>
      </c>
      <c r="C48" s="50">
        <v>77</v>
      </c>
      <c r="D48" s="50">
        <v>0.7</v>
      </c>
      <c r="E48" s="50">
        <v>2.7765032134117424</v>
      </c>
      <c r="F48" s="248">
        <v>1.2717207211025032</v>
      </c>
      <c r="G48" s="413">
        <v>1.155124</v>
      </c>
    </row>
    <row r="49" spans="1:7" x14ac:dyDescent="0.25">
      <c r="A49" s="55"/>
      <c r="B49" s="49" t="s">
        <v>222</v>
      </c>
      <c r="C49" s="50">
        <v>77</v>
      </c>
      <c r="D49" s="50">
        <v>0.7</v>
      </c>
      <c r="E49" s="50">
        <v>2.7763408285049138</v>
      </c>
      <c r="F49" s="248">
        <v>1.2758010168116498</v>
      </c>
      <c r="G49" s="413">
        <v>1.15344</v>
      </c>
    </row>
    <row r="50" spans="1:7" x14ac:dyDescent="0.25">
      <c r="A50" s="55"/>
      <c r="B50" s="49" t="s">
        <v>223</v>
      </c>
      <c r="C50" s="50">
        <v>77</v>
      </c>
      <c r="D50" s="50">
        <v>0.8</v>
      </c>
      <c r="E50" s="50">
        <v>2.7859059754985083</v>
      </c>
      <c r="F50" s="248">
        <v>1.2800359267500483</v>
      </c>
      <c r="G50" s="413">
        <v>1.1517470000000001</v>
      </c>
    </row>
    <row r="51" spans="1:7" x14ac:dyDescent="0.25">
      <c r="A51" s="55"/>
      <c r="B51" s="49" t="s">
        <v>224</v>
      </c>
      <c r="C51" s="50">
        <v>77</v>
      </c>
      <c r="D51" s="50">
        <v>0.8</v>
      </c>
      <c r="E51" s="50">
        <v>2.7993187451747179</v>
      </c>
      <c r="F51" s="248">
        <v>1.2844343504797404</v>
      </c>
      <c r="G51" s="413">
        <v>1.1500490000000001</v>
      </c>
    </row>
    <row r="52" spans="1:7" x14ac:dyDescent="0.25">
      <c r="A52" s="55"/>
      <c r="B52" s="49" t="s">
        <v>225</v>
      </c>
      <c r="C52" s="50">
        <v>77</v>
      </c>
      <c r="D52" s="50">
        <v>0.9</v>
      </c>
      <c r="E52" s="50">
        <v>2.8158070810428506</v>
      </c>
      <c r="F52" s="248">
        <v>1.28898128459544</v>
      </c>
      <c r="G52" s="413">
        <v>1.1483429999999999</v>
      </c>
    </row>
    <row r="53" spans="1:7" x14ac:dyDescent="0.25">
      <c r="A53" s="55"/>
      <c r="B53" s="49" t="s">
        <v>271</v>
      </c>
      <c r="C53" s="50">
        <v>76.900000000000006</v>
      </c>
      <c r="D53" s="50">
        <v>0.9</v>
      </c>
      <c r="E53" s="50">
        <v>2.8319654797759521</v>
      </c>
      <c r="F53" s="248">
        <v>1.2932723166201763</v>
      </c>
      <c r="G53" s="413">
        <v>1.1467780000000001</v>
      </c>
    </row>
    <row r="54" spans="1:7" x14ac:dyDescent="0.25">
      <c r="A54" s="55"/>
      <c r="B54" s="49" t="s">
        <v>272</v>
      </c>
      <c r="C54" s="50">
        <v>76.900000000000006</v>
      </c>
      <c r="D54" s="50">
        <v>1</v>
      </c>
      <c r="E54" s="50">
        <v>2.848417787296972</v>
      </c>
      <c r="F54" s="248">
        <v>1.2976492464978457</v>
      </c>
      <c r="G54" s="413">
        <v>1.145227</v>
      </c>
    </row>
    <row r="55" spans="1:7" x14ac:dyDescent="0.25">
      <c r="A55" s="55"/>
      <c r="B55" s="49" t="s">
        <v>273</v>
      </c>
      <c r="C55" s="50">
        <v>76.900000000000006</v>
      </c>
      <c r="D55" s="50">
        <v>1</v>
      </c>
      <c r="E55" s="50">
        <v>2.8670177988300765</v>
      </c>
      <c r="F55" s="248">
        <v>1.3021020396885969</v>
      </c>
      <c r="G55" s="413">
        <v>1.1436869999999999</v>
      </c>
    </row>
    <row r="56" spans="1:7" x14ac:dyDescent="0.25">
      <c r="A56" s="55"/>
      <c r="B56" s="49" t="s">
        <v>274</v>
      </c>
      <c r="C56" s="50">
        <v>76.900000000000006</v>
      </c>
      <c r="D56" s="50">
        <v>1.1000000000000001</v>
      </c>
      <c r="E56" s="50">
        <v>2.8891631672385434</v>
      </c>
      <c r="F56" s="248">
        <v>1.3066309219998165</v>
      </c>
      <c r="G56" s="413">
        <v>1.1421589999999999</v>
      </c>
    </row>
    <row r="57" spans="1:7" x14ac:dyDescent="0.25">
      <c r="A57" s="55"/>
      <c r="B57" s="49" t="s">
        <v>344</v>
      </c>
      <c r="C57" s="50">
        <v>76.900000000000006</v>
      </c>
      <c r="D57" s="50">
        <v>1.1000000000000001</v>
      </c>
      <c r="E57" s="50">
        <v>2.9128591802795007</v>
      </c>
      <c r="F57" s="248">
        <v>1.3108751647471071</v>
      </c>
      <c r="G57" s="413">
        <v>1.140833</v>
      </c>
    </row>
    <row r="58" spans="1:7" x14ac:dyDescent="0.25">
      <c r="A58" s="55"/>
      <c r="B58" s="49" t="s">
        <v>345</v>
      </c>
      <c r="C58" s="50">
        <v>76.900000000000006</v>
      </c>
      <c r="D58" s="50">
        <v>1.2</v>
      </c>
      <c r="E58" s="50">
        <v>2.9407194309287319</v>
      </c>
      <c r="F58" s="248">
        <v>1.31515762221319</v>
      </c>
      <c r="G58" s="413">
        <v>1.139545</v>
      </c>
    </row>
    <row r="59" spans="1:7" x14ac:dyDescent="0.25">
      <c r="A59" s="55"/>
      <c r="B59" s="49" t="s">
        <v>346</v>
      </c>
      <c r="C59" s="50">
        <v>76.900000000000006</v>
      </c>
      <c r="D59" s="50">
        <v>1.2</v>
      </c>
      <c r="E59" s="50">
        <v>2.9658694038753808</v>
      </c>
      <c r="F59" s="248">
        <v>1.3194727811606952</v>
      </c>
      <c r="G59" s="413">
        <v>1.138298</v>
      </c>
    </row>
    <row r="60" spans="1:7" x14ac:dyDescent="0.25">
      <c r="A60" s="55"/>
      <c r="B60" s="244" t="s">
        <v>347</v>
      </c>
      <c r="C60" s="243">
        <v>76.900000000000006</v>
      </c>
      <c r="D60" s="243">
        <v>1.3</v>
      </c>
      <c r="E60" s="243">
        <v>3.0010748482111627</v>
      </c>
      <c r="F60" s="249">
        <v>1.3238180674558013</v>
      </c>
      <c r="G60" s="414">
        <v>1.137087</v>
      </c>
    </row>
    <row r="61" spans="1:7" x14ac:dyDescent="0.25">
      <c r="B61" s="40">
        <v>2008</v>
      </c>
      <c r="C61" s="50">
        <v>91.1</v>
      </c>
      <c r="D61" s="50">
        <v>5.5</v>
      </c>
      <c r="E61" s="50">
        <v>5.7008333333333328</v>
      </c>
      <c r="F61" s="248">
        <v>1.8527749999999998</v>
      </c>
      <c r="G61" s="413">
        <f t="shared" ref="G61:G74" ca="1" si="0">AVERAGE(OFFSET($G$4, 4*(ROW()-ROW($G$61)), 0, 4, 1))</f>
        <v>1.25925</v>
      </c>
    </row>
    <row r="62" spans="1:7" ht="15" customHeight="1" x14ac:dyDescent="0.25">
      <c r="B62" s="40">
        <v>2009</v>
      </c>
      <c r="C62" s="50">
        <v>80.599999999999994</v>
      </c>
      <c r="D62" s="50">
        <v>1.2</v>
      </c>
      <c r="E62" s="50">
        <v>3.708333333333333</v>
      </c>
      <c r="F62" s="248">
        <v>1.5651250000000001</v>
      </c>
      <c r="G62" s="413">
        <f t="shared" ca="1" si="0"/>
        <v>1.1233</v>
      </c>
    </row>
    <row r="63" spans="1:7" ht="15" customHeight="1" x14ac:dyDescent="0.25">
      <c r="B63" s="40">
        <v>2010</v>
      </c>
      <c r="C63" s="50">
        <v>80.5</v>
      </c>
      <c r="D63" s="50">
        <v>0.7</v>
      </c>
      <c r="E63" s="50">
        <v>3.6008333333333331</v>
      </c>
      <c r="F63" s="248">
        <v>1.5459999999999998</v>
      </c>
      <c r="G63" s="413">
        <f t="shared" ca="1" si="0"/>
        <v>1.16625</v>
      </c>
    </row>
    <row r="64" spans="1:7" ht="15" customHeight="1" x14ac:dyDescent="0.25">
      <c r="B64" s="40">
        <v>2011</v>
      </c>
      <c r="C64" s="50">
        <v>79.900000000000006</v>
      </c>
      <c r="D64" s="50">
        <v>0.9</v>
      </c>
      <c r="E64" s="50">
        <v>3.4333333333333336</v>
      </c>
      <c r="F64" s="248">
        <v>1.6031499999999999</v>
      </c>
      <c r="G64" s="413">
        <f t="shared" ca="1" si="0"/>
        <v>1.152525</v>
      </c>
    </row>
    <row r="65" spans="2:7" x14ac:dyDescent="0.25">
      <c r="B65" s="40">
        <v>2012</v>
      </c>
      <c r="C65" s="50">
        <v>83</v>
      </c>
      <c r="D65" s="50">
        <v>0.8</v>
      </c>
      <c r="E65" s="50">
        <v>3.3750000000000004</v>
      </c>
      <c r="F65" s="248">
        <v>1.5850750000000002</v>
      </c>
      <c r="G65" s="413">
        <f t="shared" ca="1" si="0"/>
        <v>1.2336499999999999</v>
      </c>
    </row>
    <row r="66" spans="2:7" x14ac:dyDescent="0.25">
      <c r="B66" s="40">
        <v>2013</v>
      </c>
      <c r="C66" s="50">
        <v>81.5</v>
      </c>
      <c r="D66" s="50">
        <v>0.5</v>
      </c>
      <c r="E66" s="50">
        <v>3.3266666666666671</v>
      </c>
      <c r="F66" s="248">
        <v>1.5641499999999999</v>
      </c>
      <c r="G66" s="413">
        <f t="shared" ca="1" si="0"/>
        <v>1.1776249999999999</v>
      </c>
    </row>
    <row r="67" spans="2:7" x14ac:dyDescent="0.25">
      <c r="B67" s="40">
        <v>2014</v>
      </c>
      <c r="C67" s="50">
        <v>86.9</v>
      </c>
      <c r="D67" s="50">
        <v>0.5</v>
      </c>
      <c r="E67" s="50">
        <v>3.2208333333333337</v>
      </c>
      <c r="F67" s="248">
        <v>1.648013076923077</v>
      </c>
      <c r="G67" s="413">
        <f t="shared" ca="1" si="0"/>
        <v>1.240675</v>
      </c>
    </row>
    <row r="68" spans="2:7" x14ac:dyDescent="0.25">
      <c r="B68" s="40">
        <v>2015</v>
      </c>
      <c r="C68" s="50">
        <v>91.5</v>
      </c>
      <c r="D68" s="50">
        <v>0.6</v>
      </c>
      <c r="E68" s="50">
        <v>3.0816666666666666</v>
      </c>
      <c r="F68" s="248">
        <v>1.5285000000000002</v>
      </c>
      <c r="G68" s="413">
        <f t="shared" ca="1" si="0"/>
        <v>1.3781250000000003</v>
      </c>
    </row>
    <row r="69" spans="2:7" x14ac:dyDescent="0.25">
      <c r="B69" s="40">
        <v>2016</v>
      </c>
      <c r="C69" s="50">
        <v>81.900000000000006</v>
      </c>
      <c r="D69" s="50">
        <v>0.5</v>
      </c>
      <c r="E69" s="50">
        <v>2.8400000000000003</v>
      </c>
      <c r="F69" s="248">
        <v>1.3547750000000001</v>
      </c>
      <c r="G69" s="413">
        <f t="shared" ca="1" si="0"/>
        <v>1.2240249999999999</v>
      </c>
    </row>
    <row r="70" spans="2:7" x14ac:dyDescent="0.25">
      <c r="B70" s="40">
        <v>2017</v>
      </c>
      <c r="C70" s="50">
        <v>77.2</v>
      </c>
      <c r="D70" s="50">
        <v>0.4</v>
      </c>
      <c r="E70" s="50">
        <v>2.6350125937047171</v>
      </c>
      <c r="F70" s="248">
        <v>1.2492569075160316</v>
      </c>
      <c r="G70" s="413">
        <f t="shared" ca="1" si="0"/>
        <v>1.166023</v>
      </c>
    </row>
    <row r="71" spans="2:7" x14ac:dyDescent="0.25">
      <c r="B71" s="40">
        <v>2018</v>
      </c>
      <c r="C71" s="50">
        <v>77.099999999999994</v>
      </c>
      <c r="D71" s="50">
        <v>0.5</v>
      </c>
      <c r="E71" s="50">
        <v>2.7282262334105107</v>
      </c>
      <c r="F71" s="248">
        <v>1.2620971330543249</v>
      </c>
      <c r="G71" s="413">
        <f t="shared" ca="1" si="0"/>
        <v>1.1595122500000001</v>
      </c>
    </row>
    <row r="72" spans="2:7" x14ac:dyDescent="0.25">
      <c r="B72" s="40">
        <v>2019</v>
      </c>
      <c r="C72" s="50">
        <v>77</v>
      </c>
      <c r="D72" s="50">
        <v>0.7</v>
      </c>
      <c r="E72" s="50">
        <v>2.7845171906474708</v>
      </c>
      <c r="F72" s="248">
        <v>1.2779980037859855</v>
      </c>
      <c r="G72" s="413">
        <f t="shared" ca="1" si="0"/>
        <v>1.15259</v>
      </c>
    </row>
    <row r="73" spans="2:7" x14ac:dyDescent="0.25">
      <c r="B73" s="40">
        <v>2020</v>
      </c>
      <c r="C73" s="50">
        <v>76.900000000000006</v>
      </c>
      <c r="D73" s="50">
        <v>0.9</v>
      </c>
      <c r="E73" s="50">
        <v>2.8408020367364628</v>
      </c>
      <c r="F73" s="248">
        <v>1.2955012218505149</v>
      </c>
      <c r="G73" s="413">
        <f t="shared" ca="1" si="0"/>
        <v>1.14600875</v>
      </c>
    </row>
    <row r="74" spans="2:7" x14ac:dyDescent="0.25">
      <c r="B74" s="277">
        <v>2021</v>
      </c>
      <c r="C74" s="278">
        <v>76.900000000000006</v>
      </c>
      <c r="D74" s="278">
        <v>1.2</v>
      </c>
      <c r="E74" s="278">
        <v>2.9271527955805392</v>
      </c>
      <c r="F74" s="249">
        <v>1.3130341225302022</v>
      </c>
      <c r="G74" s="414">
        <f t="shared" ca="1" si="0"/>
        <v>1.14020875</v>
      </c>
    </row>
    <row r="75" spans="2:7" x14ac:dyDescent="0.25">
      <c r="B75" s="289" t="s">
        <v>209</v>
      </c>
      <c r="C75" s="290">
        <v>86.6</v>
      </c>
      <c r="D75" s="290">
        <v>4.5999999999999996</v>
      </c>
      <c r="E75" s="290">
        <v>5.2574999999999994</v>
      </c>
      <c r="F75" s="248">
        <v>1.7166999999999999</v>
      </c>
      <c r="G75" s="415">
        <f t="shared" ref="G75:G88" ca="1" si="1">AVERAGE(OFFSET($G$5, 4*(ROW()-ROW($G$75)), 0, 4, 1))</f>
        <v>1.2042000000000002</v>
      </c>
    </row>
    <row r="76" spans="2:7" x14ac:dyDescent="0.25">
      <c r="B76" s="289" t="s">
        <v>163</v>
      </c>
      <c r="C76" s="290">
        <v>81.099999999999994</v>
      </c>
      <c r="D76" s="290">
        <v>0.8</v>
      </c>
      <c r="E76" s="290">
        <v>3.6041666666666665</v>
      </c>
      <c r="F76" s="248">
        <v>1.5967249999999999</v>
      </c>
      <c r="G76" s="415">
        <f t="shared" ca="1" si="1"/>
        <v>1.129775</v>
      </c>
    </row>
    <row r="77" spans="2:7" x14ac:dyDescent="0.25">
      <c r="B77" s="289" t="s">
        <v>164</v>
      </c>
      <c r="C77" s="290">
        <v>80.8</v>
      </c>
      <c r="D77" s="290">
        <v>0.7</v>
      </c>
      <c r="E77" s="290">
        <v>3.5583333333333331</v>
      </c>
      <c r="F77" s="248">
        <v>1.5564499999999999</v>
      </c>
      <c r="G77" s="415">
        <f t="shared" ca="1" si="1"/>
        <v>1.1772750000000001</v>
      </c>
    </row>
    <row r="78" spans="2:7" x14ac:dyDescent="0.25">
      <c r="B78" s="289" t="s">
        <v>165</v>
      </c>
      <c r="C78" s="290">
        <v>80</v>
      </c>
      <c r="D78" s="290">
        <v>0.9</v>
      </c>
      <c r="E78" s="290">
        <v>3.4008333333333334</v>
      </c>
      <c r="F78" s="248">
        <v>1.595275</v>
      </c>
      <c r="G78" s="415">
        <f t="shared" ca="1" si="1"/>
        <v>1.1594</v>
      </c>
    </row>
    <row r="79" spans="2:7" x14ac:dyDescent="0.25">
      <c r="B79" s="43" t="s">
        <v>166</v>
      </c>
      <c r="C79" s="50">
        <v>82.8</v>
      </c>
      <c r="D79" s="50">
        <v>0.7</v>
      </c>
      <c r="E79" s="50">
        <v>3.3750000000000004</v>
      </c>
      <c r="F79" s="248">
        <v>1.580225</v>
      </c>
      <c r="G79" s="415">
        <f t="shared" ca="1" si="1"/>
        <v>1.2278</v>
      </c>
    </row>
    <row r="80" spans="2:7" x14ac:dyDescent="0.25">
      <c r="B80" s="43" t="s">
        <v>167</v>
      </c>
      <c r="C80" s="50">
        <v>82.8</v>
      </c>
      <c r="D80" s="50">
        <v>0.5</v>
      </c>
      <c r="E80" s="50">
        <v>3.2975000000000003</v>
      </c>
      <c r="F80" s="248">
        <v>1.58995</v>
      </c>
      <c r="G80" s="415">
        <f t="shared" ca="1" si="1"/>
        <v>1.1858249999999999</v>
      </c>
    </row>
    <row r="81" spans="2:7" x14ac:dyDescent="0.25">
      <c r="B81" s="43" t="s">
        <v>168</v>
      </c>
      <c r="C81" s="50">
        <v>87.9</v>
      </c>
      <c r="D81" s="50">
        <v>0.6</v>
      </c>
      <c r="E81" s="50">
        <v>3.1966666666666672</v>
      </c>
      <c r="F81" s="248">
        <v>1.6127130769230771</v>
      </c>
      <c r="G81" s="415">
        <f t="shared" ca="1" si="1"/>
        <v>1.2752750000000002</v>
      </c>
    </row>
    <row r="82" spans="2:7" x14ac:dyDescent="0.25">
      <c r="B82" s="43" t="s">
        <v>169</v>
      </c>
      <c r="C82" s="50">
        <v>90.9</v>
      </c>
      <c r="D82" s="50">
        <v>0.6</v>
      </c>
      <c r="E82" s="50">
        <v>3.0308333333333333</v>
      </c>
      <c r="F82" s="248">
        <v>1.5076999999999998</v>
      </c>
      <c r="G82" s="415">
        <f t="shared" ca="1" si="1"/>
        <v>1.3660749999999999</v>
      </c>
    </row>
    <row r="83" spans="2:7" x14ac:dyDescent="0.25">
      <c r="B83" s="43" t="s">
        <v>170</v>
      </c>
      <c r="C83" s="50">
        <v>79.5</v>
      </c>
      <c r="D83" s="50">
        <v>0.4</v>
      </c>
      <c r="E83" s="50">
        <v>2.7608134437988721</v>
      </c>
      <c r="F83" s="248">
        <v>1.3081918105468751</v>
      </c>
      <c r="G83" s="415">
        <f t="shared" ca="1" si="1"/>
        <v>1.1913155</v>
      </c>
    </row>
    <row r="84" spans="2:7" x14ac:dyDescent="0.25">
      <c r="B84" s="43" t="s">
        <v>171</v>
      </c>
      <c r="C84" s="50">
        <v>77.2</v>
      </c>
      <c r="D84" s="50">
        <v>0.4</v>
      </c>
      <c r="E84" s="50">
        <v>2.6475687637141494</v>
      </c>
      <c r="F84" s="248">
        <v>1.252343719891595</v>
      </c>
      <c r="G84" s="415">
        <f t="shared" ca="1" si="1"/>
        <v>1.1647435000000002</v>
      </c>
    </row>
    <row r="85" spans="2:7" x14ac:dyDescent="0.25">
      <c r="B85" s="43" t="s">
        <v>172</v>
      </c>
      <c r="C85" s="50">
        <v>77</v>
      </c>
      <c r="D85" s="50">
        <v>0.6</v>
      </c>
      <c r="E85" s="50">
        <v>2.7514824229551431</v>
      </c>
      <c r="F85" s="248">
        <v>1.2658486904075124</v>
      </c>
      <c r="G85" s="415">
        <f t="shared" ca="1" si="1"/>
        <v>1.15775725</v>
      </c>
    </row>
    <row r="86" spans="2:7" x14ac:dyDescent="0.25">
      <c r="B86" s="43" t="s">
        <v>226</v>
      </c>
      <c r="C86" s="50">
        <v>77</v>
      </c>
      <c r="D86" s="50">
        <v>0.8</v>
      </c>
      <c r="E86" s="50">
        <v>2.7943431575552475</v>
      </c>
      <c r="F86" s="248">
        <v>1.2823131446592198</v>
      </c>
      <c r="G86" s="415">
        <f t="shared" ca="1" si="1"/>
        <v>1.15089475</v>
      </c>
    </row>
    <row r="87" spans="2:7" x14ac:dyDescent="0.25">
      <c r="B87" s="43" t="s">
        <v>275</v>
      </c>
      <c r="C87" s="50">
        <v>76.900000000000006</v>
      </c>
      <c r="D87" s="50">
        <v>1</v>
      </c>
      <c r="E87" s="50">
        <v>2.859141058285386</v>
      </c>
      <c r="F87" s="248">
        <v>1.2999136312016089</v>
      </c>
      <c r="G87" s="415">
        <f t="shared" ca="1" si="1"/>
        <v>1.14446275</v>
      </c>
    </row>
    <row r="88" spans="2:7" x14ac:dyDescent="0.25">
      <c r="B88" s="43" t="s">
        <v>348</v>
      </c>
      <c r="C88" s="50">
        <v>76.900000000000006</v>
      </c>
      <c r="D88" s="50">
        <v>1.2</v>
      </c>
      <c r="E88" s="50">
        <v>2.9551307158236941</v>
      </c>
      <c r="F88" s="248">
        <v>1.3173309088941985</v>
      </c>
      <c r="G88" s="415">
        <f t="shared" ca="1" si="1"/>
        <v>1.1389407499999999</v>
      </c>
    </row>
    <row r="89" spans="2:7" x14ac:dyDescent="0.25">
      <c r="B89" s="541" t="s">
        <v>68</v>
      </c>
      <c r="C89" s="542"/>
      <c r="D89" s="542"/>
      <c r="E89" s="542"/>
      <c r="F89" s="542"/>
      <c r="G89" s="543"/>
    </row>
    <row r="90" spans="2:7" x14ac:dyDescent="0.25">
      <c r="B90" s="537" t="s">
        <v>69</v>
      </c>
      <c r="C90" s="538"/>
      <c r="D90" s="538"/>
      <c r="E90" s="538"/>
      <c r="F90" s="539"/>
      <c r="G90" s="540"/>
    </row>
    <row r="91" spans="2:7" x14ac:dyDescent="0.25">
      <c r="B91" s="501" t="s">
        <v>41</v>
      </c>
      <c r="C91" s="502"/>
      <c r="D91" s="502"/>
      <c r="E91" s="502"/>
      <c r="F91" s="539"/>
      <c r="G91" s="540"/>
    </row>
    <row r="92" spans="2:7" x14ac:dyDescent="0.25">
      <c r="B92" s="537" t="s">
        <v>213</v>
      </c>
      <c r="C92" s="538"/>
      <c r="D92" s="538"/>
      <c r="E92" s="538"/>
      <c r="F92" s="539"/>
      <c r="G92" s="540"/>
    </row>
    <row r="93" spans="2:7" x14ac:dyDescent="0.25">
      <c r="B93" s="537" t="s">
        <v>212</v>
      </c>
      <c r="C93" s="538"/>
      <c r="D93" s="538"/>
      <c r="E93" s="538"/>
      <c r="F93" s="539"/>
      <c r="G93" s="540"/>
    </row>
    <row r="94" spans="2:7" ht="16.5" thickBot="1" x14ac:dyDescent="0.3">
      <c r="B94" s="533" t="s">
        <v>234</v>
      </c>
      <c r="C94" s="534"/>
      <c r="D94" s="534"/>
      <c r="E94" s="534"/>
      <c r="F94" s="535"/>
      <c r="G94" s="536"/>
    </row>
  </sheetData>
  <mergeCells count="7">
    <mergeCell ref="B2:G2"/>
    <mergeCell ref="B94:G94"/>
    <mergeCell ref="B90:G90"/>
    <mergeCell ref="B91:G91"/>
    <mergeCell ref="B92:G92"/>
    <mergeCell ref="B93:G93"/>
    <mergeCell ref="B89:G89"/>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1" orientation="portrait" r:id="rId1"/>
  <headerFooter>
    <oddHeader>&amp;C&amp;8March 2017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98"/>
  <sheetViews>
    <sheetView zoomScaleNormal="100" zoomScaleSheetLayoutView="100" workbookViewId="0"/>
  </sheetViews>
  <sheetFormatPr defaultColWidth="8.88671875" defaultRowHeight="15.75" x14ac:dyDescent="0.25"/>
  <cols>
    <col min="1" max="1" width="9.33203125" style="5" customWidth="1"/>
    <col min="2" max="2" width="7.109375" style="5" customWidth="1"/>
    <col min="3" max="6" width="11.44140625" style="5" customWidth="1"/>
    <col min="7" max="7" width="12.33203125" style="5" customWidth="1"/>
    <col min="8" max="8" width="11.109375" style="5" customWidth="1"/>
    <col min="9" max="9" width="11.33203125" style="5" customWidth="1"/>
    <col min="10" max="10" width="12.44140625" style="5" customWidth="1"/>
    <col min="11" max="11" width="14.33203125" style="5" customWidth="1"/>
    <col min="12" max="14" width="8.88671875" style="5"/>
    <col min="15" max="15" width="13.44140625" style="5" customWidth="1"/>
    <col min="16" max="16" width="7.88671875" style="5" customWidth="1"/>
    <col min="17" max="16384" width="8.88671875" style="5"/>
  </cols>
  <sheetData>
    <row r="1" spans="1:18" ht="33.75" customHeight="1" thickBot="1" x14ac:dyDescent="0.3">
      <c r="A1" s="80" t="s">
        <v>145</v>
      </c>
      <c r="B1" s="121"/>
      <c r="C1" s="121"/>
      <c r="D1" s="121"/>
      <c r="E1" s="121"/>
      <c r="F1" s="121"/>
      <c r="G1" s="121"/>
      <c r="H1" s="121"/>
      <c r="I1" s="121"/>
      <c r="J1" s="121"/>
      <c r="K1" s="54"/>
      <c r="L1" s="54"/>
      <c r="M1" s="54"/>
      <c r="N1" s="54"/>
    </row>
    <row r="2" spans="1:18" ht="19.5" thickBot="1" x14ac:dyDescent="0.35">
      <c r="A2" s="54"/>
      <c r="B2" s="544" t="s">
        <v>189</v>
      </c>
      <c r="C2" s="545"/>
      <c r="D2" s="545"/>
      <c r="E2" s="545"/>
      <c r="F2" s="545"/>
      <c r="G2" s="545"/>
      <c r="H2" s="545"/>
      <c r="I2" s="545"/>
      <c r="J2" s="546"/>
      <c r="K2" s="122"/>
      <c r="L2" s="54"/>
      <c r="M2" s="54"/>
      <c r="N2" s="54"/>
    </row>
    <row r="3" spans="1:18" ht="18.75" x14ac:dyDescent="0.3">
      <c r="A3" s="54"/>
      <c r="B3" s="123"/>
      <c r="C3" s="550" t="s">
        <v>174</v>
      </c>
      <c r="D3" s="548"/>
      <c r="E3" s="548"/>
      <c r="F3" s="551"/>
      <c r="G3" s="547" t="s">
        <v>210</v>
      </c>
      <c r="H3" s="548"/>
      <c r="I3" s="548"/>
      <c r="J3" s="549"/>
      <c r="K3" s="122"/>
      <c r="L3" s="54"/>
      <c r="M3" s="54"/>
      <c r="N3" s="54"/>
    </row>
    <row r="4" spans="1:18" s="13" customFormat="1" ht="24" customHeight="1" x14ac:dyDescent="0.25">
      <c r="A4" s="124"/>
      <c r="B4" s="125"/>
      <c r="C4" s="126" t="s">
        <v>70</v>
      </c>
      <c r="D4" s="126" t="s">
        <v>71</v>
      </c>
      <c r="E4" s="126" t="s">
        <v>72</v>
      </c>
      <c r="F4" s="127" t="s">
        <v>73</v>
      </c>
      <c r="G4" s="128" t="s">
        <v>70</v>
      </c>
      <c r="H4" s="128" t="s">
        <v>71</v>
      </c>
      <c r="I4" s="128" t="s">
        <v>72</v>
      </c>
      <c r="J4" s="129" t="s">
        <v>73</v>
      </c>
      <c r="K4" s="130"/>
      <c r="L4" s="130"/>
      <c r="M4" s="124"/>
      <c r="N4" s="124"/>
    </row>
    <row r="5" spans="1:18" ht="18.75" customHeight="1" x14ac:dyDescent="0.25">
      <c r="A5" s="54"/>
      <c r="B5" s="49" t="s">
        <v>206</v>
      </c>
      <c r="C5" s="50">
        <v>-2.0588294886991054</v>
      </c>
      <c r="D5" s="50">
        <v>1.8306334782036084</v>
      </c>
      <c r="E5" s="50">
        <v>-2.8470048323861046</v>
      </c>
      <c r="F5" s="51">
        <v>3.075707382305565</v>
      </c>
      <c r="G5" s="41">
        <v>-8.1289999999999996</v>
      </c>
      <c r="H5" s="41">
        <v>7.2280000000000006</v>
      </c>
      <c r="I5" s="41">
        <v>-11.241</v>
      </c>
      <c r="J5" s="42">
        <v>12.144</v>
      </c>
      <c r="K5" s="52"/>
      <c r="L5" s="52"/>
      <c r="M5" s="52"/>
      <c r="N5" s="52"/>
      <c r="R5" s="14"/>
    </row>
    <row r="6" spans="1:18" x14ac:dyDescent="0.25">
      <c r="A6" s="54"/>
      <c r="B6" s="49" t="s">
        <v>207</v>
      </c>
      <c r="C6" s="50">
        <v>-1.2549728936016706</v>
      </c>
      <c r="D6" s="50">
        <v>1.5217181442659935</v>
      </c>
      <c r="E6" s="50">
        <v>-4.1467454538987996</v>
      </c>
      <c r="F6" s="51">
        <v>3.8800002032344767</v>
      </c>
      <c r="G6" s="41">
        <v>-4.9400000000000004</v>
      </c>
      <c r="H6" s="41">
        <v>5.99</v>
      </c>
      <c r="I6" s="41">
        <v>-16.323</v>
      </c>
      <c r="J6" s="42">
        <v>15.273</v>
      </c>
      <c r="K6" s="52"/>
      <c r="L6" s="52"/>
      <c r="M6" s="52"/>
      <c r="N6" s="52"/>
      <c r="R6" s="14"/>
    </row>
    <row r="7" spans="1:18" x14ac:dyDescent="0.25">
      <c r="A7" s="54"/>
      <c r="B7" s="49" t="s">
        <v>208</v>
      </c>
      <c r="C7" s="50">
        <v>-0.99753429983323272</v>
      </c>
      <c r="D7" s="50">
        <v>2.8708525593149239</v>
      </c>
      <c r="E7" s="50">
        <v>-4.9991815103180857</v>
      </c>
      <c r="F7" s="51">
        <v>3.1258632508363942</v>
      </c>
      <c r="G7" s="41">
        <v>-3.9</v>
      </c>
      <c r="H7" s="41">
        <v>11.224</v>
      </c>
      <c r="I7" s="41">
        <v>-19.545000000000002</v>
      </c>
      <c r="J7" s="42">
        <v>12.221</v>
      </c>
      <c r="K7" s="52"/>
      <c r="L7" s="52"/>
      <c r="M7" s="52"/>
      <c r="N7" s="52"/>
      <c r="R7" s="14"/>
    </row>
    <row r="8" spans="1:18" x14ac:dyDescent="0.25">
      <c r="A8" s="54"/>
      <c r="B8" s="49" t="s">
        <v>252</v>
      </c>
      <c r="C8" s="50">
        <v>1.0519258454646092</v>
      </c>
      <c r="D8" s="50">
        <v>2.3151203945761374</v>
      </c>
      <c r="E8" s="50">
        <v>-7.302413088784828</v>
      </c>
      <c r="F8" s="51">
        <v>3.9353668487440818</v>
      </c>
      <c r="G8" s="41">
        <v>4.048</v>
      </c>
      <c r="H8" s="41">
        <v>8.9090000000000007</v>
      </c>
      <c r="I8" s="41">
        <v>-28.100999999999999</v>
      </c>
      <c r="J8" s="42">
        <v>15.144</v>
      </c>
      <c r="K8" s="52"/>
      <c r="L8" s="52"/>
      <c r="M8" s="52"/>
      <c r="N8" s="52"/>
      <c r="R8" s="14"/>
    </row>
    <row r="9" spans="1:18" ht="18.75" customHeight="1" x14ac:dyDescent="0.25">
      <c r="A9" s="54"/>
      <c r="B9" s="49" t="s">
        <v>12</v>
      </c>
      <c r="C9" s="50">
        <v>0.803203304728625</v>
      </c>
      <c r="D9" s="50">
        <v>4.9827130364043111</v>
      </c>
      <c r="E9" s="50">
        <v>-10.304562226465826</v>
      </c>
      <c r="F9" s="51">
        <v>4.5186458853328899</v>
      </c>
      <c r="G9" s="41">
        <v>3.0409999999999999</v>
      </c>
      <c r="H9" s="41">
        <v>18.865000000000002</v>
      </c>
      <c r="I9" s="41">
        <v>-39.014000000000003</v>
      </c>
      <c r="J9" s="42">
        <v>17.108000000000001</v>
      </c>
      <c r="K9" s="52"/>
      <c r="L9" s="52"/>
      <c r="M9" s="52"/>
      <c r="N9" s="52"/>
      <c r="R9" s="14"/>
    </row>
    <row r="10" spans="1:18" x14ac:dyDescent="0.25">
      <c r="A10" s="54"/>
      <c r="B10" s="49" t="s">
        <v>13</v>
      </c>
      <c r="C10" s="50">
        <v>3.6291912171297191</v>
      </c>
      <c r="D10" s="50">
        <v>2.1316901389818579</v>
      </c>
      <c r="E10" s="50">
        <v>-9.6575590732426182</v>
      </c>
      <c r="F10" s="51">
        <v>3.8966777171310421</v>
      </c>
      <c r="G10" s="41">
        <v>13.717000000000001</v>
      </c>
      <c r="H10" s="41">
        <v>8.0569999999999986</v>
      </c>
      <c r="I10" s="41">
        <v>-36.502000000000002</v>
      </c>
      <c r="J10" s="42">
        <v>14.728</v>
      </c>
      <c r="K10" s="52"/>
      <c r="L10" s="52"/>
      <c r="M10" s="52"/>
      <c r="N10" s="52"/>
      <c r="R10" s="14"/>
    </row>
    <row r="11" spans="1:18" x14ac:dyDescent="0.25">
      <c r="A11" s="54"/>
      <c r="B11" s="49" t="s">
        <v>14</v>
      </c>
      <c r="C11" s="50">
        <v>4.0280901092831503</v>
      </c>
      <c r="D11" s="50">
        <v>4.7500690417011882</v>
      </c>
      <c r="E11" s="50">
        <v>-10.196341447377073</v>
      </c>
      <c r="F11" s="51">
        <v>1.4181822963927355</v>
      </c>
      <c r="G11" s="41">
        <v>15.315</v>
      </c>
      <c r="H11" s="41">
        <v>18.059999999999999</v>
      </c>
      <c r="I11" s="41">
        <v>-38.767000000000003</v>
      </c>
      <c r="J11" s="42">
        <v>5.3920000000000003</v>
      </c>
      <c r="K11" s="52"/>
      <c r="L11" s="52"/>
      <c r="M11" s="52"/>
      <c r="N11" s="52"/>
      <c r="R11" s="14"/>
    </row>
    <row r="12" spans="1:18" x14ac:dyDescent="0.25">
      <c r="A12" s="54"/>
      <c r="B12" s="49" t="s">
        <v>15</v>
      </c>
      <c r="C12" s="50">
        <v>4.8450149210049078</v>
      </c>
      <c r="D12" s="50">
        <v>4.610616647764985</v>
      </c>
      <c r="E12" s="50">
        <v>-11.33656665325257</v>
      </c>
      <c r="F12" s="51">
        <v>1.8811963980537365</v>
      </c>
      <c r="G12" s="41">
        <v>18.541</v>
      </c>
      <c r="H12" s="41">
        <v>17.643999999999998</v>
      </c>
      <c r="I12" s="41">
        <v>-43.383000000000003</v>
      </c>
      <c r="J12" s="42">
        <v>7.1989999999999998</v>
      </c>
      <c r="K12" s="52"/>
      <c r="L12" s="52"/>
      <c r="M12" s="52"/>
      <c r="N12" s="52"/>
      <c r="R12" s="14"/>
    </row>
    <row r="13" spans="1:18" ht="18.75" customHeight="1" x14ac:dyDescent="0.25">
      <c r="A13" s="54"/>
      <c r="B13" s="49" t="s">
        <v>16</v>
      </c>
      <c r="C13" s="50">
        <v>5.4966634496782154</v>
      </c>
      <c r="D13" s="50">
        <v>2.8351646083101518</v>
      </c>
      <c r="E13" s="50">
        <v>-10.760310275955678</v>
      </c>
      <c r="F13" s="51">
        <v>2.4287402651693046</v>
      </c>
      <c r="G13" s="41">
        <v>21.300999999999998</v>
      </c>
      <c r="H13" s="41">
        <v>10.987</v>
      </c>
      <c r="I13" s="41">
        <v>-41.698999999999998</v>
      </c>
      <c r="J13" s="42">
        <v>9.4120000000000008</v>
      </c>
      <c r="K13" s="52"/>
      <c r="L13" s="52"/>
      <c r="M13" s="52"/>
      <c r="N13" s="52"/>
      <c r="R13" s="14"/>
    </row>
    <row r="14" spans="1:18" x14ac:dyDescent="0.25">
      <c r="A14" s="54"/>
      <c r="B14" s="49" t="s">
        <v>17</v>
      </c>
      <c r="C14" s="50">
        <v>3.9919271819612168</v>
      </c>
      <c r="D14" s="50">
        <v>2.3059384523879123</v>
      </c>
      <c r="E14" s="50">
        <v>-8.3608061634033941</v>
      </c>
      <c r="F14" s="51">
        <v>2.0629405290542655</v>
      </c>
      <c r="G14" s="41">
        <v>15.705</v>
      </c>
      <c r="H14" s="41">
        <v>9.072000000000001</v>
      </c>
      <c r="I14" s="41">
        <v>-32.893000000000001</v>
      </c>
      <c r="J14" s="42">
        <v>8.1159999999999997</v>
      </c>
      <c r="K14" s="52"/>
      <c r="L14" s="52"/>
      <c r="M14" s="52"/>
      <c r="N14" s="52"/>
      <c r="R14" s="14"/>
    </row>
    <row r="15" spans="1:18" x14ac:dyDescent="0.25">
      <c r="A15" s="54"/>
      <c r="B15" s="49" t="s">
        <v>18</v>
      </c>
      <c r="C15" s="50">
        <v>4.5184542650758868</v>
      </c>
      <c r="D15" s="50">
        <v>1.2323979384790196</v>
      </c>
      <c r="E15" s="50">
        <v>-9.4467778589400204</v>
      </c>
      <c r="F15" s="51">
        <v>3.6961792873955037</v>
      </c>
      <c r="G15" s="41">
        <v>17.815000000000001</v>
      </c>
      <c r="H15" s="41">
        <v>4.8590000000000009</v>
      </c>
      <c r="I15" s="41">
        <v>-37.246000000000002</v>
      </c>
      <c r="J15" s="42">
        <v>14.573</v>
      </c>
      <c r="K15" s="52"/>
      <c r="L15" s="52"/>
      <c r="M15" s="52"/>
      <c r="N15" s="52"/>
      <c r="R15" s="14"/>
    </row>
    <row r="16" spans="1:18" x14ac:dyDescent="0.25">
      <c r="A16" s="54"/>
      <c r="B16" s="49" t="s">
        <v>19</v>
      </c>
      <c r="C16" s="50">
        <v>4.095442850597399</v>
      </c>
      <c r="D16" s="50">
        <v>2.7410364984819573</v>
      </c>
      <c r="E16" s="50">
        <v>-9.59513823504237</v>
      </c>
      <c r="F16" s="51">
        <v>2.7586588859630132</v>
      </c>
      <c r="G16" s="41">
        <v>16.268000000000001</v>
      </c>
      <c r="H16" s="41">
        <v>10.887999999999998</v>
      </c>
      <c r="I16" s="41">
        <v>-38.113999999999997</v>
      </c>
      <c r="J16" s="42">
        <v>10.958</v>
      </c>
      <c r="K16" s="52"/>
      <c r="L16" s="52"/>
      <c r="M16" s="52"/>
      <c r="N16" s="52"/>
      <c r="R16" s="14"/>
    </row>
    <row r="17" spans="1:18" ht="18.75" customHeight="1" x14ac:dyDescent="0.25">
      <c r="A17" s="54"/>
      <c r="B17" s="49" t="s">
        <v>20</v>
      </c>
      <c r="C17" s="50">
        <v>3.0129896937617033</v>
      </c>
      <c r="D17" s="50">
        <v>4.178032034363957</v>
      </c>
      <c r="E17" s="50">
        <v>-8.2381099823560344</v>
      </c>
      <c r="F17" s="51">
        <v>1.0473339919103155</v>
      </c>
      <c r="G17" s="41">
        <v>12.260999999999999</v>
      </c>
      <c r="H17" s="41">
        <v>17.001999999999999</v>
      </c>
      <c r="I17" s="41">
        <v>-33.524000000000001</v>
      </c>
      <c r="J17" s="42">
        <v>4.2619999999999996</v>
      </c>
      <c r="K17" s="52"/>
      <c r="L17" s="52"/>
      <c r="M17" s="52"/>
      <c r="N17" s="52"/>
      <c r="R17" s="14"/>
    </row>
    <row r="18" spans="1:18" x14ac:dyDescent="0.25">
      <c r="A18" s="54"/>
      <c r="B18" s="49" t="s">
        <v>21</v>
      </c>
      <c r="C18" s="50">
        <v>2.8997766548687012</v>
      </c>
      <c r="D18" s="50">
        <v>4.2462781994870236</v>
      </c>
      <c r="E18" s="50">
        <v>-7.2890155253309983</v>
      </c>
      <c r="F18" s="51">
        <v>0.1434553445772643</v>
      </c>
      <c r="G18" s="41">
        <v>11.724</v>
      </c>
      <c r="H18" s="41">
        <v>17.167999999999999</v>
      </c>
      <c r="I18" s="41">
        <v>-29.47</v>
      </c>
      <c r="J18" s="42">
        <v>0.57999999999999996</v>
      </c>
      <c r="K18" s="52"/>
      <c r="L18" s="52"/>
      <c r="M18" s="52"/>
      <c r="N18" s="52"/>
      <c r="R18" s="14"/>
    </row>
    <row r="19" spans="1:18" x14ac:dyDescent="0.25">
      <c r="A19" s="54"/>
      <c r="B19" s="49" t="s">
        <v>22</v>
      </c>
      <c r="C19" s="50">
        <v>2.4106280074453097</v>
      </c>
      <c r="D19" s="50">
        <v>1.8959967936975501</v>
      </c>
      <c r="E19" s="50">
        <v>-7.2793392656485505</v>
      </c>
      <c r="F19" s="51">
        <v>2.9724685824159884</v>
      </c>
      <c r="G19" s="41">
        <v>9.8040000000000003</v>
      </c>
      <c r="H19" s="41">
        <v>7.7110000000000003</v>
      </c>
      <c r="I19" s="41">
        <v>-29.605</v>
      </c>
      <c r="J19" s="42">
        <v>12.089</v>
      </c>
      <c r="K19" s="52"/>
      <c r="L19" s="52"/>
      <c r="M19" s="52"/>
      <c r="N19" s="52"/>
      <c r="R19" s="14"/>
    </row>
    <row r="20" spans="1:18" x14ac:dyDescent="0.25">
      <c r="A20" s="54"/>
      <c r="B20" s="49" t="s">
        <v>23</v>
      </c>
      <c r="C20" s="50">
        <v>1.9233300026807691</v>
      </c>
      <c r="D20" s="50">
        <v>2.269880340213974</v>
      </c>
      <c r="E20" s="50">
        <v>-7.248068627689908</v>
      </c>
      <c r="F20" s="51">
        <v>3.0553456973655351</v>
      </c>
      <c r="G20" s="41">
        <v>7.8920000000000003</v>
      </c>
      <c r="H20" s="41">
        <v>9.3140000000000018</v>
      </c>
      <c r="I20" s="41">
        <v>-29.741</v>
      </c>
      <c r="J20" s="42">
        <v>12.537000000000001</v>
      </c>
      <c r="K20" s="52"/>
      <c r="L20" s="52"/>
      <c r="M20" s="52"/>
      <c r="N20" s="52"/>
      <c r="R20" s="14"/>
    </row>
    <row r="21" spans="1:18" ht="18.75" customHeight="1" x14ac:dyDescent="0.25">
      <c r="A21" s="54"/>
      <c r="B21" s="49" t="s">
        <v>24</v>
      </c>
      <c r="C21" s="50">
        <v>2.4935057382133996</v>
      </c>
      <c r="D21" s="50">
        <v>2.913936491935484</v>
      </c>
      <c r="E21" s="50">
        <v>-8.1139500620347391</v>
      </c>
      <c r="F21" s="51">
        <v>2.706507831885856</v>
      </c>
      <c r="G21" s="41">
        <v>10.29</v>
      </c>
      <c r="H21" s="41">
        <v>12.025</v>
      </c>
      <c r="I21" s="41">
        <v>-33.484000000000002</v>
      </c>
      <c r="J21" s="42">
        <v>11.169</v>
      </c>
      <c r="K21" s="52"/>
      <c r="L21" s="52"/>
      <c r="M21" s="52"/>
      <c r="N21" s="52"/>
      <c r="R21" s="14"/>
    </row>
    <row r="22" spans="1:18" x14ac:dyDescent="0.25">
      <c r="A22" s="54"/>
      <c r="B22" s="49" t="s">
        <v>25</v>
      </c>
      <c r="C22" s="50">
        <v>2.611309956812486</v>
      </c>
      <c r="D22" s="50">
        <v>3.1814238104099548</v>
      </c>
      <c r="E22" s="50">
        <v>-9.9036437501359433</v>
      </c>
      <c r="F22" s="51">
        <v>4.1109099829135021</v>
      </c>
      <c r="G22" s="41">
        <v>10.805</v>
      </c>
      <c r="H22" s="41">
        <v>13.164</v>
      </c>
      <c r="I22" s="41">
        <v>-40.978999999999999</v>
      </c>
      <c r="J22" s="42">
        <v>17.010000000000002</v>
      </c>
      <c r="K22" s="52"/>
      <c r="L22" s="52"/>
      <c r="M22" s="52"/>
      <c r="N22" s="52"/>
      <c r="R22" s="14"/>
    </row>
    <row r="23" spans="1:18" x14ac:dyDescent="0.25">
      <c r="A23" s="54"/>
      <c r="B23" s="49" t="s">
        <v>26</v>
      </c>
      <c r="C23" s="50">
        <v>2.7141663480194302</v>
      </c>
      <c r="D23" s="50">
        <v>1.0893014780511063</v>
      </c>
      <c r="E23" s="50">
        <v>-7.3043387951829981</v>
      </c>
      <c r="F23" s="51">
        <v>3.5008709691124613</v>
      </c>
      <c r="G23" s="41">
        <v>11.499000000000001</v>
      </c>
      <c r="H23" s="41">
        <v>4.6150000000000002</v>
      </c>
      <c r="I23" s="41">
        <v>-30.946000000000002</v>
      </c>
      <c r="J23" s="42">
        <v>14.832000000000001</v>
      </c>
      <c r="K23" s="52"/>
      <c r="L23" s="52"/>
      <c r="M23" s="52"/>
      <c r="N23" s="52"/>
      <c r="R23" s="14"/>
    </row>
    <row r="24" spans="1:18" x14ac:dyDescent="0.25">
      <c r="A24" s="54"/>
      <c r="B24" s="49" t="s">
        <v>27</v>
      </c>
      <c r="C24" s="50">
        <v>0.83943435256242804</v>
      </c>
      <c r="D24" s="50">
        <v>2.2719089542017605</v>
      </c>
      <c r="E24" s="50">
        <v>-7.485956477435054</v>
      </c>
      <c r="F24" s="51">
        <v>4.3746131706708651</v>
      </c>
      <c r="G24" s="41">
        <v>3.5670000000000002</v>
      </c>
      <c r="H24" s="41">
        <v>9.6539999999999999</v>
      </c>
      <c r="I24" s="41">
        <v>-31.81</v>
      </c>
      <c r="J24" s="42">
        <v>18.588999999999999</v>
      </c>
      <c r="K24" s="52"/>
      <c r="L24" s="52"/>
      <c r="M24" s="52"/>
      <c r="N24" s="52"/>
      <c r="R24" s="14"/>
    </row>
    <row r="25" spans="1:18" ht="18.75" customHeight="1" x14ac:dyDescent="0.25">
      <c r="A25" s="54"/>
      <c r="B25" s="49" t="s">
        <v>28</v>
      </c>
      <c r="C25" s="50">
        <v>-0.42960272819876877</v>
      </c>
      <c r="D25" s="50">
        <v>1.7971986079286528</v>
      </c>
      <c r="E25" s="50">
        <v>-5.0813401367362783</v>
      </c>
      <c r="F25" s="51">
        <v>3.7137442570063941</v>
      </c>
      <c r="G25" s="41">
        <v>-1.843</v>
      </c>
      <c r="H25" s="41">
        <v>7.71</v>
      </c>
      <c r="I25" s="41">
        <v>-21.798999999999999</v>
      </c>
      <c r="J25" s="42">
        <v>15.932</v>
      </c>
      <c r="K25" s="52"/>
      <c r="L25" s="52"/>
      <c r="M25" s="52"/>
      <c r="N25" s="52"/>
      <c r="R25" s="14"/>
    </row>
    <row r="26" spans="1:18" x14ac:dyDescent="0.25">
      <c r="A26" s="54"/>
      <c r="B26" s="49" t="s">
        <v>29</v>
      </c>
      <c r="C26" s="50">
        <v>0.5901706146433624</v>
      </c>
      <c r="D26" s="50">
        <v>0.24356982605132105</v>
      </c>
      <c r="E26" s="50">
        <v>-3.9813942288769164</v>
      </c>
      <c r="F26" s="51">
        <v>3.1476537881822328</v>
      </c>
      <c r="G26" s="41">
        <v>2.5489999999999999</v>
      </c>
      <c r="H26" s="41">
        <v>1.0519999999999996</v>
      </c>
      <c r="I26" s="41">
        <v>-17.196000000000002</v>
      </c>
      <c r="J26" s="42">
        <v>13.595000000000001</v>
      </c>
      <c r="K26" s="52"/>
      <c r="L26" s="52"/>
      <c r="M26" s="52"/>
      <c r="N26" s="52"/>
      <c r="R26" s="14"/>
    </row>
    <row r="27" spans="1:18" x14ac:dyDescent="0.25">
      <c r="A27" s="54"/>
      <c r="B27" s="49" t="s">
        <v>30</v>
      </c>
      <c r="C27" s="50">
        <v>0.42569597642018431</v>
      </c>
      <c r="D27" s="50">
        <v>1.5045364225568678</v>
      </c>
      <c r="E27" s="50">
        <v>-6.6122037409231629</v>
      </c>
      <c r="F27" s="51">
        <v>4.6819713419461104</v>
      </c>
      <c r="G27" s="41">
        <v>1.8660000000000001</v>
      </c>
      <c r="H27" s="41">
        <v>6.5949999999999998</v>
      </c>
      <c r="I27" s="41">
        <v>-28.984000000000002</v>
      </c>
      <c r="J27" s="42">
        <v>20.523</v>
      </c>
      <c r="K27" s="52"/>
      <c r="L27" s="52"/>
      <c r="M27" s="52"/>
      <c r="N27" s="52"/>
      <c r="R27" s="14"/>
    </row>
    <row r="28" spans="1:18" x14ac:dyDescent="0.25">
      <c r="A28" s="54"/>
      <c r="B28" s="49" t="s">
        <v>31</v>
      </c>
      <c r="C28" s="50">
        <v>0.22597612601973147</v>
      </c>
      <c r="D28" s="50">
        <v>0.16124929595377824</v>
      </c>
      <c r="E28" s="50">
        <v>-6.4883537128218176</v>
      </c>
      <c r="F28" s="51">
        <v>6.1011282908483073</v>
      </c>
      <c r="G28" s="41">
        <v>0.995</v>
      </c>
      <c r="H28" s="41">
        <v>0.71</v>
      </c>
      <c r="I28" s="41">
        <v>-28.568999999999999</v>
      </c>
      <c r="J28" s="42">
        <v>26.864000000000001</v>
      </c>
      <c r="K28" s="52"/>
      <c r="L28" s="52"/>
      <c r="M28" s="52"/>
      <c r="N28" s="52"/>
      <c r="R28" s="14"/>
    </row>
    <row r="29" spans="1:18" ht="18.75" customHeight="1" x14ac:dyDescent="0.25">
      <c r="A29" s="54"/>
      <c r="B29" s="49" t="s">
        <v>32</v>
      </c>
      <c r="C29" s="50">
        <v>-0.13254018183975624</v>
      </c>
      <c r="D29" s="50">
        <v>1.8280246363540704</v>
      </c>
      <c r="E29" s="50">
        <v>-6.4479007381503033</v>
      </c>
      <c r="F29" s="51">
        <v>4.7524162836359896</v>
      </c>
      <c r="G29" s="41">
        <v>-0.59199999999999997</v>
      </c>
      <c r="H29" s="41">
        <v>8.1649999999999991</v>
      </c>
      <c r="I29" s="41">
        <v>-28.8</v>
      </c>
      <c r="J29" s="42">
        <v>21.227</v>
      </c>
      <c r="K29" s="52"/>
      <c r="L29" s="52"/>
      <c r="M29" s="52"/>
      <c r="N29" s="52"/>
      <c r="R29" s="14"/>
    </row>
    <row r="30" spans="1:18" x14ac:dyDescent="0.25">
      <c r="A30" s="54"/>
      <c r="B30" s="49" t="s">
        <v>33</v>
      </c>
      <c r="C30" s="50">
        <v>0.48609538550156206</v>
      </c>
      <c r="D30" s="50">
        <v>0.80378323355663095</v>
      </c>
      <c r="E30" s="50">
        <v>-5.1109269230008199</v>
      </c>
      <c r="F30" s="51">
        <v>3.8210483039426273</v>
      </c>
      <c r="G30" s="41">
        <v>2.2109999999999999</v>
      </c>
      <c r="H30" s="41">
        <v>3.6559999999999997</v>
      </c>
      <c r="I30" s="41">
        <v>-23.247</v>
      </c>
      <c r="J30" s="42">
        <v>17.38</v>
      </c>
      <c r="K30" s="52"/>
      <c r="L30" s="52"/>
      <c r="M30" s="52"/>
      <c r="N30" s="52"/>
      <c r="R30" s="14"/>
    </row>
    <row r="31" spans="1:18" x14ac:dyDescent="0.25">
      <c r="A31" s="54"/>
      <c r="B31" s="49" t="s">
        <v>34</v>
      </c>
      <c r="C31" s="50">
        <v>-0.44270119518445522</v>
      </c>
      <c r="D31" s="50">
        <v>1.8665239580750002</v>
      </c>
      <c r="E31" s="50">
        <v>-6.1401676825952078</v>
      </c>
      <c r="F31" s="51">
        <v>4.716344919704663</v>
      </c>
      <c r="G31" s="41">
        <v>-2.0350000000000001</v>
      </c>
      <c r="H31" s="41">
        <v>8.5799999999999983</v>
      </c>
      <c r="I31" s="41">
        <v>-28.225000000000001</v>
      </c>
      <c r="J31" s="42">
        <v>21.68</v>
      </c>
      <c r="K31" s="14"/>
      <c r="L31" s="14"/>
      <c r="M31" s="14"/>
      <c r="N31" s="14"/>
      <c r="R31" s="14"/>
    </row>
    <row r="32" spans="1:18" x14ac:dyDescent="0.25">
      <c r="A32" s="54"/>
      <c r="B32" s="49" t="s">
        <v>35</v>
      </c>
      <c r="C32" s="50">
        <v>0.16020082550032952</v>
      </c>
      <c r="D32" s="50">
        <v>-1.1584752523325585</v>
      </c>
      <c r="E32" s="50">
        <v>-4.4485536401789743</v>
      </c>
      <c r="F32" s="51">
        <v>5.4468280670112028</v>
      </c>
      <c r="G32" s="41">
        <v>0.73899999999999999</v>
      </c>
      <c r="H32" s="41">
        <v>-5.3440000000000012</v>
      </c>
      <c r="I32" s="41">
        <v>-20.521000000000001</v>
      </c>
      <c r="J32" s="42">
        <v>25.126000000000001</v>
      </c>
      <c r="K32" s="14"/>
      <c r="L32" s="14"/>
      <c r="M32" s="14"/>
      <c r="N32" s="14"/>
      <c r="R32" s="14"/>
    </row>
    <row r="33" spans="1:18" ht="18.75" customHeight="1" x14ac:dyDescent="0.25">
      <c r="A33" s="54"/>
      <c r="B33" s="49" t="s">
        <v>36</v>
      </c>
      <c r="C33" s="50">
        <v>-0.46764416687376414</v>
      </c>
      <c r="D33" s="50">
        <v>7.8012728392527153E-2</v>
      </c>
      <c r="E33" s="50">
        <v>-4.0123610195680124</v>
      </c>
      <c r="F33" s="51">
        <v>4.5614755426854963</v>
      </c>
      <c r="G33" s="41">
        <v>-2.1640000000000001</v>
      </c>
      <c r="H33" s="41">
        <v>0.36099999999999888</v>
      </c>
      <c r="I33" s="41">
        <v>-18.567</v>
      </c>
      <c r="J33" s="42">
        <v>21.108000000000001</v>
      </c>
      <c r="K33" s="14"/>
      <c r="L33" s="14"/>
      <c r="M33" s="14"/>
      <c r="N33" s="14"/>
      <c r="R33" s="14"/>
    </row>
    <row r="34" spans="1:18" x14ac:dyDescent="0.25">
      <c r="A34" s="54"/>
      <c r="B34" s="49" t="s">
        <v>37</v>
      </c>
      <c r="C34" s="50">
        <v>-0.16546525123247122</v>
      </c>
      <c r="D34" s="50">
        <v>0.72170107648242587</v>
      </c>
      <c r="E34" s="50">
        <v>-4.0382465368357163</v>
      </c>
      <c r="F34" s="51">
        <v>3.7096585282749661</v>
      </c>
      <c r="G34" s="41">
        <v>-0.77700000000000002</v>
      </c>
      <c r="H34" s="41">
        <v>3.3890000000000002</v>
      </c>
      <c r="I34" s="41">
        <v>-18.963000000000001</v>
      </c>
      <c r="J34" s="42">
        <v>17.420000000000002</v>
      </c>
      <c r="K34" s="14"/>
      <c r="L34" s="14"/>
      <c r="M34" s="14"/>
      <c r="N34" s="14"/>
      <c r="R34" s="14"/>
    </row>
    <row r="35" spans="1:18" x14ac:dyDescent="0.25">
      <c r="A35" s="54"/>
      <c r="B35" s="49" t="s">
        <v>38</v>
      </c>
      <c r="C35" s="50">
        <v>3.4094129630142622E-3</v>
      </c>
      <c r="D35" s="50">
        <v>1.593048206968414</v>
      </c>
      <c r="E35" s="50">
        <v>-4.8232539011142386</v>
      </c>
      <c r="F35" s="51">
        <v>3.487403284543213</v>
      </c>
      <c r="G35" s="41">
        <v>1.6E-2</v>
      </c>
      <c r="H35" s="41">
        <v>7.4759999999999991</v>
      </c>
      <c r="I35" s="41">
        <v>-22.635000000000002</v>
      </c>
      <c r="J35" s="42">
        <v>16.366</v>
      </c>
      <c r="K35" s="14"/>
      <c r="L35" s="14"/>
      <c r="M35" s="14"/>
      <c r="N35" s="14"/>
      <c r="R35" s="14"/>
    </row>
    <row r="36" spans="1:18" x14ac:dyDescent="0.25">
      <c r="A36" s="54"/>
      <c r="B36" s="49" t="s">
        <v>39</v>
      </c>
      <c r="C36" s="50">
        <v>2.0802598202061155E-2</v>
      </c>
      <c r="D36" s="50">
        <v>-1.1800167694414079</v>
      </c>
      <c r="E36" s="50">
        <v>-4.080281047347138</v>
      </c>
      <c r="F36" s="51">
        <v>5.6147910718644862</v>
      </c>
      <c r="G36" s="41">
        <v>9.8000000000000004E-2</v>
      </c>
      <c r="H36" s="41">
        <v>-5.5590000000000002</v>
      </c>
      <c r="I36" s="41">
        <v>-19.222000000000001</v>
      </c>
      <c r="J36" s="42">
        <v>26.451000000000001</v>
      </c>
      <c r="K36" s="14"/>
      <c r="L36" s="14"/>
      <c r="M36" s="14"/>
      <c r="N36" s="14"/>
      <c r="R36" s="14"/>
    </row>
    <row r="37" spans="1:18" ht="18.75" customHeight="1" x14ac:dyDescent="0.25">
      <c r="A37" s="54"/>
      <c r="B37" s="49" t="s">
        <v>40</v>
      </c>
      <c r="C37" s="50">
        <v>-0.54818658950980725</v>
      </c>
      <c r="D37" s="50">
        <v>-7.0442081889445785E-2</v>
      </c>
      <c r="E37" s="50">
        <v>-3.3074134508629682</v>
      </c>
      <c r="F37" s="51">
        <v>4.8632372236988193</v>
      </c>
      <c r="G37" s="41">
        <v>-2.6070000000000002</v>
      </c>
      <c r="H37" s="41">
        <v>-0.33500000000000085</v>
      </c>
      <c r="I37" s="41">
        <v>-15.728999999999999</v>
      </c>
      <c r="J37" s="42">
        <v>23.128</v>
      </c>
      <c r="K37" s="14"/>
      <c r="L37" s="14"/>
      <c r="M37" s="14"/>
      <c r="N37" s="14"/>
      <c r="R37" s="14"/>
    </row>
    <row r="38" spans="1:18" x14ac:dyDescent="0.25">
      <c r="A38" s="54"/>
      <c r="B38" s="49" t="s">
        <v>89</v>
      </c>
      <c r="C38" s="50">
        <v>-0.42717176692647429</v>
      </c>
      <c r="D38" s="50">
        <v>0.23490307919648679</v>
      </c>
      <c r="E38" s="50">
        <v>-3.3716352979647253</v>
      </c>
      <c r="F38" s="51">
        <v>4.6289359200956994</v>
      </c>
      <c r="G38" s="41">
        <v>-2.0640000000000001</v>
      </c>
      <c r="H38" s="41">
        <v>1.1349999999999998</v>
      </c>
      <c r="I38" s="41">
        <v>-16.291</v>
      </c>
      <c r="J38" s="42">
        <v>22.366</v>
      </c>
      <c r="K38" s="14"/>
      <c r="L38" s="14"/>
      <c r="M38" s="14"/>
      <c r="N38" s="14"/>
      <c r="R38" s="14"/>
    </row>
    <row r="39" spans="1:18" x14ac:dyDescent="0.25">
      <c r="A39" s="54"/>
      <c r="B39" s="49" t="s">
        <v>90</v>
      </c>
      <c r="C39" s="50">
        <v>-0.99885505111232398</v>
      </c>
      <c r="D39" s="50">
        <v>0.81541700351692192</v>
      </c>
      <c r="E39" s="50">
        <v>-4.0030121594392627</v>
      </c>
      <c r="F39" s="51">
        <v>5.2679960111458106</v>
      </c>
      <c r="G39" s="41">
        <v>-4.8680000000000003</v>
      </c>
      <c r="H39" s="41">
        <v>3.9740000000000011</v>
      </c>
      <c r="I39" s="41">
        <v>-19.509</v>
      </c>
      <c r="J39" s="42">
        <v>25.673999999999999</v>
      </c>
      <c r="K39" s="14"/>
      <c r="L39" s="14"/>
      <c r="M39" s="14"/>
      <c r="N39" s="14"/>
      <c r="R39" s="14"/>
    </row>
    <row r="40" spans="1:18" x14ac:dyDescent="0.25">
      <c r="A40" s="54"/>
      <c r="B40" s="49" t="s">
        <v>91</v>
      </c>
      <c r="C40" s="50">
        <v>-1.4773690049739414</v>
      </c>
      <c r="D40" s="50">
        <v>1.2688991026050536</v>
      </c>
      <c r="E40" s="50">
        <v>-1.5698470956265984</v>
      </c>
      <c r="F40" s="51">
        <v>2.7495896708067327</v>
      </c>
      <c r="G40" s="41">
        <v>-7.2995916114359458</v>
      </c>
      <c r="H40" s="41">
        <v>6.2695543320254163</v>
      </c>
      <c r="I40" s="41">
        <v>-7.7565203086652854</v>
      </c>
      <c r="J40" s="42">
        <v>13.585557588075819</v>
      </c>
      <c r="K40" s="14"/>
      <c r="L40" s="14"/>
      <c r="M40" s="14"/>
      <c r="N40" s="14"/>
      <c r="R40" s="14"/>
    </row>
    <row r="41" spans="1:18" ht="18.75" customHeight="1" x14ac:dyDescent="0.25">
      <c r="A41" s="54"/>
      <c r="B41" s="49" t="s">
        <v>92</v>
      </c>
      <c r="C41" s="50">
        <v>-1.94411600027381</v>
      </c>
      <c r="D41" s="50">
        <v>0.33509598571447752</v>
      </c>
      <c r="E41" s="50">
        <v>-0.7791817235150682</v>
      </c>
      <c r="F41" s="51">
        <v>3.353763216904265</v>
      </c>
      <c r="G41" s="41">
        <v>-9.6862407827557782</v>
      </c>
      <c r="H41" s="41">
        <v>1.66956107686382</v>
      </c>
      <c r="I41" s="41">
        <v>-3.8821458114776179</v>
      </c>
      <c r="J41" s="42">
        <v>16.709578051262916</v>
      </c>
      <c r="K41" s="14"/>
      <c r="L41" s="14"/>
      <c r="M41" s="14"/>
      <c r="N41" s="14"/>
      <c r="R41" s="14"/>
    </row>
    <row r="42" spans="1:18" x14ac:dyDescent="0.25">
      <c r="A42" s="54"/>
      <c r="B42" s="49" t="s">
        <v>135</v>
      </c>
      <c r="C42" s="50">
        <v>-1.6322196836052281</v>
      </c>
      <c r="D42" s="50">
        <v>2.1553400231383941</v>
      </c>
      <c r="E42" s="50">
        <v>-3.0718810336854911</v>
      </c>
      <c r="F42" s="51">
        <v>3.5105890043829771</v>
      </c>
      <c r="G42" s="41">
        <v>-8.1934312688745514</v>
      </c>
      <c r="H42" s="41">
        <v>10.819395525014455</v>
      </c>
      <c r="I42" s="41">
        <v>-15.420256457187088</v>
      </c>
      <c r="J42" s="42">
        <v>17.622486733615162</v>
      </c>
      <c r="K42" s="14"/>
      <c r="L42" s="14"/>
      <c r="M42" s="14"/>
      <c r="N42" s="14"/>
      <c r="R42" s="14"/>
    </row>
    <row r="43" spans="1:18" x14ac:dyDescent="0.25">
      <c r="A43" s="54"/>
      <c r="B43" s="49" t="s">
        <v>136</v>
      </c>
      <c r="C43" s="50">
        <v>-1.4323955604140781</v>
      </c>
      <c r="D43" s="50">
        <v>1.9180946697541472</v>
      </c>
      <c r="E43" s="50">
        <v>-3.0468064007508979</v>
      </c>
      <c r="F43" s="51">
        <v>3.5193047873446086</v>
      </c>
      <c r="G43" s="41">
        <v>-7.239666322479323</v>
      </c>
      <c r="H43" s="41">
        <v>9.6945046240801815</v>
      </c>
      <c r="I43" s="41">
        <v>-15.399280966951761</v>
      </c>
      <c r="J43" s="42">
        <v>17.787399690148192</v>
      </c>
      <c r="K43" s="14"/>
      <c r="L43" s="14"/>
      <c r="M43" s="14"/>
      <c r="N43" s="14"/>
      <c r="R43" s="14"/>
    </row>
    <row r="44" spans="1:18" x14ac:dyDescent="0.25">
      <c r="A44" s="54"/>
      <c r="B44" s="49" t="s">
        <v>137</v>
      </c>
      <c r="C44" s="50">
        <v>-1.362407639974808</v>
      </c>
      <c r="D44" s="50">
        <v>1.8286930358022793</v>
      </c>
      <c r="E44" s="50">
        <v>-2.9484996260687293</v>
      </c>
      <c r="F44" s="51">
        <v>3.4366237105726003</v>
      </c>
      <c r="G44" s="41">
        <v>-6.9337418874762804</v>
      </c>
      <c r="H44" s="41">
        <v>9.3068220770641616</v>
      </c>
      <c r="I44" s="41">
        <v>-15.005887197504945</v>
      </c>
      <c r="J44" s="42">
        <v>17.490111677538753</v>
      </c>
      <c r="K44" s="14"/>
      <c r="L44" s="14"/>
      <c r="M44" s="14"/>
      <c r="N44" s="14"/>
      <c r="R44" s="14"/>
    </row>
    <row r="45" spans="1:18" x14ac:dyDescent="0.25">
      <c r="A45" s="54"/>
      <c r="B45" s="49" t="s">
        <v>138</v>
      </c>
      <c r="C45" s="50">
        <v>-1.334633312299002</v>
      </c>
      <c r="D45" s="50">
        <v>1.6872920094588233</v>
      </c>
      <c r="E45" s="50">
        <v>-2.771980315642546</v>
      </c>
      <c r="F45" s="51">
        <v>3.3691336138374983</v>
      </c>
      <c r="G45" s="41">
        <v>-6.8491689322467755</v>
      </c>
      <c r="H45" s="41">
        <v>8.6589686502778953</v>
      </c>
      <c r="I45" s="41">
        <v>-14.225451503225402</v>
      </c>
      <c r="J45" s="42">
        <v>17.28996651277528</v>
      </c>
      <c r="K45" s="14"/>
      <c r="L45" s="14"/>
      <c r="M45" s="14"/>
      <c r="N45" s="14"/>
      <c r="R45" s="14"/>
    </row>
    <row r="46" spans="1:18" x14ac:dyDescent="0.25">
      <c r="A46" s="54"/>
      <c r="B46" s="49" t="s">
        <v>156</v>
      </c>
      <c r="C46" s="50">
        <v>-1.1491431659863722</v>
      </c>
      <c r="D46" s="50">
        <v>1.3657532468346867</v>
      </c>
      <c r="E46" s="50">
        <v>-2.5355246257686646</v>
      </c>
      <c r="F46" s="51">
        <v>3.2641637020287559</v>
      </c>
      <c r="G46" s="41">
        <v>-5.9458365881064639</v>
      </c>
      <c r="H46" s="41">
        <v>7.0666091621269551</v>
      </c>
      <c r="I46" s="41">
        <v>-13.11917917294481</v>
      </c>
      <c r="J46" s="42">
        <v>16.889265448863821</v>
      </c>
      <c r="K46" s="14"/>
      <c r="L46" s="14"/>
      <c r="M46" s="14"/>
      <c r="N46" s="14"/>
      <c r="R46" s="14"/>
    </row>
    <row r="47" spans="1:18" x14ac:dyDescent="0.25">
      <c r="A47" s="54"/>
      <c r="B47" s="49" t="s">
        <v>157</v>
      </c>
      <c r="C47" s="50">
        <v>-1.2077948966310741</v>
      </c>
      <c r="D47" s="50">
        <v>1.3043965536919155</v>
      </c>
      <c r="E47" s="50">
        <v>-2.2875054614384012</v>
      </c>
      <c r="F47" s="51">
        <v>3.1316475914554158</v>
      </c>
      <c r="G47" s="41">
        <v>-6.2993778512173009</v>
      </c>
      <c r="H47" s="41">
        <v>6.8032136768010503</v>
      </c>
      <c r="I47" s="41">
        <v>-11.930718765675682</v>
      </c>
      <c r="J47" s="42">
        <v>16.333428407801989</v>
      </c>
      <c r="K47" s="14"/>
      <c r="L47" s="14"/>
      <c r="M47" s="14"/>
      <c r="N47" s="14"/>
      <c r="R47" s="14"/>
    </row>
    <row r="48" spans="1:18" x14ac:dyDescent="0.25">
      <c r="A48" s="54"/>
      <c r="B48" s="49" t="s">
        <v>158</v>
      </c>
      <c r="C48" s="50">
        <v>-1.1237893434334711</v>
      </c>
      <c r="D48" s="50">
        <v>1.0427876290327909</v>
      </c>
      <c r="E48" s="50">
        <v>-1.9826299050889007</v>
      </c>
      <c r="F48" s="51">
        <v>2.9997968785483464</v>
      </c>
      <c r="G48" s="41">
        <v>-5.908291270544356</v>
      </c>
      <c r="H48" s="41">
        <v>5.4824270061347278</v>
      </c>
      <c r="I48" s="41">
        <v>-10.423621677322309</v>
      </c>
      <c r="J48" s="42">
        <v>15.771348798150131</v>
      </c>
      <c r="K48" s="14"/>
      <c r="L48" s="14"/>
      <c r="M48" s="14"/>
      <c r="N48" s="14"/>
      <c r="R48" s="14"/>
    </row>
    <row r="49" spans="1:18" x14ac:dyDescent="0.25">
      <c r="A49" s="54"/>
      <c r="B49" s="49" t="s">
        <v>159</v>
      </c>
      <c r="C49" s="50">
        <v>-1.2577996182002436</v>
      </c>
      <c r="D49" s="50">
        <v>0.93941552434908893</v>
      </c>
      <c r="E49" s="50">
        <v>-1.6216791140227249</v>
      </c>
      <c r="F49" s="51">
        <v>2.8716438862900961</v>
      </c>
      <c r="G49" s="41">
        <v>-6.6672904235078603</v>
      </c>
      <c r="H49" s="41">
        <v>4.9796136352381701</v>
      </c>
      <c r="I49" s="41">
        <v>-8.5961272928333052</v>
      </c>
      <c r="J49" s="42">
        <v>15.221887100095119</v>
      </c>
      <c r="K49" s="14"/>
      <c r="L49" s="14"/>
      <c r="M49" s="14"/>
      <c r="N49" s="14"/>
      <c r="R49" s="14"/>
    </row>
    <row r="50" spans="1:18" x14ac:dyDescent="0.25">
      <c r="A50" s="54"/>
      <c r="B50" s="49" t="s">
        <v>222</v>
      </c>
      <c r="C50" s="50">
        <v>-1.1166352629753094</v>
      </c>
      <c r="D50" s="50">
        <v>0.41612268242885975</v>
      </c>
      <c r="E50" s="50">
        <v>-1.0954980234619056</v>
      </c>
      <c r="F50" s="51">
        <v>2.7230036497995584</v>
      </c>
      <c r="G50" s="41">
        <v>-5.9672768502460061</v>
      </c>
      <c r="H50" s="41">
        <v>2.2237514182595852</v>
      </c>
      <c r="I50" s="41">
        <v>-5.8543198586403884</v>
      </c>
      <c r="J50" s="42">
        <v>14.551677867747561</v>
      </c>
      <c r="K50" s="14"/>
      <c r="L50" s="14"/>
      <c r="M50" s="14"/>
      <c r="N50" s="14"/>
      <c r="R50" s="14"/>
    </row>
    <row r="51" spans="1:18" x14ac:dyDescent="0.25">
      <c r="A51" s="54"/>
      <c r="B51" s="49" t="s">
        <v>223</v>
      </c>
      <c r="C51" s="50">
        <v>-1.2288433296890082</v>
      </c>
      <c r="D51" s="50">
        <v>0.38478523434744893</v>
      </c>
      <c r="E51" s="50">
        <v>-0.79653727827992371</v>
      </c>
      <c r="F51" s="51">
        <v>2.5627922177333415</v>
      </c>
      <c r="G51" s="41">
        <v>-6.6268671805542905</v>
      </c>
      <c r="H51" s="41">
        <v>2.0750575597821133</v>
      </c>
      <c r="I51" s="41">
        <v>-4.2955408716399539</v>
      </c>
      <c r="J51" s="42">
        <v>13.820544269524662</v>
      </c>
      <c r="K51" s="14"/>
      <c r="L51" s="14"/>
      <c r="M51" s="14"/>
      <c r="N51" s="14"/>
      <c r="R51" s="14"/>
    </row>
    <row r="52" spans="1:18" x14ac:dyDescent="0.25">
      <c r="A52" s="54"/>
      <c r="B52" s="49" t="s">
        <v>224</v>
      </c>
      <c r="C52" s="50">
        <v>-1.1984852601081395</v>
      </c>
      <c r="D52" s="50">
        <v>0.35094782840389449</v>
      </c>
      <c r="E52" s="50">
        <v>-0.63196746019696382</v>
      </c>
      <c r="F52" s="51">
        <v>2.3968076991008362</v>
      </c>
      <c r="G52" s="41">
        <v>-6.5233015394402392</v>
      </c>
      <c r="H52" s="41">
        <v>1.910193296064211</v>
      </c>
      <c r="I52" s="41">
        <v>-3.4397705530454479</v>
      </c>
      <c r="J52" s="42">
        <v>13.045716850848834</v>
      </c>
      <c r="K52" s="14"/>
      <c r="L52" s="14"/>
      <c r="M52" s="14"/>
      <c r="N52" s="14"/>
      <c r="R52" s="14"/>
    </row>
    <row r="53" spans="1:18" x14ac:dyDescent="0.25">
      <c r="A53" s="54"/>
      <c r="B53" s="49" t="s">
        <v>225</v>
      </c>
      <c r="C53" s="50">
        <v>-1.0364011124528771</v>
      </c>
      <c r="D53" s="50">
        <v>0.31844821265939061</v>
      </c>
      <c r="E53" s="50">
        <v>-0.6020283378589586</v>
      </c>
      <c r="F53" s="51">
        <v>2.2323488137734762</v>
      </c>
      <c r="G53" s="41">
        <v>-5.6933065684203061</v>
      </c>
      <c r="H53" s="41">
        <v>1.7493451898603993</v>
      </c>
      <c r="I53" s="41">
        <v>-3.3071480232161665</v>
      </c>
      <c r="J53" s="42">
        <v>12.263057238892809</v>
      </c>
      <c r="K53" s="14"/>
      <c r="L53" s="14"/>
      <c r="M53" s="14"/>
      <c r="N53" s="14"/>
      <c r="R53" s="14"/>
    </row>
    <row r="54" spans="1:18" x14ac:dyDescent="0.25">
      <c r="A54" s="54"/>
      <c r="B54" s="49" t="s">
        <v>271</v>
      </c>
      <c r="C54" s="50">
        <v>-0.93673429687722465</v>
      </c>
      <c r="D54" s="50">
        <v>0.37896590712632339</v>
      </c>
      <c r="E54" s="50">
        <v>-0.72099154593518966</v>
      </c>
      <c r="F54" s="51">
        <v>2.1861144187541952</v>
      </c>
      <c r="G54" s="41">
        <v>-5.1945692176893754</v>
      </c>
      <c r="H54" s="41">
        <v>2.1015186934808519</v>
      </c>
      <c r="I54" s="41">
        <v>-3.9981887107311613</v>
      </c>
      <c r="J54" s="42">
        <v>12.12288554381375</v>
      </c>
      <c r="K54" s="14"/>
      <c r="L54" s="14"/>
      <c r="M54" s="14"/>
      <c r="N54" s="14"/>
      <c r="R54" s="14"/>
    </row>
    <row r="55" spans="1:18" x14ac:dyDescent="0.25">
      <c r="A55" s="54"/>
      <c r="B55" s="49" t="s">
        <v>272</v>
      </c>
      <c r="C55" s="50">
        <v>-0.85263547199692313</v>
      </c>
      <c r="D55" s="50">
        <v>0.38345766047297403</v>
      </c>
      <c r="E55" s="50">
        <v>-0.75996820168099899</v>
      </c>
      <c r="F55" s="51">
        <v>2.1313980563980155</v>
      </c>
      <c r="G55" s="41">
        <v>-4.7742451892133033</v>
      </c>
      <c r="H55" s="41">
        <v>2.1471319818449786</v>
      </c>
      <c r="I55" s="41">
        <v>-4.2553642793361144</v>
      </c>
      <c r="J55" s="42">
        <v>11.934545595698054</v>
      </c>
      <c r="K55" s="35"/>
      <c r="L55" s="14"/>
      <c r="M55" s="14"/>
      <c r="N55" s="14"/>
      <c r="R55" s="14"/>
    </row>
    <row r="56" spans="1:18" x14ac:dyDescent="0.25">
      <c r="A56" s="54"/>
      <c r="B56" s="49" t="s">
        <v>273</v>
      </c>
      <c r="C56" s="50">
        <v>-0.9621026714044838</v>
      </c>
      <c r="D56" s="50">
        <v>0.54334580079026473</v>
      </c>
      <c r="E56" s="50">
        <v>-0.78596840838784277</v>
      </c>
      <c r="F56" s="51">
        <v>2.1018034772674579</v>
      </c>
      <c r="G56" s="41">
        <v>-5.4398306457969738</v>
      </c>
      <c r="H56" s="41">
        <v>3.0721348420010202</v>
      </c>
      <c r="I56" s="41">
        <v>-4.443948823398447</v>
      </c>
      <c r="J56" s="42">
        <v>11.883819998536669</v>
      </c>
      <c r="K56" s="35"/>
      <c r="L56" s="14"/>
      <c r="M56" s="14"/>
      <c r="N56" s="14"/>
      <c r="R56" s="14"/>
    </row>
    <row r="57" spans="1:18" x14ac:dyDescent="0.25">
      <c r="A57" s="54"/>
      <c r="B57" s="49" t="s">
        <v>274</v>
      </c>
      <c r="C57" s="50">
        <v>-0.85660155518696812</v>
      </c>
      <c r="D57" s="50">
        <v>0.47937895428922861</v>
      </c>
      <c r="E57" s="50">
        <v>-0.79926691776962666</v>
      </c>
      <c r="F57" s="51">
        <v>2.0684664121282288</v>
      </c>
      <c r="G57" s="41">
        <v>-4.8905733299420495</v>
      </c>
      <c r="H57" s="41">
        <v>2.7369059915735257</v>
      </c>
      <c r="I57" s="41">
        <v>-4.5632341523077704</v>
      </c>
      <c r="J57" s="42">
        <v>11.809442333813237</v>
      </c>
      <c r="K57" s="35"/>
      <c r="L57" s="14"/>
      <c r="M57" s="14"/>
      <c r="N57" s="14"/>
      <c r="R57" s="14"/>
    </row>
    <row r="58" spans="1:18" x14ac:dyDescent="0.25">
      <c r="A58" s="54"/>
      <c r="B58" s="49" t="s">
        <v>344</v>
      </c>
      <c r="C58" s="50">
        <v>-0.90625520278724703</v>
      </c>
      <c r="D58" s="50">
        <v>0.58234829195296811</v>
      </c>
      <c r="E58" s="50">
        <v>-0.83077787751326193</v>
      </c>
      <c r="F58" s="51">
        <v>2.0415606603148926</v>
      </c>
      <c r="G58" s="41">
        <v>-5.2248557929558412</v>
      </c>
      <c r="H58" s="41">
        <v>3.3574271765507397</v>
      </c>
      <c r="I58" s="41">
        <v>-4.7897044812925049</v>
      </c>
      <c r="J58" s="42">
        <v>11.770260749853238</v>
      </c>
      <c r="K58" s="35"/>
      <c r="L58" s="14"/>
      <c r="M58" s="14"/>
      <c r="N58" s="14"/>
      <c r="R58" s="14"/>
    </row>
    <row r="59" spans="1:18" x14ac:dyDescent="0.25">
      <c r="A59" s="54"/>
      <c r="B59" s="49" t="s">
        <v>345</v>
      </c>
      <c r="C59" s="50">
        <v>-0.9054581806797134</v>
      </c>
      <c r="D59" s="50">
        <v>0.6114006467970805</v>
      </c>
      <c r="E59" s="50">
        <v>-0.84096987816869673</v>
      </c>
      <c r="F59" s="51">
        <v>2.0168909123842038</v>
      </c>
      <c r="G59" s="41">
        <v>-5.2713143932506137</v>
      </c>
      <c r="H59" s="41">
        <v>3.5593968868720296</v>
      </c>
      <c r="I59" s="41">
        <v>-4.8958822369389488</v>
      </c>
      <c r="J59" s="42">
        <v>11.741752764424957</v>
      </c>
      <c r="K59" s="35"/>
      <c r="L59" s="14"/>
      <c r="M59" s="14"/>
      <c r="N59" s="14"/>
      <c r="R59" s="14"/>
    </row>
    <row r="60" spans="1:18" x14ac:dyDescent="0.25">
      <c r="A60" s="54"/>
      <c r="B60" s="49" t="s">
        <v>346</v>
      </c>
      <c r="C60" s="50">
        <v>-0.92754199092977174</v>
      </c>
      <c r="D60" s="50">
        <v>0.63623027407063848</v>
      </c>
      <c r="E60" s="50">
        <v>-0.8235138367537479</v>
      </c>
      <c r="F60" s="51">
        <v>1.9918298487285102</v>
      </c>
      <c r="G60" s="41">
        <v>-5.4516225685714996</v>
      </c>
      <c r="H60" s="41">
        <v>3.7394396748066328</v>
      </c>
      <c r="I60" s="41">
        <v>-4.8401977073591658</v>
      </c>
      <c r="J60" s="42">
        <v>11.706968161298978</v>
      </c>
      <c r="K60" s="35"/>
      <c r="L60" s="14"/>
      <c r="M60" s="14"/>
      <c r="N60" s="14"/>
      <c r="R60" s="14"/>
    </row>
    <row r="61" spans="1:18" x14ac:dyDescent="0.25">
      <c r="A61" s="54"/>
      <c r="B61" s="228" t="s">
        <v>347</v>
      </c>
      <c r="C61" s="90">
        <v>-1.0053820188171489</v>
      </c>
      <c r="D61" s="90">
        <v>0.69021365209834684</v>
      </c>
      <c r="E61" s="90">
        <v>-0.77925735034086885</v>
      </c>
      <c r="F61" s="305">
        <v>1.9665159196753883</v>
      </c>
      <c r="G61" s="90">
        <v>-5.9662183855497863</v>
      </c>
      <c r="H61" s="90">
        <v>4.0959210569048068</v>
      </c>
      <c r="I61" s="90">
        <v>-4.624331292644758</v>
      </c>
      <c r="J61" s="182">
        <v>11.669856050585976</v>
      </c>
      <c r="K61" s="35"/>
      <c r="L61" s="14"/>
      <c r="M61" s="14"/>
      <c r="N61" s="14"/>
      <c r="R61" s="14"/>
    </row>
    <row r="62" spans="1:18" x14ac:dyDescent="0.25">
      <c r="A62" s="54"/>
      <c r="B62" s="40">
        <v>2008</v>
      </c>
      <c r="C62" s="41">
        <v>-0.82601780275812342</v>
      </c>
      <c r="D62" s="41">
        <v>2.1320733487954624</v>
      </c>
      <c r="E62" s="41">
        <v>-4.8080488310067686</v>
      </c>
      <c r="F62" s="306">
        <v>3.5021211416063398</v>
      </c>
      <c r="G62" s="41">
        <v>-12.920999999999999</v>
      </c>
      <c r="H62" s="41">
        <v>33.350999999999999</v>
      </c>
      <c r="I62" s="41">
        <v>-75.209999999999994</v>
      </c>
      <c r="J62" s="42">
        <v>54.781999999999996</v>
      </c>
      <c r="K62" s="35"/>
      <c r="L62" s="14"/>
      <c r="M62" s="14"/>
      <c r="N62" s="14"/>
      <c r="R62" s="14"/>
    </row>
    <row r="63" spans="1:18" x14ac:dyDescent="0.25">
      <c r="A63" s="54"/>
      <c r="B63" s="40">
        <v>2009</v>
      </c>
      <c r="C63" s="41">
        <v>3.3310540133034192</v>
      </c>
      <c r="D63" s="41">
        <v>4.1215985426391892</v>
      </c>
      <c r="E63" s="41">
        <v>-10.376456357163963</v>
      </c>
      <c r="F63" s="306">
        <v>2.9238696141192357</v>
      </c>
      <c r="G63" s="41">
        <v>50.613999999999997</v>
      </c>
      <c r="H63" s="41">
        <v>62.625999999999998</v>
      </c>
      <c r="I63" s="41">
        <v>-157.666</v>
      </c>
      <c r="J63" s="42">
        <v>44.427</v>
      </c>
      <c r="K63" s="35"/>
      <c r="L63" s="14"/>
      <c r="M63" s="14"/>
      <c r="N63" s="14"/>
      <c r="R63" s="14"/>
    </row>
    <row r="64" spans="1:18" x14ac:dyDescent="0.25">
      <c r="A64" s="54"/>
      <c r="B64" s="40">
        <v>2010</v>
      </c>
      <c r="C64" s="41">
        <v>4.5209384910956798</v>
      </c>
      <c r="D64" s="41">
        <v>2.2770994614099496</v>
      </c>
      <c r="E64" s="41">
        <v>-9.5362681795605422</v>
      </c>
      <c r="F64" s="306">
        <v>2.7383574179984089</v>
      </c>
      <c r="G64" s="41">
        <v>71.088999999999999</v>
      </c>
      <c r="H64" s="41">
        <v>35.805999999999997</v>
      </c>
      <c r="I64" s="41">
        <v>-149.952</v>
      </c>
      <c r="J64" s="42">
        <v>43.058999999999997</v>
      </c>
      <c r="K64" s="35"/>
      <c r="L64" s="14"/>
      <c r="M64" s="14"/>
      <c r="N64" s="14"/>
      <c r="R64" s="14"/>
    </row>
    <row r="65" spans="1:18" x14ac:dyDescent="0.25">
      <c r="A65" s="54"/>
      <c r="B65" s="40">
        <v>2011</v>
      </c>
      <c r="C65" s="41">
        <v>2.5598271543978472</v>
      </c>
      <c r="D65" s="41">
        <v>3.1441268484296865</v>
      </c>
      <c r="E65" s="41">
        <v>-7.5134774614100577</v>
      </c>
      <c r="F65" s="306">
        <v>1.8097691174826842</v>
      </c>
      <c r="G65" s="41">
        <v>41.680999999999997</v>
      </c>
      <c r="H65" s="41">
        <v>51.194999999999993</v>
      </c>
      <c r="I65" s="41">
        <v>-122.34</v>
      </c>
      <c r="J65" s="42">
        <v>29.468</v>
      </c>
      <c r="K65" s="14"/>
      <c r="L65" s="14"/>
      <c r="M65" s="14"/>
      <c r="N65" s="14"/>
      <c r="R65" s="14"/>
    </row>
    <row r="66" spans="1:18" x14ac:dyDescent="0.25">
      <c r="A66" s="54"/>
      <c r="B66" s="281">
        <v>2012</v>
      </c>
      <c r="C66" s="41">
        <v>2.1588089626302356</v>
      </c>
      <c r="D66" s="41">
        <v>2.3556396130489707</v>
      </c>
      <c r="E66" s="41">
        <v>-8.1919639125897596</v>
      </c>
      <c r="F66" s="306">
        <v>3.6775153369105529</v>
      </c>
      <c r="G66" s="41">
        <v>36.161000000000001</v>
      </c>
      <c r="H66" s="41">
        <v>39.458000000000006</v>
      </c>
      <c r="I66" s="41">
        <v>-137.21899999999999</v>
      </c>
      <c r="J66" s="42">
        <v>61.6</v>
      </c>
      <c r="K66" s="14"/>
    </row>
    <row r="67" spans="1:18" x14ac:dyDescent="0.25">
      <c r="A67" s="54"/>
      <c r="B67" s="281">
        <v>2013</v>
      </c>
      <c r="C67" s="41">
        <v>0.20505149856601917</v>
      </c>
      <c r="D67" s="41">
        <v>0.92362277192605269</v>
      </c>
      <c r="E67" s="41">
        <v>-5.5501295440291614</v>
      </c>
      <c r="F67" s="306">
        <v>4.4214552735370898</v>
      </c>
      <c r="G67" s="41">
        <v>3.5670000000000002</v>
      </c>
      <c r="H67" s="41">
        <v>16.067</v>
      </c>
      <c r="I67" s="41">
        <v>-96.548000000000002</v>
      </c>
      <c r="J67" s="42">
        <v>76.914000000000001</v>
      </c>
      <c r="L67" s="14"/>
    </row>
    <row r="68" spans="1:18" x14ac:dyDescent="0.25">
      <c r="A68" s="54"/>
      <c r="B68" s="281">
        <v>2014</v>
      </c>
      <c r="C68" s="41">
        <v>1.7723102585487906E-2</v>
      </c>
      <c r="D68" s="41">
        <v>0.82618190597427676</v>
      </c>
      <c r="E68" s="41">
        <v>-5.5305408015451469</v>
      </c>
      <c r="F68" s="306">
        <v>4.6866357929853821</v>
      </c>
      <c r="G68" s="41">
        <v>0.32300000000000001</v>
      </c>
      <c r="H68" s="41">
        <v>15.057000000000002</v>
      </c>
      <c r="I68" s="41">
        <v>-100.79300000000001</v>
      </c>
      <c r="J68" s="42">
        <v>85.412999999999997</v>
      </c>
    </row>
    <row r="69" spans="1:18" x14ac:dyDescent="0.25">
      <c r="A69" s="54"/>
      <c r="B69" s="281">
        <v>2015</v>
      </c>
      <c r="C69" s="41">
        <v>-0.15095738057172639</v>
      </c>
      <c r="D69" s="41">
        <v>0.30260894082064849</v>
      </c>
      <c r="E69" s="41">
        <v>-4.2391416948877403</v>
      </c>
      <c r="F69" s="306">
        <v>4.3436958339607648</v>
      </c>
      <c r="G69" s="41">
        <v>-2.827</v>
      </c>
      <c r="H69" s="41">
        <v>5.6670000000000016</v>
      </c>
      <c r="I69" s="41">
        <v>-79.387</v>
      </c>
      <c r="J69" s="42">
        <v>81.344999999999999</v>
      </c>
    </row>
    <row r="70" spans="1:18" x14ac:dyDescent="0.25">
      <c r="A70" s="54"/>
      <c r="B70" s="281">
        <v>2016</v>
      </c>
      <c r="C70" s="41">
        <v>-0.86788006231508052</v>
      </c>
      <c r="D70" s="41">
        <v>0.56919728460834529</v>
      </c>
      <c r="E70" s="41">
        <v>-3.0556427905123744</v>
      </c>
      <c r="F70" s="306">
        <v>4.3682942456427556</v>
      </c>
      <c r="G70" s="41">
        <v>-16.838591611435945</v>
      </c>
      <c r="H70" s="41">
        <v>11.043554332025423</v>
      </c>
      <c r="I70" s="41">
        <v>-59.285520308665284</v>
      </c>
      <c r="J70" s="42">
        <v>84.753557588075807</v>
      </c>
    </row>
    <row r="71" spans="1:18" x14ac:dyDescent="0.25">
      <c r="A71" s="54"/>
      <c r="B71" s="281">
        <v>2017</v>
      </c>
      <c r="C71" s="41">
        <v>-1.5910621217741994</v>
      </c>
      <c r="D71" s="41">
        <v>1.5631258075194681</v>
      </c>
      <c r="E71" s="41">
        <v>-2.4674019419077657</v>
      </c>
      <c r="F71" s="306">
        <v>3.4553047328133109</v>
      </c>
      <c r="G71" s="41">
        <v>-32.053080261585933</v>
      </c>
      <c r="H71" s="41">
        <v>31.490283303022636</v>
      </c>
      <c r="I71" s="41">
        <v>-49.707570433121411</v>
      </c>
      <c r="J71" s="42">
        <v>69.609576152565012</v>
      </c>
    </row>
    <row r="72" spans="1:18" x14ac:dyDescent="0.25">
      <c r="A72" s="54"/>
      <c r="B72" s="281">
        <v>2018</v>
      </c>
      <c r="C72" s="41">
        <v>-1.203260968772643</v>
      </c>
      <c r="D72" s="41">
        <v>1.3480480142885534</v>
      </c>
      <c r="E72" s="41">
        <v>-2.3917773994916716</v>
      </c>
      <c r="F72" s="306">
        <v>3.1899371657937223</v>
      </c>
      <c r="G72" s="41">
        <v>-25.002674642114897</v>
      </c>
      <c r="H72" s="41">
        <v>28.011218495340643</v>
      </c>
      <c r="I72" s="41">
        <v>-49.698971119168199</v>
      </c>
      <c r="J72" s="42">
        <v>66.284009167591222</v>
      </c>
    </row>
    <row r="73" spans="1:18" x14ac:dyDescent="0.25">
      <c r="B73" s="281">
        <v>2019</v>
      </c>
      <c r="C73" s="41">
        <v>-1.2003809490088373</v>
      </c>
      <c r="D73" s="41">
        <v>0.52087410887627872</v>
      </c>
      <c r="E73" s="41">
        <v>-1.0328343846757895</v>
      </c>
      <c r="F73" s="306">
        <v>2.6368068382764402</v>
      </c>
      <c r="G73" s="41">
        <v>-25.784735993748395</v>
      </c>
      <c r="H73" s="41">
        <v>11.18861590934408</v>
      </c>
      <c r="I73" s="41">
        <v>-22.185758576159095</v>
      </c>
      <c r="J73" s="42">
        <v>56.639826088216168</v>
      </c>
    </row>
    <row r="74" spans="1:18" x14ac:dyDescent="0.25">
      <c r="B74" s="281">
        <v>2020</v>
      </c>
      <c r="C74" s="41">
        <v>-0.94660484342737239</v>
      </c>
      <c r="D74" s="41">
        <v>0.4068737248619998</v>
      </c>
      <c r="E74" s="41">
        <v>-0.71794681955384509</v>
      </c>
      <c r="F74" s="282">
        <v>2.1623796984734773</v>
      </c>
      <c r="G74" s="41">
        <v>-21.101951621119959</v>
      </c>
      <c r="H74" s="41">
        <v>9.0701307071872463</v>
      </c>
      <c r="I74" s="41">
        <v>-16.004649836681889</v>
      </c>
      <c r="J74" s="42">
        <v>48.204308376941277</v>
      </c>
    </row>
    <row r="75" spans="1:18" x14ac:dyDescent="0.25">
      <c r="B75" s="283">
        <v>2021</v>
      </c>
      <c r="C75" s="279">
        <v>-0.89922082179035212</v>
      </c>
      <c r="D75" s="279">
        <v>0.57794440513462497</v>
      </c>
      <c r="E75" s="279">
        <v>-0.82373267189003474</v>
      </c>
      <c r="F75" s="307">
        <v>2.0293787868636239</v>
      </c>
      <c r="G75" s="279">
        <v>-20.838366084720004</v>
      </c>
      <c r="H75" s="279">
        <v>13.393169729802921</v>
      </c>
      <c r="I75" s="279">
        <v>-19.08901857789839</v>
      </c>
      <c r="J75" s="280">
        <v>47.028424009390406</v>
      </c>
    </row>
    <row r="76" spans="1:18" x14ac:dyDescent="0.25">
      <c r="B76" s="281" t="s">
        <v>209</v>
      </c>
      <c r="C76" s="41">
        <v>-0.11311186834837939</v>
      </c>
      <c r="D76" s="41">
        <v>2.9061546163660146</v>
      </c>
      <c r="E76" s="41">
        <v>-6.6525411411314419</v>
      </c>
      <c r="F76" s="282">
        <v>3.8594983931138063</v>
      </c>
      <c r="G76" s="41">
        <v>-1.7509999999999999</v>
      </c>
      <c r="H76" s="41">
        <v>44.988</v>
      </c>
      <c r="I76" s="41">
        <v>-102.983</v>
      </c>
      <c r="J76" s="42">
        <v>59.746000000000002</v>
      </c>
    </row>
    <row r="77" spans="1:18" x14ac:dyDescent="0.25">
      <c r="B77" s="281" t="s">
        <v>163</v>
      </c>
      <c r="C77" s="41">
        <v>4.5063518401231111</v>
      </c>
      <c r="D77" s="41">
        <v>3.5821028333342055</v>
      </c>
      <c r="E77" s="41">
        <v>-10.491593691604683</v>
      </c>
      <c r="F77" s="282">
        <v>2.4032698759990998</v>
      </c>
      <c r="G77" s="41">
        <v>68.873999999999995</v>
      </c>
      <c r="H77" s="41">
        <v>54.747999999999998</v>
      </c>
      <c r="I77" s="41">
        <v>-160.351</v>
      </c>
      <c r="J77" s="42">
        <v>36.731000000000002</v>
      </c>
    </row>
    <row r="78" spans="1:18" x14ac:dyDescent="0.25">
      <c r="B78" s="281" t="s">
        <v>164</v>
      </c>
      <c r="C78" s="41">
        <v>3.8979150686841924</v>
      </c>
      <c r="D78" s="41">
        <v>2.6271931229744494</v>
      </c>
      <c r="E78" s="41">
        <v>-8.9064240308923388</v>
      </c>
      <c r="F78" s="282">
        <v>2.3814414791334113</v>
      </c>
      <c r="G78" s="41">
        <v>62.048999999999999</v>
      </c>
      <c r="H78" s="41">
        <v>41.820999999999998</v>
      </c>
      <c r="I78" s="41">
        <v>-141.77699999999999</v>
      </c>
      <c r="J78" s="42">
        <v>37.908999999999999</v>
      </c>
    </row>
    <row r="79" spans="1:18" x14ac:dyDescent="0.25">
      <c r="B79" s="281" t="s">
        <v>165</v>
      </c>
      <c r="C79" s="41">
        <v>2.4302206598743701</v>
      </c>
      <c r="D79" s="41">
        <v>2.8285051235979259</v>
      </c>
      <c r="E79" s="41">
        <v>-7.4846634777797902</v>
      </c>
      <c r="F79" s="282">
        <v>2.226121291939819</v>
      </c>
      <c r="G79" s="41">
        <v>39.71</v>
      </c>
      <c r="H79" s="41">
        <v>46.218000000000004</v>
      </c>
      <c r="I79" s="41">
        <v>-122.3</v>
      </c>
      <c r="J79" s="42">
        <v>36.375</v>
      </c>
    </row>
    <row r="80" spans="1:18" x14ac:dyDescent="0.25">
      <c r="B80" s="281" t="s">
        <v>166</v>
      </c>
      <c r="C80" s="44">
        <v>1.4206209984432765</v>
      </c>
      <c r="D80" s="44">
        <v>2.0777794135297185</v>
      </c>
      <c r="E80" s="44">
        <v>-7.4220174970275625</v>
      </c>
      <c r="F80" s="284">
        <v>3.923617085054568</v>
      </c>
      <c r="G80" s="41">
        <v>24.027999999999999</v>
      </c>
      <c r="H80" s="41">
        <v>35.143000000000001</v>
      </c>
      <c r="I80" s="41">
        <v>-125.53400000000001</v>
      </c>
      <c r="J80" s="42">
        <v>66.363</v>
      </c>
    </row>
    <row r="81" spans="2:10" x14ac:dyDescent="0.25">
      <c r="B81" s="281" t="s">
        <v>167</v>
      </c>
      <c r="C81" s="44">
        <v>0.27418324067745681</v>
      </c>
      <c r="D81" s="44">
        <v>0.94023567921812823</v>
      </c>
      <c r="E81" s="44">
        <v>-5.8927771666479822</v>
      </c>
      <c r="F81" s="284">
        <v>4.6783582467523965</v>
      </c>
      <c r="G81" s="41">
        <v>4.8179999999999996</v>
      </c>
      <c r="H81" s="41">
        <v>16.521999999999998</v>
      </c>
      <c r="I81" s="41">
        <v>-103.54900000000001</v>
      </c>
      <c r="J81" s="42">
        <v>82.209000000000003</v>
      </c>
    </row>
    <row r="82" spans="2:10" x14ac:dyDescent="0.25">
      <c r="B82" s="281" t="s">
        <v>168</v>
      </c>
      <c r="C82" s="44">
        <v>-6.7933304615331064E-2</v>
      </c>
      <c r="D82" s="44">
        <v>0.39449180014010898</v>
      </c>
      <c r="E82" s="44">
        <v>-4.9255725107801291</v>
      </c>
      <c r="F82" s="284">
        <v>4.6391539502482368</v>
      </c>
      <c r="G82" s="41">
        <v>-1.2490000000000001</v>
      </c>
      <c r="H82" s="41">
        <v>7.2530000000000001</v>
      </c>
      <c r="I82" s="41">
        <v>-90.56</v>
      </c>
      <c r="J82" s="42">
        <v>85.293999999999997</v>
      </c>
    </row>
    <row r="83" spans="2:10" x14ac:dyDescent="0.25">
      <c r="B83" s="281" t="s">
        <v>169</v>
      </c>
      <c r="C83" s="44">
        <v>-0.17342539552392766</v>
      </c>
      <c r="D83" s="44">
        <v>0.26363842236986068</v>
      </c>
      <c r="E83" s="44">
        <v>-4.0597983492235903</v>
      </c>
      <c r="F83" s="284">
        <v>4.4212868800771341</v>
      </c>
      <c r="G83" s="41">
        <v>-3.27</v>
      </c>
      <c r="H83" s="41">
        <v>4.9709999999999965</v>
      </c>
      <c r="I83" s="41">
        <v>-76.549000000000007</v>
      </c>
      <c r="J83" s="42">
        <v>83.364999999999995</v>
      </c>
    </row>
    <row r="84" spans="2:10" x14ac:dyDescent="0.25">
      <c r="B84" s="281" t="s">
        <v>170</v>
      </c>
      <c r="C84" s="44">
        <v>-1.218517239927662</v>
      </c>
      <c r="D84" s="44">
        <v>0.66474893344257913</v>
      </c>
      <c r="E84" s="44">
        <v>-2.4168089964792925</v>
      </c>
      <c r="F84" s="284">
        <v>3.9908596939489418</v>
      </c>
      <c r="G84" s="41">
        <v>-23.917832394191727</v>
      </c>
      <c r="H84" s="41">
        <v>13.048115408889231</v>
      </c>
      <c r="I84" s="41">
        <v>-47.438666120142905</v>
      </c>
      <c r="J84" s="42">
        <v>78.335135639338745</v>
      </c>
    </row>
    <row r="85" spans="2:10" x14ac:dyDescent="0.25">
      <c r="B85" s="281" t="s">
        <v>171</v>
      </c>
      <c r="C85" s="44">
        <v>-1.4395491500583009</v>
      </c>
      <c r="D85" s="44">
        <v>1.8959950146604823</v>
      </c>
      <c r="E85" s="44">
        <v>-2.9588637321529743</v>
      </c>
      <c r="F85" s="284">
        <v>3.4584431412098167</v>
      </c>
      <c r="G85" s="41">
        <v>-29.216008411076931</v>
      </c>
      <c r="H85" s="41">
        <v>38.479690876436706</v>
      </c>
      <c r="I85" s="41">
        <v>-60.050876124869205</v>
      </c>
      <c r="J85" s="42">
        <v>70.189964614077383</v>
      </c>
    </row>
    <row r="86" spans="2:10" x14ac:dyDescent="0.25">
      <c r="B86" s="281" t="s">
        <v>172</v>
      </c>
      <c r="C86" s="44">
        <v>-1.1848778083544915</v>
      </c>
      <c r="D86" s="44">
        <v>1.1615374832780709</v>
      </c>
      <c r="E86" s="44">
        <v>-2.1037659857337001</v>
      </c>
      <c r="F86" s="284">
        <v>3.0654951477213537</v>
      </c>
      <c r="G86" s="41">
        <v>-24.820796133375982</v>
      </c>
      <c r="H86" s="41">
        <v>24.33186348030091</v>
      </c>
      <c r="I86" s="41">
        <v>-44.069646908776107</v>
      </c>
      <c r="J86" s="42">
        <v>64.215929754911059</v>
      </c>
    </row>
    <row r="87" spans="2:10" x14ac:dyDescent="0.25">
      <c r="B87" s="281" t="s">
        <v>226</v>
      </c>
      <c r="C87" s="44">
        <v>-1.1447745587247526</v>
      </c>
      <c r="D87" s="44">
        <v>0.36720022252142925</v>
      </c>
      <c r="E87" s="44">
        <v>-0.77962179326177161</v>
      </c>
      <c r="F87" s="284">
        <v>2.4768551321718131</v>
      </c>
      <c r="G87" s="41">
        <v>-24.810752138660842</v>
      </c>
      <c r="H87" s="41">
        <v>7.9583474639663194</v>
      </c>
      <c r="I87" s="41">
        <v>-16.896779306541958</v>
      </c>
      <c r="J87" s="42">
        <v>53.680996227013864</v>
      </c>
    </row>
    <row r="88" spans="2:10" x14ac:dyDescent="0.25">
      <c r="B88" s="281" t="s">
        <v>275</v>
      </c>
      <c r="C88" s="44">
        <v>-0.90185955115768446</v>
      </c>
      <c r="D88" s="44">
        <v>0.44684603017305413</v>
      </c>
      <c r="E88" s="44">
        <v>-0.76686497466598291</v>
      </c>
      <c r="F88" s="284">
        <v>2.1214816339345703</v>
      </c>
      <c r="G88" s="41">
        <v>-20.299218382641701</v>
      </c>
      <c r="H88" s="41">
        <v>10.057691508900362</v>
      </c>
      <c r="I88" s="41">
        <v>-17.260735965773492</v>
      </c>
      <c r="J88" s="42">
        <v>47.750693471861709</v>
      </c>
    </row>
    <row r="89" spans="2:10" x14ac:dyDescent="0.25">
      <c r="B89" s="285" t="s">
        <v>348</v>
      </c>
      <c r="C89" s="286">
        <v>-0.93654389124203019</v>
      </c>
      <c r="D89" s="286">
        <v>0.6304673509511538</v>
      </c>
      <c r="E89" s="286">
        <v>-0.8184226875510795</v>
      </c>
      <c r="F89" s="287">
        <v>2.003898522213682</v>
      </c>
      <c r="G89" s="41">
        <v>-21.914011140327741</v>
      </c>
      <c r="H89" s="41">
        <v>14.752184795134212</v>
      </c>
      <c r="I89" s="41">
        <v>-19.150115718235377</v>
      </c>
      <c r="J89" s="42">
        <v>46.888837726163153</v>
      </c>
    </row>
    <row r="90" spans="2:10" x14ac:dyDescent="0.25">
      <c r="B90" s="314" t="s">
        <v>68</v>
      </c>
      <c r="C90" s="315"/>
      <c r="D90" s="315"/>
      <c r="E90" s="315"/>
      <c r="F90" s="315"/>
      <c r="G90" s="316"/>
      <c r="H90" s="316"/>
      <c r="I90" s="316"/>
      <c r="J90" s="317"/>
    </row>
    <row r="91" spans="2:10" ht="22.5" customHeight="1" x14ac:dyDescent="0.25">
      <c r="B91" s="466" t="s">
        <v>128</v>
      </c>
      <c r="C91" s="467"/>
      <c r="D91" s="467"/>
      <c r="E91" s="467"/>
      <c r="F91" s="467"/>
      <c r="G91" s="318"/>
      <c r="H91" s="318"/>
      <c r="I91" s="318"/>
      <c r="J91" s="319"/>
    </row>
    <row r="92" spans="2:10" x14ac:dyDescent="0.25">
      <c r="B92" s="314" t="s">
        <v>41</v>
      </c>
      <c r="C92" s="75"/>
      <c r="D92" s="75"/>
      <c r="E92" s="75"/>
      <c r="F92" s="75"/>
      <c r="G92" s="318"/>
      <c r="H92" s="318"/>
      <c r="I92" s="318"/>
      <c r="J92" s="319"/>
    </row>
    <row r="93" spans="2:10" x14ac:dyDescent="0.25">
      <c r="B93" s="556" t="s">
        <v>74</v>
      </c>
      <c r="C93" s="557"/>
      <c r="D93" s="557"/>
      <c r="E93" s="557"/>
      <c r="F93" s="557"/>
      <c r="G93" s="318"/>
      <c r="H93" s="318"/>
      <c r="I93" s="318"/>
      <c r="J93" s="319"/>
    </row>
    <row r="94" spans="2:10" x14ac:dyDescent="0.25">
      <c r="B94" s="556" t="s">
        <v>75</v>
      </c>
      <c r="C94" s="557"/>
      <c r="D94" s="557"/>
      <c r="E94" s="557"/>
      <c r="F94" s="557"/>
      <c r="G94" s="318"/>
      <c r="H94" s="318"/>
      <c r="I94" s="318"/>
      <c r="J94" s="319"/>
    </row>
    <row r="95" spans="2:10" x14ac:dyDescent="0.25">
      <c r="B95" s="554" t="s">
        <v>211</v>
      </c>
      <c r="C95" s="555"/>
      <c r="D95" s="555"/>
      <c r="E95" s="555"/>
      <c r="F95" s="555"/>
      <c r="G95" s="318"/>
      <c r="H95" s="318"/>
      <c r="I95" s="318"/>
      <c r="J95" s="319"/>
    </row>
    <row r="96" spans="2:10" ht="16.5" thickBot="1" x14ac:dyDescent="0.3">
      <c r="B96" s="552" t="s">
        <v>76</v>
      </c>
      <c r="C96" s="553"/>
      <c r="D96" s="553"/>
      <c r="E96" s="553"/>
      <c r="F96" s="553"/>
      <c r="G96" s="320"/>
      <c r="H96" s="320"/>
      <c r="I96" s="320"/>
      <c r="J96" s="321"/>
    </row>
    <row r="98" spans="2:2" x14ac:dyDescent="0.25">
      <c r="B98" s="26"/>
    </row>
  </sheetData>
  <mergeCells count="8">
    <mergeCell ref="B2:J2"/>
    <mergeCell ref="G3:J3"/>
    <mergeCell ref="C3:F3"/>
    <mergeCell ref="B96:F96"/>
    <mergeCell ref="B95:F95"/>
    <mergeCell ref="B94:F94"/>
    <mergeCell ref="B93:F93"/>
    <mergeCell ref="B91:F91"/>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&amp;C&amp;8March 2017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74"/>
  <sheetViews>
    <sheetView showGridLines="0" zoomScale="70" zoomScaleNormal="70" zoomScaleSheetLayoutView="85" workbookViewId="0"/>
  </sheetViews>
  <sheetFormatPr defaultColWidth="8.88671875" defaultRowHeight="15" x14ac:dyDescent="0.25"/>
  <cols>
    <col min="1" max="1" width="9.33203125" style="4" customWidth="1"/>
    <col min="2" max="2" width="10.5546875" style="4" customWidth="1"/>
    <col min="3" max="3" width="14.109375" style="4" customWidth="1"/>
    <col min="4" max="4" width="10.109375" style="4" customWidth="1"/>
    <col min="5" max="7" width="12.33203125" style="4" customWidth="1"/>
    <col min="8" max="8" width="12.44140625" style="4" customWidth="1"/>
    <col min="9" max="9" width="11.88671875" style="4" customWidth="1"/>
    <col min="10" max="10" width="12.77734375" style="4" customWidth="1"/>
    <col min="11" max="13" width="11.21875" style="4" customWidth="1"/>
    <col min="14" max="14" width="12.77734375" style="4" customWidth="1"/>
    <col min="15" max="15" width="3.44140625" style="4" customWidth="1"/>
    <col min="16" max="16" width="10.21875" style="4" customWidth="1"/>
    <col min="17" max="17" width="10.44140625" style="4" customWidth="1"/>
    <col min="18" max="18" width="11.109375" style="4" customWidth="1"/>
    <col min="19" max="19" width="8.88671875" style="4"/>
    <col min="20" max="20" width="11.6640625" style="4" customWidth="1"/>
    <col min="21" max="21" width="12.33203125" style="4" customWidth="1"/>
    <col min="22" max="22" width="4.109375" style="4" customWidth="1"/>
    <col min="23" max="23" width="18.77734375" style="4" customWidth="1"/>
    <col min="24" max="24" width="22.44140625" style="4" customWidth="1"/>
    <col min="25" max="25" width="18.88671875" style="4" customWidth="1"/>
    <col min="26" max="16384" width="8.88671875" style="4"/>
  </cols>
  <sheetData>
    <row r="1" spans="1:25" ht="33.75" customHeight="1" thickBot="1" x14ac:dyDescent="0.3">
      <c r="A1" s="80" t="s">
        <v>145</v>
      </c>
      <c r="B1" s="36"/>
      <c r="C1" s="36"/>
      <c r="D1" s="36"/>
      <c r="E1" s="36"/>
      <c r="F1" s="36"/>
      <c r="G1" s="36"/>
      <c r="H1" s="36"/>
      <c r="I1" s="36"/>
      <c r="J1" s="36"/>
      <c r="K1" s="36"/>
      <c r="L1" s="36"/>
      <c r="M1" s="36"/>
      <c r="N1" s="36"/>
      <c r="O1" s="36"/>
      <c r="P1" s="36"/>
      <c r="Q1" s="36"/>
      <c r="R1" s="36"/>
      <c r="S1" s="36"/>
      <c r="T1" s="36"/>
      <c r="U1" s="36"/>
      <c r="V1" s="36"/>
      <c r="W1" s="36"/>
      <c r="X1" s="36"/>
    </row>
    <row r="2" spans="1:25" ht="22.5" customHeight="1" thickBot="1" x14ac:dyDescent="0.3">
      <c r="A2" s="36"/>
      <c r="B2" s="448" t="s">
        <v>190</v>
      </c>
      <c r="C2" s="449"/>
      <c r="D2" s="449"/>
      <c r="E2" s="449"/>
      <c r="F2" s="449"/>
      <c r="G2" s="449"/>
      <c r="H2" s="449"/>
      <c r="I2" s="449"/>
      <c r="J2" s="449"/>
      <c r="K2" s="449"/>
      <c r="L2" s="449"/>
      <c r="M2" s="449"/>
      <c r="N2" s="559"/>
      <c r="O2" s="560"/>
      <c r="P2" s="560"/>
      <c r="Q2" s="560"/>
      <c r="R2" s="560"/>
      <c r="S2" s="560"/>
      <c r="T2" s="560"/>
      <c r="U2" s="560"/>
      <c r="V2" s="560"/>
      <c r="W2" s="560"/>
      <c r="X2" s="561"/>
    </row>
    <row r="3" spans="1:25" ht="21" x14ac:dyDescent="0.35">
      <c r="A3" s="36"/>
      <c r="B3" s="117"/>
      <c r="C3" s="562" t="s">
        <v>149</v>
      </c>
      <c r="D3" s="562"/>
      <c r="E3" s="562"/>
      <c r="F3" s="562"/>
      <c r="G3" s="562"/>
      <c r="H3" s="562"/>
      <c r="I3" s="562"/>
      <c r="J3" s="562"/>
      <c r="K3" s="562"/>
      <c r="L3" s="562"/>
      <c r="M3" s="562"/>
      <c r="N3" s="563"/>
      <c r="O3" s="353"/>
      <c r="P3" s="564" t="s">
        <v>288</v>
      </c>
      <c r="Q3" s="562"/>
      <c r="R3" s="562"/>
      <c r="S3" s="562"/>
      <c r="T3" s="562"/>
      <c r="U3" s="563"/>
      <c r="V3" s="355"/>
      <c r="W3" s="564" t="s">
        <v>154</v>
      </c>
      <c r="X3" s="563"/>
    </row>
    <row r="4" spans="1:25" ht="102.75" customHeight="1" x14ac:dyDescent="0.3">
      <c r="A4" s="36"/>
      <c r="B4" s="118"/>
      <c r="C4" s="119" t="s">
        <v>119</v>
      </c>
      <c r="D4" s="119" t="s">
        <v>120</v>
      </c>
      <c r="E4" s="119" t="s">
        <v>121</v>
      </c>
      <c r="F4" s="120" t="s">
        <v>228</v>
      </c>
      <c r="G4" s="120" t="s">
        <v>229</v>
      </c>
      <c r="H4" s="119" t="s">
        <v>122</v>
      </c>
      <c r="I4" s="119" t="s">
        <v>123</v>
      </c>
      <c r="J4" s="119" t="s">
        <v>283</v>
      </c>
      <c r="K4" s="119" t="s">
        <v>284</v>
      </c>
      <c r="L4" s="120" t="s">
        <v>285</v>
      </c>
      <c r="M4" s="120" t="s">
        <v>286</v>
      </c>
      <c r="N4" s="119" t="s">
        <v>287</v>
      </c>
      <c r="O4" s="354"/>
      <c r="P4" s="195" t="s">
        <v>120</v>
      </c>
      <c r="Q4" s="357" t="s">
        <v>124</v>
      </c>
      <c r="R4" s="357" t="s">
        <v>125</v>
      </c>
      <c r="S4" s="357" t="s">
        <v>126</v>
      </c>
      <c r="T4" s="357" t="s">
        <v>289</v>
      </c>
      <c r="U4" s="356" t="s">
        <v>290</v>
      </c>
      <c r="V4" s="356"/>
      <c r="W4" s="195" t="s">
        <v>127</v>
      </c>
      <c r="X4" s="196" t="s">
        <v>291</v>
      </c>
    </row>
    <row r="5" spans="1:25" x14ac:dyDescent="0.25">
      <c r="A5" s="36"/>
      <c r="B5" s="47" t="s">
        <v>24</v>
      </c>
      <c r="C5" s="48">
        <v>4485.5374370586333</v>
      </c>
      <c r="D5" s="48">
        <v>5097.4949999999999</v>
      </c>
      <c r="E5" s="48">
        <v>1604.9090000000001</v>
      </c>
      <c r="F5" s="48">
        <v>1206.8520000000001</v>
      </c>
      <c r="G5" s="48">
        <v>398.05700000000002</v>
      </c>
      <c r="H5" s="48">
        <v>7978.1234370586335</v>
      </c>
      <c r="I5" s="48">
        <v>277.61799999999999</v>
      </c>
      <c r="J5" s="48">
        <v>871.9116242411751</v>
      </c>
      <c r="K5" s="48">
        <v>146.02254788764819</v>
      </c>
      <c r="L5" s="48">
        <v>109.80535591943467</v>
      </c>
      <c r="M5" s="48">
        <v>36.217191968213506</v>
      </c>
      <c r="N5" s="48">
        <v>725.889076353527</v>
      </c>
      <c r="O5" s="198"/>
      <c r="P5" s="199">
        <v>1857.616</v>
      </c>
      <c r="Q5" s="200">
        <v>357.49700000000001</v>
      </c>
      <c r="R5" s="200">
        <v>4048.752</v>
      </c>
      <c r="S5" s="200">
        <v>56.533000000000001</v>
      </c>
      <c r="T5" s="200">
        <v>803.67569438435589</v>
      </c>
      <c r="U5" s="201">
        <v>1906.3117591070347</v>
      </c>
      <c r="V5" s="45"/>
      <c r="W5" s="329">
        <v>1962.4060000000002</v>
      </c>
      <c r="X5" s="416">
        <v>120.09769842008117</v>
      </c>
      <c r="Y5" s="17"/>
    </row>
    <row r="6" spans="1:25" x14ac:dyDescent="0.25">
      <c r="A6" s="36"/>
      <c r="B6" s="47" t="s">
        <v>25</v>
      </c>
      <c r="C6" s="48">
        <v>4527.5099830588997</v>
      </c>
      <c r="D6" s="48">
        <v>5207.5810000000001</v>
      </c>
      <c r="E6" s="48">
        <v>1616.0419999999999</v>
      </c>
      <c r="F6" s="48">
        <v>1216.7719999999999</v>
      </c>
      <c r="G6" s="48">
        <v>399.27</v>
      </c>
      <c r="H6" s="48">
        <v>8119.0489830588995</v>
      </c>
      <c r="I6" s="48">
        <v>285.59800000000001</v>
      </c>
      <c r="J6" s="48">
        <v>875.56648064767944</v>
      </c>
      <c r="K6" s="48">
        <v>145.34555547361094</v>
      </c>
      <c r="L6" s="48">
        <v>109.4355234732368</v>
      </c>
      <c r="M6" s="48">
        <v>35.910032000374144</v>
      </c>
      <c r="N6" s="48">
        <v>730.22092517406838</v>
      </c>
      <c r="O6" s="198"/>
      <c r="P6" s="199">
        <v>1864.759</v>
      </c>
      <c r="Q6" s="200">
        <v>355.983</v>
      </c>
      <c r="R6" s="200">
        <v>4099.558</v>
      </c>
      <c r="S6" s="200">
        <v>56.481000000000002</v>
      </c>
      <c r="T6" s="200">
        <v>812.37894425009699</v>
      </c>
      <c r="U6" s="201">
        <v>1941.0485181425702</v>
      </c>
      <c r="V6" s="45"/>
      <c r="W6" s="329">
        <v>1972.0249999999999</v>
      </c>
      <c r="X6" s="416">
        <v>119.99095819962298</v>
      </c>
      <c r="Y6" s="17"/>
    </row>
    <row r="7" spans="1:25" x14ac:dyDescent="0.25">
      <c r="A7" s="36"/>
      <c r="B7" s="47" t="s">
        <v>26</v>
      </c>
      <c r="C7" s="48">
        <v>4569.8752790122026</v>
      </c>
      <c r="D7" s="48">
        <v>5112.4930000000004</v>
      </c>
      <c r="E7" s="48">
        <v>1615.1679999999999</v>
      </c>
      <c r="F7" s="48">
        <v>1223.8420000000001</v>
      </c>
      <c r="G7" s="48">
        <v>391.32600000000002</v>
      </c>
      <c r="H7" s="48">
        <v>8067.2002790122024</v>
      </c>
      <c r="I7" s="48">
        <v>286.35599999999999</v>
      </c>
      <c r="J7" s="48">
        <v>861.76184334653885</v>
      </c>
      <c r="K7" s="48">
        <v>143.75513437259411</v>
      </c>
      <c r="L7" s="48">
        <v>108.92586477742523</v>
      </c>
      <c r="M7" s="48">
        <v>34.829269595168903</v>
      </c>
      <c r="N7" s="48">
        <v>718.00670897394446</v>
      </c>
      <c r="O7" s="198"/>
      <c r="P7" s="199">
        <v>1886.8320000000001</v>
      </c>
      <c r="Q7" s="200">
        <v>352.726</v>
      </c>
      <c r="R7" s="200">
        <v>3990.5459999999998</v>
      </c>
      <c r="S7" s="200">
        <v>61.801000000000002</v>
      </c>
      <c r="T7" s="200">
        <v>805.21666396387934</v>
      </c>
      <c r="U7" s="201">
        <v>1853.5168952655699</v>
      </c>
      <c r="V7" s="45"/>
      <c r="W7" s="329">
        <v>1967.8939999999998</v>
      </c>
      <c r="X7" s="416">
        <v>118.51606045367356</v>
      </c>
      <c r="Y7" s="17"/>
    </row>
    <row r="8" spans="1:25" x14ac:dyDescent="0.25">
      <c r="A8" s="36"/>
      <c r="B8" s="47" t="s">
        <v>27</v>
      </c>
      <c r="C8" s="48">
        <v>4612.6369999999997</v>
      </c>
      <c r="D8" s="48">
        <v>5306.6139999999996</v>
      </c>
      <c r="E8" s="48">
        <v>1626.9</v>
      </c>
      <c r="F8" s="48">
        <v>1225.5930000000001</v>
      </c>
      <c r="G8" s="48">
        <v>401.30700000000002</v>
      </c>
      <c r="H8" s="48">
        <v>8292.3510000000006</v>
      </c>
      <c r="I8" s="48">
        <v>287.24700000000001</v>
      </c>
      <c r="J8" s="48">
        <v>872.5444419912053</v>
      </c>
      <c r="K8" s="48">
        <v>143.10985301969797</v>
      </c>
      <c r="L8" s="48">
        <v>107.80898278441865</v>
      </c>
      <c r="M8" s="48">
        <v>35.300870235279319</v>
      </c>
      <c r="N8" s="48">
        <v>729.43458897150742</v>
      </c>
      <c r="O8" s="198"/>
      <c r="P8" s="199">
        <v>1865.748</v>
      </c>
      <c r="Q8" s="200">
        <v>343.971</v>
      </c>
      <c r="R8" s="200">
        <v>4141.143</v>
      </c>
      <c r="S8" s="200">
        <v>62.679000000000002</v>
      </c>
      <c r="T8" s="200">
        <v>785.59795194825983</v>
      </c>
      <c r="U8" s="201">
        <v>1888.5167625287372</v>
      </c>
      <c r="V8" s="45"/>
      <c r="W8" s="329">
        <v>1970.8710000000001</v>
      </c>
      <c r="X8" s="416">
        <v>117.66084950604284</v>
      </c>
      <c r="Y8" s="17"/>
    </row>
    <row r="9" spans="1:25" ht="18.75" customHeight="1" x14ac:dyDescent="0.25">
      <c r="A9" s="36"/>
      <c r="B9" s="47" t="s">
        <v>28</v>
      </c>
      <c r="C9" s="48">
        <v>4671.1029774174467</v>
      </c>
      <c r="D9" s="48">
        <v>5419.5280000000002</v>
      </c>
      <c r="E9" s="48">
        <v>1635.7190000000001</v>
      </c>
      <c r="F9" s="48">
        <v>1225.1010000000001</v>
      </c>
      <c r="G9" s="48">
        <v>410.61799999999999</v>
      </c>
      <c r="H9" s="48">
        <v>8454.9119774174469</v>
      </c>
      <c r="I9" s="48">
        <v>282.76900000000001</v>
      </c>
      <c r="J9" s="48">
        <v>883.61611753526347</v>
      </c>
      <c r="K9" s="48">
        <v>143.23659991068067</v>
      </c>
      <c r="L9" s="48">
        <v>107.27961329982401</v>
      </c>
      <c r="M9" s="48">
        <v>35.956986610856681</v>
      </c>
      <c r="N9" s="48">
        <v>740.3795176245826</v>
      </c>
      <c r="O9" s="198"/>
      <c r="P9" s="199">
        <v>1879.03</v>
      </c>
      <c r="Q9" s="200">
        <v>342.55099999999999</v>
      </c>
      <c r="R9" s="200">
        <v>4235.8999999999996</v>
      </c>
      <c r="S9" s="200">
        <v>68.159000000000006</v>
      </c>
      <c r="T9" s="200">
        <v>754.26701991008349</v>
      </c>
      <c r="U9" s="201">
        <v>1837.8496307000642</v>
      </c>
      <c r="V9" s="45"/>
      <c r="W9" s="329">
        <v>1978.27</v>
      </c>
      <c r="X9" s="416">
        <v>116.96237317256453</v>
      </c>
      <c r="Y9" s="19"/>
    </row>
    <row r="10" spans="1:25" x14ac:dyDescent="0.25">
      <c r="A10" s="36"/>
      <c r="B10" s="47" t="s">
        <v>29</v>
      </c>
      <c r="C10" s="48">
        <v>4730.3100212824329</v>
      </c>
      <c r="D10" s="48">
        <v>5332.2470000000003</v>
      </c>
      <c r="E10" s="48">
        <v>1629.5830000000001</v>
      </c>
      <c r="F10" s="48">
        <v>1227.346</v>
      </c>
      <c r="G10" s="48">
        <v>402.23700000000002</v>
      </c>
      <c r="H10" s="48">
        <v>8432.9740212824327</v>
      </c>
      <c r="I10" s="48">
        <v>290.84500000000003</v>
      </c>
      <c r="J10" s="48">
        <v>877.12760718176526</v>
      </c>
      <c r="K10" s="48">
        <v>142.04662239140458</v>
      </c>
      <c r="L10" s="48">
        <v>106.98464196398763</v>
      </c>
      <c r="M10" s="48">
        <v>35.061980427416955</v>
      </c>
      <c r="N10" s="335">
        <v>735.08098479036073</v>
      </c>
      <c r="O10" s="337"/>
      <c r="P10" s="199">
        <v>1914.357</v>
      </c>
      <c r="Q10" s="200">
        <v>330.25</v>
      </c>
      <c r="R10" s="200">
        <v>4116.8140000000003</v>
      </c>
      <c r="S10" s="200">
        <v>60.304000000000002</v>
      </c>
      <c r="T10" s="200">
        <v>756.83335771300244</v>
      </c>
      <c r="U10" s="201">
        <v>1758.1289065125343</v>
      </c>
      <c r="V10" s="45"/>
      <c r="W10" s="329">
        <v>1959.8330000000001</v>
      </c>
      <c r="X10" s="416">
        <v>114.64330317840546</v>
      </c>
      <c r="Y10" s="19"/>
    </row>
    <row r="11" spans="1:25" x14ac:dyDescent="0.25">
      <c r="A11" s="36"/>
      <c r="B11" s="47" t="s">
        <v>30</v>
      </c>
      <c r="C11" s="48">
        <v>4790.2675247412617</v>
      </c>
      <c r="D11" s="48">
        <v>5448.3130000000001</v>
      </c>
      <c r="E11" s="48">
        <v>1636.367</v>
      </c>
      <c r="F11" s="48">
        <v>1231.4880000000001</v>
      </c>
      <c r="G11" s="48">
        <v>404.87900000000002</v>
      </c>
      <c r="H11" s="48">
        <v>8602.2135247412625</v>
      </c>
      <c r="I11" s="48">
        <v>294.77499999999998</v>
      </c>
      <c r="J11" s="48">
        <v>885.96932985310787</v>
      </c>
      <c r="K11" s="48">
        <v>141.59882523562783</v>
      </c>
      <c r="L11" s="48">
        <v>106.5636584530077</v>
      </c>
      <c r="M11" s="48">
        <v>35.035166782620138</v>
      </c>
      <c r="N11" s="335">
        <v>744.37050461748015</v>
      </c>
      <c r="O11" s="337"/>
      <c r="P11" s="199">
        <v>1893.895</v>
      </c>
      <c r="Q11" s="200">
        <v>327.48099999999999</v>
      </c>
      <c r="R11" s="200">
        <v>4297.96</v>
      </c>
      <c r="S11" s="200">
        <v>65.308999999999997</v>
      </c>
      <c r="T11" s="200">
        <v>738.50170207953954</v>
      </c>
      <c r="U11" s="201">
        <v>1803.6353923361573</v>
      </c>
      <c r="V11" s="45"/>
      <c r="W11" s="329">
        <v>1963.848</v>
      </c>
      <c r="X11" s="416">
        <v>113.90040483012214</v>
      </c>
      <c r="Y11" s="19"/>
    </row>
    <row r="12" spans="1:25" x14ac:dyDescent="0.25">
      <c r="A12" s="36"/>
      <c r="B12" s="47" t="s">
        <v>31</v>
      </c>
      <c r="C12" s="48">
        <v>4850.9849999999997</v>
      </c>
      <c r="D12" s="48">
        <v>5435.0559999999996</v>
      </c>
      <c r="E12" s="48">
        <v>1637.877</v>
      </c>
      <c r="F12" s="48">
        <v>1237.134</v>
      </c>
      <c r="G12" s="48">
        <v>400.74299999999999</v>
      </c>
      <c r="H12" s="48">
        <v>8648.1640000000007</v>
      </c>
      <c r="I12" s="48">
        <v>293.15300000000002</v>
      </c>
      <c r="J12" s="48">
        <v>885.55050097198387</v>
      </c>
      <c r="K12" s="48">
        <v>141.00884858231558</v>
      </c>
      <c r="L12" s="48">
        <v>106.50790070440846</v>
      </c>
      <c r="M12" s="48">
        <v>34.50094787790713</v>
      </c>
      <c r="N12" s="335">
        <v>744.54165238966834</v>
      </c>
      <c r="O12" s="337"/>
      <c r="P12" s="199">
        <v>1917.8520000000001</v>
      </c>
      <c r="Q12" s="200">
        <v>326.30200000000002</v>
      </c>
      <c r="R12" s="200">
        <v>4228.3040000000001</v>
      </c>
      <c r="S12" s="200">
        <v>63.134</v>
      </c>
      <c r="T12" s="200">
        <v>746.51896024226755</v>
      </c>
      <c r="U12" s="201">
        <v>1772.8686757023968</v>
      </c>
      <c r="V12" s="45"/>
      <c r="W12" s="329">
        <v>1964.1790000000001</v>
      </c>
      <c r="X12" s="416">
        <v>112.91220841096299</v>
      </c>
      <c r="Y12" s="19"/>
    </row>
    <row r="13" spans="1:25" ht="18.75" customHeight="1" x14ac:dyDescent="0.25">
      <c r="A13" s="36"/>
      <c r="B13" s="47" t="s">
        <v>32</v>
      </c>
      <c r="C13" s="48">
        <v>4956.7204654027501</v>
      </c>
      <c r="D13" s="48">
        <v>5556.8860000000004</v>
      </c>
      <c r="E13" s="48">
        <v>1650.162</v>
      </c>
      <c r="F13" s="48">
        <v>1241.3130000000001</v>
      </c>
      <c r="G13" s="48">
        <v>408.84899999999999</v>
      </c>
      <c r="H13" s="48">
        <v>8863.4444654027502</v>
      </c>
      <c r="I13" s="48">
        <v>292.303</v>
      </c>
      <c r="J13" s="48">
        <v>897.77319878494222</v>
      </c>
      <c r="K13" s="48">
        <v>140.90989824742371</v>
      </c>
      <c r="L13" s="48">
        <v>105.99764660875981</v>
      </c>
      <c r="M13" s="48">
        <v>34.912251638663925</v>
      </c>
      <c r="N13" s="335">
        <v>756.86330053751851</v>
      </c>
      <c r="O13" s="337"/>
      <c r="P13" s="199">
        <v>1893.6489999999999</v>
      </c>
      <c r="Q13" s="200">
        <v>320.29500000000002</v>
      </c>
      <c r="R13" s="200">
        <v>4286.848</v>
      </c>
      <c r="S13" s="200">
        <v>67.721000000000004</v>
      </c>
      <c r="T13" s="200">
        <v>738.35683204142424</v>
      </c>
      <c r="U13" s="201">
        <v>1796.3812249481414</v>
      </c>
      <c r="V13" s="45"/>
      <c r="W13" s="329">
        <v>1970.4570000000001</v>
      </c>
      <c r="X13" s="416">
        <v>112.13497008625562</v>
      </c>
      <c r="Y13" s="19"/>
    </row>
    <row r="14" spans="1:25" x14ac:dyDescent="0.25">
      <c r="A14" s="36"/>
      <c r="B14" s="47" t="s">
        <v>33</v>
      </c>
      <c r="C14" s="48">
        <v>5064.7606150384836</v>
      </c>
      <c r="D14" s="48">
        <v>5674.4859999999999</v>
      </c>
      <c r="E14" s="48">
        <v>1661.7360000000001</v>
      </c>
      <c r="F14" s="48">
        <v>1247.5340000000001</v>
      </c>
      <c r="G14" s="48">
        <v>414.202</v>
      </c>
      <c r="H14" s="48">
        <v>9077.5106150384836</v>
      </c>
      <c r="I14" s="48">
        <v>299.88299999999998</v>
      </c>
      <c r="J14" s="48">
        <v>910.01772837526551</v>
      </c>
      <c r="K14" s="48">
        <v>140.81148092472421</v>
      </c>
      <c r="L14" s="48">
        <v>105.71300738742191</v>
      </c>
      <c r="M14" s="48">
        <v>35.098473537302326</v>
      </c>
      <c r="N14" s="335">
        <v>769.20624745054158</v>
      </c>
      <c r="O14" s="337"/>
      <c r="P14" s="199">
        <v>1878.9580000000001</v>
      </c>
      <c r="Q14" s="200">
        <v>317.58199999999999</v>
      </c>
      <c r="R14" s="200">
        <v>4332.2460000000001</v>
      </c>
      <c r="S14" s="200">
        <v>70.980999999999995</v>
      </c>
      <c r="T14" s="200">
        <v>703.3476202062551</v>
      </c>
      <c r="U14" s="201">
        <v>1740.5633644649911</v>
      </c>
      <c r="V14" s="45"/>
      <c r="W14" s="329">
        <v>1979.3180000000002</v>
      </c>
      <c r="X14" s="416">
        <v>111.18770851367772</v>
      </c>
      <c r="Y14" s="19"/>
    </row>
    <row r="15" spans="1:25" x14ac:dyDescent="0.25">
      <c r="A15" s="36"/>
      <c r="B15" s="47" t="s">
        <v>34</v>
      </c>
      <c r="C15" s="48">
        <v>5175.1556834183311</v>
      </c>
      <c r="D15" s="48">
        <v>5893.6450000000004</v>
      </c>
      <c r="E15" s="48">
        <v>1678.7080000000001</v>
      </c>
      <c r="F15" s="48">
        <v>1253.8219999999999</v>
      </c>
      <c r="G15" s="48">
        <v>424.88600000000002</v>
      </c>
      <c r="H15" s="48">
        <v>9390.0926834183301</v>
      </c>
      <c r="I15" s="48">
        <v>300.69900000000001</v>
      </c>
      <c r="J15" s="48">
        <v>933.25851982974677</v>
      </c>
      <c r="K15" s="48">
        <v>141.53914124168031</v>
      </c>
      <c r="L15" s="48">
        <v>105.71516258332363</v>
      </c>
      <c r="M15" s="48">
        <v>35.823978658356651</v>
      </c>
      <c r="N15" s="335">
        <v>791.71937858806632</v>
      </c>
      <c r="O15" s="337"/>
      <c r="P15" s="199">
        <v>1940.65</v>
      </c>
      <c r="Q15" s="200">
        <v>315.95600000000002</v>
      </c>
      <c r="R15" s="200">
        <v>4515.2340000000004</v>
      </c>
      <c r="S15" s="200">
        <v>77.046999999999997</v>
      </c>
      <c r="T15" s="200">
        <v>695.86529117945508</v>
      </c>
      <c r="U15" s="201">
        <v>1732.3357823890306</v>
      </c>
      <c r="V15" s="45"/>
      <c r="W15" s="329">
        <v>1994.6640000000002</v>
      </c>
      <c r="X15" s="416">
        <v>110.72264384711374</v>
      </c>
      <c r="Y15" s="19"/>
    </row>
    <row r="16" spans="1:25" x14ac:dyDescent="0.25">
      <c r="A16" s="36"/>
      <c r="B16" s="47" t="s">
        <v>35</v>
      </c>
      <c r="C16" s="48">
        <v>5287.9570000000003</v>
      </c>
      <c r="D16" s="48">
        <v>6197.5820000000003</v>
      </c>
      <c r="E16" s="48">
        <v>1700.36</v>
      </c>
      <c r="F16" s="48">
        <v>1259.114</v>
      </c>
      <c r="G16" s="48">
        <v>441.24599999999998</v>
      </c>
      <c r="H16" s="48">
        <v>9785.1790000000001</v>
      </c>
      <c r="I16" s="48">
        <v>306.32900000000001</v>
      </c>
      <c r="J16" s="48">
        <v>957.75557990483776</v>
      </c>
      <c r="K16" s="48">
        <v>141.78953881459023</v>
      </c>
      <c r="L16" s="48">
        <v>104.99493835128678</v>
      </c>
      <c r="M16" s="48">
        <v>36.79460046330346</v>
      </c>
      <c r="N16" s="335">
        <v>815.96604109024747</v>
      </c>
      <c r="O16" s="337"/>
      <c r="P16" s="199">
        <v>1940.5229999999999</v>
      </c>
      <c r="Q16" s="200">
        <v>307.21499999999997</v>
      </c>
      <c r="R16" s="200">
        <v>4725.116</v>
      </c>
      <c r="S16" s="200">
        <v>71.858999999999995</v>
      </c>
      <c r="T16" s="200">
        <v>674.71106506077717</v>
      </c>
      <c r="U16" s="201">
        <v>1749.7187143612136</v>
      </c>
      <c r="V16" s="45"/>
      <c r="W16" s="329">
        <v>2007.5749999999998</v>
      </c>
      <c r="X16" s="416">
        <v>110.15621570607084</v>
      </c>
      <c r="Y16" s="19"/>
    </row>
    <row r="17" spans="1:25" ht="18.75" customHeight="1" x14ac:dyDescent="0.25">
      <c r="A17" s="36"/>
      <c r="B17" s="47" t="s">
        <v>36</v>
      </c>
      <c r="C17" s="48">
        <v>5371.6400084892821</v>
      </c>
      <c r="D17" s="48">
        <v>6108.085</v>
      </c>
      <c r="E17" s="48">
        <v>1705.191</v>
      </c>
      <c r="F17" s="48">
        <v>1263.8240000000001</v>
      </c>
      <c r="G17" s="48">
        <v>441.36700000000002</v>
      </c>
      <c r="H17" s="48">
        <v>9774.5340084892814</v>
      </c>
      <c r="I17" s="48">
        <v>305.32299999999998</v>
      </c>
      <c r="J17" s="48">
        <v>946.98919585569138</v>
      </c>
      <c r="K17" s="48">
        <v>140.66516860606123</v>
      </c>
      <c r="L17" s="48">
        <v>104.25577899976408</v>
      </c>
      <c r="M17" s="48">
        <v>36.40938960629714</v>
      </c>
      <c r="N17" s="335">
        <v>806.32402724963015</v>
      </c>
      <c r="O17" s="337"/>
      <c r="P17" s="199">
        <v>1974.7139999999999</v>
      </c>
      <c r="Q17" s="200">
        <v>310.80500000000001</v>
      </c>
      <c r="R17" s="200">
        <v>4638.915</v>
      </c>
      <c r="S17" s="200">
        <v>71.619</v>
      </c>
      <c r="T17" s="200">
        <v>677.41796052225345</v>
      </c>
      <c r="U17" s="201">
        <v>1697.9822027676964</v>
      </c>
      <c r="V17" s="45"/>
      <c r="W17" s="329">
        <v>2015.9960000000001</v>
      </c>
      <c r="X17" s="416">
        <v>109.6503365662842</v>
      </c>
      <c r="Y17" s="19"/>
    </row>
    <row r="18" spans="1:25" x14ac:dyDescent="0.25">
      <c r="A18" s="36"/>
      <c r="B18" s="47" t="s">
        <v>37</v>
      </c>
      <c r="C18" s="48">
        <v>5456.6473178209908</v>
      </c>
      <c r="D18" s="48">
        <v>5975.56</v>
      </c>
      <c r="E18" s="48">
        <v>1712.029</v>
      </c>
      <c r="F18" s="48">
        <v>1270.74</v>
      </c>
      <c r="G18" s="48">
        <v>441.28899999999999</v>
      </c>
      <c r="H18" s="48">
        <v>9720.1783178209898</v>
      </c>
      <c r="I18" s="48">
        <v>309.54599999999999</v>
      </c>
      <c r="J18" s="48">
        <v>935.61137459384793</v>
      </c>
      <c r="K18" s="48">
        <v>140.11238263126927</v>
      </c>
      <c r="L18" s="48">
        <v>103.99730910215837</v>
      </c>
      <c r="M18" s="48">
        <v>36.115073529110887</v>
      </c>
      <c r="N18" s="335">
        <v>795.49899196257877</v>
      </c>
      <c r="O18" s="337"/>
      <c r="P18" s="199">
        <v>2015.0260000000001</v>
      </c>
      <c r="Q18" s="200">
        <v>300.64699999999999</v>
      </c>
      <c r="R18" s="200">
        <v>4461.835</v>
      </c>
      <c r="S18" s="200">
        <v>74.120999999999995</v>
      </c>
      <c r="T18" s="200">
        <v>683.8803173978265</v>
      </c>
      <c r="U18" s="201">
        <v>1616.340286309673</v>
      </c>
      <c r="V18" s="45"/>
      <c r="W18" s="329">
        <v>2012.6759999999999</v>
      </c>
      <c r="X18" s="416">
        <v>108.59934473783038</v>
      </c>
      <c r="Y18" s="19"/>
    </row>
    <row r="19" spans="1:25" x14ac:dyDescent="0.25">
      <c r="A19" s="326"/>
      <c r="B19" s="47" t="s">
        <v>38</v>
      </c>
      <c r="C19" s="48">
        <v>5542.9998853286743</v>
      </c>
      <c r="D19" s="48">
        <v>6064.85</v>
      </c>
      <c r="E19" s="48">
        <v>1731.5909999999999</v>
      </c>
      <c r="F19" s="48">
        <v>1280.2760000000001</v>
      </c>
      <c r="G19" s="48">
        <v>451.315</v>
      </c>
      <c r="H19" s="48">
        <v>9876.2588853286743</v>
      </c>
      <c r="I19" s="48">
        <v>315.267</v>
      </c>
      <c r="J19" s="48">
        <v>938.79324407311753</v>
      </c>
      <c r="K19" s="48">
        <v>140.04367289005347</v>
      </c>
      <c r="L19" s="48">
        <v>103.54324627061824</v>
      </c>
      <c r="M19" s="48">
        <v>36.500426619435238</v>
      </c>
      <c r="N19" s="335">
        <v>798.74957118306406</v>
      </c>
      <c r="O19" s="337"/>
      <c r="P19" s="199">
        <v>2020.5360000000001</v>
      </c>
      <c r="Q19" s="200">
        <v>302.63600000000002</v>
      </c>
      <c r="R19" s="200">
        <v>4510.085</v>
      </c>
      <c r="S19" s="200">
        <v>74.570999999999998</v>
      </c>
      <c r="T19" s="200">
        <v>691.56176198788387</v>
      </c>
      <c r="U19" s="201">
        <v>1647.2331177054457</v>
      </c>
      <c r="V19" s="45"/>
      <c r="W19" s="329">
        <v>2034.2269999999999</v>
      </c>
      <c r="X19" s="416">
        <v>109.19591070982841</v>
      </c>
      <c r="Y19" s="19"/>
    </row>
    <row r="20" spans="1:25" x14ac:dyDescent="0.25">
      <c r="A20" s="326"/>
      <c r="B20" s="47" t="s">
        <v>39</v>
      </c>
      <c r="C20" s="48">
        <v>5630.7190000000001</v>
      </c>
      <c r="D20" s="48">
        <v>6063.8209999999999</v>
      </c>
      <c r="E20" s="48">
        <v>1743.6110000000001</v>
      </c>
      <c r="F20" s="48">
        <v>1286.1690000000001</v>
      </c>
      <c r="G20" s="48">
        <v>457.44200000000001</v>
      </c>
      <c r="H20" s="48">
        <v>9950.9290000000001</v>
      </c>
      <c r="I20" s="48">
        <v>316.50599999999997</v>
      </c>
      <c r="J20" s="48">
        <v>938.08326688816862</v>
      </c>
      <c r="K20" s="48">
        <v>139.86461229446789</v>
      </c>
      <c r="L20" s="48">
        <v>103.1706777085964</v>
      </c>
      <c r="M20" s="48">
        <v>36.693934585871489</v>
      </c>
      <c r="N20" s="335">
        <v>798.21865459370065</v>
      </c>
      <c r="O20" s="337"/>
      <c r="P20" s="199">
        <v>1984.682</v>
      </c>
      <c r="Q20" s="200">
        <v>302.64600000000002</v>
      </c>
      <c r="R20" s="200">
        <v>4525.7650000000003</v>
      </c>
      <c r="S20" s="200">
        <v>75.888000000000005</v>
      </c>
      <c r="T20" s="200">
        <v>670.05020273532318</v>
      </c>
      <c r="U20" s="201">
        <v>1630.1240044699678</v>
      </c>
      <c r="V20" s="45"/>
      <c r="W20" s="329">
        <v>2046.2570000000001</v>
      </c>
      <c r="X20" s="416">
        <v>109.26692490150658</v>
      </c>
      <c r="Y20" s="19"/>
    </row>
    <row r="21" spans="1:25" ht="18.75" customHeight="1" x14ac:dyDescent="0.25">
      <c r="A21" s="326"/>
      <c r="B21" s="47" t="s">
        <v>40</v>
      </c>
      <c r="C21" s="48">
        <v>5768.0146339959956</v>
      </c>
      <c r="D21" s="48">
        <v>6262.8220000000001</v>
      </c>
      <c r="E21" s="48">
        <v>1770.83</v>
      </c>
      <c r="F21" s="48">
        <v>1295.482</v>
      </c>
      <c r="G21" s="48">
        <v>475.34800000000001</v>
      </c>
      <c r="H21" s="48">
        <v>10260.006633995996</v>
      </c>
      <c r="I21" s="48">
        <v>317.64999999999998</v>
      </c>
      <c r="J21" s="48">
        <v>955.6102361532329</v>
      </c>
      <c r="K21" s="48">
        <v>140.65715676875283</v>
      </c>
      <c r="L21" s="48">
        <v>102.9002302677826</v>
      </c>
      <c r="M21" s="48">
        <v>37.756926500970238</v>
      </c>
      <c r="N21" s="335">
        <v>814.95307938448013</v>
      </c>
      <c r="O21" s="337"/>
      <c r="P21" s="199">
        <v>1953.018</v>
      </c>
      <c r="Q21" s="200">
        <v>309.65499999999997</v>
      </c>
      <c r="R21" s="200">
        <v>4663.4780000000001</v>
      </c>
      <c r="S21" s="200">
        <v>79.454999999999998</v>
      </c>
      <c r="T21" s="200">
        <v>642.36617494696327</v>
      </c>
      <c r="U21" s="201">
        <v>1635.7106912033153</v>
      </c>
      <c r="V21" s="45"/>
      <c r="W21" s="329">
        <v>2080.4849999999997</v>
      </c>
      <c r="X21" s="416">
        <v>110.33912354941853</v>
      </c>
      <c r="Y21" s="19"/>
    </row>
    <row r="22" spans="1:25" x14ac:dyDescent="0.25">
      <c r="A22" s="326"/>
      <c r="B22" s="47" t="s">
        <v>89</v>
      </c>
      <c r="C22" s="48">
        <v>5884.7340786330769</v>
      </c>
      <c r="D22" s="48">
        <v>6520.1239999999998</v>
      </c>
      <c r="E22" s="48">
        <v>1800.5630000000001</v>
      </c>
      <c r="F22" s="48">
        <v>1301.778</v>
      </c>
      <c r="G22" s="48">
        <v>498.78500000000003</v>
      </c>
      <c r="H22" s="48">
        <v>10604.295078633077</v>
      </c>
      <c r="I22" s="48">
        <v>320.63600000000002</v>
      </c>
      <c r="J22" s="48">
        <v>976.71510367889027</v>
      </c>
      <c r="K22" s="48">
        <v>141.77002800657291</v>
      </c>
      <c r="L22" s="48">
        <v>102.49744303217409</v>
      </c>
      <c r="M22" s="48">
        <v>39.272584974398825</v>
      </c>
      <c r="N22" s="335">
        <v>834.94507567231744</v>
      </c>
      <c r="O22" s="337"/>
      <c r="P22" s="199">
        <v>2056.7849999999999</v>
      </c>
      <c r="Q22" s="200">
        <v>310.03300000000002</v>
      </c>
      <c r="R22" s="200">
        <v>4968.0950000000003</v>
      </c>
      <c r="S22" s="200">
        <v>80.471999999999994</v>
      </c>
      <c r="T22" s="200">
        <v>662.65392124644802</v>
      </c>
      <c r="U22" s="201">
        <v>1700.5045330652806</v>
      </c>
      <c r="V22" s="45"/>
      <c r="W22" s="329">
        <v>2110.596</v>
      </c>
      <c r="X22" s="416">
        <v>111.13488808033152</v>
      </c>
      <c r="Y22" s="19"/>
    </row>
    <row r="23" spans="1:25" x14ac:dyDescent="0.25">
      <c r="A23" s="326"/>
      <c r="B23" s="47" t="s">
        <v>90</v>
      </c>
      <c r="C23" s="48">
        <v>5935.7704414152895</v>
      </c>
      <c r="D23" s="48">
        <v>6708.5249999999996</v>
      </c>
      <c r="E23" s="48">
        <v>1834.1949999999999</v>
      </c>
      <c r="F23" s="48">
        <v>1319.9010000000001</v>
      </c>
      <c r="G23" s="48">
        <v>514.29399999999998</v>
      </c>
      <c r="H23" s="48">
        <v>10810.100441415289</v>
      </c>
      <c r="I23" s="48">
        <v>320.25299999999999</v>
      </c>
      <c r="J23" s="48">
        <v>991.67444611094436</v>
      </c>
      <c r="K23" s="48">
        <v>143.85335419534212</v>
      </c>
      <c r="L23" s="48">
        <v>103.51799348258299</v>
      </c>
      <c r="M23" s="48">
        <v>40.335360712759162</v>
      </c>
      <c r="N23" s="335">
        <v>847.8210919156021</v>
      </c>
      <c r="O23" s="337"/>
      <c r="P23" s="199">
        <v>2097.826</v>
      </c>
      <c r="Q23" s="200">
        <v>312.30700000000002</v>
      </c>
      <c r="R23" s="200">
        <v>5118.1580000000004</v>
      </c>
      <c r="S23" s="200">
        <v>82.63</v>
      </c>
      <c r="T23" s="200">
        <v>658.77184443153453</v>
      </c>
      <c r="U23" s="201">
        <v>1705.3070388921165</v>
      </c>
      <c r="V23" s="45"/>
      <c r="W23" s="329">
        <v>2146.502</v>
      </c>
      <c r="X23" s="416">
        <v>111.96031293569419</v>
      </c>
      <c r="Y23" s="19"/>
    </row>
    <row r="24" spans="1:25" x14ac:dyDescent="0.25">
      <c r="A24" s="326"/>
      <c r="B24" s="47" t="s">
        <v>91</v>
      </c>
      <c r="C24" s="48">
        <v>6042.8127284337088</v>
      </c>
      <c r="D24" s="48">
        <v>6802.1044888849801</v>
      </c>
      <c r="E24" s="48">
        <v>1851.0690135668176</v>
      </c>
      <c r="F24" s="48">
        <v>1326.9746654525193</v>
      </c>
      <c r="G24" s="48">
        <v>524.09434811429844</v>
      </c>
      <c r="H24" s="48">
        <v>10993.84820375187</v>
      </c>
      <c r="I24" s="48">
        <v>321.57025671733777</v>
      </c>
      <c r="J24" s="48">
        <v>1003.4235085728302</v>
      </c>
      <c r="K24" s="48">
        <v>144.60242388322592</v>
      </c>
      <c r="L24" s="48">
        <v>103.66104756209336</v>
      </c>
      <c r="M24" s="48">
        <v>40.94137632113258</v>
      </c>
      <c r="N24" s="335">
        <v>858.82108468960416</v>
      </c>
      <c r="O24" s="337"/>
      <c r="P24" s="199">
        <v>2122.7264991081674</v>
      </c>
      <c r="Q24" s="200">
        <v>312.68340946843722</v>
      </c>
      <c r="R24" s="200">
        <v>5187.0612105351775</v>
      </c>
      <c r="S24" s="200">
        <v>83.631469200726485</v>
      </c>
      <c r="T24" s="200">
        <v>650.76687238809359</v>
      </c>
      <c r="U24" s="201">
        <v>1686.0634692206852</v>
      </c>
      <c r="V24" s="45"/>
      <c r="W24" s="329">
        <v>2163.7524230352547</v>
      </c>
      <c r="X24" s="416">
        <v>111.52224788579591</v>
      </c>
      <c r="Y24" s="19"/>
    </row>
    <row r="25" spans="1:25" ht="18.75" customHeight="1" x14ac:dyDescent="0.25">
      <c r="A25" s="326"/>
      <c r="B25" s="47" t="s">
        <v>92</v>
      </c>
      <c r="C25" s="48">
        <v>6202.8877215955108</v>
      </c>
      <c r="D25" s="48">
        <v>6881.5297213198255</v>
      </c>
      <c r="E25" s="48">
        <v>1871.4206062189444</v>
      </c>
      <c r="F25" s="48">
        <v>1337.3540687912493</v>
      </c>
      <c r="G25" s="48">
        <v>534.06653742769504</v>
      </c>
      <c r="H25" s="48">
        <v>11212.996836696391</v>
      </c>
      <c r="I25" s="48">
        <v>323.54165651740664</v>
      </c>
      <c r="J25" s="48">
        <v>1017.4500895184767</v>
      </c>
      <c r="K25" s="48">
        <v>145.52249434346538</v>
      </c>
      <c r="L25" s="48">
        <v>103.99324409710826</v>
      </c>
      <c r="M25" s="48">
        <v>41.529250246357122</v>
      </c>
      <c r="N25" s="335">
        <v>871.92759517501133</v>
      </c>
      <c r="O25" s="337"/>
      <c r="P25" s="199">
        <v>2137.995076080148</v>
      </c>
      <c r="Q25" s="200">
        <v>312.79254233992708</v>
      </c>
      <c r="R25" s="200">
        <v>5301.2557181380771</v>
      </c>
      <c r="S25" s="200">
        <v>83.691130870112616</v>
      </c>
      <c r="T25" s="200">
        <v>647.04476471236933</v>
      </c>
      <c r="U25" s="201">
        <v>1699.0406462698054</v>
      </c>
      <c r="V25" s="45"/>
      <c r="W25" s="329">
        <v>2184.2131485588716</v>
      </c>
      <c r="X25" s="416">
        <v>111.27686377809016</v>
      </c>
      <c r="Y25" s="19"/>
    </row>
    <row r="26" spans="1:25" x14ac:dyDescent="0.25">
      <c r="A26" s="326"/>
      <c r="B26" s="47" t="s">
        <v>135</v>
      </c>
      <c r="C26" s="48">
        <v>6304.9829621251492</v>
      </c>
      <c r="D26" s="48">
        <v>6928.3080555888282</v>
      </c>
      <c r="E26" s="48">
        <v>1892.5782639129332</v>
      </c>
      <c r="F26" s="48">
        <v>1348.3467269840824</v>
      </c>
      <c r="G26" s="48">
        <v>544.23153692885091</v>
      </c>
      <c r="H26" s="48">
        <v>11340.712753801045</v>
      </c>
      <c r="I26" s="48">
        <v>327.12031331301813</v>
      </c>
      <c r="J26" s="48">
        <v>1023.8640060173218</v>
      </c>
      <c r="K26" s="48">
        <v>146.4293923860177</v>
      </c>
      <c r="L26" s="48">
        <v>104.32202235576233</v>
      </c>
      <c r="M26" s="48">
        <v>42.107370030255382</v>
      </c>
      <c r="N26" s="335">
        <v>877.43461363130405</v>
      </c>
      <c r="O26" s="337"/>
      <c r="P26" s="199">
        <v>2151.7972136788394</v>
      </c>
      <c r="Q26" s="200">
        <v>312.45592770222572</v>
      </c>
      <c r="R26" s="200">
        <v>5310.9977669694499</v>
      </c>
      <c r="S26" s="200">
        <v>83.961409374005285</v>
      </c>
      <c r="T26" s="200">
        <v>644.41657217567899</v>
      </c>
      <c r="U26" s="201">
        <v>1684.1023543819151</v>
      </c>
      <c r="V26" s="45"/>
      <c r="W26" s="329">
        <v>2205.0341916151588</v>
      </c>
      <c r="X26" s="416">
        <v>111.27170404247211</v>
      </c>
      <c r="Y26" s="19"/>
    </row>
    <row r="27" spans="1:25" x14ac:dyDescent="0.25">
      <c r="A27" s="326"/>
      <c r="B27" s="47" t="s">
        <v>136</v>
      </c>
      <c r="C27" s="48">
        <v>6361.452782612907</v>
      </c>
      <c r="D27" s="48">
        <v>6955.2092653162426</v>
      </c>
      <c r="E27" s="48">
        <v>1913.3613467569928</v>
      </c>
      <c r="F27" s="48">
        <v>1359.5671414831706</v>
      </c>
      <c r="G27" s="48">
        <v>553.79420527382217</v>
      </c>
      <c r="H27" s="48">
        <v>11403.300701172157</v>
      </c>
      <c r="I27" s="48">
        <v>329.99307295666659</v>
      </c>
      <c r="J27" s="48">
        <v>1022.6081502944918</v>
      </c>
      <c r="K27" s="48">
        <v>146.93013163583413</v>
      </c>
      <c r="L27" s="48">
        <v>104.40337336408403</v>
      </c>
      <c r="M27" s="48">
        <v>42.52675827175009</v>
      </c>
      <c r="N27" s="335">
        <v>875.67801865865783</v>
      </c>
      <c r="O27" s="337"/>
      <c r="P27" s="199">
        <v>2164.462301871386</v>
      </c>
      <c r="Q27" s="200">
        <v>312.09653068690443</v>
      </c>
      <c r="R27" s="200">
        <v>5318.5868262195054</v>
      </c>
      <c r="S27" s="200">
        <v>84.47133313975111</v>
      </c>
      <c r="T27" s="200">
        <v>644.65461225714887</v>
      </c>
      <c r="U27" s="201">
        <v>1677.0197351328004</v>
      </c>
      <c r="V27" s="45"/>
      <c r="W27" s="329">
        <v>2225.4578774438974</v>
      </c>
      <c r="X27" s="416">
        <v>111.28779110909923</v>
      </c>
      <c r="Y27" s="19"/>
    </row>
    <row r="28" spans="1:25" x14ac:dyDescent="0.25">
      <c r="A28" s="326"/>
      <c r="B28" s="47" t="s">
        <v>137</v>
      </c>
      <c r="C28" s="48">
        <v>6432.5405442051824</v>
      </c>
      <c r="D28" s="48">
        <v>6994.8354797802367</v>
      </c>
      <c r="E28" s="48">
        <v>1934.4220025730581</v>
      </c>
      <c r="F28" s="48">
        <v>1371.0651079622828</v>
      </c>
      <c r="G28" s="48">
        <v>563.35689461077527</v>
      </c>
      <c r="H28" s="48">
        <v>11492.954021412361</v>
      </c>
      <c r="I28" s="48">
        <v>332.33627317137757</v>
      </c>
      <c r="J28" s="48">
        <v>1022.6553565728336</v>
      </c>
      <c r="K28" s="48">
        <v>147.32938284218216</v>
      </c>
      <c r="L28" s="48">
        <v>104.42301417366349</v>
      </c>
      <c r="M28" s="48">
        <v>42.906368668518652</v>
      </c>
      <c r="N28" s="335">
        <v>875.3259737306513</v>
      </c>
      <c r="O28" s="337"/>
      <c r="P28" s="199">
        <v>2177.3576572278221</v>
      </c>
      <c r="Q28" s="200">
        <v>311.74533497863524</v>
      </c>
      <c r="R28" s="200">
        <v>5326.6847759185221</v>
      </c>
      <c r="S28" s="200">
        <v>84.610782166199044</v>
      </c>
      <c r="T28" s="200">
        <v>646.6093172593213</v>
      </c>
      <c r="U28" s="201">
        <v>1674.4430720047453</v>
      </c>
      <c r="V28" s="45"/>
      <c r="W28" s="329">
        <v>2246.1673375516934</v>
      </c>
      <c r="X28" s="416">
        <v>111.49604783000895</v>
      </c>
      <c r="Y28" s="19"/>
    </row>
    <row r="29" spans="1:25" ht="18.75" customHeight="1" x14ac:dyDescent="0.25">
      <c r="A29" s="326"/>
      <c r="B29" s="47" t="s">
        <v>138</v>
      </c>
      <c r="C29" s="48">
        <v>6499.0077174887538</v>
      </c>
      <c r="D29" s="48">
        <v>7032.7593591578434</v>
      </c>
      <c r="E29" s="48">
        <v>1955.4945258793064</v>
      </c>
      <c r="F29" s="48">
        <v>1382.7771822721938</v>
      </c>
      <c r="G29" s="48">
        <v>572.71734360711218</v>
      </c>
      <c r="H29" s="48">
        <v>11576.272550767291</v>
      </c>
      <c r="I29" s="48">
        <v>334.52875974455287</v>
      </c>
      <c r="J29" s="48">
        <v>1022.0534474398793</v>
      </c>
      <c r="K29" s="48">
        <v>147.69836860952307</v>
      </c>
      <c r="L29" s="48">
        <v>104.44106657892098</v>
      </c>
      <c r="M29" s="48">
        <v>43.257302030602062</v>
      </c>
      <c r="N29" s="335">
        <v>874.35507883035632</v>
      </c>
      <c r="O29" s="337"/>
      <c r="P29" s="199">
        <v>2192.9728627726704</v>
      </c>
      <c r="Q29" s="200">
        <v>311.50104558395668</v>
      </c>
      <c r="R29" s="200">
        <v>5341.266319185519</v>
      </c>
      <c r="S29" s="200">
        <v>84.929195517472039</v>
      </c>
      <c r="T29" s="200">
        <v>648.86090850517178</v>
      </c>
      <c r="U29" s="201">
        <v>1672.5513708524754</v>
      </c>
      <c r="V29" s="45"/>
      <c r="W29" s="329">
        <v>2266.9955714632629</v>
      </c>
      <c r="X29" s="416">
        <v>111.70080122404984</v>
      </c>
      <c r="Y29" s="19"/>
    </row>
    <row r="30" spans="1:25" x14ac:dyDescent="0.25">
      <c r="A30" s="326"/>
      <c r="B30" s="47" t="s">
        <v>156</v>
      </c>
      <c r="C30" s="48">
        <v>6575.2837187030045</v>
      </c>
      <c r="D30" s="48">
        <v>7083.997643874729</v>
      </c>
      <c r="E30" s="48">
        <v>1976.8155536709144</v>
      </c>
      <c r="F30" s="48">
        <v>1394.7476612550513</v>
      </c>
      <c r="G30" s="48">
        <v>582.06789241586307</v>
      </c>
      <c r="H30" s="48">
        <v>11682.46580890682</v>
      </c>
      <c r="I30" s="48">
        <v>337.05523382581521</v>
      </c>
      <c r="J30" s="48">
        <v>1024.0006570191431</v>
      </c>
      <c r="K30" s="48">
        <v>148.19670025324567</v>
      </c>
      <c r="L30" s="48">
        <v>104.56059023822293</v>
      </c>
      <c r="M30" s="48">
        <v>43.636110015022737</v>
      </c>
      <c r="N30" s="335">
        <v>875.8039567658974</v>
      </c>
      <c r="O30" s="337"/>
      <c r="P30" s="199">
        <v>2208.4681261132137</v>
      </c>
      <c r="Q30" s="200">
        <v>311.24896455592051</v>
      </c>
      <c r="R30" s="200">
        <v>5355.47782707025</v>
      </c>
      <c r="S30" s="200">
        <v>85.798423638026719</v>
      </c>
      <c r="T30" s="200">
        <v>649.91314319271282</v>
      </c>
      <c r="U30" s="201">
        <v>1667.6175568092963</v>
      </c>
      <c r="V30" s="45"/>
      <c r="W30" s="329">
        <v>2288.0645182268349</v>
      </c>
      <c r="X30" s="416">
        <v>111.88805161150155</v>
      </c>
      <c r="Y30" s="19"/>
    </row>
    <row r="31" spans="1:25" x14ac:dyDescent="0.25">
      <c r="A31" s="326"/>
      <c r="B31" s="47" t="s">
        <v>157</v>
      </c>
      <c r="C31" s="48">
        <v>6655.5363054495101</v>
      </c>
      <c r="D31" s="48">
        <v>7114.0415089067765</v>
      </c>
      <c r="E31" s="48">
        <v>1998.1008426219687</v>
      </c>
      <c r="F31" s="48">
        <v>1406.9877455428934</v>
      </c>
      <c r="G31" s="48">
        <v>591.11309707907515</v>
      </c>
      <c r="H31" s="48">
        <v>11771.476971734319</v>
      </c>
      <c r="I31" s="48">
        <v>339.49336064735462</v>
      </c>
      <c r="J31" s="48">
        <v>1024.9693418040731</v>
      </c>
      <c r="K31" s="48">
        <v>148.73310809755898</v>
      </c>
      <c r="L31" s="48">
        <v>104.73228176770458</v>
      </c>
      <c r="M31" s="48">
        <v>44.000826329854384</v>
      </c>
      <c r="N31" s="335">
        <v>876.23623370651433</v>
      </c>
      <c r="O31" s="337"/>
      <c r="P31" s="199">
        <v>2223.642205387132</v>
      </c>
      <c r="Q31" s="200">
        <v>310.97257791259614</v>
      </c>
      <c r="R31" s="200">
        <v>5368.620252232713</v>
      </c>
      <c r="S31" s="200">
        <v>86.248573296978009</v>
      </c>
      <c r="T31" s="200">
        <v>650.97394532372118</v>
      </c>
      <c r="U31" s="201">
        <v>1662.7076710069571</v>
      </c>
      <c r="V31" s="45"/>
      <c r="W31" s="329">
        <v>2309.0734205345648</v>
      </c>
      <c r="X31" s="416">
        <v>112.03137479958937</v>
      </c>
      <c r="Y31" s="19"/>
    </row>
    <row r="32" spans="1:25" x14ac:dyDescent="0.25">
      <c r="A32" s="326"/>
      <c r="B32" s="47" t="s">
        <v>158</v>
      </c>
      <c r="C32" s="48">
        <v>6741.0665969434995</v>
      </c>
      <c r="D32" s="48">
        <v>7155.7035649848231</v>
      </c>
      <c r="E32" s="48">
        <v>2019.5188714578649</v>
      </c>
      <c r="F32" s="48">
        <v>1419.5345757151499</v>
      </c>
      <c r="G32" s="48">
        <v>599.98429574271472</v>
      </c>
      <c r="H32" s="48">
        <v>11877.251290470458</v>
      </c>
      <c r="I32" s="48">
        <v>342.98643455700329</v>
      </c>
      <c r="J32" s="48">
        <v>1026.3009968314211</v>
      </c>
      <c r="K32" s="48">
        <v>149.14503202875696</v>
      </c>
      <c r="L32" s="48">
        <v>104.83513313650221</v>
      </c>
      <c r="M32" s="48">
        <v>44.309898892254729</v>
      </c>
      <c r="N32" s="335">
        <v>877.15596480266436</v>
      </c>
      <c r="O32" s="337"/>
      <c r="P32" s="199">
        <v>2238.9481171446591</v>
      </c>
      <c r="Q32" s="200">
        <v>310.73504455235985</v>
      </c>
      <c r="R32" s="200">
        <v>5382.9115228578949</v>
      </c>
      <c r="S32" s="200">
        <v>87.13348231919592</v>
      </c>
      <c r="T32" s="200">
        <v>650.64956939390606</v>
      </c>
      <c r="U32" s="201">
        <v>1654.6022924778747</v>
      </c>
      <c r="V32" s="45"/>
      <c r="W32" s="329">
        <v>2330.2539160102247</v>
      </c>
      <c r="X32" s="416">
        <v>112.14414556040214</v>
      </c>
      <c r="Y32" s="19"/>
    </row>
    <row r="33" spans="1:26" ht="18.75" customHeight="1" x14ac:dyDescent="0.25">
      <c r="A33" s="326"/>
      <c r="B33" s="47" t="s">
        <v>159</v>
      </c>
      <c r="C33" s="48">
        <v>6817.8032441825117</v>
      </c>
      <c r="D33" s="48">
        <v>7193.0584408203104</v>
      </c>
      <c r="E33" s="48">
        <v>2041.0685430752542</v>
      </c>
      <c r="F33" s="48">
        <v>1432.3328094847739</v>
      </c>
      <c r="G33" s="48">
        <v>608.73573359048044</v>
      </c>
      <c r="H33" s="48">
        <v>11969.793141927566</v>
      </c>
      <c r="I33" s="48">
        <v>345.12135456395498</v>
      </c>
      <c r="J33" s="48">
        <v>1026.6952071921639</v>
      </c>
      <c r="K33" s="48">
        <v>149.56648190804219</v>
      </c>
      <c r="L33" s="48">
        <v>104.9592283232798</v>
      </c>
      <c r="M33" s="48">
        <v>44.607253584762383</v>
      </c>
      <c r="N33" s="335">
        <v>877.1287252841214</v>
      </c>
      <c r="O33" s="202"/>
      <c r="P33" s="199">
        <v>2254.7503669228586</v>
      </c>
      <c r="Q33" s="200">
        <v>310.52317099784193</v>
      </c>
      <c r="R33" s="200">
        <v>5398.5422067413601</v>
      </c>
      <c r="S33" s="200">
        <v>87.932263647357857</v>
      </c>
      <c r="T33" s="200">
        <v>649.57291630238649</v>
      </c>
      <c r="U33" s="201">
        <v>1644.7294127021717</v>
      </c>
      <c r="V33" s="36"/>
      <c r="W33" s="329">
        <v>2351.5917140730962</v>
      </c>
      <c r="X33" s="416">
        <v>112.25864075200916</v>
      </c>
      <c r="Y33" s="19"/>
    </row>
    <row r="34" spans="1:26" x14ac:dyDescent="0.25">
      <c r="A34" s="326"/>
      <c r="B34" s="47" t="s">
        <v>222</v>
      </c>
      <c r="C34" s="48">
        <v>6903.4403027408007</v>
      </c>
      <c r="D34" s="48">
        <v>7243.0223610103494</v>
      </c>
      <c r="E34" s="48">
        <v>2062.8004643817089</v>
      </c>
      <c r="F34" s="48">
        <v>1445.4129769656374</v>
      </c>
      <c r="G34" s="48">
        <v>617.38748741607151</v>
      </c>
      <c r="H34" s="48">
        <v>12083.662199369443</v>
      </c>
      <c r="I34" s="48">
        <v>347.48451106134678</v>
      </c>
      <c r="J34" s="48">
        <v>1028.7695571791405</v>
      </c>
      <c r="K34" s="48">
        <v>150.01250635812139</v>
      </c>
      <c r="L34" s="48">
        <v>105.11439528018533</v>
      </c>
      <c r="M34" s="48">
        <v>44.898111077936036</v>
      </c>
      <c r="N34" s="335">
        <v>878.75705082101922</v>
      </c>
      <c r="O34" s="202"/>
      <c r="P34" s="199">
        <v>2270.5085537457448</v>
      </c>
      <c r="Q34" s="200">
        <v>310.35200777368158</v>
      </c>
      <c r="R34" s="200">
        <v>5415.1268036617384</v>
      </c>
      <c r="S34" s="200">
        <v>89.133723306073406</v>
      </c>
      <c r="T34" s="200">
        <v>647.88735502632505</v>
      </c>
      <c r="U34" s="201">
        <v>1633.7596778838442</v>
      </c>
      <c r="V34" s="36"/>
      <c r="W34" s="329">
        <v>2373.1524721553906</v>
      </c>
      <c r="X34" s="416">
        <v>112.37681552259096</v>
      </c>
      <c r="Y34" s="19"/>
    </row>
    <row r="35" spans="1:26" x14ac:dyDescent="0.25">
      <c r="A35" s="326"/>
      <c r="B35" s="47" t="s">
        <v>223</v>
      </c>
      <c r="C35" s="48">
        <v>6992.9038049623859</v>
      </c>
      <c r="D35" s="48">
        <v>7273.4664576138593</v>
      </c>
      <c r="E35" s="48">
        <v>2084.7865618197357</v>
      </c>
      <c r="F35" s="48">
        <v>1458.792128825266</v>
      </c>
      <c r="G35" s="48">
        <v>625.99443299446955</v>
      </c>
      <c r="H35" s="48">
        <v>12181.58370075651</v>
      </c>
      <c r="I35" s="48">
        <v>349.98140509790022</v>
      </c>
      <c r="J35" s="48">
        <v>1029.6363310164832</v>
      </c>
      <c r="K35" s="48">
        <v>150.46377929048012</v>
      </c>
      <c r="L35" s="48">
        <v>105.28433985619363</v>
      </c>
      <c r="M35" s="48">
        <v>45.179439434286486</v>
      </c>
      <c r="N35" s="335">
        <v>879.17255172600301</v>
      </c>
      <c r="O35" s="202"/>
      <c r="P35" s="199">
        <v>2288.2715539599171</v>
      </c>
      <c r="Q35" s="200">
        <v>310.26072246471756</v>
      </c>
      <c r="R35" s="200">
        <v>5436.5426118737123</v>
      </c>
      <c r="S35" s="200">
        <v>90.428222108712333</v>
      </c>
      <c r="T35" s="200">
        <v>645.2602573269678</v>
      </c>
      <c r="U35" s="201">
        <v>1620.5173690620668</v>
      </c>
      <c r="V35" s="36"/>
      <c r="W35" s="329">
        <v>2395.0472842844533</v>
      </c>
      <c r="X35" s="416">
        <v>112.47005243831205</v>
      </c>
      <c r="Y35" s="19"/>
    </row>
    <row r="36" spans="1:26" x14ac:dyDescent="0.25">
      <c r="A36" s="326"/>
      <c r="B36" s="47" t="s">
        <v>224</v>
      </c>
      <c r="C36" s="48">
        <v>7085.9692242565206</v>
      </c>
      <c r="D36" s="48">
        <v>7315.7117383617606</v>
      </c>
      <c r="E36" s="48">
        <v>2106.9998091838775</v>
      </c>
      <c r="F36" s="48">
        <v>1472.4891235025214</v>
      </c>
      <c r="G36" s="48">
        <v>634.51068568135611</v>
      </c>
      <c r="H36" s="48">
        <v>12294.681153434405</v>
      </c>
      <c r="I36" s="48">
        <v>353.17504851677575</v>
      </c>
      <c r="J36" s="48">
        <v>1031.8147125837515</v>
      </c>
      <c r="K36" s="48">
        <v>150.9569201102365</v>
      </c>
      <c r="L36" s="48">
        <v>105.49712534898657</v>
      </c>
      <c r="M36" s="48">
        <v>45.459794761249938</v>
      </c>
      <c r="N36" s="335">
        <v>880.85779247351502</v>
      </c>
      <c r="O36" s="202"/>
      <c r="P36" s="199">
        <v>2306.5163675755025</v>
      </c>
      <c r="Q36" s="200">
        <v>310.18041961761412</v>
      </c>
      <c r="R36" s="200">
        <v>5458.9273693629357</v>
      </c>
      <c r="S36" s="200">
        <v>91.193610354973572</v>
      </c>
      <c r="T36" s="200">
        <v>643.04284748885232</v>
      </c>
      <c r="U36" s="201">
        <v>1608.3924450949003</v>
      </c>
      <c r="V36" s="36"/>
      <c r="W36" s="329">
        <v>2417.1802288014915</v>
      </c>
      <c r="X36" s="416">
        <v>112.52925365137038</v>
      </c>
      <c r="Y36" s="19"/>
    </row>
    <row r="37" spans="1:26" ht="18.75" customHeight="1" x14ac:dyDescent="0.25">
      <c r="A37" s="326"/>
      <c r="B37" s="47" t="s">
        <v>225</v>
      </c>
      <c r="C37" s="48">
        <v>7167.213163933653</v>
      </c>
      <c r="D37" s="48">
        <v>7355.9903872243076</v>
      </c>
      <c r="E37" s="48">
        <v>2129.4040084466565</v>
      </c>
      <c r="F37" s="48">
        <v>1486.432226227817</v>
      </c>
      <c r="G37" s="48">
        <v>642.97178221883973</v>
      </c>
      <c r="H37" s="48">
        <v>12393.799542711302</v>
      </c>
      <c r="I37" s="48">
        <v>356.83231654589707</v>
      </c>
      <c r="J37" s="48">
        <v>1031.8635348124985</v>
      </c>
      <c r="K37" s="48">
        <v>151.29267722922467</v>
      </c>
      <c r="L37" s="48">
        <v>105.60997825389254</v>
      </c>
      <c r="M37" s="48">
        <v>45.682698975332151</v>
      </c>
      <c r="N37" s="335">
        <v>880.57085758327389</v>
      </c>
      <c r="O37" s="202"/>
      <c r="P37" s="199">
        <v>2324.8058671248236</v>
      </c>
      <c r="Q37" s="200">
        <v>310.08900840386019</v>
      </c>
      <c r="R37" s="200">
        <v>5481.113650332386</v>
      </c>
      <c r="S37" s="200">
        <v>91.754045414208719</v>
      </c>
      <c r="T37" s="200">
        <v>641.30877072826013</v>
      </c>
      <c r="U37" s="201">
        <v>1597.5308349963675</v>
      </c>
      <c r="V37" s="36"/>
      <c r="W37" s="329">
        <v>2439.4930168505166</v>
      </c>
      <c r="X37" s="416">
        <v>112.55884248368054</v>
      </c>
      <c r="Y37" s="19"/>
    </row>
    <row r="38" spans="1:26" x14ac:dyDescent="0.25">
      <c r="A38" s="326"/>
      <c r="B38" s="47" t="s">
        <v>271</v>
      </c>
      <c r="C38" s="48">
        <v>7257.8647359915312</v>
      </c>
      <c r="D38" s="48">
        <v>7409.7789482276785</v>
      </c>
      <c r="E38" s="48">
        <v>2152.2309846285611</v>
      </c>
      <c r="F38" s="48">
        <v>1500.6589287504671</v>
      </c>
      <c r="G38" s="48">
        <v>651.57205587809369</v>
      </c>
      <c r="H38" s="48">
        <v>12515.41269959065</v>
      </c>
      <c r="I38" s="48">
        <v>360.07408158489335</v>
      </c>
      <c r="J38" s="48">
        <v>1032.886936390915</v>
      </c>
      <c r="K38" s="48">
        <v>151.55885403122491</v>
      </c>
      <c r="L38" s="48">
        <v>105.67552886169342</v>
      </c>
      <c r="M38" s="48">
        <v>45.883325169531453</v>
      </c>
      <c r="N38" s="335">
        <v>881.32808235969037</v>
      </c>
      <c r="O38" s="202"/>
      <c r="P38" s="199">
        <v>2343.6734711258346</v>
      </c>
      <c r="Q38" s="200">
        <v>309.98286903524576</v>
      </c>
      <c r="R38" s="200">
        <v>5503.7618816324948</v>
      </c>
      <c r="S38" s="200">
        <v>92.887404931738885</v>
      </c>
      <c r="T38" s="200">
        <v>639.88763851711724</v>
      </c>
      <c r="U38" s="201">
        <v>1587.3130132155379</v>
      </c>
      <c r="V38" s="36"/>
      <c r="W38" s="329">
        <v>2462.2138536638067</v>
      </c>
      <c r="X38" s="416">
        <v>112.56107918250598</v>
      </c>
      <c r="Y38" s="19"/>
    </row>
    <row r="39" spans="1:26" x14ac:dyDescent="0.25">
      <c r="A39" s="326"/>
      <c r="B39" s="47" t="s">
        <v>272</v>
      </c>
      <c r="C39" s="48">
        <v>7352.4846914753789</v>
      </c>
      <c r="D39" s="48">
        <v>7444.2270448400686</v>
      </c>
      <c r="E39" s="48">
        <v>2175.4594000803027</v>
      </c>
      <c r="F39" s="48">
        <v>1515.1840385179871</v>
      </c>
      <c r="G39" s="48">
        <v>660.27536156231554</v>
      </c>
      <c r="H39" s="48">
        <v>12621.252336235146</v>
      </c>
      <c r="I39" s="48">
        <v>363.75816749039649</v>
      </c>
      <c r="J39" s="48">
        <v>1031.9642162496232</v>
      </c>
      <c r="K39" s="48">
        <v>151.72264586846475</v>
      </c>
      <c r="L39" s="48">
        <v>105.67318851968876</v>
      </c>
      <c r="M39" s="48">
        <v>46.049457348776009</v>
      </c>
      <c r="N39" s="335">
        <v>880.24157038115845</v>
      </c>
      <c r="O39" s="202"/>
      <c r="P39" s="199">
        <v>2363.2113626590699</v>
      </c>
      <c r="Q39" s="200">
        <v>309.89014151236915</v>
      </c>
      <c r="R39" s="200">
        <v>5527.7106225465022</v>
      </c>
      <c r="S39" s="200">
        <v>93.972521406309482</v>
      </c>
      <c r="T39" s="200">
        <v>639.03810440907205</v>
      </c>
      <c r="U39" s="201">
        <v>1578.5508590156976</v>
      </c>
      <c r="V39" s="36"/>
      <c r="W39" s="329">
        <v>2485.3495415926718</v>
      </c>
      <c r="X39" s="416">
        <v>112.55551931962273</v>
      </c>
      <c r="Y39" s="19"/>
    </row>
    <row r="40" spans="1:26" x14ac:dyDescent="0.25">
      <c r="A40" s="326"/>
      <c r="B40" s="47" t="s">
        <v>273</v>
      </c>
      <c r="C40" s="48">
        <v>7450.9772706659478</v>
      </c>
      <c r="D40" s="48">
        <v>7489.6679965202038</v>
      </c>
      <c r="E40" s="48">
        <v>2199.1234925269791</v>
      </c>
      <c r="F40" s="48">
        <v>1530.0223566884608</v>
      </c>
      <c r="G40" s="48">
        <v>669.10113583851842</v>
      </c>
      <c r="H40" s="48">
        <v>12741.521774659172</v>
      </c>
      <c r="I40" s="48">
        <v>366.59319543744573</v>
      </c>
      <c r="J40" s="48">
        <v>1032.3416926268508</v>
      </c>
      <c r="K40" s="48">
        <v>151.95105887139107</v>
      </c>
      <c r="L40" s="48">
        <v>105.71871838291528</v>
      </c>
      <c r="M40" s="48">
        <v>46.232340488475785</v>
      </c>
      <c r="N40" s="335">
        <v>880.39063375545959</v>
      </c>
      <c r="O40" s="202"/>
      <c r="P40" s="199">
        <v>2382.9754005685959</v>
      </c>
      <c r="Q40" s="200">
        <v>309.76008155455787</v>
      </c>
      <c r="R40" s="200">
        <v>5551.0631345181882</v>
      </c>
      <c r="S40" s="200">
        <v>94.997649349075715</v>
      </c>
      <c r="T40" s="200">
        <v>637.82154140282319</v>
      </c>
      <c r="U40" s="201">
        <v>1568.6940354789299</v>
      </c>
      <c r="V40" s="36"/>
      <c r="W40" s="329">
        <v>2508.8835740815371</v>
      </c>
      <c r="X40" s="416">
        <v>112.54510414306951</v>
      </c>
      <c r="Y40" s="19"/>
    </row>
    <row r="41" spans="1:26" ht="18.75" customHeight="1" x14ac:dyDescent="0.25">
      <c r="A41" s="326"/>
      <c r="B41" s="47" t="s">
        <v>274</v>
      </c>
      <c r="C41" s="48">
        <v>7539.0969185568601</v>
      </c>
      <c r="D41" s="48">
        <v>7532.8076453463764</v>
      </c>
      <c r="E41" s="48">
        <v>2223.0128688592417</v>
      </c>
      <c r="F41" s="48">
        <v>1545.1045642022852</v>
      </c>
      <c r="G41" s="48">
        <v>677.90830465695683</v>
      </c>
      <c r="H41" s="48">
        <v>12848.891695043994</v>
      </c>
      <c r="I41" s="48">
        <v>370.60519726192911</v>
      </c>
      <c r="J41" s="48">
        <v>1031.5940085689033</v>
      </c>
      <c r="K41" s="48">
        <v>152.15374717665216</v>
      </c>
      <c r="L41" s="48">
        <v>105.75442567895077</v>
      </c>
      <c r="M41" s="48">
        <v>46.399321497701408</v>
      </c>
      <c r="N41" s="335">
        <v>879.44026139225105</v>
      </c>
      <c r="O41" s="202"/>
      <c r="P41" s="199">
        <v>2402.8731257504296</v>
      </c>
      <c r="Q41" s="200">
        <v>309.63896773857783</v>
      </c>
      <c r="R41" s="200">
        <v>5574.8473535314506</v>
      </c>
      <c r="S41" s="200">
        <v>95.826787845485072</v>
      </c>
      <c r="T41" s="200">
        <v>636.21196897736183</v>
      </c>
      <c r="U41" s="201">
        <v>1558.0434059356985</v>
      </c>
      <c r="V41" s="36"/>
      <c r="W41" s="329">
        <v>2532.6518365978195</v>
      </c>
      <c r="X41" s="416">
        <v>112.52138902776548</v>
      </c>
      <c r="Y41" s="19"/>
    </row>
    <row r="42" spans="1:26" x14ac:dyDescent="0.25">
      <c r="A42" s="326"/>
      <c r="B42" s="47" t="s">
        <v>344</v>
      </c>
      <c r="C42" s="48">
        <v>7636.3371458687543</v>
      </c>
      <c r="D42" s="48">
        <v>7588.1683731495123</v>
      </c>
      <c r="E42" s="48">
        <v>2247.1274756558396</v>
      </c>
      <c r="F42" s="48">
        <v>1560.4726543831514</v>
      </c>
      <c r="G42" s="48">
        <v>686.65482127268854</v>
      </c>
      <c r="H42" s="48">
        <v>12977.378043362427</v>
      </c>
      <c r="I42" s="48">
        <v>373.91293589069619</v>
      </c>
      <c r="J42" s="48">
        <v>1032.261197311225</v>
      </c>
      <c r="K42" s="48">
        <v>152.361105957353</v>
      </c>
      <c r="L42" s="48">
        <v>105.80411748498277</v>
      </c>
      <c r="M42" s="48">
        <v>46.55698847237025</v>
      </c>
      <c r="N42" s="335">
        <v>879.9000913538722</v>
      </c>
      <c r="P42" s="199">
        <v>2423.0561808471239</v>
      </c>
      <c r="Q42" s="200">
        <v>309.50049821251235</v>
      </c>
      <c r="R42" s="200">
        <v>5598.6116725928414</v>
      </c>
      <c r="S42" s="200">
        <v>96.644276166755901</v>
      </c>
      <c r="T42" s="200">
        <v>635.23708503178705</v>
      </c>
      <c r="U42" s="201">
        <v>1548.891842908534</v>
      </c>
      <c r="V42" s="115"/>
      <c r="W42" s="329">
        <v>2556.627973868352</v>
      </c>
      <c r="X42" s="416">
        <v>112.487519544707</v>
      </c>
      <c r="Y42" s="19"/>
    </row>
    <row r="43" spans="1:26" x14ac:dyDescent="0.25">
      <c r="A43" s="326"/>
      <c r="B43" s="47" t="s">
        <v>345</v>
      </c>
      <c r="C43" s="48">
        <v>7735.6410853296456</v>
      </c>
      <c r="D43" s="48">
        <v>7623.2095024080309</v>
      </c>
      <c r="E43" s="48">
        <v>2271.5458943172748</v>
      </c>
      <c r="F43" s="48">
        <v>1576.1335146283782</v>
      </c>
      <c r="G43" s="48">
        <v>695.41237968889686</v>
      </c>
      <c r="H43" s="48">
        <v>13087.304693420401</v>
      </c>
      <c r="I43" s="48">
        <v>377.6500582080555</v>
      </c>
      <c r="J43" s="48">
        <v>1031.6529380688667</v>
      </c>
      <c r="K43" s="48">
        <v>152.57958155421264</v>
      </c>
      <c r="L43" s="48">
        <v>105.86877981958966</v>
      </c>
      <c r="M43" s="48">
        <v>46.710801734623011</v>
      </c>
      <c r="N43" s="335">
        <v>879.07335651465382</v>
      </c>
      <c r="P43" s="199">
        <v>2443.3260957378338</v>
      </c>
      <c r="Q43" s="200">
        <v>309.35075578197814</v>
      </c>
      <c r="R43" s="200">
        <v>5622.232916966429</v>
      </c>
      <c r="S43" s="200">
        <v>97.481589201954606</v>
      </c>
      <c r="T43" s="200">
        <v>634.71208607148537</v>
      </c>
      <c r="U43" s="201">
        <v>1540.8699858791458</v>
      </c>
      <c r="V43" s="115"/>
      <c r="W43" s="329">
        <v>2580.8966500992528</v>
      </c>
      <c r="X43" s="416">
        <v>112.45533700024926</v>
      </c>
      <c r="Y43" s="19"/>
    </row>
    <row r="44" spans="1:26" x14ac:dyDescent="0.25">
      <c r="A44" s="326"/>
      <c r="B44" s="47" t="s">
        <v>346</v>
      </c>
      <c r="C44" s="48">
        <v>7843.5660490878108</v>
      </c>
      <c r="D44" s="48">
        <v>7669.3555307833722</v>
      </c>
      <c r="E44" s="48">
        <v>2296.4195710691574</v>
      </c>
      <c r="F44" s="48">
        <v>1592.1334351023211</v>
      </c>
      <c r="G44" s="48">
        <v>704.28613596683624</v>
      </c>
      <c r="H44" s="48">
        <v>13216.502008802026</v>
      </c>
      <c r="I44" s="48">
        <v>381.30874079293085</v>
      </c>
      <c r="J44" s="48">
        <v>1031.8030990771606</v>
      </c>
      <c r="K44" s="48">
        <v>152.74059228695435</v>
      </c>
      <c r="L44" s="48">
        <v>105.89676509513957</v>
      </c>
      <c r="M44" s="48">
        <v>46.843827191814782</v>
      </c>
      <c r="N44" s="335">
        <v>879.06250679020627</v>
      </c>
      <c r="P44" s="199">
        <v>2463.3475886768242</v>
      </c>
      <c r="Q44" s="200">
        <v>309.17582568238873</v>
      </c>
      <c r="R44" s="200">
        <v>5644.8862739110928</v>
      </c>
      <c r="S44" s="200">
        <v>98.465151867880749</v>
      </c>
      <c r="T44" s="200">
        <v>634.20048114331314</v>
      </c>
      <c r="U44" s="201">
        <v>1532.901432861795</v>
      </c>
      <c r="V44" s="115"/>
      <c r="W44" s="329">
        <v>2605.5953967515461</v>
      </c>
      <c r="X44" s="416">
        <v>112.437108763442</v>
      </c>
      <c r="Y44" s="19"/>
    </row>
    <row r="45" spans="1:26" ht="18.75" customHeight="1" x14ac:dyDescent="0.25">
      <c r="A45" s="326"/>
      <c r="B45" s="47" t="s">
        <v>347</v>
      </c>
      <c r="C45" s="48">
        <v>7938.8140063070159</v>
      </c>
      <c r="D45" s="48">
        <v>7712.2501566690635</v>
      </c>
      <c r="E45" s="48">
        <v>2321.6426049679726</v>
      </c>
      <c r="F45" s="48">
        <v>1608.3892784437442</v>
      </c>
      <c r="G45" s="48">
        <v>713.25332652422867</v>
      </c>
      <c r="H45" s="48">
        <v>13329.421558008107</v>
      </c>
      <c r="I45" s="48">
        <v>384.59346767161315</v>
      </c>
      <c r="J45" s="48">
        <v>1031.3952594457105</v>
      </c>
      <c r="K45" s="48">
        <v>152.99478373845173</v>
      </c>
      <c r="L45" s="48">
        <v>105.99183926767218</v>
      </c>
      <c r="M45" s="48">
        <v>47.002944470779582</v>
      </c>
      <c r="N45" s="336">
        <v>878.40047570725869</v>
      </c>
      <c r="P45" s="203">
        <v>2483.6956546036458</v>
      </c>
      <c r="Q45" s="204">
        <v>308.99452811936527</v>
      </c>
      <c r="R45" s="204">
        <v>5667.8564638456373</v>
      </c>
      <c r="S45" s="204">
        <v>99.398331935019186</v>
      </c>
      <c r="T45" s="204">
        <v>633.61304582699245</v>
      </c>
      <c r="U45" s="205">
        <v>1524.7483138498171</v>
      </c>
      <c r="V45" s="115"/>
      <c r="W45" s="328">
        <v>2630.637133087338</v>
      </c>
      <c r="X45" s="417">
        <v>112.42611502252559</v>
      </c>
      <c r="Z45" s="19"/>
    </row>
    <row r="46" spans="1:26" x14ac:dyDescent="0.25">
      <c r="A46" s="326"/>
      <c r="B46" s="206">
        <v>2012</v>
      </c>
      <c r="C46" s="338">
        <v>4612.6369999999997</v>
      </c>
      <c r="D46" s="338">
        <v>5306.6139999999996</v>
      </c>
      <c r="E46" s="338">
        <v>1626.9</v>
      </c>
      <c r="F46" s="338">
        <v>1225.5930000000001</v>
      </c>
      <c r="G46" s="338">
        <v>401.30700000000002</v>
      </c>
      <c r="H46" s="338">
        <v>8292.3510000000006</v>
      </c>
      <c r="I46" s="338">
        <v>1136.819</v>
      </c>
      <c r="J46" s="339">
        <v>872.5444419912053</v>
      </c>
      <c r="K46" s="339">
        <v>143.10985301969797</v>
      </c>
      <c r="L46" s="339">
        <v>107.80898278441865</v>
      </c>
      <c r="M46" s="339">
        <v>35.300870235279319</v>
      </c>
      <c r="N46" s="340">
        <v>729.43458897150742</v>
      </c>
      <c r="O46" s="334"/>
      <c r="P46" s="343">
        <v>1865.748</v>
      </c>
      <c r="Q46" s="339">
        <v>343.971</v>
      </c>
      <c r="R46" s="339">
        <v>4141.143</v>
      </c>
      <c r="S46" s="338">
        <v>237.494</v>
      </c>
      <c r="T46" s="339">
        <v>785.59795194825983</v>
      </c>
      <c r="U46" s="340">
        <v>1888.5167625287372</v>
      </c>
      <c r="V46" s="197"/>
      <c r="W46" s="339">
        <v>1970.8710000000001</v>
      </c>
      <c r="X46" s="340">
        <v>117.66084950604284</v>
      </c>
      <c r="Y46" s="19"/>
    </row>
    <row r="47" spans="1:26" x14ac:dyDescent="0.25">
      <c r="A47" s="326"/>
      <c r="B47" s="62">
        <v>2013</v>
      </c>
      <c r="C47" s="341">
        <v>4850.9849999999997</v>
      </c>
      <c r="D47" s="341">
        <v>5435.0559999999996</v>
      </c>
      <c r="E47" s="341">
        <v>1637.877</v>
      </c>
      <c r="F47" s="341">
        <v>1237.134</v>
      </c>
      <c r="G47" s="341">
        <v>400.74299999999999</v>
      </c>
      <c r="H47" s="341">
        <v>8648.1640000000007</v>
      </c>
      <c r="I47" s="341">
        <v>1161.5419999999999</v>
      </c>
      <c r="J47" s="200">
        <v>885.55050097198387</v>
      </c>
      <c r="K47" s="200">
        <v>141.00884858231558</v>
      </c>
      <c r="L47" s="200">
        <v>106.50790070440846</v>
      </c>
      <c r="M47" s="200">
        <v>34.50094787790713</v>
      </c>
      <c r="N47" s="201">
        <v>744.54165238966834</v>
      </c>
      <c r="O47" s="334"/>
      <c r="P47" s="344">
        <v>1917.8520000000001</v>
      </c>
      <c r="Q47" s="200">
        <v>326.30200000000002</v>
      </c>
      <c r="R47" s="200">
        <v>4228.3040000000001</v>
      </c>
      <c r="S47" s="341">
        <v>256.90600000000001</v>
      </c>
      <c r="T47" s="200">
        <v>746.51896024226755</v>
      </c>
      <c r="U47" s="201">
        <v>1772.8686757023968</v>
      </c>
      <c r="V47" s="197"/>
      <c r="W47" s="200">
        <v>1964.1790000000001</v>
      </c>
      <c r="X47" s="201">
        <v>112.91220841096299</v>
      </c>
      <c r="Y47" s="19"/>
    </row>
    <row r="48" spans="1:26" x14ac:dyDescent="0.25">
      <c r="A48" s="326"/>
      <c r="B48" s="62">
        <v>2014</v>
      </c>
      <c r="C48" s="341">
        <v>5287.9570000000003</v>
      </c>
      <c r="D48" s="341">
        <v>6197.5820000000003</v>
      </c>
      <c r="E48" s="341">
        <v>1700.36</v>
      </c>
      <c r="F48" s="341">
        <v>1259.114</v>
      </c>
      <c r="G48" s="341">
        <v>441.24599999999998</v>
      </c>
      <c r="H48" s="341">
        <v>9785.1790000000001</v>
      </c>
      <c r="I48" s="341">
        <v>1199.2139999999999</v>
      </c>
      <c r="J48" s="200">
        <v>957.75557990483776</v>
      </c>
      <c r="K48" s="200">
        <v>141.78953881459023</v>
      </c>
      <c r="L48" s="200">
        <v>104.99493835128678</v>
      </c>
      <c r="M48" s="200">
        <v>36.79460046330346</v>
      </c>
      <c r="N48" s="201">
        <v>815.96604109024747</v>
      </c>
      <c r="O48" s="334"/>
      <c r="P48" s="344">
        <v>1940.5229999999999</v>
      </c>
      <c r="Q48" s="200">
        <v>307.21499999999997</v>
      </c>
      <c r="R48" s="200">
        <v>4725.116</v>
      </c>
      <c r="S48" s="341">
        <v>287.608</v>
      </c>
      <c r="T48" s="200">
        <v>674.71106506077717</v>
      </c>
      <c r="U48" s="201">
        <v>1749.7187143612136</v>
      </c>
      <c r="V48" s="197"/>
      <c r="W48" s="200">
        <v>2007.5749999999998</v>
      </c>
      <c r="X48" s="201">
        <v>110.15621570607084</v>
      </c>
      <c r="Y48" s="19"/>
    </row>
    <row r="49" spans="1:25" x14ac:dyDescent="0.25">
      <c r="A49" s="326"/>
      <c r="B49" s="62">
        <v>2015</v>
      </c>
      <c r="C49" s="341">
        <v>5630.7190000000001</v>
      </c>
      <c r="D49" s="341">
        <v>6063.8209999999999</v>
      </c>
      <c r="E49" s="341">
        <v>1743.6110000000001</v>
      </c>
      <c r="F49" s="341">
        <v>1286.1690000000001</v>
      </c>
      <c r="G49" s="341">
        <v>457.44200000000001</v>
      </c>
      <c r="H49" s="341">
        <v>9950.9290000000001</v>
      </c>
      <c r="I49" s="341">
        <v>1246.6419999999998</v>
      </c>
      <c r="J49" s="200">
        <v>938.08326688816862</v>
      </c>
      <c r="K49" s="200">
        <v>139.86461229446789</v>
      </c>
      <c r="L49" s="200">
        <v>103.1706777085964</v>
      </c>
      <c r="M49" s="200">
        <v>36.693934585871489</v>
      </c>
      <c r="N49" s="201">
        <v>798.21865459370065</v>
      </c>
      <c r="O49" s="334"/>
      <c r="P49" s="344">
        <v>1984.682</v>
      </c>
      <c r="Q49" s="200">
        <v>302.64600000000002</v>
      </c>
      <c r="R49" s="200">
        <v>4525.7650000000003</v>
      </c>
      <c r="S49" s="341">
        <v>296.19900000000001</v>
      </c>
      <c r="T49" s="200">
        <v>670.05020273532318</v>
      </c>
      <c r="U49" s="201">
        <v>1630.1240044699678</v>
      </c>
      <c r="V49" s="197"/>
      <c r="W49" s="200">
        <v>2046.2570000000001</v>
      </c>
      <c r="X49" s="201">
        <v>109.26692490150658</v>
      </c>
      <c r="Y49" s="19"/>
    </row>
    <row r="50" spans="1:25" x14ac:dyDescent="0.25">
      <c r="A50" s="326"/>
      <c r="B50" s="62">
        <v>2016</v>
      </c>
      <c r="C50" s="341">
        <v>6042.8127284337088</v>
      </c>
      <c r="D50" s="341">
        <v>6802.1044888849801</v>
      </c>
      <c r="E50" s="341">
        <v>1851.0690135668176</v>
      </c>
      <c r="F50" s="341">
        <v>1326.9746654525193</v>
      </c>
      <c r="G50" s="341">
        <v>524.09434811429844</v>
      </c>
      <c r="H50" s="341">
        <v>10993.84820375187</v>
      </c>
      <c r="I50" s="341">
        <v>1280.1092567173378</v>
      </c>
      <c r="J50" s="200">
        <v>1003.4235085728302</v>
      </c>
      <c r="K50" s="200">
        <v>144.60242388322592</v>
      </c>
      <c r="L50" s="200">
        <v>103.66104756209336</v>
      </c>
      <c r="M50" s="200">
        <v>40.94137632113258</v>
      </c>
      <c r="N50" s="201">
        <v>858.82108468960416</v>
      </c>
      <c r="O50" s="334"/>
      <c r="P50" s="344">
        <v>2122.7264991081674</v>
      </c>
      <c r="Q50" s="200">
        <v>312.68340946843722</v>
      </c>
      <c r="R50" s="200">
        <v>5187.0612105351775</v>
      </c>
      <c r="S50" s="341">
        <v>326.18846920072644</v>
      </c>
      <c r="T50" s="200">
        <v>650.76687238809359</v>
      </c>
      <c r="U50" s="201">
        <v>1686.0634692206852</v>
      </c>
      <c r="V50" s="197"/>
      <c r="W50" s="200">
        <v>2163.7524230352547</v>
      </c>
      <c r="X50" s="201">
        <v>111.52224788579591</v>
      </c>
      <c r="Y50" s="19"/>
    </row>
    <row r="51" spans="1:25" x14ac:dyDescent="0.25">
      <c r="A51" s="326"/>
      <c r="B51" s="62">
        <v>2017</v>
      </c>
      <c r="C51" s="341">
        <v>6432.5405442051824</v>
      </c>
      <c r="D51" s="341">
        <v>6994.8354797802367</v>
      </c>
      <c r="E51" s="341">
        <v>1934.4220025730581</v>
      </c>
      <c r="F51" s="341">
        <v>1371.0651079622828</v>
      </c>
      <c r="G51" s="341">
        <v>563.35689461077527</v>
      </c>
      <c r="H51" s="341">
        <v>11492.954021412361</v>
      </c>
      <c r="I51" s="341">
        <v>1312.9913159584689</v>
      </c>
      <c r="J51" s="200">
        <v>1022.6553565728336</v>
      </c>
      <c r="K51" s="200">
        <v>147.32938284218216</v>
      </c>
      <c r="L51" s="200">
        <v>104.42301417366349</v>
      </c>
      <c r="M51" s="200">
        <v>42.906368668518652</v>
      </c>
      <c r="N51" s="201">
        <v>875.3259737306513</v>
      </c>
      <c r="O51" s="334"/>
      <c r="P51" s="344">
        <v>2177.3576572278221</v>
      </c>
      <c r="Q51" s="200">
        <v>311.74533497863524</v>
      </c>
      <c r="R51" s="200">
        <v>5326.6847759185221</v>
      </c>
      <c r="S51" s="341">
        <v>336.73465555006806</v>
      </c>
      <c r="T51" s="200">
        <v>646.6093172593213</v>
      </c>
      <c r="U51" s="201">
        <v>1674.4430720047453</v>
      </c>
      <c r="V51" s="197"/>
      <c r="W51" s="200">
        <v>2246.1673375516934</v>
      </c>
      <c r="X51" s="201">
        <v>111.49604783000895</v>
      </c>
      <c r="Y51" s="19"/>
    </row>
    <row r="52" spans="1:25" x14ac:dyDescent="0.25">
      <c r="A52" s="326"/>
      <c r="B52" s="62">
        <v>2018</v>
      </c>
      <c r="C52" s="341">
        <v>6741.0665969434995</v>
      </c>
      <c r="D52" s="341">
        <v>7155.7035649848231</v>
      </c>
      <c r="E52" s="341">
        <v>2019.5188714578649</v>
      </c>
      <c r="F52" s="341">
        <v>1419.5345757151499</v>
      </c>
      <c r="G52" s="341">
        <v>599.98429574271472</v>
      </c>
      <c r="H52" s="341">
        <v>11877.251290470458</v>
      </c>
      <c r="I52" s="341">
        <v>1354.0637887747259</v>
      </c>
      <c r="J52" s="200">
        <v>1026.3009968314211</v>
      </c>
      <c r="K52" s="200">
        <v>149.14503202875696</v>
      </c>
      <c r="L52" s="200">
        <v>104.83513313650221</v>
      </c>
      <c r="M52" s="200">
        <v>44.309898892254729</v>
      </c>
      <c r="N52" s="201">
        <v>877.15596480266436</v>
      </c>
      <c r="O52" s="334"/>
      <c r="P52" s="344">
        <v>2238.9481171446591</v>
      </c>
      <c r="Q52" s="200">
        <v>310.73504455235985</v>
      </c>
      <c r="R52" s="200">
        <v>5382.9115228578949</v>
      </c>
      <c r="S52" s="341">
        <v>344.1096747716727</v>
      </c>
      <c r="T52" s="200">
        <v>650.64956939390606</v>
      </c>
      <c r="U52" s="201">
        <v>1654.6022924778747</v>
      </c>
      <c r="V52" s="197"/>
      <c r="W52" s="200">
        <v>2330.2539160102247</v>
      </c>
      <c r="X52" s="201">
        <v>112.14414556040214</v>
      </c>
      <c r="Y52" s="19"/>
    </row>
    <row r="53" spans="1:25" x14ac:dyDescent="0.25">
      <c r="A53" s="326"/>
      <c r="B53" s="62">
        <v>2019</v>
      </c>
      <c r="C53" s="341">
        <v>7085.9692242565206</v>
      </c>
      <c r="D53" s="341">
        <v>7315.7117383617606</v>
      </c>
      <c r="E53" s="341">
        <v>2106.9998091838775</v>
      </c>
      <c r="F53" s="341">
        <v>1472.4891235025214</v>
      </c>
      <c r="G53" s="341">
        <v>634.51068568135611</v>
      </c>
      <c r="H53" s="341">
        <v>12294.681153434405</v>
      </c>
      <c r="I53" s="341">
        <v>1395.7623192399778</v>
      </c>
      <c r="J53" s="200">
        <v>1031.8147125837515</v>
      </c>
      <c r="K53" s="200">
        <v>150.9569201102365</v>
      </c>
      <c r="L53" s="200">
        <v>105.49712534898657</v>
      </c>
      <c r="M53" s="200">
        <v>45.459794761249938</v>
      </c>
      <c r="N53" s="201">
        <v>880.85779247351502</v>
      </c>
      <c r="O53" s="334"/>
      <c r="P53" s="344">
        <v>2306.5163675755025</v>
      </c>
      <c r="Q53" s="200">
        <v>310.18041961761412</v>
      </c>
      <c r="R53" s="200">
        <v>5458.9273693629357</v>
      </c>
      <c r="S53" s="341">
        <v>358.68781941711711</v>
      </c>
      <c r="T53" s="200">
        <v>643.04284748885232</v>
      </c>
      <c r="U53" s="201">
        <v>1608.3924450949003</v>
      </c>
      <c r="V53" s="197"/>
      <c r="W53" s="200">
        <v>2417.1802288014915</v>
      </c>
      <c r="X53" s="201">
        <v>112.52925365137038</v>
      </c>
      <c r="Y53" s="19"/>
    </row>
    <row r="54" spans="1:25" x14ac:dyDescent="0.25">
      <c r="A54" s="326"/>
      <c r="B54" s="62">
        <v>2020</v>
      </c>
      <c r="C54" s="341">
        <v>7450.9772706659478</v>
      </c>
      <c r="D54" s="341">
        <v>7489.6679965202038</v>
      </c>
      <c r="E54" s="341">
        <v>2199.1234925269791</v>
      </c>
      <c r="F54" s="341">
        <v>1530.0223566884608</v>
      </c>
      <c r="G54" s="341">
        <v>669.10113583851842</v>
      </c>
      <c r="H54" s="341">
        <v>12741.521774659172</v>
      </c>
      <c r="I54" s="341">
        <v>1447.2577610586327</v>
      </c>
      <c r="J54" s="200">
        <v>1032.3416926268508</v>
      </c>
      <c r="K54" s="200">
        <v>151.95105887139107</v>
      </c>
      <c r="L54" s="200">
        <v>105.71871838291528</v>
      </c>
      <c r="M54" s="200">
        <v>46.232340488475785</v>
      </c>
      <c r="N54" s="201">
        <v>880.39063375545959</v>
      </c>
      <c r="O54" s="334"/>
      <c r="P54" s="344">
        <v>2382.9754005685959</v>
      </c>
      <c r="Q54" s="200">
        <v>309.76008155455787</v>
      </c>
      <c r="R54" s="200">
        <v>5551.0631345181882</v>
      </c>
      <c r="S54" s="341">
        <v>373.61162110133273</v>
      </c>
      <c r="T54" s="200">
        <v>637.82154140282319</v>
      </c>
      <c r="U54" s="201">
        <v>1568.6940354789299</v>
      </c>
      <c r="V54" s="197"/>
      <c r="W54" s="200">
        <v>2508.8835740815371</v>
      </c>
      <c r="X54" s="201">
        <v>112.54510414306951</v>
      </c>
      <c r="Y54" s="19"/>
    </row>
    <row r="55" spans="1:25" x14ac:dyDescent="0.25">
      <c r="A55" s="326"/>
      <c r="B55" s="62">
        <v>2021</v>
      </c>
      <c r="C55" s="341">
        <v>7843.5660490878108</v>
      </c>
      <c r="D55" s="341">
        <v>7669.3555307833722</v>
      </c>
      <c r="E55" s="341">
        <v>2296.4195710691574</v>
      </c>
      <c r="F55" s="341">
        <v>1592.1334351023211</v>
      </c>
      <c r="G55" s="341">
        <v>704.28613596683624</v>
      </c>
      <c r="H55" s="341">
        <v>13216.502008802026</v>
      </c>
      <c r="I55" s="341">
        <v>1503.4769321536116</v>
      </c>
      <c r="J55" s="200">
        <v>1031.8030990771606</v>
      </c>
      <c r="K55" s="200">
        <v>152.74059228695435</v>
      </c>
      <c r="L55" s="200">
        <v>105.89676509513957</v>
      </c>
      <c r="M55" s="200">
        <v>46.843827191814782</v>
      </c>
      <c r="N55" s="201">
        <v>879.06250679020627</v>
      </c>
      <c r="O55" s="334"/>
      <c r="P55" s="345">
        <v>2463.3475886768242</v>
      </c>
      <c r="Q55" s="204">
        <v>309.17582568238873</v>
      </c>
      <c r="R55" s="204">
        <v>5644.8862739110928</v>
      </c>
      <c r="S55" s="342">
        <v>388.41780508207631</v>
      </c>
      <c r="T55" s="204">
        <v>634.20048114331314</v>
      </c>
      <c r="U55" s="205">
        <v>1532.901432861795</v>
      </c>
      <c r="V55" s="197"/>
      <c r="W55" s="200">
        <v>2605.5953967515461</v>
      </c>
      <c r="X55" s="201">
        <v>112.437108763442</v>
      </c>
      <c r="Y55" s="19"/>
    </row>
    <row r="56" spans="1:25" x14ac:dyDescent="0.25">
      <c r="A56" s="326"/>
      <c r="B56" s="327" t="s">
        <v>166</v>
      </c>
      <c r="C56" s="338">
        <v>4671.1029774174467</v>
      </c>
      <c r="D56" s="338">
        <v>5419.5280000000002</v>
      </c>
      <c r="E56" s="338">
        <v>1635.7190000000001</v>
      </c>
      <c r="F56" s="338">
        <v>1225.1010000000001</v>
      </c>
      <c r="G56" s="338">
        <v>410.61799999999999</v>
      </c>
      <c r="H56" s="338">
        <v>8454.9119774174469</v>
      </c>
      <c r="I56" s="338">
        <v>1141.97</v>
      </c>
      <c r="J56" s="338">
        <v>883.61611753526347</v>
      </c>
      <c r="K56" s="338">
        <v>143.23659991068067</v>
      </c>
      <c r="L56" s="338">
        <v>107.27961329982401</v>
      </c>
      <c r="M56" s="338">
        <v>35.956986610856681</v>
      </c>
      <c r="N56" s="340">
        <v>740.3795176245826</v>
      </c>
      <c r="O56" s="337"/>
      <c r="P56" s="346">
        <v>1879.03</v>
      </c>
      <c r="Q56" s="338">
        <v>342.55099999999999</v>
      </c>
      <c r="R56" s="338">
        <v>4235.8999999999996</v>
      </c>
      <c r="S56" s="338">
        <v>249.12</v>
      </c>
      <c r="T56" s="338">
        <v>754.26701991008349</v>
      </c>
      <c r="U56" s="347">
        <v>1837.8496307000642</v>
      </c>
      <c r="V56" s="352"/>
      <c r="W56" s="338">
        <v>1978.27</v>
      </c>
      <c r="X56" s="340">
        <v>116.96237317256453</v>
      </c>
      <c r="Y56" s="19"/>
    </row>
    <row r="57" spans="1:25" x14ac:dyDescent="0.25">
      <c r="A57" s="326"/>
      <c r="B57" s="47" t="s">
        <v>167</v>
      </c>
      <c r="C57" s="341">
        <v>4956.7204654027501</v>
      </c>
      <c r="D57" s="341">
        <v>5556.8860000000004</v>
      </c>
      <c r="E57" s="341">
        <v>1650.162</v>
      </c>
      <c r="F57" s="341">
        <v>1241.3130000000001</v>
      </c>
      <c r="G57" s="341">
        <v>408.84899999999999</v>
      </c>
      <c r="H57" s="341">
        <v>8863.4444654027502</v>
      </c>
      <c r="I57" s="341">
        <v>1171.076</v>
      </c>
      <c r="J57" s="341">
        <v>897.77319878494222</v>
      </c>
      <c r="K57" s="341">
        <v>140.90989824742371</v>
      </c>
      <c r="L57" s="341">
        <v>105.99764660875981</v>
      </c>
      <c r="M57" s="341">
        <v>34.912251638663925</v>
      </c>
      <c r="N57" s="201">
        <v>756.86330053751851</v>
      </c>
      <c r="O57" s="337"/>
      <c r="P57" s="348">
        <v>1893.6489999999999</v>
      </c>
      <c r="Q57" s="341">
        <v>320.29500000000002</v>
      </c>
      <c r="R57" s="341">
        <v>4286.848</v>
      </c>
      <c r="S57" s="341">
        <v>256.46800000000002</v>
      </c>
      <c r="T57" s="341">
        <v>738.35683204142424</v>
      </c>
      <c r="U57" s="349">
        <v>1796.3812249481414</v>
      </c>
      <c r="V57" s="352"/>
      <c r="W57" s="341">
        <v>1970.4570000000001</v>
      </c>
      <c r="X57" s="201">
        <v>112.13497008625562</v>
      </c>
      <c r="Y57" s="19"/>
    </row>
    <row r="58" spans="1:25" x14ac:dyDescent="0.25">
      <c r="A58" s="326"/>
      <c r="B58" s="47" t="s">
        <v>168</v>
      </c>
      <c r="C58" s="341">
        <v>5371.6400084892821</v>
      </c>
      <c r="D58" s="341">
        <v>6108.085</v>
      </c>
      <c r="E58" s="341">
        <v>1705.191</v>
      </c>
      <c r="F58" s="341">
        <v>1263.8240000000001</v>
      </c>
      <c r="G58" s="341">
        <v>441.36700000000002</v>
      </c>
      <c r="H58" s="341">
        <v>9774.5340084892814</v>
      </c>
      <c r="I58" s="341">
        <v>1212.2339999999999</v>
      </c>
      <c r="J58" s="341">
        <v>946.98919585569138</v>
      </c>
      <c r="K58" s="341">
        <v>140.66516860606123</v>
      </c>
      <c r="L58" s="341">
        <v>104.25577899976408</v>
      </c>
      <c r="M58" s="341">
        <v>36.40938960629714</v>
      </c>
      <c r="N58" s="201">
        <v>806.32402724963015</v>
      </c>
      <c r="O58" s="337"/>
      <c r="P58" s="348">
        <v>1974.7139999999999</v>
      </c>
      <c r="Q58" s="341">
        <v>310.80500000000001</v>
      </c>
      <c r="R58" s="341">
        <v>4638.915</v>
      </c>
      <c r="S58" s="341">
        <v>291.50599999999997</v>
      </c>
      <c r="T58" s="341">
        <v>677.41796052225345</v>
      </c>
      <c r="U58" s="349">
        <v>1697.9822027676964</v>
      </c>
      <c r="V58" s="352"/>
      <c r="W58" s="341">
        <v>2015.9960000000001</v>
      </c>
      <c r="X58" s="201">
        <v>109.6503365662842</v>
      </c>
      <c r="Y58" s="19"/>
    </row>
    <row r="59" spans="1:25" x14ac:dyDescent="0.25">
      <c r="A59" s="326"/>
      <c r="B59" s="47" t="s">
        <v>169</v>
      </c>
      <c r="C59" s="341">
        <v>5768.0146339959956</v>
      </c>
      <c r="D59" s="341">
        <v>6262.8220000000001</v>
      </c>
      <c r="E59" s="341">
        <v>1770.83</v>
      </c>
      <c r="F59" s="341">
        <v>1295.482</v>
      </c>
      <c r="G59" s="341">
        <v>475.34800000000001</v>
      </c>
      <c r="H59" s="341">
        <v>10260.006633995996</v>
      </c>
      <c r="I59" s="341">
        <v>1258.9690000000001</v>
      </c>
      <c r="J59" s="341">
        <v>955.6102361532329</v>
      </c>
      <c r="K59" s="341">
        <v>140.65715676875283</v>
      </c>
      <c r="L59" s="341">
        <v>102.9002302677826</v>
      </c>
      <c r="M59" s="341">
        <v>37.756926500970238</v>
      </c>
      <c r="N59" s="201">
        <v>814.95307938448013</v>
      </c>
      <c r="O59" s="337"/>
      <c r="P59" s="348">
        <v>1953.018</v>
      </c>
      <c r="Q59" s="341">
        <v>309.65499999999997</v>
      </c>
      <c r="R59" s="341">
        <v>4663.4780000000001</v>
      </c>
      <c r="S59" s="341">
        <v>304.03500000000003</v>
      </c>
      <c r="T59" s="341">
        <v>642.36617494696327</v>
      </c>
      <c r="U59" s="349">
        <v>1635.7106912033153</v>
      </c>
      <c r="V59" s="352"/>
      <c r="W59" s="341">
        <v>2080.4849999999997</v>
      </c>
      <c r="X59" s="201">
        <v>110.33912354941853</v>
      </c>
      <c r="Y59" s="19"/>
    </row>
    <row r="60" spans="1:25" x14ac:dyDescent="0.25">
      <c r="A60" s="326"/>
      <c r="B60" s="47" t="s">
        <v>170</v>
      </c>
      <c r="C60" s="341">
        <v>6202.8877215955108</v>
      </c>
      <c r="D60" s="341">
        <v>6881.5297213198255</v>
      </c>
      <c r="E60" s="341">
        <v>1871.4206062189444</v>
      </c>
      <c r="F60" s="341">
        <v>1337.3540687912493</v>
      </c>
      <c r="G60" s="341">
        <v>534.06653742769504</v>
      </c>
      <c r="H60" s="341">
        <v>11212.996836696391</v>
      </c>
      <c r="I60" s="341">
        <v>1286.0009132347445</v>
      </c>
      <c r="J60" s="341">
        <v>1017.4500895184767</v>
      </c>
      <c r="K60" s="341">
        <v>145.52249434346538</v>
      </c>
      <c r="L60" s="341">
        <v>103.99324409710826</v>
      </c>
      <c r="M60" s="341">
        <v>41.529250246357122</v>
      </c>
      <c r="N60" s="201">
        <v>871.92759517501133</v>
      </c>
      <c r="O60" s="337"/>
      <c r="P60" s="348">
        <v>2137.995076080148</v>
      </c>
      <c r="Q60" s="341">
        <v>312.79254233992708</v>
      </c>
      <c r="R60" s="341">
        <v>5301.2557181380771</v>
      </c>
      <c r="S60" s="341">
        <v>330.42460007083906</v>
      </c>
      <c r="T60" s="341">
        <v>647.04476471236933</v>
      </c>
      <c r="U60" s="349">
        <v>1699.0406462698054</v>
      </c>
      <c r="V60" s="352"/>
      <c r="W60" s="341">
        <v>2184.2131485588716</v>
      </c>
      <c r="X60" s="201">
        <v>111.27686377809016</v>
      </c>
      <c r="Y60" s="19"/>
    </row>
    <row r="61" spans="1:25" x14ac:dyDescent="0.25">
      <c r="A61" s="326"/>
      <c r="B61" s="47" t="s">
        <v>171</v>
      </c>
      <c r="C61" s="341">
        <v>6499.0077174887538</v>
      </c>
      <c r="D61" s="341">
        <v>7032.7593591578434</v>
      </c>
      <c r="E61" s="341">
        <v>1955.4945258793064</v>
      </c>
      <c r="F61" s="341">
        <v>1382.7771822721938</v>
      </c>
      <c r="G61" s="341">
        <v>572.71734360711218</v>
      </c>
      <c r="H61" s="341">
        <v>11576.272550767291</v>
      </c>
      <c r="I61" s="341">
        <v>1323.9784191856152</v>
      </c>
      <c r="J61" s="341">
        <v>1022.0534474398793</v>
      </c>
      <c r="K61" s="341">
        <v>147.69836860952307</v>
      </c>
      <c r="L61" s="341">
        <v>104.44106657892098</v>
      </c>
      <c r="M61" s="341">
        <v>43.257302030602062</v>
      </c>
      <c r="N61" s="201">
        <v>874.35507883035632</v>
      </c>
      <c r="O61" s="337"/>
      <c r="P61" s="348">
        <v>2192.9728627726704</v>
      </c>
      <c r="Q61" s="341">
        <v>311.50104558395668</v>
      </c>
      <c r="R61" s="341">
        <v>5341.266319185519</v>
      </c>
      <c r="S61" s="341">
        <v>337.97272019742752</v>
      </c>
      <c r="T61" s="341">
        <v>648.86090850517178</v>
      </c>
      <c r="U61" s="349">
        <v>1672.5513708524754</v>
      </c>
      <c r="V61" s="352"/>
      <c r="W61" s="341">
        <v>2266.9955714632629</v>
      </c>
      <c r="X61" s="201">
        <v>111.70080122404984</v>
      </c>
      <c r="Y61" s="19"/>
    </row>
    <row r="62" spans="1:25" x14ac:dyDescent="0.25">
      <c r="A62" s="326"/>
      <c r="B62" s="47" t="s">
        <v>172</v>
      </c>
      <c r="C62" s="341">
        <v>6817.8032441825117</v>
      </c>
      <c r="D62" s="341">
        <v>7193.0584408203104</v>
      </c>
      <c r="E62" s="341">
        <v>2041.0685430752542</v>
      </c>
      <c r="F62" s="341">
        <v>1432.3328094847739</v>
      </c>
      <c r="G62" s="341">
        <v>608.73573359048044</v>
      </c>
      <c r="H62" s="341">
        <v>11969.793141927566</v>
      </c>
      <c r="I62" s="341">
        <v>1364.6563835941281</v>
      </c>
      <c r="J62" s="341">
        <v>1026.6952071921639</v>
      </c>
      <c r="K62" s="341">
        <v>149.56648190804219</v>
      </c>
      <c r="L62" s="341">
        <v>104.9592283232798</v>
      </c>
      <c r="M62" s="341">
        <v>44.607253584762383</v>
      </c>
      <c r="N62" s="201">
        <v>877.1287252841214</v>
      </c>
      <c r="O62" s="337"/>
      <c r="P62" s="348">
        <v>2254.7503669228586</v>
      </c>
      <c r="Q62" s="341">
        <v>310.52317099784193</v>
      </c>
      <c r="R62" s="341">
        <v>5398.5422067413601</v>
      </c>
      <c r="S62" s="341">
        <v>347.11274290155848</v>
      </c>
      <c r="T62" s="341">
        <v>649.57291630238649</v>
      </c>
      <c r="U62" s="349">
        <v>1644.7294127021717</v>
      </c>
      <c r="V62" s="352"/>
      <c r="W62" s="341">
        <v>2351.5917140730962</v>
      </c>
      <c r="X62" s="201">
        <v>112.25864075200916</v>
      </c>
      <c r="Y62" s="19"/>
    </row>
    <row r="63" spans="1:25" x14ac:dyDescent="0.25">
      <c r="A63" s="326"/>
      <c r="B63" s="47" t="s">
        <v>226</v>
      </c>
      <c r="C63" s="341">
        <v>7167.213163933653</v>
      </c>
      <c r="D63" s="341">
        <v>7355.9903872243076</v>
      </c>
      <c r="E63" s="341">
        <v>2129.4040084466565</v>
      </c>
      <c r="F63" s="341">
        <v>1486.432226227817</v>
      </c>
      <c r="G63" s="341">
        <v>642.97178221883973</v>
      </c>
      <c r="H63" s="341">
        <v>12393.799542711302</v>
      </c>
      <c r="I63" s="341">
        <v>1407.4732812219197</v>
      </c>
      <c r="J63" s="341">
        <v>1031.8635348124985</v>
      </c>
      <c r="K63" s="341">
        <v>151.29267722922467</v>
      </c>
      <c r="L63" s="341">
        <v>105.60997825389254</v>
      </c>
      <c r="M63" s="341">
        <v>45.682698975332151</v>
      </c>
      <c r="N63" s="201">
        <v>880.57085758327389</v>
      </c>
      <c r="O63" s="337"/>
      <c r="P63" s="348">
        <v>2324.8058671248236</v>
      </c>
      <c r="Q63" s="341">
        <v>310.08900840386019</v>
      </c>
      <c r="R63" s="341">
        <v>5481.113650332386</v>
      </c>
      <c r="S63" s="341">
        <v>362.50960118396802</v>
      </c>
      <c r="T63" s="341">
        <v>641.30877072826013</v>
      </c>
      <c r="U63" s="349">
        <v>1597.5308349963675</v>
      </c>
      <c r="V63" s="352"/>
      <c r="W63" s="341">
        <v>2439.4930168505166</v>
      </c>
      <c r="X63" s="201">
        <v>112.55884248368054</v>
      </c>
      <c r="Y63" s="19"/>
    </row>
    <row r="64" spans="1:25" x14ac:dyDescent="0.25">
      <c r="A64" s="326"/>
      <c r="B64" s="47" t="s">
        <v>275</v>
      </c>
      <c r="C64" s="341">
        <v>7539.0969185568601</v>
      </c>
      <c r="D64" s="341">
        <v>7532.8076453463764</v>
      </c>
      <c r="E64" s="341">
        <v>2223.0128688592417</v>
      </c>
      <c r="F64" s="341">
        <v>1545.1045642022852</v>
      </c>
      <c r="G64" s="341">
        <v>677.90830465695683</v>
      </c>
      <c r="H64" s="341">
        <v>12848.891695043994</v>
      </c>
      <c r="I64" s="341">
        <v>1461.0306417746647</v>
      </c>
      <c r="J64" s="341">
        <v>1031.5940085689033</v>
      </c>
      <c r="K64" s="341">
        <v>152.15374717665216</v>
      </c>
      <c r="L64" s="341">
        <v>105.75442567895077</v>
      </c>
      <c r="M64" s="341">
        <v>46.399321497701408</v>
      </c>
      <c r="N64" s="201">
        <v>879.44026139225105</v>
      </c>
      <c r="O64" s="337"/>
      <c r="P64" s="348">
        <v>2402.8731257504296</v>
      </c>
      <c r="Q64" s="341">
        <v>309.63896773857783</v>
      </c>
      <c r="R64" s="341">
        <v>5574.8473535314506</v>
      </c>
      <c r="S64" s="341">
        <v>377.6843635326091</v>
      </c>
      <c r="T64" s="341">
        <v>636.21196897736183</v>
      </c>
      <c r="U64" s="349">
        <v>1558.0434059356985</v>
      </c>
      <c r="V64" s="352"/>
      <c r="W64" s="341">
        <v>2532.6518365978195</v>
      </c>
      <c r="X64" s="201">
        <v>112.52138902776548</v>
      </c>
      <c r="Y64" s="19"/>
    </row>
    <row r="65" spans="1:25" x14ac:dyDescent="0.25">
      <c r="A65" s="326"/>
      <c r="B65" s="208" t="s">
        <v>348</v>
      </c>
      <c r="C65" s="342">
        <v>7938.8140063070159</v>
      </c>
      <c r="D65" s="342">
        <v>7712.2501566690635</v>
      </c>
      <c r="E65" s="342">
        <v>2321.6426049679726</v>
      </c>
      <c r="F65" s="342">
        <v>1608.3892784437442</v>
      </c>
      <c r="G65" s="342">
        <v>713.25332652422867</v>
      </c>
      <c r="H65" s="342">
        <v>13329.421558008107</v>
      </c>
      <c r="I65" s="342">
        <v>1517.4652025632956</v>
      </c>
      <c r="J65" s="342">
        <v>1031.3952594457105</v>
      </c>
      <c r="K65" s="342">
        <v>152.99478373845173</v>
      </c>
      <c r="L65" s="342">
        <v>105.99183926767218</v>
      </c>
      <c r="M65" s="342">
        <v>47.002944470779582</v>
      </c>
      <c r="N65" s="201">
        <v>878.40047570725869</v>
      </c>
      <c r="O65" s="337"/>
      <c r="P65" s="350">
        <v>2483.6956546036458</v>
      </c>
      <c r="Q65" s="342">
        <v>308.99452811936527</v>
      </c>
      <c r="R65" s="342">
        <v>5667.8564638456373</v>
      </c>
      <c r="S65" s="342">
        <v>391.98934917161046</v>
      </c>
      <c r="T65" s="342">
        <v>633.61304582699245</v>
      </c>
      <c r="U65" s="351">
        <v>1524.7483138498171</v>
      </c>
      <c r="V65" s="63"/>
      <c r="W65" s="342">
        <v>2630.637133087338</v>
      </c>
      <c r="X65" s="351">
        <v>112.42611502252559</v>
      </c>
      <c r="Y65" s="19"/>
    </row>
    <row r="66" spans="1:25" x14ac:dyDescent="0.25">
      <c r="A66" s="36"/>
      <c r="B66" s="209" t="s">
        <v>41</v>
      </c>
      <c r="C66" s="135"/>
      <c r="D66" s="135"/>
      <c r="E66" s="210"/>
      <c r="F66" s="210"/>
      <c r="G66" s="210"/>
      <c r="H66" s="135"/>
      <c r="I66" s="211"/>
      <c r="J66" s="211"/>
      <c r="K66" s="211"/>
      <c r="L66" s="211"/>
      <c r="M66" s="211"/>
      <c r="N66" s="211"/>
      <c r="O66" s="212"/>
      <c r="P66" s="135" t="s">
        <v>41</v>
      </c>
      <c r="Q66" s="135"/>
      <c r="R66" s="135"/>
      <c r="S66" s="135"/>
      <c r="T66" s="135"/>
      <c r="U66" s="213"/>
      <c r="V66" s="214"/>
      <c r="W66" s="136" t="s">
        <v>41</v>
      </c>
      <c r="X66" s="215"/>
    </row>
    <row r="67" spans="1:25" ht="14.25" customHeight="1" x14ac:dyDescent="0.25">
      <c r="A67" s="36"/>
      <c r="B67" s="209" t="s">
        <v>143</v>
      </c>
      <c r="C67" s="135"/>
      <c r="D67" s="135"/>
      <c r="E67" s="210"/>
      <c r="F67" s="210"/>
      <c r="G67" s="210"/>
      <c r="H67" s="135"/>
      <c r="I67" s="211"/>
      <c r="J67" s="211"/>
      <c r="K67" s="211"/>
      <c r="L67" s="211"/>
      <c r="M67" s="211"/>
      <c r="N67" s="211"/>
      <c r="O67" s="216"/>
      <c r="P67" s="565" t="s">
        <v>104</v>
      </c>
      <c r="Q67" s="566"/>
      <c r="R67" s="566"/>
      <c r="S67" s="566"/>
      <c r="T67" s="566"/>
      <c r="U67" s="567"/>
      <c r="V67" s="217"/>
      <c r="W67" s="568" t="s">
        <v>161</v>
      </c>
      <c r="X67" s="569"/>
    </row>
    <row r="68" spans="1:25" ht="15" customHeight="1" x14ac:dyDescent="0.25">
      <c r="A68" s="36"/>
      <c r="B68" s="209" t="s">
        <v>140</v>
      </c>
      <c r="C68" s="135"/>
      <c r="D68" s="135"/>
      <c r="E68" s="135"/>
      <c r="F68" s="135"/>
      <c r="G68" s="135"/>
      <c r="H68" s="135"/>
      <c r="I68" s="211"/>
      <c r="J68" s="211"/>
      <c r="K68" s="211"/>
      <c r="L68" s="211"/>
      <c r="M68" s="211"/>
      <c r="N68" s="211"/>
      <c r="O68" s="216"/>
      <c r="P68" s="565" t="s">
        <v>105</v>
      </c>
      <c r="Q68" s="566"/>
      <c r="R68" s="566"/>
      <c r="S68" s="566"/>
      <c r="T68" s="566"/>
      <c r="U68" s="567"/>
      <c r="V68" s="218"/>
      <c r="W68" s="570"/>
      <c r="X68" s="569"/>
    </row>
    <row r="69" spans="1:25" x14ac:dyDescent="0.25">
      <c r="A69" s="36"/>
      <c r="B69" s="209" t="s">
        <v>102</v>
      </c>
      <c r="C69" s="135"/>
      <c r="D69" s="135"/>
      <c r="E69" s="135"/>
      <c r="F69" s="135"/>
      <c r="G69" s="135"/>
      <c r="H69" s="135"/>
      <c r="I69" s="211"/>
      <c r="J69" s="211"/>
      <c r="K69" s="211"/>
      <c r="L69" s="211"/>
      <c r="M69" s="211"/>
      <c r="N69" s="211"/>
      <c r="O69" s="216"/>
      <c r="P69" s="135" t="s">
        <v>101</v>
      </c>
      <c r="Q69" s="135"/>
      <c r="R69" s="135"/>
      <c r="S69" s="135"/>
      <c r="T69" s="135"/>
      <c r="U69" s="135"/>
      <c r="V69" s="216"/>
      <c r="W69" s="570"/>
      <c r="X69" s="569"/>
    </row>
    <row r="70" spans="1:25" x14ac:dyDescent="0.25">
      <c r="A70" s="36"/>
      <c r="B70" s="209" t="s">
        <v>231</v>
      </c>
      <c r="C70" s="135"/>
      <c r="D70" s="135"/>
      <c r="E70" s="135"/>
      <c r="F70" s="135"/>
      <c r="G70" s="135"/>
      <c r="H70" s="135"/>
      <c r="I70" s="211"/>
      <c r="J70" s="211"/>
      <c r="K70" s="211"/>
      <c r="L70" s="211"/>
      <c r="M70" s="211"/>
      <c r="N70" s="211"/>
      <c r="O70" s="216"/>
      <c r="P70" s="135"/>
      <c r="Q70" s="135"/>
      <c r="R70" s="135"/>
      <c r="S70" s="135"/>
      <c r="T70" s="135"/>
      <c r="U70" s="135"/>
      <c r="V70" s="216"/>
      <c r="W70" s="570"/>
      <c r="X70" s="569"/>
    </row>
    <row r="71" spans="1:25" x14ac:dyDescent="0.25">
      <c r="A71" s="36"/>
      <c r="B71" s="209" t="s">
        <v>232</v>
      </c>
      <c r="C71" s="135"/>
      <c r="D71" s="135"/>
      <c r="E71" s="135"/>
      <c r="F71" s="135"/>
      <c r="G71" s="135"/>
      <c r="H71" s="135"/>
      <c r="I71" s="211"/>
      <c r="J71" s="211"/>
      <c r="K71" s="211"/>
      <c r="L71" s="211"/>
      <c r="M71" s="211"/>
      <c r="N71" s="211"/>
      <c r="O71" s="216"/>
      <c r="P71" s="135"/>
      <c r="Q71" s="135"/>
      <c r="R71" s="135"/>
      <c r="S71" s="135"/>
      <c r="T71" s="135"/>
      <c r="U71" s="135"/>
      <c r="V71" s="216"/>
      <c r="W71" s="570"/>
      <c r="X71" s="569"/>
    </row>
    <row r="72" spans="1:25" x14ac:dyDescent="0.25">
      <c r="A72" s="36"/>
      <c r="B72" s="209" t="s">
        <v>141</v>
      </c>
      <c r="C72" s="135"/>
      <c r="D72" s="135"/>
      <c r="E72" s="135"/>
      <c r="F72" s="135"/>
      <c r="G72" s="135"/>
      <c r="H72" s="135"/>
      <c r="I72" s="211"/>
      <c r="J72" s="211"/>
      <c r="K72" s="211"/>
      <c r="L72" s="211"/>
      <c r="M72" s="211"/>
      <c r="N72" s="211"/>
      <c r="O72" s="216"/>
      <c r="P72" s="570" t="s">
        <v>292</v>
      </c>
      <c r="Q72" s="571"/>
      <c r="R72" s="571"/>
      <c r="S72" s="571"/>
      <c r="T72" s="571"/>
      <c r="U72" s="569"/>
      <c r="V72" s="216"/>
      <c r="W72" s="570"/>
      <c r="X72" s="569"/>
    </row>
    <row r="73" spans="1:25" x14ac:dyDescent="0.25">
      <c r="A73" s="36"/>
      <c r="B73" s="209" t="s">
        <v>103</v>
      </c>
      <c r="C73" s="135"/>
      <c r="D73" s="135"/>
      <c r="E73" s="135"/>
      <c r="F73" s="135"/>
      <c r="G73" s="135"/>
      <c r="H73" s="135"/>
      <c r="I73" s="211"/>
      <c r="J73" s="211"/>
      <c r="K73" s="211"/>
      <c r="L73" s="211"/>
      <c r="M73" s="211"/>
      <c r="N73" s="211"/>
      <c r="O73" s="216"/>
      <c r="P73" s="570"/>
      <c r="Q73" s="571"/>
      <c r="R73" s="571"/>
      <c r="S73" s="571"/>
      <c r="T73" s="571"/>
      <c r="U73" s="569"/>
      <c r="V73" s="216"/>
      <c r="W73" s="219"/>
      <c r="X73" s="220"/>
    </row>
    <row r="74" spans="1:25" ht="15.75" thickBot="1" x14ac:dyDescent="0.3">
      <c r="A74" s="36"/>
      <c r="B74" s="221" t="s">
        <v>293</v>
      </c>
      <c r="C74" s="222"/>
      <c r="D74" s="223"/>
      <c r="E74" s="223"/>
      <c r="F74" s="223"/>
      <c r="G74" s="223"/>
      <c r="H74" s="223"/>
      <c r="I74" s="224"/>
      <c r="J74" s="224"/>
      <c r="K74" s="224"/>
      <c r="L74" s="224"/>
      <c r="M74" s="224"/>
      <c r="N74" s="224"/>
      <c r="O74" s="225"/>
      <c r="P74" s="558"/>
      <c r="Q74" s="558"/>
      <c r="R74" s="558"/>
      <c r="S74" s="558"/>
      <c r="T74" s="558"/>
      <c r="U74" s="558"/>
      <c r="V74" s="225"/>
      <c r="W74" s="226"/>
      <c r="X74" s="227"/>
    </row>
  </sheetData>
  <mergeCells count="9">
    <mergeCell ref="P74:U74"/>
    <mergeCell ref="B2:X2"/>
    <mergeCell ref="C3:N3"/>
    <mergeCell ref="P3:U3"/>
    <mergeCell ref="W3:X3"/>
    <mergeCell ref="P67:U67"/>
    <mergeCell ref="W67:X72"/>
    <mergeCell ref="P68:U68"/>
    <mergeCell ref="P72:U73"/>
  </mergeCells>
  <hyperlinks>
    <hyperlink ref="A1" location="Contents!A1" display="Back to contents"/>
  </hyperlinks>
  <pageMargins left="0.70866141732283472" right="0.70866141732283472" top="0.74803149606299213" bottom="0.74803149606299213" header="0.31496062992125984" footer="0.31496062992125984"/>
  <pageSetup paperSize="9" scale="28" orientation="portrait" r:id="rId1"/>
  <headerFooter>
    <oddHeader>&amp;C&amp;8March 2017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33"/>
  <sheetViews>
    <sheetView showGridLines="0" zoomScaleNormal="100" zoomScaleSheetLayoutView="100" workbookViewId="0"/>
  </sheetViews>
  <sheetFormatPr defaultColWidth="8.88671875" defaultRowHeight="15" x14ac:dyDescent="0.25"/>
  <cols>
    <col min="1" max="1" width="9.33203125" style="4" customWidth="1"/>
    <col min="2" max="2" width="20.21875" style="4" customWidth="1"/>
    <col min="3" max="13" width="9.44140625" style="4" customWidth="1"/>
    <col min="14" max="16384" width="8.88671875" style="4"/>
  </cols>
  <sheetData>
    <row r="1" spans="1:14" ht="33.75" customHeight="1" thickBot="1" x14ac:dyDescent="0.3">
      <c r="A1" s="80" t="s">
        <v>145</v>
      </c>
      <c r="B1" s="36"/>
      <c r="C1" s="36"/>
      <c r="D1" s="36"/>
      <c r="E1" s="36"/>
      <c r="F1" s="36"/>
      <c r="G1" s="36"/>
      <c r="H1" s="36"/>
      <c r="I1" s="36"/>
      <c r="J1" s="36"/>
      <c r="K1" s="36"/>
      <c r="L1" s="36"/>
      <c r="M1" s="36"/>
      <c r="N1" s="36"/>
    </row>
    <row r="2" spans="1:14" ht="20.25" customHeight="1" thickBot="1" x14ac:dyDescent="0.3">
      <c r="A2" s="36"/>
      <c r="B2" s="448" t="s">
        <v>269</v>
      </c>
      <c r="C2" s="449"/>
      <c r="D2" s="449"/>
      <c r="E2" s="449"/>
      <c r="F2" s="449"/>
      <c r="G2" s="449"/>
      <c r="H2" s="449"/>
      <c r="I2" s="449"/>
      <c r="J2" s="449"/>
      <c r="K2" s="449"/>
      <c r="L2" s="449"/>
      <c r="M2" s="575"/>
      <c r="N2" s="36"/>
    </row>
    <row r="3" spans="1:14" ht="15.75" x14ac:dyDescent="0.25">
      <c r="A3" s="36"/>
      <c r="B3" s="111"/>
      <c r="C3" s="112" t="s">
        <v>106</v>
      </c>
      <c r="D3" s="112" t="s">
        <v>107</v>
      </c>
      <c r="E3" s="112" t="s">
        <v>108</v>
      </c>
      <c r="F3" s="112" t="s">
        <v>109</v>
      </c>
      <c r="G3" s="112" t="s">
        <v>110</v>
      </c>
      <c r="H3" s="112" t="s">
        <v>111</v>
      </c>
      <c r="I3" s="112" t="s">
        <v>139</v>
      </c>
      <c r="J3" s="112" t="s">
        <v>160</v>
      </c>
      <c r="K3" s="112" t="s">
        <v>243</v>
      </c>
      <c r="L3" s="112" t="s">
        <v>276</v>
      </c>
      <c r="M3" s="113" t="s">
        <v>354</v>
      </c>
      <c r="N3" s="36"/>
    </row>
    <row r="4" spans="1:14" ht="19.5" customHeight="1" x14ac:dyDescent="0.25">
      <c r="A4" s="36"/>
      <c r="B4" s="84" t="s">
        <v>148</v>
      </c>
      <c r="C4" s="85"/>
      <c r="D4" s="85"/>
      <c r="E4" s="85"/>
      <c r="F4" s="85"/>
      <c r="G4" s="85"/>
      <c r="H4" s="85"/>
      <c r="I4" s="85"/>
      <c r="J4" s="85"/>
      <c r="K4" s="85"/>
      <c r="L4" s="85"/>
      <c r="M4" s="86"/>
      <c r="N4" s="36"/>
    </row>
    <row r="5" spans="1:14" ht="15.75" customHeight="1" x14ac:dyDescent="0.25">
      <c r="A5" s="36"/>
      <c r="B5" s="87" t="s">
        <v>352</v>
      </c>
      <c r="C5" s="380">
        <v>23.714666666666666</v>
      </c>
      <c r="D5" s="380">
        <v>24.331333333333337</v>
      </c>
      <c r="E5" s="380">
        <v>25.038999999999998</v>
      </c>
      <c r="F5" s="380">
        <v>25.748000000000001</v>
      </c>
      <c r="G5" s="380">
        <v>26.216333333333335</v>
      </c>
      <c r="H5" s="380">
        <v>26.443890947630248</v>
      </c>
      <c r="I5" s="380">
        <v>26.500511655200995</v>
      </c>
      <c r="J5" s="380">
        <v>26.640838961640835</v>
      </c>
      <c r="K5" s="380">
        <v>26.879519989900185</v>
      </c>
      <c r="L5" s="380">
        <v>27.078721317755551</v>
      </c>
      <c r="M5" s="381">
        <v>27.264096809975058</v>
      </c>
      <c r="N5" s="36"/>
    </row>
    <row r="6" spans="1:14" ht="15.75" customHeight="1" x14ac:dyDescent="0.25">
      <c r="A6" s="36"/>
      <c r="B6" s="89" t="s">
        <v>535</v>
      </c>
      <c r="C6" s="429">
        <v>23.763000000000002</v>
      </c>
      <c r="D6" s="429">
        <v>24.388000000000002</v>
      </c>
      <c r="E6" s="429">
        <v>25.089999999999996</v>
      </c>
      <c r="F6" s="429">
        <v>25.790666666666667</v>
      </c>
      <c r="G6" s="429">
        <v>26.256666666666668</v>
      </c>
      <c r="H6" s="429">
        <v>26.541199119628576</v>
      </c>
      <c r="I6" s="429">
        <v>26.629022472247186</v>
      </c>
      <c r="J6" s="429">
        <v>26.79628965055538</v>
      </c>
      <c r="K6" s="429">
        <v>26.970194583285021</v>
      </c>
      <c r="L6" s="429">
        <v>27.122263101337794</v>
      </c>
      <c r="M6" s="430">
        <v>27.316775564254868</v>
      </c>
      <c r="N6" s="36"/>
    </row>
    <row r="7" spans="1:14" ht="18.75" customHeight="1" x14ac:dyDescent="0.25">
      <c r="A7" s="36"/>
      <c r="B7" s="92" t="s">
        <v>11</v>
      </c>
      <c r="C7" s="382"/>
      <c r="D7" s="382"/>
      <c r="E7" s="382"/>
      <c r="F7" s="382"/>
      <c r="G7" s="382"/>
      <c r="H7" s="382"/>
      <c r="I7" s="382"/>
      <c r="J7" s="382"/>
      <c r="K7" s="382"/>
      <c r="L7" s="382"/>
      <c r="M7" s="381"/>
      <c r="N7" s="36"/>
    </row>
    <row r="8" spans="1:14" ht="15.75" customHeight="1" x14ac:dyDescent="0.25">
      <c r="A8" s="36"/>
      <c r="B8" s="87" t="s">
        <v>353</v>
      </c>
      <c r="C8" s="93">
        <v>5.5203333333333333</v>
      </c>
      <c r="D8" s="93">
        <v>5.2506666666666657</v>
      </c>
      <c r="E8" s="93">
        <v>5.2480000000000002</v>
      </c>
      <c r="F8" s="93">
        <v>5.1989999999999998</v>
      </c>
      <c r="G8" s="93">
        <v>5.1656666666666657</v>
      </c>
      <c r="H8" s="93">
        <v>5.1841693222760181</v>
      </c>
      <c r="I8" s="93">
        <v>5.1548447336105756</v>
      </c>
      <c r="J8" s="93">
        <v>5.1381494173133904</v>
      </c>
      <c r="K8" s="93">
        <v>5.0576883909413066</v>
      </c>
      <c r="L8" s="93">
        <v>4.9747888304711507</v>
      </c>
      <c r="M8" s="114">
        <v>4.9053951305215557</v>
      </c>
      <c r="N8" s="36"/>
    </row>
    <row r="9" spans="1:14" ht="15.75" customHeight="1" thickBot="1" x14ac:dyDescent="0.3">
      <c r="A9" s="36"/>
      <c r="B9" s="383" t="s">
        <v>536</v>
      </c>
      <c r="C9" s="93">
        <v>5.4720000000000004</v>
      </c>
      <c r="D9" s="93">
        <v>5.194</v>
      </c>
      <c r="E9" s="93">
        <v>5.1970000000000001</v>
      </c>
      <c r="F9" s="93">
        <v>5.1563333333333334</v>
      </c>
      <c r="G9" s="93">
        <v>5.1253333333333329</v>
      </c>
      <c r="H9" s="93">
        <v>5.1378884284874156</v>
      </c>
      <c r="I9" s="93">
        <v>5.1788070191941893</v>
      </c>
      <c r="J9" s="93">
        <v>5.1631847582754009</v>
      </c>
      <c r="K9" s="93">
        <v>5.1164034058705861</v>
      </c>
      <c r="L9" s="93">
        <v>5.0869930173915696</v>
      </c>
      <c r="M9" s="114">
        <v>5.0147712353098433</v>
      </c>
      <c r="N9" s="36"/>
    </row>
    <row r="10" spans="1:14" ht="24.75" customHeight="1" x14ac:dyDescent="0.25">
      <c r="A10" s="115"/>
      <c r="B10" s="576" t="s">
        <v>282</v>
      </c>
      <c r="C10" s="577"/>
      <c r="D10" s="577"/>
      <c r="E10" s="577"/>
      <c r="F10" s="577"/>
      <c r="G10" s="577"/>
      <c r="H10" s="577"/>
      <c r="I10" s="577"/>
      <c r="J10" s="577"/>
      <c r="K10" s="577"/>
      <c r="L10" s="577"/>
      <c r="M10" s="578"/>
      <c r="N10" s="36"/>
    </row>
    <row r="11" spans="1:14" ht="12.75" customHeight="1" x14ac:dyDescent="0.25">
      <c r="A11" s="115"/>
      <c r="B11" s="537" t="s">
        <v>556</v>
      </c>
      <c r="C11" s="538"/>
      <c r="D11" s="538"/>
      <c r="E11" s="538"/>
      <c r="F11" s="538"/>
      <c r="G11" s="538"/>
      <c r="H11" s="538"/>
      <c r="I11" s="538"/>
      <c r="J11" s="538"/>
      <c r="K11" s="538"/>
      <c r="L11" s="538"/>
      <c r="M11" s="579"/>
      <c r="N11" s="36"/>
    </row>
    <row r="12" spans="1:14" ht="24.75" customHeight="1" x14ac:dyDescent="0.25">
      <c r="A12" s="115"/>
      <c r="B12" s="537" t="s">
        <v>530</v>
      </c>
      <c r="C12" s="538"/>
      <c r="D12" s="538"/>
      <c r="E12" s="538"/>
      <c r="F12" s="538"/>
      <c r="G12" s="538"/>
      <c r="H12" s="538"/>
      <c r="I12" s="538"/>
      <c r="J12" s="538"/>
      <c r="K12" s="538"/>
      <c r="L12" s="538"/>
      <c r="M12" s="579"/>
      <c r="N12" s="36"/>
    </row>
    <row r="13" spans="1:14" ht="24.75" customHeight="1" thickBot="1" x14ac:dyDescent="0.3">
      <c r="A13" s="115"/>
      <c r="B13" s="572" t="s">
        <v>531</v>
      </c>
      <c r="C13" s="573"/>
      <c r="D13" s="573"/>
      <c r="E13" s="573"/>
      <c r="F13" s="573"/>
      <c r="G13" s="573"/>
      <c r="H13" s="573"/>
      <c r="I13" s="573"/>
      <c r="J13" s="573"/>
      <c r="K13" s="573"/>
      <c r="L13" s="573"/>
      <c r="M13" s="574"/>
      <c r="N13" s="36"/>
    </row>
    <row r="14" spans="1:14" x14ac:dyDescent="0.25">
      <c r="A14" s="36"/>
      <c r="B14" s="36"/>
      <c r="C14" s="36"/>
      <c r="D14" s="36"/>
      <c r="E14" s="36"/>
      <c r="F14" s="36"/>
      <c r="G14" s="36"/>
      <c r="H14" s="36"/>
      <c r="I14" s="36"/>
      <c r="J14" s="36"/>
      <c r="K14" s="36"/>
      <c r="L14" s="36"/>
      <c r="M14" s="36"/>
      <c r="N14" s="36"/>
    </row>
    <row r="15" spans="1:14" x14ac:dyDescent="0.25">
      <c r="A15" s="36"/>
      <c r="B15" s="36"/>
      <c r="C15" s="36"/>
      <c r="D15" s="36"/>
      <c r="E15" s="36"/>
      <c r="F15" s="36"/>
      <c r="G15" s="36"/>
      <c r="H15" s="36"/>
      <c r="I15" s="36"/>
      <c r="J15" s="36"/>
      <c r="K15" s="36"/>
      <c r="L15" s="36"/>
      <c r="M15" s="59"/>
      <c r="N15" s="36"/>
    </row>
    <row r="16" spans="1:14" x14ac:dyDescent="0.25">
      <c r="A16" s="36"/>
      <c r="B16" s="36"/>
      <c r="C16" s="61"/>
      <c r="D16" s="59"/>
      <c r="E16" s="59"/>
      <c r="F16" s="59"/>
      <c r="G16" s="59"/>
      <c r="H16" s="59"/>
      <c r="I16" s="59"/>
      <c r="J16" s="59"/>
      <c r="K16" s="59"/>
      <c r="L16" s="59"/>
      <c r="M16" s="59"/>
      <c r="N16" s="36"/>
    </row>
    <row r="17" spans="1:14" x14ac:dyDescent="0.25">
      <c r="A17" s="36"/>
      <c r="B17" s="96"/>
      <c r="C17" s="116"/>
      <c r="D17" s="59"/>
      <c r="E17" s="59"/>
      <c r="F17" s="59"/>
      <c r="G17" s="59"/>
      <c r="H17" s="59"/>
      <c r="I17" s="59"/>
      <c r="J17" s="59"/>
      <c r="K17" s="59"/>
      <c r="L17" s="59"/>
      <c r="M17" s="36"/>
      <c r="N17" s="36"/>
    </row>
    <row r="18" spans="1:14" x14ac:dyDescent="0.25">
      <c r="A18" s="36"/>
      <c r="B18" s="36"/>
      <c r="C18" s="98"/>
      <c r="D18" s="98"/>
      <c r="E18" s="98"/>
      <c r="F18" s="36"/>
      <c r="G18" s="36"/>
      <c r="H18" s="36"/>
      <c r="I18" s="36"/>
      <c r="J18" s="36"/>
      <c r="K18" s="36"/>
      <c r="L18" s="36"/>
      <c r="M18" s="36"/>
      <c r="N18" s="36"/>
    </row>
    <row r="19" spans="1:14" x14ac:dyDescent="0.25">
      <c r="A19" s="36"/>
      <c r="B19" s="36"/>
      <c r="C19" s="98"/>
      <c r="D19" s="99"/>
      <c r="E19" s="98"/>
      <c r="F19" s="36"/>
      <c r="G19" s="36"/>
      <c r="H19" s="36"/>
      <c r="I19" s="36"/>
      <c r="J19" s="36"/>
      <c r="K19" s="36"/>
      <c r="L19" s="36"/>
      <c r="M19" s="36"/>
      <c r="N19" s="36"/>
    </row>
    <row r="20" spans="1:14" x14ac:dyDescent="0.25">
      <c r="A20" s="36"/>
      <c r="B20" s="36"/>
      <c r="C20" s="98"/>
      <c r="D20" s="98"/>
      <c r="E20" s="98"/>
      <c r="F20" s="98"/>
      <c r="G20" s="98"/>
      <c r="H20" s="36"/>
      <c r="I20" s="36"/>
      <c r="J20" s="36"/>
      <c r="K20" s="36"/>
      <c r="L20" s="36"/>
      <c r="M20" s="36"/>
      <c r="N20" s="36"/>
    </row>
    <row r="21" spans="1:14" x14ac:dyDescent="0.25">
      <c r="A21" s="36"/>
      <c r="B21" s="36"/>
      <c r="C21" s="98"/>
      <c r="D21" s="98"/>
      <c r="E21" s="98"/>
      <c r="F21" s="98"/>
      <c r="G21" s="98"/>
      <c r="H21" s="36"/>
      <c r="I21" s="36"/>
      <c r="J21" s="36"/>
      <c r="K21" s="36"/>
      <c r="L21" s="36"/>
      <c r="M21" s="36"/>
      <c r="N21" s="36"/>
    </row>
    <row r="22" spans="1:14" x14ac:dyDescent="0.25">
      <c r="A22" s="36"/>
      <c r="B22" s="36"/>
      <c r="C22" s="98"/>
      <c r="D22" s="98"/>
      <c r="E22" s="98"/>
      <c r="F22" s="98"/>
      <c r="G22" s="98"/>
      <c r="H22" s="36"/>
      <c r="I22" s="36"/>
      <c r="J22" s="36"/>
      <c r="K22" s="36"/>
      <c r="L22" s="36"/>
      <c r="M22" s="36"/>
      <c r="N22" s="36"/>
    </row>
    <row r="23" spans="1:14" x14ac:dyDescent="0.25">
      <c r="A23" s="36"/>
      <c r="B23" s="36"/>
      <c r="C23" s="98"/>
      <c r="D23" s="98"/>
      <c r="E23" s="98"/>
      <c r="F23" s="98"/>
      <c r="G23" s="98"/>
      <c r="H23" s="36"/>
      <c r="I23" s="36"/>
      <c r="J23" s="36"/>
      <c r="K23" s="36"/>
      <c r="L23" s="36"/>
      <c r="M23" s="36"/>
      <c r="N23" s="36"/>
    </row>
    <row r="24" spans="1:14" x14ac:dyDescent="0.25">
      <c r="A24" s="36"/>
      <c r="B24" s="36"/>
      <c r="C24" s="98"/>
      <c r="D24" s="98"/>
      <c r="E24" s="98"/>
      <c r="F24" s="98"/>
      <c r="G24" s="98"/>
      <c r="H24" s="36"/>
      <c r="I24" s="36"/>
      <c r="J24" s="36"/>
      <c r="K24" s="36"/>
      <c r="L24" s="36"/>
      <c r="M24" s="36"/>
      <c r="N24" s="36"/>
    </row>
    <row r="25" spans="1:14" x14ac:dyDescent="0.25">
      <c r="A25" s="36"/>
      <c r="B25" s="36"/>
      <c r="C25" s="98"/>
      <c r="D25" s="98"/>
      <c r="E25" s="98"/>
      <c r="F25" s="98"/>
      <c r="G25" s="98"/>
      <c r="H25" s="36"/>
      <c r="I25" s="36"/>
      <c r="J25" s="36"/>
      <c r="K25" s="36"/>
      <c r="L25" s="36"/>
      <c r="M25" s="36"/>
      <c r="N25" s="36"/>
    </row>
    <row r="26" spans="1:14" x14ac:dyDescent="0.25">
      <c r="A26" s="36"/>
      <c r="B26" s="36"/>
      <c r="C26" s="98"/>
      <c r="D26" s="98"/>
      <c r="E26" s="98"/>
      <c r="F26" s="98"/>
      <c r="G26" s="98"/>
      <c r="H26" s="36"/>
      <c r="I26" s="36"/>
      <c r="J26" s="36"/>
      <c r="K26" s="36"/>
      <c r="L26" s="36"/>
      <c r="M26" s="36"/>
      <c r="N26" s="36"/>
    </row>
    <row r="27" spans="1:14" x14ac:dyDescent="0.25">
      <c r="A27" s="36"/>
      <c r="B27" s="36"/>
      <c r="C27" s="98"/>
      <c r="D27" s="98"/>
      <c r="E27" s="98"/>
      <c r="F27" s="98"/>
      <c r="G27" s="98"/>
      <c r="H27" s="36"/>
      <c r="I27" s="36"/>
      <c r="J27" s="36"/>
      <c r="K27" s="36"/>
      <c r="L27" s="36"/>
      <c r="M27" s="36"/>
      <c r="N27" s="36"/>
    </row>
    <row r="28" spans="1:14" x14ac:dyDescent="0.25">
      <c r="A28" s="36"/>
      <c r="B28" s="36"/>
      <c r="C28" s="98"/>
      <c r="D28" s="98"/>
      <c r="E28" s="98"/>
      <c r="F28" s="98"/>
      <c r="G28" s="98"/>
      <c r="H28" s="36"/>
      <c r="I28" s="36"/>
      <c r="J28" s="36"/>
      <c r="K28" s="36"/>
      <c r="L28" s="36"/>
      <c r="M28" s="36"/>
      <c r="N28" s="36"/>
    </row>
    <row r="29" spans="1:14" x14ac:dyDescent="0.25">
      <c r="A29" s="36"/>
      <c r="B29" s="36"/>
      <c r="C29" s="98"/>
      <c r="D29" s="98"/>
      <c r="E29" s="98"/>
      <c r="F29" s="98"/>
      <c r="G29" s="98"/>
      <c r="H29" s="36"/>
      <c r="I29" s="36"/>
      <c r="J29" s="36"/>
      <c r="K29" s="36"/>
      <c r="L29" s="36"/>
      <c r="M29" s="36"/>
      <c r="N29" s="36"/>
    </row>
    <row r="30" spans="1:14" x14ac:dyDescent="0.25">
      <c r="A30" s="36"/>
      <c r="B30" s="36"/>
      <c r="C30" s="98"/>
      <c r="D30" s="98"/>
      <c r="E30" s="98"/>
      <c r="F30" s="98"/>
      <c r="G30" s="98"/>
      <c r="H30" s="36"/>
      <c r="I30" s="36"/>
      <c r="J30" s="36"/>
      <c r="K30" s="36"/>
      <c r="L30" s="36"/>
      <c r="M30" s="36"/>
      <c r="N30" s="36"/>
    </row>
    <row r="31" spans="1:14" x14ac:dyDescent="0.25">
      <c r="A31" s="36"/>
      <c r="B31" s="36"/>
      <c r="C31" s="98"/>
      <c r="D31" s="98"/>
      <c r="E31" s="98"/>
      <c r="F31" s="98"/>
      <c r="G31" s="98"/>
      <c r="H31" s="36"/>
      <c r="I31" s="36"/>
      <c r="J31" s="36"/>
      <c r="K31" s="36"/>
      <c r="L31" s="36"/>
      <c r="M31" s="36"/>
      <c r="N31" s="36"/>
    </row>
    <row r="32" spans="1:14" x14ac:dyDescent="0.25">
      <c r="A32" s="36"/>
      <c r="B32" s="36"/>
      <c r="C32" s="98"/>
      <c r="D32" s="98"/>
      <c r="E32" s="98"/>
      <c r="F32" s="98"/>
      <c r="G32" s="98"/>
      <c r="H32" s="36"/>
      <c r="I32" s="36"/>
      <c r="J32" s="36"/>
      <c r="K32" s="36"/>
      <c r="L32" s="36"/>
      <c r="M32" s="36"/>
      <c r="N32" s="36"/>
    </row>
    <row r="33" spans="1:14" x14ac:dyDescent="0.25">
      <c r="A33" s="36"/>
      <c r="B33" s="36"/>
      <c r="C33" s="36"/>
      <c r="D33" s="36"/>
      <c r="E33" s="36"/>
      <c r="F33" s="36"/>
      <c r="G33" s="36"/>
      <c r="H33" s="36"/>
      <c r="I33" s="36"/>
      <c r="J33" s="36"/>
      <c r="K33" s="36"/>
      <c r="L33" s="36"/>
      <c r="M33" s="36"/>
      <c r="N33" s="36"/>
    </row>
  </sheetData>
  <mergeCells count="5">
    <mergeCell ref="B13:M13"/>
    <mergeCell ref="B2:M2"/>
    <mergeCell ref="B10:M10"/>
    <mergeCell ref="B11:M11"/>
    <mergeCell ref="B12:M12"/>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&amp;C&amp;8March 2017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92"/>
  <sheetViews>
    <sheetView zoomScale="85" zoomScaleNormal="85" zoomScaleSheetLayoutView="100" workbookViewId="0"/>
  </sheetViews>
  <sheetFormatPr defaultColWidth="8.88671875" defaultRowHeight="15" x14ac:dyDescent="0.25"/>
  <cols>
    <col min="1" max="1" width="9.33203125" style="4" customWidth="1"/>
    <col min="2" max="2" width="11.33203125" style="4" customWidth="1"/>
    <col min="3" max="3" width="13.88671875" style="4" customWidth="1"/>
    <col min="4" max="10" width="16.5546875" style="4" customWidth="1"/>
    <col min="11" max="16384" width="8.88671875" style="4"/>
  </cols>
  <sheetData>
    <row r="1" spans="1:15" ht="33.75" customHeight="1" thickBot="1" x14ac:dyDescent="0.3">
      <c r="A1" s="80" t="s">
        <v>145</v>
      </c>
      <c r="B1" s="36"/>
      <c r="C1" s="46"/>
      <c r="D1" s="46"/>
      <c r="E1" s="36"/>
      <c r="F1" s="36"/>
      <c r="G1" s="36"/>
      <c r="H1" s="36"/>
      <c r="I1" s="36"/>
      <c r="J1" s="36"/>
      <c r="K1" s="36"/>
      <c r="L1" s="36"/>
      <c r="M1" s="36"/>
      <c r="N1" s="36"/>
      <c r="O1" s="36"/>
    </row>
    <row r="2" spans="1:15" ht="21.75" customHeight="1" thickBot="1" x14ac:dyDescent="0.3">
      <c r="A2" s="36"/>
      <c r="B2" s="448" t="s">
        <v>191</v>
      </c>
      <c r="C2" s="449"/>
      <c r="D2" s="449"/>
      <c r="E2" s="449"/>
      <c r="F2" s="449"/>
      <c r="G2" s="449"/>
      <c r="H2" s="449"/>
      <c r="I2" s="449"/>
      <c r="J2" s="575"/>
      <c r="K2" s="36"/>
      <c r="L2" s="36"/>
      <c r="M2" s="36"/>
      <c r="N2" s="36"/>
      <c r="O2" s="36"/>
    </row>
    <row r="3" spans="1:15" ht="31.5" x14ac:dyDescent="0.25">
      <c r="A3" s="36"/>
      <c r="B3" s="108" t="s">
        <v>1</v>
      </c>
      <c r="C3" s="109" t="s">
        <v>178</v>
      </c>
      <c r="D3" s="109" t="s">
        <v>176</v>
      </c>
      <c r="E3" s="109" t="s">
        <v>177</v>
      </c>
      <c r="F3" s="109" t="s">
        <v>280</v>
      </c>
      <c r="G3" s="109" t="s">
        <v>146</v>
      </c>
      <c r="H3" s="109" t="s">
        <v>147</v>
      </c>
      <c r="I3" s="109" t="s">
        <v>614</v>
      </c>
      <c r="J3" s="110" t="s">
        <v>230</v>
      </c>
      <c r="K3" s="36"/>
      <c r="L3" s="36"/>
      <c r="M3" s="36"/>
      <c r="N3" s="36"/>
      <c r="O3" s="36"/>
    </row>
    <row r="4" spans="1:15" x14ac:dyDescent="0.25">
      <c r="A4" s="36"/>
      <c r="B4" s="43" t="s">
        <v>24</v>
      </c>
      <c r="C4" s="44">
        <v>196.458</v>
      </c>
      <c r="D4" s="44">
        <v>210.90199999999999</v>
      </c>
      <c r="E4" s="44">
        <v>26.129000000000001</v>
      </c>
      <c r="F4" s="44">
        <v>40.573</v>
      </c>
      <c r="G4" s="44">
        <v>78.498000000000019</v>
      </c>
      <c r="H4" s="44">
        <v>2.6619999999999999</v>
      </c>
      <c r="I4" s="44">
        <v>277.61799999999999</v>
      </c>
      <c r="J4" s="45">
        <v>285.50099999999998</v>
      </c>
      <c r="K4" s="36"/>
      <c r="L4" s="46"/>
      <c r="M4" s="36"/>
      <c r="N4" s="36"/>
      <c r="O4" s="36"/>
    </row>
    <row r="5" spans="1:15" x14ac:dyDescent="0.25">
      <c r="A5" s="36"/>
      <c r="B5" s="43" t="s">
        <v>25</v>
      </c>
      <c r="C5" s="44">
        <v>199.76599999999999</v>
      </c>
      <c r="D5" s="44">
        <v>210.91</v>
      </c>
      <c r="E5" s="44">
        <v>26.567</v>
      </c>
      <c r="F5" s="44">
        <v>37.710999999999999</v>
      </c>
      <c r="G5" s="44">
        <v>81.375000000000028</v>
      </c>
      <c r="H5" s="44">
        <v>4.4569999999999999</v>
      </c>
      <c r="I5" s="44">
        <v>285.59800000000001</v>
      </c>
      <c r="J5" s="45">
        <v>292.80599999999998</v>
      </c>
      <c r="K5" s="36"/>
      <c r="L5" s="46"/>
      <c r="M5" s="36"/>
      <c r="N5" s="36"/>
      <c r="O5" s="36"/>
    </row>
    <row r="6" spans="1:15" x14ac:dyDescent="0.25">
      <c r="A6" s="36"/>
      <c r="B6" s="43" t="s">
        <v>26</v>
      </c>
      <c r="C6" s="44">
        <v>202.68</v>
      </c>
      <c r="D6" s="44">
        <v>214.964</v>
      </c>
      <c r="E6" s="44">
        <v>27.103999999999999</v>
      </c>
      <c r="F6" s="44">
        <v>39.387999999999998</v>
      </c>
      <c r="G6" s="44">
        <v>78.942999999999984</v>
      </c>
      <c r="H6" s="44">
        <v>4.7329999999999997</v>
      </c>
      <c r="I6" s="44">
        <v>286.35599999999999</v>
      </c>
      <c r="J6" s="45">
        <v>293.00299999999999</v>
      </c>
      <c r="K6" s="36"/>
      <c r="L6" s="46"/>
      <c r="M6" s="36"/>
      <c r="N6" s="36"/>
      <c r="O6" s="36"/>
    </row>
    <row r="7" spans="1:15" x14ac:dyDescent="0.25">
      <c r="A7" s="36"/>
      <c r="B7" s="43" t="s">
        <v>27</v>
      </c>
      <c r="C7" s="44">
        <v>203.44300000000001</v>
      </c>
      <c r="D7" s="44">
        <v>213.57900000000001</v>
      </c>
      <c r="E7" s="44">
        <v>27.381</v>
      </c>
      <c r="F7" s="44">
        <v>37.517000000000003</v>
      </c>
      <c r="G7" s="44">
        <v>75.40900000000002</v>
      </c>
      <c r="H7" s="44">
        <v>8.3949999999999996</v>
      </c>
      <c r="I7" s="44">
        <v>287.24700000000001</v>
      </c>
      <c r="J7" s="45">
        <v>291.755</v>
      </c>
      <c r="K7" s="36"/>
      <c r="L7" s="46"/>
      <c r="M7" s="36"/>
      <c r="N7" s="36"/>
      <c r="O7" s="36"/>
    </row>
    <row r="8" spans="1:15" ht="18.75" customHeight="1" x14ac:dyDescent="0.25">
      <c r="A8" s="36"/>
      <c r="B8" s="43" t="s">
        <v>28</v>
      </c>
      <c r="C8" s="44">
        <v>201.654</v>
      </c>
      <c r="D8" s="44">
        <v>215.17699999999999</v>
      </c>
      <c r="E8" s="44">
        <v>27.169</v>
      </c>
      <c r="F8" s="44">
        <v>40.692</v>
      </c>
      <c r="G8" s="44">
        <v>74.740000000000009</v>
      </c>
      <c r="H8" s="44">
        <v>6.375</v>
      </c>
      <c r="I8" s="44">
        <v>282.76900000000001</v>
      </c>
      <c r="J8" s="45">
        <v>284.80200000000002</v>
      </c>
      <c r="K8" s="36"/>
      <c r="L8" s="46"/>
      <c r="M8" s="36"/>
      <c r="N8" s="36"/>
      <c r="O8" s="36"/>
    </row>
    <row r="9" spans="1:15" x14ac:dyDescent="0.25">
      <c r="A9" s="36"/>
      <c r="B9" s="43" t="s">
        <v>29</v>
      </c>
      <c r="C9" s="44">
        <v>207.96199999999999</v>
      </c>
      <c r="D9" s="44">
        <v>221.01300000000001</v>
      </c>
      <c r="E9" s="44">
        <v>27.477</v>
      </c>
      <c r="F9" s="44">
        <v>40.527999999999999</v>
      </c>
      <c r="G9" s="44">
        <v>78.017000000000053</v>
      </c>
      <c r="H9" s="44">
        <v>4.8659999999999997</v>
      </c>
      <c r="I9" s="44">
        <v>290.84500000000003</v>
      </c>
      <c r="J9" s="45">
        <v>291.67</v>
      </c>
      <c r="K9" s="36"/>
      <c r="L9" s="46"/>
      <c r="M9" s="36"/>
      <c r="N9" s="36"/>
      <c r="O9" s="36"/>
    </row>
    <row r="10" spans="1:15" x14ac:dyDescent="0.25">
      <c r="A10" s="36"/>
      <c r="B10" s="43" t="s">
        <v>30</v>
      </c>
      <c r="C10" s="44">
        <v>208.41200000000001</v>
      </c>
      <c r="D10" s="44">
        <v>220.667</v>
      </c>
      <c r="E10" s="44">
        <v>27.655999999999999</v>
      </c>
      <c r="F10" s="44">
        <v>39.911000000000001</v>
      </c>
      <c r="G10" s="44">
        <v>79.078999999999979</v>
      </c>
      <c r="H10" s="44">
        <v>7.2839999999999998</v>
      </c>
      <c r="I10" s="44">
        <v>294.77499999999998</v>
      </c>
      <c r="J10" s="45">
        <v>293.721</v>
      </c>
      <c r="K10" s="36"/>
      <c r="L10" s="46"/>
      <c r="M10" s="36"/>
      <c r="N10" s="36"/>
      <c r="O10" s="36"/>
    </row>
    <row r="11" spans="1:15" x14ac:dyDescent="0.25">
      <c r="A11" s="36"/>
      <c r="B11" s="43" t="s">
        <v>31</v>
      </c>
      <c r="C11" s="44">
        <v>210.71100000000001</v>
      </c>
      <c r="D11" s="44">
        <v>221.87200000000001</v>
      </c>
      <c r="E11" s="44">
        <v>29.077999999999999</v>
      </c>
      <c r="F11" s="44">
        <v>40.238999999999997</v>
      </c>
      <c r="G11" s="44">
        <v>79.295000000000016</v>
      </c>
      <c r="H11" s="44">
        <v>3.1469999999999998</v>
      </c>
      <c r="I11" s="44">
        <v>293.15300000000002</v>
      </c>
      <c r="J11" s="45">
        <v>291.34899999999999</v>
      </c>
      <c r="K11" s="36"/>
      <c r="L11" s="46"/>
      <c r="M11" s="36"/>
      <c r="N11" s="36"/>
      <c r="O11" s="36"/>
    </row>
    <row r="12" spans="1:15" ht="18.75" customHeight="1" x14ac:dyDescent="0.25">
      <c r="A12" s="36"/>
      <c r="B12" s="43" t="s">
        <v>32</v>
      </c>
      <c r="C12" s="44">
        <v>212.786</v>
      </c>
      <c r="D12" s="44">
        <v>222.63</v>
      </c>
      <c r="E12" s="44">
        <v>30.315999999999999</v>
      </c>
      <c r="F12" s="44">
        <v>40.159999999999997</v>
      </c>
      <c r="G12" s="44">
        <v>79.481999999999971</v>
      </c>
      <c r="H12" s="44">
        <v>3.5000000000000003E-2</v>
      </c>
      <c r="I12" s="44">
        <v>292.303</v>
      </c>
      <c r="J12" s="45">
        <v>289.13499999999999</v>
      </c>
      <c r="K12" s="36"/>
      <c r="L12" s="46"/>
      <c r="M12" s="36"/>
      <c r="N12" s="36"/>
      <c r="O12" s="36"/>
    </row>
    <row r="13" spans="1:15" x14ac:dyDescent="0.25">
      <c r="A13" s="36"/>
      <c r="B13" s="43" t="s">
        <v>33</v>
      </c>
      <c r="C13" s="44">
        <v>214.80699999999999</v>
      </c>
      <c r="D13" s="44">
        <v>222.99100000000001</v>
      </c>
      <c r="E13" s="44">
        <v>30.19</v>
      </c>
      <c r="F13" s="44">
        <v>38.374000000000002</v>
      </c>
      <c r="G13" s="44">
        <v>84.323999999999984</v>
      </c>
      <c r="H13" s="44">
        <v>0.752</v>
      </c>
      <c r="I13" s="44">
        <v>299.88299999999998</v>
      </c>
      <c r="J13" s="45">
        <v>295.57100000000003</v>
      </c>
      <c r="K13" s="36"/>
      <c r="L13" s="46"/>
      <c r="M13" s="36"/>
      <c r="N13" s="36"/>
      <c r="O13" s="36"/>
    </row>
    <row r="14" spans="1:15" x14ac:dyDescent="0.25">
      <c r="A14" s="36"/>
      <c r="B14" s="43" t="s">
        <v>34</v>
      </c>
      <c r="C14" s="44">
        <v>215.893</v>
      </c>
      <c r="D14" s="44">
        <v>225.203</v>
      </c>
      <c r="E14" s="44">
        <v>29.940999999999999</v>
      </c>
      <c r="F14" s="44">
        <v>39.250999999999998</v>
      </c>
      <c r="G14" s="44">
        <v>84.984000000000009</v>
      </c>
      <c r="H14" s="44">
        <v>-0.17799999999999999</v>
      </c>
      <c r="I14" s="44">
        <v>300.69900000000001</v>
      </c>
      <c r="J14" s="45">
        <v>294.64100000000002</v>
      </c>
      <c r="K14" s="36"/>
      <c r="L14" s="46"/>
      <c r="M14" s="36"/>
      <c r="N14" s="36"/>
      <c r="O14" s="36"/>
    </row>
    <row r="15" spans="1:15" x14ac:dyDescent="0.25">
      <c r="A15" s="36"/>
      <c r="B15" s="43" t="s">
        <v>35</v>
      </c>
      <c r="C15" s="44">
        <v>219.197</v>
      </c>
      <c r="D15" s="44">
        <v>228.048</v>
      </c>
      <c r="E15" s="44">
        <v>30.289000000000001</v>
      </c>
      <c r="F15" s="44">
        <v>39.14</v>
      </c>
      <c r="G15" s="44">
        <v>84.742000000000019</v>
      </c>
      <c r="H15" s="44">
        <v>2.39</v>
      </c>
      <c r="I15" s="44">
        <v>306.32900000000001</v>
      </c>
      <c r="J15" s="45">
        <v>299.82799999999997</v>
      </c>
      <c r="K15" s="36"/>
      <c r="L15" s="46"/>
      <c r="M15" s="36"/>
      <c r="N15" s="36"/>
      <c r="O15" s="36"/>
    </row>
    <row r="16" spans="1:15" ht="18.75" customHeight="1" x14ac:dyDescent="0.25">
      <c r="A16" s="36"/>
      <c r="B16" s="43" t="s">
        <v>36</v>
      </c>
      <c r="C16" s="44">
        <v>220.92699999999999</v>
      </c>
      <c r="D16" s="44">
        <v>229.33500000000001</v>
      </c>
      <c r="E16" s="44">
        <v>30.212</v>
      </c>
      <c r="F16" s="44">
        <v>38.619999999999997</v>
      </c>
      <c r="G16" s="44">
        <v>84.540999999999968</v>
      </c>
      <c r="H16" s="44">
        <v>-0.14499999999999999</v>
      </c>
      <c r="I16" s="44">
        <v>305.32299999999998</v>
      </c>
      <c r="J16" s="45">
        <v>299.577</v>
      </c>
      <c r="K16" s="36"/>
      <c r="L16" s="46"/>
      <c r="M16" s="36"/>
      <c r="N16" s="36"/>
      <c r="O16" s="36"/>
    </row>
    <row r="17" spans="1:15" x14ac:dyDescent="0.25">
      <c r="A17" s="36"/>
      <c r="B17" s="43" t="s">
        <v>37</v>
      </c>
      <c r="C17" s="44">
        <v>222.441</v>
      </c>
      <c r="D17" s="44">
        <v>231.15299999999999</v>
      </c>
      <c r="E17" s="44">
        <v>30.78</v>
      </c>
      <c r="F17" s="44">
        <v>39.491999999999997</v>
      </c>
      <c r="G17" s="44">
        <v>84.703000000000003</v>
      </c>
      <c r="H17" s="44">
        <v>2.4020000000000001</v>
      </c>
      <c r="I17" s="44">
        <v>309.54599999999999</v>
      </c>
      <c r="J17" s="45">
        <v>303.971</v>
      </c>
      <c r="K17" s="36"/>
      <c r="L17" s="46"/>
      <c r="M17" s="36"/>
      <c r="N17" s="36"/>
      <c r="O17" s="36"/>
    </row>
    <row r="18" spans="1:15" x14ac:dyDescent="0.25">
      <c r="A18" s="36"/>
      <c r="B18" s="43" t="s">
        <v>38</v>
      </c>
      <c r="C18" s="44">
        <v>225.28100000000001</v>
      </c>
      <c r="D18" s="44">
        <v>233.29400000000001</v>
      </c>
      <c r="E18" s="44">
        <v>31.024000000000001</v>
      </c>
      <c r="F18" s="44">
        <v>39.036999999999999</v>
      </c>
      <c r="G18" s="44">
        <v>85.938999999999965</v>
      </c>
      <c r="H18" s="44">
        <v>4.0469999999999997</v>
      </c>
      <c r="I18" s="44">
        <v>315.267</v>
      </c>
      <c r="J18" s="45">
        <v>309.36</v>
      </c>
      <c r="K18" s="36"/>
      <c r="L18" s="46"/>
      <c r="M18" s="36"/>
      <c r="N18" s="36"/>
      <c r="O18" s="36"/>
    </row>
    <row r="19" spans="1:15" x14ac:dyDescent="0.25">
      <c r="A19" s="36"/>
      <c r="B19" s="43" t="s">
        <v>39</v>
      </c>
      <c r="C19" s="44">
        <v>226.47300000000001</v>
      </c>
      <c r="D19" s="44">
        <v>234.27600000000001</v>
      </c>
      <c r="E19" s="44">
        <v>31.853999999999999</v>
      </c>
      <c r="F19" s="44">
        <v>39.656999999999996</v>
      </c>
      <c r="G19" s="44">
        <v>86.775999999999954</v>
      </c>
      <c r="H19" s="44">
        <v>3.2570000000000001</v>
      </c>
      <c r="I19" s="44">
        <v>316.50599999999997</v>
      </c>
      <c r="J19" s="45">
        <v>309.20699999999999</v>
      </c>
      <c r="K19" s="36"/>
      <c r="L19" s="46"/>
      <c r="M19" s="36"/>
      <c r="N19" s="36"/>
      <c r="O19" s="36"/>
    </row>
    <row r="20" spans="1:15" ht="18.75" customHeight="1" x14ac:dyDescent="0.25">
      <c r="A20" s="36"/>
      <c r="B20" s="43" t="s">
        <v>40</v>
      </c>
      <c r="C20" s="44">
        <v>227.989</v>
      </c>
      <c r="D20" s="44">
        <v>235.1</v>
      </c>
      <c r="E20" s="44">
        <v>32.621000000000002</v>
      </c>
      <c r="F20" s="44">
        <v>39.731999999999999</v>
      </c>
      <c r="G20" s="44">
        <v>89.731999999999999</v>
      </c>
      <c r="H20" s="44">
        <v>-7.0999999999999994E-2</v>
      </c>
      <c r="I20" s="44">
        <v>317.64999999999998</v>
      </c>
      <c r="J20" s="45">
        <v>309.589</v>
      </c>
      <c r="K20" s="36"/>
      <c r="L20" s="46"/>
      <c r="M20" s="36"/>
      <c r="N20" s="36"/>
      <c r="O20" s="36"/>
    </row>
    <row r="21" spans="1:15" x14ac:dyDescent="0.25">
      <c r="A21" s="36"/>
      <c r="B21" s="43" t="s">
        <v>89</v>
      </c>
      <c r="C21" s="44">
        <v>231.61600000000001</v>
      </c>
      <c r="D21" s="44">
        <v>240.31200000000001</v>
      </c>
      <c r="E21" s="44">
        <v>33.029000000000003</v>
      </c>
      <c r="F21" s="44">
        <v>41.725000000000001</v>
      </c>
      <c r="G21" s="44">
        <v>86.525999999999982</v>
      </c>
      <c r="H21" s="44">
        <v>2.4940000000000002</v>
      </c>
      <c r="I21" s="44">
        <v>320.63600000000002</v>
      </c>
      <c r="J21" s="45">
        <v>312.18299999999999</v>
      </c>
      <c r="K21" s="36"/>
      <c r="L21" s="46"/>
      <c r="M21" s="36"/>
      <c r="N21" s="36"/>
      <c r="O21" s="36"/>
    </row>
    <row r="22" spans="1:15" x14ac:dyDescent="0.25">
      <c r="A22" s="36"/>
      <c r="B22" s="43" t="s">
        <v>90</v>
      </c>
      <c r="C22" s="44">
        <v>233.59800000000001</v>
      </c>
      <c r="D22" s="44">
        <v>243.47300000000001</v>
      </c>
      <c r="E22" s="44">
        <v>33.478999999999999</v>
      </c>
      <c r="F22" s="44">
        <v>43.353999999999999</v>
      </c>
      <c r="G22" s="44">
        <v>86.422999999999945</v>
      </c>
      <c r="H22" s="44">
        <v>0.23200000000000001</v>
      </c>
      <c r="I22" s="44">
        <v>320.25299999999999</v>
      </c>
      <c r="J22" s="45">
        <v>310.245</v>
      </c>
      <c r="K22" s="36"/>
      <c r="L22" s="46"/>
      <c r="M22" s="36"/>
      <c r="N22" s="36"/>
      <c r="O22" s="36"/>
    </row>
    <row r="23" spans="1:15" x14ac:dyDescent="0.25">
      <c r="A23" s="36"/>
      <c r="B23" s="43" t="s">
        <v>91</v>
      </c>
      <c r="C23" s="44">
        <v>235.26929508186657</v>
      </c>
      <c r="D23" s="44">
        <v>243.69093218430646</v>
      </c>
      <c r="E23" s="44">
        <v>33.769362897560129</v>
      </c>
      <c r="F23" s="44">
        <v>42.191000000000003</v>
      </c>
      <c r="G23" s="44">
        <v>90.253475082636783</v>
      </c>
      <c r="H23" s="44">
        <v>-3.9525134471655838</v>
      </c>
      <c r="I23" s="44">
        <v>321.57025671733777</v>
      </c>
      <c r="J23" s="45">
        <v>309.16435077861877</v>
      </c>
      <c r="K23" s="427"/>
      <c r="L23" s="46"/>
      <c r="M23" s="36"/>
      <c r="N23" s="36"/>
      <c r="O23" s="36"/>
    </row>
    <row r="24" spans="1:15" ht="18.75" customHeight="1" x14ac:dyDescent="0.25">
      <c r="A24" s="36"/>
      <c r="B24" s="43" t="s">
        <v>92</v>
      </c>
      <c r="C24" s="44">
        <v>236.31224933017143</v>
      </c>
      <c r="D24" s="44">
        <v>244.63265136567273</v>
      </c>
      <c r="E24" s="44">
        <v>33.98916539261706</v>
      </c>
      <c r="F24" s="44">
        <v>42.309567428118385</v>
      </c>
      <c r="G24" s="44">
        <v>94.858212421188114</v>
      </c>
      <c r="H24" s="44">
        <v>-7.6288052339529315</v>
      </c>
      <c r="I24" s="44">
        <v>323.54165651740664</v>
      </c>
      <c r="J24" s="45">
        <v>308.93357313075626</v>
      </c>
      <c r="K24" s="427"/>
      <c r="L24" s="46"/>
      <c r="M24" s="36"/>
      <c r="N24" s="36"/>
      <c r="O24" s="36"/>
    </row>
    <row r="25" spans="1:15" x14ac:dyDescent="0.25">
      <c r="A25" s="36"/>
      <c r="B25" s="43" t="s">
        <v>135</v>
      </c>
      <c r="C25" s="44">
        <v>238.70628515373386</v>
      </c>
      <c r="D25" s="44">
        <v>248.07428341052483</v>
      </c>
      <c r="E25" s="44">
        <v>34.404818404047624</v>
      </c>
      <c r="F25" s="44">
        <v>43.772816660838593</v>
      </c>
      <c r="G25" s="44">
        <v>91.369924871684816</v>
      </c>
      <c r="H25" s="44">
        <v>-2.955896712400536</v>
      </c>
      <c r="I25" s="44">
        <v>327.12031331301813</v>
      </c>
      <c r="J25" s="45">
        <v>310.15639716451261</v>
      </c>
      <c r="K25" s="427"/>
      <c r="L25" s="46"/>
      <c r="M25" s="36"/>
      <c r="N25" s="36"/>
      <c r="O25" s="36"/>
    </row>
    <row r="26" spans="1:15" x14ac:dyDescent="0.25">
      <c r="A26" s="36"/>
      <c r="B26" s="43" t="s">
        <v>136</v>
      </c>
      <c r="C26" s="44">
        <v>240.4145882682123</v>
      </c>
      <c r="D26" s="44">
        <v>249.82615967193613</v>
      </c>
      <c r="E26" s="44">
        <v>34.722457307781831</v>
      </c>
      <c r="F26" s="44">
        <v>44.134028711505643</v>
      </c>
      <c r="G26" s="44">
        <v>93.079960951660837</v>
      </c>
      <c r="H26" s="44">
        <v>-3.5014762632065395</v>
      </c>
      <c r="I26" s="44">
        <v>329.99307295666659</v>
      </c>
      <c r="J26" s="45">
        <v>310.96633005783747</v>
      </c>
      <c r="K26" s="427"/>
      <c r="L26" s="46"/>
      <c r="M26" s="36"/>
      <c r="N26" s="36"/>
      <c r="O26" s="36"/>
    </row>
    <row r="27" spans="1:15" x14ac:dyDescent="0.25">
      <c r="A27" s="36"/>
      <c r="B27" s="43" t="s">
        <v>137</v>
      </c>
      <c r="C27" s="44">
        <v>242.27086585114259</v>
      </c>
      <c r="D27" s="44">
        <v>251.7043953572371</v>
      </c>
      <c r="E27" s="44">
        <v>35.062530280953403</v>
      </c>
      <c r="F27" s="44">
        <v>44.496059787047912</v>
      </c>
      <c r="G27" s="44">
        <v>94.252834985669523</v>
      </c>
      <c r="H27" s="44">
        <v>-4.1874276654345302</v>
      </c>
      <c r="I27" s="44">
        <v>332.33627317137757</v>
      </c>
      <c r="J27" s="45">
        <v>311.34388711343814</v>
      </c>
      <c r="K27" s="36"/>
      <c r="L27" s="46"/>
      <c r="M27" s="36"/>
      <c r="N27" s="36"/>
      <c r="O27" s="36"/>
    </row>
    <row r="28" spans="1:15" ht="18.75" customHeight="1" x14ac:dyDescent="0.25">
      <c r="A28" s="36"/>
      <c r="B28" s="43" t="s">
        <v>138</v>
      </c>
      <c r="C28" s="44">
        <v>243.7125970007796</v>
      </c>
      <c r="D28" s="44">
        <v>253.15077613936543</v>
      </c>
      <c r="E28" s="44">
        <v>35.343529150962745</v>
      </c>
      <c r="F28" s="44">
        <v>44.781708289548568</v>
      </c>
      <c r="G28" s="44">
        <v>95.860671250686636</v>
      </c>
      <c r="H28" s="44">
        <v>-5.0445085069133713</v>
      </c>
      <c r="I28" s="44">
        <v>334.52875974455287</v>
      </c>
      <c r="J28" s="45">
        <v>311.63376049997197</v>
      </c>
      <c r="K28" s="36"/>
      <c r="L28" s="46"/>
      <c r="M28" s="36"/>
      <c r="N28" s="36"/>
      <c r="O28" s="36"/>
    </row>
    <row r="29" spans="1:15" x14ac:dyDescent="0.25">
      <c r="A29" s="36"/>
      <c r="B29" s="43" t="s">
        <v>156</v>
      </c>
      <c r="C29" s="44">
        <v>246.04989604803851</v>
      </c>
      <c r="D29" s="44">
        <v>255.83694087421202</v>
      </c>
      <c r="E29" s="44">
        <v>35.755782435385683</v>
      </c>
      <c r="F29" s="44">
        <v>45.542827261559204</v>
      </c>
      <c r="G29" s="44">
        <v>97.847449464114817</v>
      </c>
      <c r="H29" s="44">
        <v>-6.8421116863381179</v>
      </c>
      <c r="I29" s="44">
        <v>337.05523382581521</v>
      </c>
      <c r="J29" s="45">
        <v>312.33892978982578</v>
      </c>
      <c r="K29" s="36"/>
      <c r="L29" s="46"/>
      <c r="M29" s="36"/>
      <c r="N29" s="36"/>
      <c r="O29" s="36"/>
    </row>
    <row r="30" spans="1:15" x14ac:dyDescent="0.25">
      <c r="A30" s="36"/>
      <c r="B30" s="43" t="s">
        <v>157</v>
      </c>
      <c r="C30" s="44">
        <v>248.20647240316711</v>
      </c>
      <c r="D30" s="44">
        <v>257.95338839125736</v>
      </c>
      <c r="E30" s="44">
        <v>36.142978493590881</v>
      </c>
      <c r="F30" s="44">
        <v>45.889894481681154</v>
      </c>
      <c r="G30" s="44">
        <v>99.022601352430542</v>
      </c>
      <c r="H30" s="44">
        <v>-7.7357131082430426</v>
      </c>
      <c r="I30" s="44">
        <v>339.49336064735462</v>
      </c>
      <c r="J30" s="45">
        <v>312.9380982654086</v>
      </c>
      <c r="K30" s="36"/>
      <c r="L30" s="46"/>
      <c r="M30" s="36"/>
      <c r="N30" s="36"/>
      <c r="O30" s="36"/>
    </row>
    <row r="31" spans="1:15" x14ac:dyDescent="0.25">
      <c r="A31" s="36"/>
      <c r="B31" s="43" t="s">
        <v>158</v>
      </c>
      <c r="C31" s="44">
        <v>250.27325114069006</v>
      </c>
      <c r="D31" s="44">
        <v>260.01500000134882</v>
      </c>
      <c r="E31" s="44">
        <v>36.518345792132209</v>
      </c>
      <c r="F31" s="44">
        <v>46.260094652790954</v>
      </c>
      <c r="G31" s="44">
        <v>101.44079354887506</v>
      </c>
      <c r="H31" s="44">
        <v>-8.7276101325618374</v>
      </c>
      <c r="I31" s="44">
        <v>342.98643455700329</v>
      </c>
      <c r="J31" s="45">
        <v>314.51679793379719</v>
      </c>
      <c r="K31" s="36"/>
      <c r="L31" s="46"/>
      <c r="M31" s="36"/>
      <c r="N31" s="36"/>
      <c r="O31" s="36"/>
    </row>
    <row r="32" spans="1:15" ht="18.75" customHeight="1" x14ac:dyDescent="0.25">
      <c r="A32" s="36"/>
      <c r="B32" s="43" t="s">
        <v>159</v>
      </c>
      <c r="C32" s="44">
        <v>252.1035530477495</v>
      </c>
      <c r="D32" s="44">
        <v>261.8466121057503</v>
      </c>
      <c r="E32" s="44">
        <v>36.860349866948376</v>
      </c>
      <c r="F32" s="44">
        <v>46.60340892494915</v>
      </c>
      <c r="G32" s="44">
        <v>102.88491863969173</v>
      </c>
      <c r="H32" s="44">
        <v>-9.8671171234862491</v>
      </c>
      <c r="I32" s="44">
        <v>345.12135456395498</v>
      </c>
      <c r="J32" s="45">
        <v>314.95546010048417</v>
      </c>
      <c r="K32" s="36"/>
      <c r="L32" s="46"/>
      <c r="M32" s="36"/>
      <c r="N32" s="36"/>
      <c r="O32" s="36"/>
    </row>
    <row r="33" spans="1:27" x14ac:dyDescent="0.25">
      <c r="A33" s="36"/>
      <c r="B33" s="43" t="s">
        <v>222</v>
      </c>
      <c r="C33" s="44">
        <v>254.39911112282246</v>
      </c>
      <c r="D33" s="44">
        <v>264.52242640730401</v>
      </c>
      <c r="E33" s="44">
        <v>37.271796171486997</v>
      </c>
      <c r="F33" s="44">
        <v>47.395111455968546</v>
      </c>
      <c r="G33" s="44">
        <v>105.33823323176168</v>
      </c>
      <c r="H33" s="44">
        <v>-12.252833293237344</v>
      </c>
      <c r="I33" s="44">
        <v>347.48451106134678</v>
      </c>
      <c r="J33" s="45">
        <v>315.67650983621957</v>
      </c>
      <c r="K33" s="36"/>
      <c r="L33" s="46"/>
      <c r="M33" s="36"/>
      <c r="N33" s="36"/>
      <c r="O33" s="36"/>
    </row>
    <row r="34" spans="1:27" x14ac:dyDescent="0.25">
      <c r="A34" s="36"/>
      <c r="B34" s="43" t="s">
        <v>223</v>
      </c>
      <c r="C34" s="44">
        <v>256.58516971230495</v>
      </c>
      <c r="D34" s="44">
        <v>266.6900826691213</v>
      </c>
      <c r="E34" s="44">
        <v>37.668410879153285</v>
      </c>
      <c r="F34" s="44">
        <v>47.773323835969627</v>
      </c>
      <c r="G34" s="44">
        <v>106.75765121242193</v>
      </c>
      <c r="H34" s="44">
        <v>-13.361415826826654</v>
      </c>
      <c r="I34" s="44">
        <v>349.98140509790022</v>
      </c>
      <c r="J34" s="45">
        <v>316.29606801708155</v>
      </c>
      <c r="K34" s="36"/>
      <c r="L34" s="46"/>
      <c r="M34" s="36"/>
      <c r="N34" s="36"/>
      <c r="O34" s="36"/>
    </row>
    <row r="35" spans="1:27" x14ac:dyDescent="0.25">
      <c r="A35" s="36"/>
      <c r="B35" s="43" t="s">
        <v>224</v>
      </c>
      <c r="C35" s="44">
        <v>258.77481860863315</v>
      </c>
      <c r="D35" s="44">
        <v>268.89592216847461</v>
      </c>
      <c r="E35" s="44">
        <v>38.066862442623254</v>
      </c>
      <c r="F35" s="44">
        <v>48.187966002464705</v>
      </c>
      <c r="G35" s="44">
        <v>108.7248957246224</v>
      </c>
      <c r="H35" s="44">
        <v>-14.324665816479785</v>
      </c>
      <c r="I35" s="44">
        <v>353.17504851677575</v>
      </c>
      <c r="J35" s="45">
        <v>317.57140517752413</v>
      </c>
      <c r="L35" s="19"/>
    </row>
    <row r="36" spans="1:27" ht="18.75" customHeight="1" x14ac:dyDescent="0.25">
      <c r="A36" s="36"/>
      <c r="B36" s="43" t="s">
        <v>225</v>
      </c>
      <c r="C36" s="44">
        <v>261.27593983229661</v>
      </c>
      <c r="D36" s="44">
        <v>271.39161994975575</v>
      </c>
      <c r="E36" s="44">
        <v>38.512576753760065</v>
      </c>
      <c r="F36" s="44">
        <v>48.628256871219129</v>
      </c>
      <c r="G36" s="44">
        <v>110.72387710059155</v>
      </c>
      <c r="H36" s="44">
        <v>-15.16750038699108</v>
      </c>
      <c r="I36" s="44">
        <v>356.83231654589707</v>
      </c>
      <c r="J36" s="45">
        <v>319.29510200168528</v>
      </c>
      <c r="L36" s="19"/>
    </row>
    <row r="37" spans="1:27" x14ac:dyDescent="0.25">
      <c r="A37" s="36"/>
      <c r="B37" s="43" t="s">
        <v>271</v>
      </c>
      <c r="C37" s="44">
        <v>263.94086855579303</v>
      </c>
      <c r="D37" s="44">
        <v>274.07504289970638</v>
      </c>
      <c r="E37" s="44">
        <v>38.984010343793642</v>
      </c>
      <c r="F37" s="44">
        <v>49.118184687707021</v>
      </c>
      <c r="G37" s="44">
        <v>111.94241363266394</v>
      </c>
      <c r="H37" s="44">
        <v>-15.8092006035636</v>
      </c>
      <c r="I37" s="44">
        <v>360.07408158489335</v>
      </c>
      <c r="J37" s="45">
        <v>320.62069568855549</v>
      </c>
      <c r="L37" s="19"/>
    </row>
    <row r="38" spans="1:27" ht="15" customHeight="1" x14ac:dyDescent="0.25">
      <c r="A38" s="36"/>
      <c r="B38" s="43" t="s">
        <v>272</v>
      </c>
      <c r="C38" s="44">
        <v>266.55882466264808</v>
      </c>
      <c r="D38" s="44">
        <v>276.71553594544258</v>
      </c>
      <c r="E38" s="44">
        <v>39.450069330064743</v>
      </c>
      <c r="F38" s="44">
        <v>49.606780612859218</v>
      </c>
      <c r="G38" s="44">
        <v>113.48499092292229</v>
      </c>
      <c r="H38" s="44">
        <v>-16.285648095173894</v>
      </c>
      <c r="I38" s="44">
        <v>363.75816749039649</v>
      </c>
      <c r="J38" s="45">
        <v>322.25436414888571</v>
      </c>
      <c r="L38" s="19"/>
    </row>
    <row r="39" spans="1:27" ht="15" customHeight="1" x14ac:dyDescent="0.25">
      <c r="A39" s="36"/>
      <c r="B39" s="43" t="s">
        <v>273</v>
      </c>
      <c r="C39" s="44">
        <v>269.02968840351247</v>
      </c>
      <c r="D39" s="44">
        <v>279.23248216251488</v>
      </c>
      <c r="E39" s="44">
        <v>39.89585174103734</v>
      </c>
      <c r="F39" s="44">
        <v>50.098645500039744</v>
      </c>
      <c r="G39" s="44">
        <v>114.36412505387005</v>
      </c>
      <c r="H39" s="44">
        <v>-16.800618019936788</v>
      </c>
      <c r="I39" s="44">
        <v>366.59319543744573</v>
      </c>
      <c r="J39" s="45">
        <v>323.14432916048548</v>
      </c>
      <c r="L39" s="19"/>
    </row>
    <row r="40" spans="1:27" ht="18.75" customHeight="1" x14ac:dyDescent="0.25">
      <c r="A40" s="36"/>
      <c r="B40" s="43" t="s">
        <v>274</v>
      </c>
      <c r="C40" s="44">
        <v>271.62229015570369</v>
      </c>
      <c r="D40" s="44">
        <v>281.8511082705744</v>
      </c>
      <c r="E40" s="44">
        <v>40.361212901057044</v>
      </c>
      <c r="F40" s="44">
        <v>50.590031015927778</v>
      </c>
      <c r="G40" s="44">
        <v>116.3567230521345</v>
      </c>
      <c r="H40" s="44">
        <v>-17.373815945909104</v>
      </c>
      <c r="I40" s="44">
        <v>370.60519726192911</v>
      </c>
      <c r="J40" s="45">
        <v>325.07096893771012</v>
      </c>
      <c r="L40" s="19"/>
    </row>
    <row r="41" spans="1:27" ht="15" customHeight="1" x14ac:dyDescent="0.25">
      <c r="A41" s="36"/>
      <c r="B41" s="43" t="s">
        <v>344</v>
      </c>
      <c r="C41" s="44">
        <v>274.53079812205431</v>
      </c>
      <c r="D41" s="44">
        <v>284.63152250143827</v>
      </c>
      <c r="E41" s="44">
        <v>40.875168701517424</v>
      </c>
      <c r="F41" s="44">
        <v>50.975893080901344</v>
      </c>
      <c r="G41" s="44">
        <v>117.67796080527893</v>
      </c>
      <c r="H41" s="44">
        <v>-18.295823036637035</v>
      </c>
      <c r="I41" s="44">
        <v>373.91293589069619</v>
      </c>
      <c r="J41" s="45">
        <v>326.35371011873315</v>
      </c>
      <c r="L41" s="19"/>
    </row>
    <row r="42" spans="1:27" ht="15" customHeight="1" x14ac:dyDescent="0.25">
      <c r="A42" s="36"/>
      <c r="B42" s="43" t="s">
        <v>345</v>
      </c>
      <c r="C42" s="44">
        <v>277.26799816073145</v>
      </c>
      <c r="D42" s="44">
        <v>287.39731688012972</v>
      </c>
      <c r="E42" s="44">
        <v>41.365306836803434</v>
      </c>
      <c r="F42" s="44">
        <v>51.494625556201704</v>
      </c>
      <c r="G42" s="44">
        <v>118.91514566953276</v>
      </c>
      <c r="H42" s="44">
        <v>-18.533085622208695</v>
      </c>
      <c r="I42" s="44">
        <v>377.6500582080555</v>
      </c>
      <c r="J42" s="45">
        <v>327.95525438476807</v>
      </c>
      <c r="L42" s="19"/>
    </row>
    <row r="43" spans="1:27" ht="15" customHeight="1" x14ac:dyDescent="0.25">
      <c r="A43" s="36"/>
      <c r="B43" s="43" t="s">
        <v>346</v>
      </c>
      <c r="C43" s="44">
        <v>279.99585560169044</v>
      </c>
      <c r="D43" s="44">
        <v>290.16828346650459</v>
      </c>
      <c r="E43" s="44">
        <v>41.855678618335283</v>
      </c>
      <c r="F43" s="44">
        <v>52.02810648314945</v>
      </c>
      <c r="G43" s="44">
        <v>120.1918061258234</v>
      </c>
      <c r="H43" s="44">
        <v>-18.878920934583011</v>
      </c>
      <c r="I43" s="44">
        <v>381.30874079293085</v>
      </c>
      <c r="J43" s="45">
        <v>329.48272874750631</v>
      </c>
      <c r="L43" s="19"/>
    </row>
    <row r="44" spans="1:27" ht="18.75" customHeight="1" x14ac:dyDescent="0.25">
      <c r="A44" s="36"/>
      <c r="B44" s="43" t="s">
        <v>347</v>
      </c>
      <c r="C44" s="44">
        <v>282.78127649251724</v>
      </c>
      <c r="D44" s="44">
        <v>292.97358923438094</v>
      </c>
      <c r="E44" s="44">
        <v>42.356299406673259</v>
      </c>
      <c r="F44" s="44">
        <v>52.548612148536982</v>
      </c>
      <c r="G44" s="44">
        <v>121.17738560835386</v>
      </c>
      <c r="H44" s="44">
        <v>-19.365194429257929</v>
      </c>
      <c r="I44" s="44">
        <v>384.59346767161315</v>
      </c>
      <c r="J44" s="45">
        <v>330.67752009698336</v>
      </c>
      <c r="L44" s="19"/>
    </row>
    <row r="45" spans="1:27" x14ac:dyDescent="0.25">
      <c r="A45" s="36"/>
      <c r="B45" s="323">
        <v>2012</v>
      </c>
      <c r="C45" s="358">
        <v>802.34699999999998</v>
      </c>
      <c r="D45" s="358">
        <v>850.35500000000002</v>
      </c>
      <c r="E45" s="358">
        <v>107.181</v>
      </c>
      <c r="F45" s="358">
        <v>155.18899999999999</v>
      </c>
      <c r="G45" s="358">
        <v>314.22500000000002</v>
      </c>
      <c r="H45" s="358">
        <v>20.247</v>
      </c>
      <c r="I45" s="358">
        <v>1136.819</v>
      </c>
      <c r="J45" s="359">
        <v>1163.0650000000001</v>
      </c>
      <c r="L45" s="19"/>
    </row>
    <row r="46" spans="1:27" x14ac:dyDescent="0.25">
      <c r="A46" s="36"/>
      <c r="B46" s="40">
        <v>2013</v>
      </c>
      <c r="C46" s="50">
        <v>828.73900000000003</v>
      </c>
      <c r="D46" s="50">
        <v>878.72900000000004</v>
      </c>
      <c r="E46" s="50">
        <v>111.38</v>
      </c>
      <c r="F46" s="50">
        <v>161.37</v>
      </c>
      <c r="G46" s="50">
        <v>311.13100000000009</v>
      </c>
      <c r="H46" s="50">
        <v>21.671999999999997</v>
      </c>
      <c r="I46" s="50">
        <v>1161.5419999999999</v>
      </c>
      <c r="J46" s="360">
        <v>1161.5419999999999</v>
      </c>
      <c r="L46" s="19"/>
      <c r="M46" s="30"/>
      <c r="N46" s="30"/>
      <c r="O46" s="324"/>
      <c r="P46" s="324"/>
      <c r="Q46" s="324"/>
      <c r="R46" s="325"/>
      <c r="S46" s="325"/>
      <c r="T46" s="325"/>
      <c r="U46" s="325"/>
      <c r="V46" s="325"/>
      <c r="W46" s="31"/>
      <c r="X46" s="31"/>
      <c r="Y46" s="31"/>
      <c r="Z46" s="31"/>
      <c r="AA46" s="31"/>
    </row>
    <row r="47" spans="1:27" ht="18.75" customHeight="1" x14ac:dyDescent="0.25">
      <c r="A47" s="36"/>
      <c r="B47" s="40">
        <v>2014</v>
      </c>
      <c r="C47" s="50">
        <v>862.68299999999999</v>
      </c>
      <c r="D47" s="50">
        <v>898.87199999999996</v>
      </c>
      <c r="E47" s="50">
        <v>120.736</v>
      </c>
      <c r="F47" s="50">
        <v>156.92500000000001</v>
      </c>
      <c r="G47" s="50">
        <v>333.53199999999998</v>
      </c>
      <c r="H47" s="50">
        <v>2.9990000000000001</v>
      </c>
      <c r="I47" s="50">
        <v>1199.2139999999999</v>
      </c>
      <c r="J47" s="360">
        <v>1179.175</v>
      </c>
      <c r="L47" s="19"/>
      <c r="M47" s="30"/>
      <c r="N47" s="30"/>
      <c r="O47" s="324"/>
      <c r="P47" s="324"/>
      <c r="Q47" s="324"/>
      <c r="R47" s="325"/>
      <c r="S47" s="325"/>
      <c r="T47" s="325"/>
      <c r="U47" s="325"/>
      <c r="V47" s="325"/>
      <c r="W47" s="31"/>
      <c r="X47" s="31"/>
      <c r="Y47" s="31"/>
      <c r="Z47" s="31"/>
      <c r="AA47" s="31"/>
    </row>
    <row r="48" spans="1:27" x14ac:dyDescent="0.25">
      <c r="A48" s="36"/>
      <c r="B48" s="40">
        <v>2015</v>
      </c>
      <c r="C48" s="50">
        <v>895.12200000000007</v>
      </c>
      <c r="D48" s="50">
        <v>928.05799999999999</v>
      </c>
      <c r="E48" s="50">
        <v>123.87</v>
      </c>
      <c r="F48" s="50">
        <v>156.80599999999998</v>
      </c>
      <c r="G48" s="50">
        <v>341.95899999999989</v>
      </c>
      <c r="H48" s="50">
        <v>9.5609999999999999</v>
      </c>
      <c r="I48" s="50">
        <v>1246.6419999999998</v>
      </c>
      <c r="J48" s="360">
        <v>1222.115</v>
      </c>
      <c r="L48" s="19"/>
      <c r="M48" s="30"/>
      <c r="N48" s="30"/>
      <c r="O48" s="324"/>
      <c r="P48" s="324"/>
      <c r="Q48" s="324"/>
      <c r="R48" s="325"/>
      <c r="S48" s="325"/>
      <c r="T48" s="325"/>
      <c r="U48" s="325"/>
      <c r="V48" s="325"/>
      <c r="W48" s="31"/>
      <c r="X48" s="31"/>
      <c r="Y48" s="31"/>
      <c r="Z48" s="31"/>
      <c r="AA48" s="31"/>
    </row>
    <row r="49" spans="1:27" x14ac:dyDescent="0.25">
      <c r="A49" s="36"/>
      <c r="B49" s="40">
        <v>2016</v>
      </c>
      <c r="C49" s="50">
        <v>928.4722950818666</v>
      </c>
      <c r="D49" s="50">
        <v>962.57593218430645</v>
      </c>
      <c r="E49" s="50">
        <v>132.89836289756013</v>
      </c>
      <c r="F49" s="50">
        <v>167.00200000000001</v>
      </c>
      <c r="G49" s="50">
        <v>352.93447508263671</v>
      </c>
      <c r="H49" s="50">
        <v>-1.2975134471655836</v>
      </c>
      <c r="I49" s="50">
        <v>1280.1092567173378</v>
      </c>
      <c r="J49" s="360">
        <v>1241.1813507786189</v>
      </c>
      <c r="L49" s="19"/>
      <c r="M49" s="30"/>
      <c r="N49" s="30"/>
      <c r="O49" s="324"/>
      <c r="P49" s="324"/>
      <c r="Q49" s="324"/>
      <c r="R49" s="325"/>
      <c r="S49" s="325"/>
      <c r="T49" s="325"/>
      <c r="U49" s="325"/>
      <c r="V49" s="325"/>
      <c r="W49" s="31"/>
      <c r="X49" s="31"/>
      <c r="Y49" s="31"/>
      <c r="Z49" s="31"/>
      <c r="AA49" s="31"/>
    </row>
    <row r="50" spans="1:27" x14ac:dyDescent="0.25">
      <c r="A50" s="36"/>
      <c r="B50" s="40">
        <v>2017</v>
      </c>
      <c r="C50" s="50">
        <v>957.7039886032602</v>
      </c>
      <c r="D50" s="50">
        <v>994.23748980537073</v>
      </c>
      <c r="E50" s="50">
        <v>138.17897138539993</v>
      </c>
      <c r="F50" s="50">
        <v>174.71247258751055</v>
      </c>
      <c r="G50" s="50">
        <v>373.56093323020332</v>
      </c>
      <c r="H50" s="50">
        <v>-18.273605874994537</v>
      </c>
      <c r="I50" s="50">
        <v>1312.9913159584689</v>
      </c>
      <c r="J50" s="360">
        <v>1241.4001874665446</v>
      </c>
      <c r="K50" s="428"/>
      <c r="L50" s="19"/>
      <c r="M50" s="30"/>
      <c r="N50" s="30"/>
      <c r="O50" s="324"/>
      <c r="P50" s="324"/>
      <c r="Q50" s="324"/>
      <c r="R50" s="325"/>
      <c r="S50" s="325"/>
      <c r="T50" s="325"/>
      <c r="U50" s="325"/>
      <c r="V50" s="325"/>
      <c r="W50" s="31"/>
      <c r="X50" s="31"/>
      <c r="Y50" s="31"/>
      <c r="Z50" s="31"/>
      <c r="AA50" s="31"/>
    </row>
    <row r="51" spans="1:27" ht="18.75" customHeight="1" x14ac:dyDescent="0.25">
      <c r="A51" s="36"/>
      <c r="B51" s="40">
        <v>2018</v>
      </c>
      <c r="C51" s="50">
        <v>988.24221659267528</v>
      </c>
      <c r="D51" s="50">
        <v>1026.9561054061837</v>
      </c>
      <c r="E51" s="50">
        <v>143.7606358720715</v>
      </c>
      <c r="F51" s="50">
        <v>182.47452468557987</v>
      </c>
      <c r="G51" s="50">
        <v>394.17151561610706</v>
      </c>
      <c r="H51" s="50">
        <v>-28.349943434056371</v>
      </c>
      <c r="I51" s="50">
        <v>1354.0637887747259</v>
      </c>
      <c r="J51" s="360">
        <v>1251.4275864890035</v>
      </c>
      <c r="L51" s="19"/>
      <c r="M51" s="30"/>
      <c r="N51" s="30"/>
      <c r="O51" s="324"/>
      <c r="P51" s="324"/>
      <c r="Q51" s="324"/>
      <c r="R51" s="325"/>
      <c r="S51" s="325"/>
      <c r="T51" s="325"/>
      <c r="U51" s="325"/>
      <c r="V51" s="325"/>
      <c r="W51" s="31"/>
      <c r="X51" s="31"/>
      <c r="Y51" s="31"/>
      <c r="Z51" s="31"/>
      <c r="AA51" s="31"/>
    </row>
    <row r="52" spans="1:27" x14ac:dyDescent="0.25">
      <c r="A52" s="36"/>
      <c r="B52" s="40">
        <v>2019</v>
      </c>
      <c r="C52" s="50">
        <v>1021.8626524915101</v>
      </c>
      <c r="D52" s="50">
        <v>1061.9550433506502</v>
      </c>
      <c r="E52" s="50">
        <v>149.8674193602119</v>
      </c>
      <c r="F52" s="50">
        <v>189.95981021935205</v>
      </c>
      <c r="G52" s="50">
        <v>423.70569880849774</v>
      </c>
      <c r="H52" s="50">
        <v>-49.806032060030034</v>
      </c>
      <c r="I52" s="50">
        <v>1395.7623192399778</v>
      </c>
      <c r="J52" s="360">
        <v>1264.4994431313094</v>
      </c>
      <c r="L52" s="19"/>
      <c r="M52" s="30"/>
      <c r="N52" s="30"/>
      <c r="O52" s="324"/>
      <c r="P52" s="324"/>
      <c r="Q52" s="324"/>
      <c r="R52" s="325"/>
      <c r="S52" s="325"/>
      <c r="T52" s="325"/>
      <c r="U52" s="325"/>
      <c r="V52" s="325"/>
      <c r="W52" s="31"/>
      <c r="X52" s="31"/>
      <c r="Y52" s="31"/>
      <c r="Z52" s="31"/>
      <c r="AA52" s="31"/>
    </row>
    <row r="53" spans="1:27" x14ac:dyDescent="0.25">
      <c r="A53" s="36"/>
      <c r="B53" s="40">
        <v>2020</v>
      </c>
      <c r="C53" s="50">
        <v>1060.8053214542501</v>
      </c>
      <c r="D53" s="50">
        <v>1101.4146809574195</v>
      </c>
      <c r="E53" s="50">
        <v>156.8425081686558</v>
      </c>
      <c r="F53" s="50">
        <v>197.45186767182511</v>
      </c>
      <c r="G53" s="50">
        <v>450.51540671004784</v>
      </c>
      <c r="H53" s="50">
        <v>-64.062967105665365</v>
      </c>
      <c r="I53" s="50">
        <v>1447.2577610586327</v>
      </c>
      <c r="J53" s="360">
        <v>1285.314490999612</v>
      </c>
      <c r="L53" s="19"/>
      <c r="M53" s="30"/>
      <c r="N53" s="30"/>
      <c r="O53" s="324"/>
      <c r="P53" s="324"/>
      <c r="Q53" s="324"/>
      <c r="R53" s="325"/>
      <c r="S53" s="325"/>
      <c r="T53" s="325"/>
      <c r="U53" s="325"/>
      <c r="V53" s="325"/>
      <c r="W53" s="31"/>
      <c r="X53" s="31"/>
      <c r="Y53" s="31"/>
      <c r="Z53" s="31"/>
      <c r="AA53" s="31"/>
    </row>
    <row r="54" spans="1:27" x14ac:dyDescent="0.25">
      <c r="A54" s="36"/>
      <c r="B54" s="247">
        <v>2021</v>
      </c>
      <c r="C54" s="243">
        <v>1103.4169420401799</v>
      </c>
      <c r="D54" s="243">
        <v>1144.048231118647</v>
      </c>
      <c r="E54" s="243">
        <v>164.45736705771318</v>
      </c>
      <c r="F54" s="243">
        <v>205.08865613618028</v>
      </c>
      <c r="G54" s="243">
        <v>473.14163565276959</v>
      </c>
      <c r="H54" s="243">
        <v>-73.081645539337842</v>
      </c>
      <c r="I54" s="243">
        <v>1503.4769321536116</v>
      </c>
      <c r="J54" s="361">
        <v>1308.8626621887176</v>
      </c>
      <c r="L54" s="19"/>
      <c r="M54" s="30"/>
      <c r="N54" s="30"/>
      <c r="O54" s="324"/>
      <c r="P54" s="324"/>
      <c r="Q54" s="324"/>
      <c r="R54" s="325"/>
      <c r="S54" s="325"/>
      <c r="T54" s="325"/>
      <c r="U54" s="325"/>
      <c r="V54" s="325"/>
      <c r="W54" s="31"/>
      <c r="X54" s="31"/>
      <c r="Y54" s="31"/>
      <c r="Z54" s="31"/>
      <c r="AA54" s="31"/>
    </row>
    <row r="55" spans="1:27" x14ac:dyDescent="0.25">
      <c r="A55" s="36"/>
      <c r="B55" s="43" t="s">
        <v>166</v>
      </c>
      <c r="C55" s="50">
        <v>807.54300000000001</v>
      </c>
      <c r="D55" s="50">
        <v>854.63</v>
      </c>
      <c r="E55" s="50">
        <v>108.22099999999999</v>
      </c>
      <c r="F55" s="50">
        <v>155.30799999999999</v>
      </c>
      <c r="G55" s="50">
        <v>310.46700000000004</v>
      </c>
      <c r="H55" s="50">
        <v>23.96</v>
      </c>
      <c r="I55" s="358">
        <v>1141.97</v>
      </c>
      <c r="J55" s="362">
        <v>1162.366</v>
      </c>
      <c r="L55" s="19"/>
    </row>
    <row r="56" spans="1:27" x14ac:dyDescent="0.25">
      <c r="A56" s="36"/>
      <c r="B56" s="43" t="s">
        <v>167</v>
      </c>
      <c r="C56" s="50">
        <v>839.87100000000009</v>
      </c>
      <c r="D56" s="50">
        <v>886.18200000000002</v>
      </c>
      <c r="E56" s="50">
        <v>114.527</v>
      </c>
      <c r="F56" s="50">
        <v>160.83799999999999</v>
      </c>
      <c r="G56" s="50">
        <v>315.87300000000005</v>
      </c>
      <c r="H56" s="50">
        <v>15.331999999999999</v>
      </c>
      <c r="I56" s="50">
        <v>1171.076</v>
      </c>
      <c r="J56" s="53">
        <v>1165.875</v>
      </c>
      <c r="L56" s="19"/>
    </row>
    <row r="57" spans="1:27" x14ac:dyDescent="0.25">
      <c r="A57" s="36"/>
      <c r="B57" s="43" t="s">
        <v>168</v>
      </c>
      <c r="C57" s="50">
        <v>870.82399999999996</v>
      </c>
      <c r="D57" s="50">
        <v>905.577</v>
      </c>
      <c r="E57" s="50">
        <v>120.63200000000001</v>
      </c>
      <c r="F57" s="50">
        <v>155.38499999999999</v>
      </c>
      <c r="G57" s="50">
        <v>338.59100000000001</v>
      </c>
      <c r="H57" s="50">
        <v>2.8190000000000004</v>
      </c>
      <c r="I57" s="50">
        <v>1212.2339999999999</v>
      </c>
      <c r="J57" s="53">
        <v>1189.617</v>
      </c>
      <c r="L57" s="19"/>
    </row>
    <row r="58" spans="1:27" ht="18.75" customHeight="1" x14ac:dyDescent="0.25">
      <c r="A58" s="36"/>
      <c r="B58" s="43" t="s">
        <v>169</v>
      </c>
      <c r="C58" s="50">
        <v>902.18399999999997</v>
      </c>
      <c r="D58" s="50">
        <v>933.82299999999998</v>
      </c>
      <c r="E58" s="50">
        <v>126.279</v>
      </c>
      <c r="F58" s="50">
        <v>157.91800000000001</v>
      </c>
      <c r="G58" s="50">
        <v>347.14999999999986</v>
      </c>
      <c r="H58" s="50">
        <v>9.6349999999999998</v>
      </c>
      <c r="I58" s="50">
        <v>1258.9690000000001</v>
      </c>
      <c r="J58" s="53">
        <v>1232.127</v>
      </c>
      <c r="L58" s="19"/>
    </row>
    <row r="59" spans="1:27" x14ac:dyDescent="0.25">
      <c r="A59" s="36"/>
      <c r="B59" s="43" t="s">
        <v>170</v>
      </c>
      <c r="C59" s="50">
        <v>936.795544412038</v>
      </c>
      <c r="D59" s="50">
        <v>972.10858354997913</v>
      </c>
      <c r="E59" s="50">
        <v>134.26652829017721</v>
      </c>
      <c r="F59" s="50">
        <v>169.57956742811839</v>
      </c>
      <c r="G59" s="50">
        <v>358.06068750382485</v>
      </c>
      <c r="H59" s="50">
        <v>-8.8553186811185149</v>
      </c>
      <c r="I59" s="50">
        <v>1286.0009132347445</v>
      </c>
      <c r="J59" s="53">
        <v>1240.525923909375</v>
      </c>
      <c r="L59" s="19"/>
    </row>
    <row r="60" spans="1:27" x14ac:dyDescent="0.25">
      <c r="A60" s="36"/>
      <c r="B60" s="43" t="s">
        <v>171</v>
      </c>
      <c r="C60" s="50">
        <v>965.1043362738684</v>
      </c>
      <c r="D60" s="50">
        <v>1002.7556145790635</v>
      </c>
      <c r="E60" s="50">
        <v>139.5333351437456</v>
      </c>
      <c r="F60" s="50">
        <v>177.18461344894072</v>
      </c>
      <c r="G60" s="50">
        <v>374.56339205970187</v>
      </c>
      <c r="H60" s="50">
        <v>-15.689309147954976</v>
      </c>
      <c r="I60" s="50">
        <v>1323.9784191856152</v>
      </c>
      <c r="J60" s="53">
        <v>1244.10037483576</v>
      </c>
      <c r="L60" s="19"/>
    </row>
    <row r="61" spans="1:27" x14ac:dyDescent="0.25">
      <c r="A61" s="36"/>
      <c r="B61" s="43" t="s">
        <v>172</v>
      </c>
      <c r="C61" s="50">
        <v>996.63317263964518</v>
      </c>
      <c r="D61" s="50">
        <v>1035.6519413725687</v>
      </c>
      <c r="E61" s="50">
        <v>145.27745658805716</v>
      </c>
      <c r="F61" s="50">
        <v>184.29622532098048</v>
      </c>
      <c r="G61" s="50">
        <v>401.1957630051121</v>
      </c>
      <c r="H61" s="50">
        <v>-33.17255205062925</v>
      </c>
      <c r="I61" s="50">
        <v>1364.6563835941281</v>
      </c>
      <c r="J61" s="53">
        <v>1254.7492860895159</v>
      </c>
      <c r="L61" s="19"/>
    </row>
    <row r="62" spans="1:27" ht="18.75" customHeight="1" x14ac:dyDescent="0.25">
      <c r="A62" s="36"/>
      <c r="B62" s="43" t="s">
        <v>226</v>
      </c>
      <c r="C62" s="50">
        <v>1031.0350392760572</v>
      </c>
      <c r="D62" s="50">
        <v>1071.5000511946555</v>
      </c>
      <c r="E62" s="50">
        <v>151.51964624702362</v>
      </c>
      <c r="F62" s="50">
        <v>191.98465816562199</v>
      </c>
      <c r="G62" s="50">
        <v>431.54465726939753</v>
      </c>
      <c r="H62" s="50">
        <v>-55.106415323534861</v>
      </c>
      <c r="I62" s="50">
        <v>1407.4732812219197</v>
      </c>
      <c r="J62" s="53">
        <v>1268.8390850325106</v>
      </c>
      <c r="L62" s="19"/>
    </row>
    <row r="63" spans="1:27" ht="18.75" customHeight="1" x14ac:dyDescent="0.25">
      <c r="A63" s="36"/>
      <c r="B63" s="43" t="s">
        <v>275</v>
      </c>
      <c r="C63" s="50">
        <v>1071.1516717776572</v>
      </c>
      <c r="D63" s="50">
        <v>1111.8741692782382</v>
      </c>
      <c r="E63" s="50">
        <v>158.69114431595278</v>
      </c>
      <c r="F63" s="50">
        <v>199.41364181653375</v>
      </c>
      <c r="G63" s="50">
        <v>456.14825266159079</v>
      </c>
      <c r="H63" s="50">
        <v>-66.269282664583386</v>
      </c>
      <c r="I63" s="50">
        <v>1461.0306417746647</v>
      </c>
      <c r="J63" s="53">
        <v>1291.0903579356368</v>
      </c>
      <c r="L63" s="19"/>
    </row>
    <row r="64" spans="1:27" x14ac:dyDescent="0.25">
      <c r="A64" s="36"/>
      <c r="B64" s="43" t="s">
        <v>348</v>
      </c>
      <c r="C64" s="50">
        <v>1114.5759283769935</v>
      </c>
      <c r="D64" s="50">
        <v>1155.1707120824535</v>
      </c>
      <c r="E64" s="50">
        <v>166.45245356332939</v>
      </c>
      <c r="F64" s="50">
        <v>207.0472372687895</v>
      </c>
      <c r="G64" s="50">
        <v>477.96229820898895</v>
      </c>
      <c r="H64" s="50">
        <v>-75.073024022686667</v>
      </c>
      <c r="I64" s="243">
        <v>1517.4652025632956</v>
      </c>
      <c r="J64" s="363">
        <v>1314.4692133479909</v>
      </c>
      <c r="L64" s="19"/>
    </row>
    <row r="65" spans="1:10" x14ac:dyDescent="0.25">
      <c r="A65" s="36"/>
      <c r="B65" s="189" t="s">
        <v>41</v>
      </c>
      <c r="C65" s="190"/>
      <c r="D65" s="190"/>
      <c r="E65" s="190"/>
      <c r="F65" s="190"/>
      <c r="G65" s="190"/>
      <c r="H65" s="190"/>
      <c r="I65" s="190"/>
      <c r="J65" s="191"/>
    </row>
    <row r="66" spans="1:10" x14ac:dyDescent="0.25">
      <c r="A66" s="36"/>
      <c r="B66" s="565" t="s">
        <v>214</v>
      </c>
      <c r="C66" s="580"/>
      <c r="D66" s="580"/>
      <c r="E66" s="580"/>
      <c r="F66" s="580"/>
      <c r="G66" s="580"/>
      <c r="H66" s="580"/>
      <c r="I66" s="580"/>
      <c r="J66" s="581"/>
    </row>
    <row r="67" spans="1:10" x14ac:dyDescent="0.25">
      <c r="A67" s="36"/>
      <c r="B67" s="565" t="s">
        <v>227</v>
      </c>
      <c r="C67" s="580"/>
      <c r="D67" s="580"/>
      <c r="E67" s="580"/>
      <c r="F67" s="580"/>
      <c r="G67" s="580"/>
      <c r="H67" s="580"/>
      <c r="I67" s="580"/>
      <c r="J67" s="581"/>
    </row>
    <row r="68" spans="1:10" x14ac:dyDescent="0.25">
      <c r="A68" s="36"/>
      <c r="B68" s="565" t="s">
        <v>299</v>
      </c>
      <c r="C68" s="580"/>
      <c r="D68" s="580"/>
      <c r="E68" s="580"/>
      <c r="F68" s="580"/>
      <c r="G68" s="580"/>
      <c r="H68" s="580"/>
      <c r="I68" s="580"/>
      <c r="J68" s="581"/>
    </row>
    <row r="69" spans="1:10" x14ac:dyDescent="0.25">
      <c r="A69" s="36"/>
      <c r="B69" s="209" t="s">
        <v>615</v>
      </c>
      <c r="C69" s="425"/>
      <c r="D69" s="425"/>
      <c r="E69" s="425"/>
      <c r="F69" s="425"/>
      <c r="G69" s="425"/>
      <c r="H69" s="425"/>
      <c r="I69" s="425"/>
      <c r="J69" s="426"/>
    </row>
    <row r="70" spans="1:10" ht="15.75" thickBot="1" x14ac:dyDescent="0.3">
      <c r="A70" s="36"/>
      <c r="B70" s="192" t="s">
        <v>616</v>
      </c>
      <c r="C70" s="193"/>
      <c r="D70" s="193"/>
      <c r="E70" s="193"/>
      <c r="F70" s="193"/>
      <c r="G70" s="193"/>
      <c r="H70" s="193"/>
      <c r="I70" s="193"/>
      <c r="J70" s="194"/>
    </row>
    <row r="71" spans="1:10" x14ac:dyDescent="0.25">
      <c r="B71" s="18"/>
    </row>
    <row r="72" spans="1:10" ht="18.75" customHeight="1" x14ac:dyDescent="0.25"/>
    <row r="76" spans="1:10" ht="18.75" customHeight="1" x14ac:dyDescent="0.25"/>
    <row r="80" spans="1:10" ht="18.75" customHeight="1" x14ac:dyDescent="0.25"/>
    <row r="84" ht="18.75" customHeight="1" x14ac:dyDescent="0.25"/>
    <row r="88" ht="18.75" customHeight="1" x14ac:dyDescent="0.25"/>
    <row r="92" ht="18.75" customHeight="1" x14ac:dyDescent="0.25"/>
  </sheetData>
  <mergeCells count="4">
    <mergeCell ref="B2:J2"/>
    <mergeCell ref="B66:J66"/>
    <mergeCell ref="B67:J67"/>
    <mergeCell ref="B68:J68"/>
  </mergeCells>
  <hyperlinks>
    <hyperlink ref="A1" location="Contents!A1" display="Back to contents"/>
  </hyperlinks>
  <pageMargins left="0.70866141732283472" right="0.70866141732283472" top="0.74803149606299213" bottom="0.74803149606299213" header="0.31496062992125984" footer="0.31496062992125984"/>
  <pageSetup paperSize="9" scale="61" orientation="portrait" r:id="rId1"/>
  <headerFooter>
    <oddHeader>&amp;C&amp;8March 2017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95"/>
  <sheetViews>
    <sheetView zoomScaleNormal="100" zoomScaleSheetLayoutView="100" workbookViewId="0"/>
  </sheetViews>
  <sheetFormatPr defaultColWidth="8.88671875" defaultRowHeight="15" x14ac:dyDescent="0.25"/>
  <cols>
    <col min="1" max="1" width="9.21875" style="39" customWidth="1"/>
    <col min="2" max="2" width="8.33203125" style="39" customWidth="1"/>
    <col min="3" max="3" width="12.33203125" style="39" customWidth="1"/>
    <col min="4" max="4" width="14.109375" style="39" customWidth="1"/>
    <col min="5" max="5" width="14.5546875" style="39" customWidth="1"/>
    <col min="6" max="7" width="12.33203125" style="39" customWidth="1"/>
    <col min="8" max="16384" width="8.88671875" style="39"/>
  </cols>
  <sheetData>
    <row r="1" spans="1:8" ht="33.75" customHeight="1" thickBot="1" x14ac:dyDescent="0.3">
      <c r="A1" s="74" t="s">
        <v>145</v>
      </c>
      <c r="B1" s="74"/>
      <c r="C1" s="74"/>
      <c r="D1" s="74"/>
      <c r="F1" s="76"/>
    </row>
    <row r="2" spans="1:8" ht="21" customHeight="1" thickBot="1" x14ac:dyDescent="0.3">
      <c r="A2" s="103"/>
      <c r="B2" s="583" t="s">
        <v>192</v>
      </c>
      <c r="C2" s="584"/>
      <c r="D2" s="584"/>
      <c r="E2" s="585"/>
      <c r="F2" s="104"/>
      <c r="G2" s="104"/>
      <c r="H2" s="76"/>
    </row>
    <row r="3" spans="1:8" ht="66.75" customHeight="1" x14ac:dyDescent="0.25">
      <c r="A3" s="105"/>
      <c r="B3" s="106"/>
      <c r="C3" s="78" t="s">
        <v>300</v>
      </c>
      <c r="D3" s="78" t="s">
        <v>349</v>
      </c>
      <c r="E3" s="107" t="s">
        <v>175</v>
      </c>
      <c r="F3" s="288"/>
    </row>
    <row r="4" spans="1:8" x14ac:dyDescent="0.25">
      <c r="A4" s="105"/>
      <c r="B4" s="40" t="s">
        <v>206</v>
      </c>
      <c r="C4" s="41">
        <v>123.19499999999999</v>
      </c>
      <c r="D4" s="41">
        <v>107.16581914134757</v>
      </c>
      <c r="E4" s="42">
        <v>78.315361594850856</v>
      </c>
    </row>
    <row r="5" spans="1:8" x14ac:dyDescent="0.25">
      <c r="A5" s="105"/>
      <c r="B5" s="40" t="s">
        <v>207</v>
      </c>
      <c r="C5" s="41">
        <v>125.8</v>
      </c>
      <c r="D5" s="41">
        <v>106.68555675048231</v>
      </c>
      <c r="E5" s="42">
        <v>80.331370557391068</v>
      </c>
    </row>
    <row r="6" spans="1:8" x14ac:dyDescent="0.25">
      <c r="A6" s="105"/>
      <c r="B6" s="40" t="s">
        <v>208</v>
      </c>
      <c r="C6" s="41">
        <v>125.994</v>
      </c>
      <c r="D6" s="41">
        <v>105.87996546445278</v>
      </c>
      <c r="E6" s="42">
        <v>81.067398499936459</v>
      </c>
    </row>
    <row r="7" spans="1:8" x14ac:dyDescent="0.25">
      <c r="A7" s="105"/>
      <c r="B7" s="40" t="s">
        <v>252</v>
      </c>
      <c r="C7" s="41">
        <v>121.191</v>
      </c>
      <c r="D7" s="41">
        <v>101.39606746021379</v>
      </c>
      <c r="E7" s="42">
        <v>81.425310040347995</v>
      </c>
    </row>
    <row r="8" spans="1:8" x14ac:dyDescent="0.25">
      <c r="A8" s="105"/>
      <c r="B8" s="40" t="s">
        <v>12</v>
      </c>
      <c r="C8" s="41">
        <v>112.995</v>
      </c>
      <c r="D8" s="41">
        <v>93.431750578190929</v>
      </c>
      <c r="E8" s="42">
        <v>82.390076090842726</v>
      </c>
    </row>
    <row r="9" spans="1:8" x14ac:dyDescent="0.25">
      <c r="A9" s="105"/>
      <c r="B9" s="40" t="s">
        <v>13</v>
      </c>
      <c r="C9" s="41">
        <v>111.126</v>
      </c>
      <c r="D9" s="41">
        <v>91.651031706141481</v>
      </c>
      <c r="E9" s="42">
        <v>82.601605283891303</v>
      </c>
    </row>
    <row r="10" spans="1:8" x14ac:dyDescent="0.25">
      <c r="A10" s="105"/>
      <c r="B10" s="40" t="s">
        <v>14</v>
      </c>
      <c r="C10" s="41">
        <v>112.465</v>
      </c>
      <c r="D10" s="41">
        <v>94.489763653684903</v>
      </c>
      <c r="E10" s="42">
        <v>81.085423329156527</v>
      </c>
    </row>
    <row r="11" spans="1:8" x14ac:dyDescent="0.25">
      <c r="A11" s="105"/>
      <c r="B11" s="40" t="s">
        <v>15</v>
      </c>
      <c r="C11" s="41">
        <v>116.04600000000001</v>
      </c>
      <c r="D11" s="41">
        <v>97.559039913195491</v>
      </c>
      <c r="E11" s="42">
        <v>81.035034451846528</v>
      </c>
    </row>
    <row r="12" spans="1:8" x14ac:dyDescent="0.25">
      <c r="A12" s="105"/>
      <c r="B12" s="40" t="s">
        <v>16</v>
      </c>
      <c r="C12" s="41">
        <v>115.072</v>
      </c>
      <c r="D12" s="41">
        <v>99.472736188928835</v>
      </c>
      <c r="E12" s="42">
        <v>78.808989813729397</v>
      </c>
    </row>
    <row r="13" spans="1:8" x14ac:dyDescent="0.25">
      <c r="A13" s="105"/>
      <c r="B13" s="40" t="s">
        <v>17</v>
      </c>
      <c r="C13" s="41">
        <v>119.953</v>
      </c>
      <c r="D13" s="41">
        <v>104.08240610442124</v>
      </c>
      <c r="E13" s="42">
        <v>78.513430628636456</v>
      </c>
    </row>
    <row r="14" spans="1:8" x14ac:dyDescent="0.25">
      <c r="A14" s="105"/>
      <c r="B14" s="40" t="s">
        <v>18</v>
      </c>
      <c r="C14" s="41">
        <v>119.68600000000001</v>
      </c>
      <c r="D14" s="41">
        <v>106.04891687241556</v>
      </c>
      <c r="E14" s="42">
        <v>76.886002082911858</v>
      </c>
    </row>
    <row r="15" spans="1:8" x14ac:dyDescent="0.25">
      <c r="A15" s="105"/>
      <c r="B15" s="40" t="s">
        <v>19</v>
      </c>
      <c r="C15" s="41">
        <v>123.756</v>
      </c>
      <c r="D15" s="41">
        <v>107.93439682468784</v>
      </c>
      <c r="E15" s="42">
        <v>78.111784294346492</v>
      </c>
    </row>
    <row r="16" spans="1:8" x14ac:dyDescent="0.25">
      <c r="A16" s="105"/>
      <c r="B16" s="40" t="s">
        <v>20</v>
      </c>
      <c r="C16" s="41">
        <v>128.864</v>
      </c>
      <c r="D16" s="41">
        <v>110.13169152170579</v>
      </c>
      <c r="E16" s="42">
        <v>79.713056474493641</v>
      </c>
    </row>
    <row r="17" spans="1:5" x14ac:dyDescent="0.25">
      <c r="A17" s="105"/>
      <c r="B17" s="40" t="s">
        <v>21</v>
      </c>
      <c r="C17" s="41">
        <v>126.241</v>
      </c>
      <c r="D17" s="41">
        <v>110.86383672088751</v>
      </c>
      <c r="E17" s="42">
        <v>77.57480368887839</v>
      </c>
    </row>
    <row r="18" spans="1:5" x14ac:dyDescent="0.25">
      <c r="A18" s="105"/>
      <c r="B18" s="40" t="s">
        <v>22</v>
      </c>
      <c r="C18" s="41">
        <v>125.238</v>
      </c>
      <c r="D18" s="41">
        <v>112.16468438792238</v>
      </c>
      <c r="E18" s="42">
        <v>76.065924558903305</v>
      </c>
    </row>
    <row r="19" spans="1:5" x14ac:dyDescent="0.25">
      <c r="A19" s="105"/>
      <c r="B19" s="40" t="s">
        <v>23</v>
      </c>
      <c r="C19" s="41">
        <v>125.93600000000001</v>
      </c>
      <c r="D19" s="41">
        <v>112.6957015706288</v>
      </c>
      <c r="E19" s="42">
        <v>76.129452594048644</v>
      </c>
    </row>
    <row r="20" spans="1:5" x14ac:dyDescent="0.25">
      <c r="A20" s="105"/>
      <c r="B20" s="40" t="s">
        <v>24</v>
      </c>
      <c r="C20" s="41">
        <v>129.261</v>
      </c>
      <c r="D20" s="41">
        <v>113.65663640569485</v>
      </c>
      <c r="E20" s="42">
        <v>77.478798216959873</v>
      </c>
    </row>
    <row r="21" spans="1:5" x14ac:dyDescent="0.25">
      <c r="A21" s="105"/>
      <c r="B21" s="40" t="s">
        <v>25</v>
      </c>
      <c r="C21" s="41">
        <v>125.33</v>
      </c>
      <c r="D21" s="41">
        <v>114.05599439298604</v>
      </c>
      <c r="E21" s="42">
        <v>74.85952859308415</v>
      </c>
    </row>
    <row r="22" spans="1:5" x14ac:dyDescent="0.25">
      <c r="A22" s="105"/>
      <c r="B22" s="40" t="s">
        <v>26</v>
      </c>
      <c r="C22" s="41">
        <v>128.94</v>
      </c>
      <c r="D22" s="41">
        <v>114.51303782818746</v>
      </c>
      <c r="E22" s="42">
        <v>76.70839457227359</v>
      </c>
    </row>
    <row r="23" spans="1:5" x14ac:dyDescent="0.25">
      <c r="A23" s="105"/>
      <c r="B23" s="40" t="s">
        <v>27</v>
      </c>
      <c r="C23" s="41">
        <v>126.32899999999999</v>
      </c>
      <c r="D23" s="41">
        <v>114.19721562967848</v>
      </c>
      <c r="E23" s="42">
        <v>75.362918200103948</v>
      </c>
    </row>
    <row r="24" spans="1:5" x14ac:dyDescent="0.25">
      <c r="A24" s="105"/>
      <c r="B24" s="40" t="s">
        <v>28</v>
      </c>
      <c r="C24" s="41">
        <v>126.444</v>
      </c>
      <c r="D24" s="41">
        <v>114.94980123293479</v>
      </c>
      <c r="E24" s="42">
        <v>74.937666430021537</v>
      </c>
    </row>
    <row r="25" spans="1:5" x14ac:dyDescent="0.25">
      <c r="A25" s="105"/>
      <c r="B25" s="40" t="s">
        <v>29</v>
      </c>
      <c r="C25" s="41">
        <v>132.59</v>
      </c>
      <c r="D25" s="41">
        <v>117.0683587714616</v>
      </c>
      <c r="E25" s="42">
        <v>77.15807860464561</v>
      </c>
    </row>
    <row r="26" spans="1:5" x14ac:dyDescent="0.25">
      <c r="A26" s="105"/>
      <c r="B26" s="40" t="s">
        <v>30</v>
      </c>
      <c r="C26" s="41">
        <v>129.22999999999999</v>
      </c>
      <c r="D26" s="41">
        <v>117.65479415932607</v>
      </c>
      <c r="E26" s="42">
        <v>74.827955530928705</v>
      </c>
    </row>
    <row r="27" spans="1:5" x14ac:dyDescent="0.25">
      <c r="A27" s="105"/>
      <c r="B27" s="40" t="s">
        <v>31</v>
      </c>
      <c r="C27" s="41">
        <v>127.562</v>
      </c>
      <c r="D27" s="41">
        <v>118.11699848052599</v>
      </c>
      <c r="E27" s="42">
        <v>73.573104316813271</v>
      </c>
    </row>
    <row r="28" spans="1:5" x14ac:dyDescent="0.25">
      <c r="A28" s="105"/>
      <c r="B28" s="40" t="s">
        <v>32</v>
      </c>
      <c r="C28" s="41">
        <v>131.02799999999999</v>
      </c>
      <c r="D28" s="41">
        <v>120.22611913209118</v>
      </c>
      <c r="E28" s="42">
        <v>74.246407924898108</v>
      </c>
    </row>
    <row r="29" spans="1:5" x14ac:dyDescent="0.25">
      <c r="A29" s="105"/>
      <c r="B29" s="40" t="s">
        <v>33</v>
      </c>
      <c r="C29" s="41">
        <v>130.572</v>
      </c>
      <c r="D29" s="41">
        <v>121.10920609611453</v>
      </c>
      <c r="E29" s="42">
        <v>73.448522288973351</v>
      </c>
    </row>
    <row r="30" spans="1:5" x14ac:dyDescent="0.25">
      <c r="A30" s="105"/>
      <c r="B30" s="40" t="s">
        <v>34</v>
      </c>
      <c r="C30" s="41">
        <v>128.833</v>
      </c>
      <c r="D30" s="41">
        <v>122.54477640917376</v>
      </c>
      <c r="E30" s="42">
        <v>71.621346175173414</v>
      </c>
    </row>
    <row r="31" spans="1:5" x14ac:dyDescent="0.25">
      <c r="A31" s="105"/>
      <c r="B31" s="40" t="s">
        <v>35</v>
      </c>
      <c r="C31" s="41">
        <v>133.946</v>
      </c>
      <c r="D31" s="41">
        <v>124.26089238448317</v>
      </c>
      <c r="E31" s="42">
        <v>73.435396520235869</v>
      </c>
    </row>
    <row r="32" spans="1:5" x14ac:dyDescent="0.25">
      <c r="A32" s="105"/>
      <c r="B32" s="40" t="s">
        <v>36</v>
      </c>
      <c r="C32" s="41">
        <v>138.22499999999999</v>
      </c>
      <c r="D32" s="41">
        <v>125.72370734553822</v>
      </c>
      <c r="E32" s="42">
        <v>74.899614613697409</v>
      </c>
    </row>
    <row r="33" spans="1:5" x14ac:dyDescent="0.25">
      <c r="A33" s="105"/>
      <c r="B33" s="40" t="s">
        <v>37</v>
      </c>
      <c r="C33" s="41">
        <v>137.197</v>
      </c>
      <c r="D33" s="41">
        <v>126.16706808079053</v>
      </c>
      <c r="E33" s="42">
        <v>74.081329477358409</v>
      </c>
    </row>
    <row r="34" spans="1:5" x14ac:dyDescent="0.25">
      <c r="A34" s="105"/>
      <c r="B34" s="40" t="s">
        <v>38</v>
      </c>
      <c r="C34" s="41">
        <v>136.40299999999999</v>
      </c>
      <c r="D34" s="41">
        <v>127.50668968684292</v>
      </c>
      <c r="E34" s="42">
        <v>72.878783522024889</v>
      </c>
    </row>
    <row r="35" spans="1:5" x14ac:dyDescent="0.25">
      <c r="A35" s="105"/>
      <c r="B35" s="40" t="s">
        <v>39</v>
      </c>
      <c r="C35" s="41">
        <v>144.44999999999999</v>
      </c>
      <c r="D35" s="41">
        <v>128.79686464666426</v>
      </c>
      <c r="E35" s="42">
        <v>76.405112363619807</v>
      </c>
    </row>
    <row r="36" spans="1:5" x14ac:dyDescent="0.25">
      <c r="A36" s="105"/>
      <c r="B36" s="40" t="s">
        <v>40</v>
      </c>
      <c r="C36" s="41">
        <v>140.304</v>
      </c>
      <c r="D36" s="41">
        <v>128.4859555411872</v>
      </c>
      <c r="E36" s="42">
        <v>74.391712716694201</v>
      </c>
    </row>
    <row r="37" spans="1:5" x14ac:dyDescent="0.25">
      <c r="A37" s="105"/>
      <c r="B37" s="40" t="s">
        <v>89</v>
      </c>
      <c r="C37" s="41">
        <v>141.911</v>
      </c>
      <c r="D37" s="41">
        <v>129.92927598807037</v>
      </c>
      <c r="E37" s="42">
        <v>74.407927034756298</v>
      </c>
    </row>
    <row r="38" spans="1:5" x14ac:dyDescent="0.25">
      <c r="A38" s="105"/>
      <c r="B38" s="40" t="s">
        <v>90</v>
      </c>
      <c r="C38" s="41">
        <v>137.78200000000001</v>
      </c>
      <c r="D38" s="41">
        <v>129.91239776511875</v>
      </c>
      <c r="E38" s="42">
        <v>72.252362060456392</v>
      </c>
    </row>
    <row r="39" spans="1:5" x14ac:dyDescent="0.25">
      <c r="A39" s="105"/>
      <c r="B39" s="40" t="s">
        <v>91</v>
      </c>
      <c r="C39" s="41">
        <v>143.40099999792716</v>
      </c>
      <c r="D39" s="41">
        <v>131.03610679363663</v>
      </c>
      <c r="E39" s="42">
        <v>74.554070852219297</v>
      </c>
    </row>
    <row r="40" spans="1:5" x14ac:dyDescent="0.25">
      <c r="A40" s="105"/>
      <c r="B40" s="40" t="s">
        <v>92</v>
      </c>
      <c r="C40" s="41">
        <v>143.49961521588034</v>
      </c>
      <c r="D40" s="41">
        <v>132.15630395432419</v>
      </c>
      <c r="E40" s="42">
        <v>73.972963192854976</v>
      </c>
    </row>
    <row r="41" spans="1:5" x14ac:dyDescent="0.25">
      <c r="A41" s="105"/>
      <c r="B41" s="40" t="s">
        <v>135</v>
      </c>
      <c r="C41" s="41">
        <v>144.82612845329078</v>
      </c>
      <c r="D41" s="41">
        <v>133.28141923937295</v>
      </c>
      <c r="E41" s="42">
        <v>74.026544268714957</v>
      </c>
    </row>
    <row r="42" spans="1:5" x14ac:dyDescent="0.25">
      <c r="A42" s="105"/>
      <c r="B42" s="40" t="s">
        <v>136</v>
      </c>
      <c r="C42" s="41">
        <v>146.06702991267204</v>
      </c>
      <c r="D42" s="41">
        <v>134.37448244130863</v>
      </c>
      <c r="E42" s="42">
        <v>74.053494553690598</v>
      </c>
    </row>
    <row r="43" spans="1:5" x14ac:dyDescent="0.25">
      <c r="A43" s="105"/>
      <c r="B43" s="40" t="s">
        <v>137</v>
      </c>
      <c r="C43" s="41">
        <v>147.39080143465765</v>
      </c>
      <c r="D43" s="41">
        <v>135.60230853990285</v>
      </c>
      <c r="E43" s="42">
        <v>74.04802177956978</v>
      </c>
    </row>
    <row r="44" spans="1:5" x14ac:dyDescent="0.25">
      <c r="A44" s="105"/>
      <c r="B44" s="40" t="s">
        <v>138</v>
      </c>
      <c r="C44" s="41">
        <v>148.58019547651494</v>
      </c>
      <c r="D44" s="41">
        <v>136.88174475631405</v>
      </c>
      <c r="E44" s="42">
        <v>73.947850854157394</v>
      </c>
    </row>
    <row r="45" spans="1:5" x14ac:dyDescent="0.25">
      <c r="A45" s="76"/>
      <c r="B45" s="40" t="s">
        <v>156</v>
      </c>
      <c r="C45" s="41">
        <v>149.39694827469296</v>
      </c>
      <c r="D45" s="41">
        <v>138.20889495493898</v>
      </c>
      <c r="E45" s="42">
        <v>73.640358683047424</v>
      </c>
    </row>
    <row r="46" spans="1:5" x14ac:dyDescent="0.25">
      <c r="A46" s="76"/>
      <c r="B46" s="40" t="s">
        <v>157</v>
      </c>
      <c r="C46" s="41">
        <v>150.2505427917371</v>
      </c>
      <c r="D46" s="41">
        <v>139.61698792102368</v>
      </c>
      <c r="E46" s="42">
        <v>73.314174478699783</v>
      </c>
    </row>
    <row r="47" spans="1:5" x14ac:dyDescent="0.25">
      <c r="A47" s="76"/>
      <c r="B47" s="40" t="s">
        <v>158</v>
      </c>
      <c r="C47" s="41">
        <v>150.95819278905807</v>
      </c>
      <c r="D47" s="41">
        <v>141.04914699283802</v>
      </c>
      <c r="E47" s="42">
        <v>72.911559501824357</v>
      </c>
    </row>
    <row r="48" spans="1:5" x14ac:dyDescent="0.25">
      <c r="A48" s="76"/>
      <c r="B48" s="40" t="s">
        <v>159</v>
      </c>
      <c r="C48" s="41">
        <v>151.4726738516066</v>
      </c>
      <c r="D48" s="41">
        <v>142.52861439594372</v>
      </c>
      <c r="E48" s="42">
        <v>72.400637824386962</v>
      </c>
    </row>
    <row r="49" spans="1:5" x14ac:dyDescent="0.25">
      <c r="A49" s="76"/>
      <c r="B49" s="40" t="s">
        <v>222</v>
      </c>
      <c r="C49" s="41">
        <v>151.99164176002847</v>
      </c>
      <c r="D49" s="41">
        <v>144.04303192782186</v>
      </c>
      <c r="E49" s="42">
        <v>71.884890491661082</v>
      </c>
    </row>
    <row r="50" spans="1:5" x14ac:dyDescent="0.25">
      <c r="A50" s="76"/>
      <c r="B50" s="40" t="s">
        <v>223</v>
      </c>
      <c r="C50" s="41">
        <v>152.38516661884353</v>
      </c>
      <c r="D50" s="41">
        <v>145.576421344544</v>
      </c>
      <c r="E50" s="42">
        <v>71.311868959004244</v>
      </c>
    </row>
    <row r="51" spans="1:5" x14ac:dyDescent="0.25">
      <c r="A51" s="76"/>
      <c r="B51" s="40" t="s">
        <v>224</v>
      </c>
      <c r="C51" s="41">
        <v>152.68606698389013</v>
      </c>
      <c r="D51" s="41">
        <v>147.12353559859795</v>
      </c>
      <c r="E51" s="42">
        <v>70.701303157820632</v>
      </c>
    </row>
    <row r="52" spans="1:5" x14ac:dyDescent="0.25">
      <c r="A52" s="76"/>
      <c r="B52" s="40" t="s">
        <v>225</v>
      </c>
      <c r="C52" s="41">
        <v>152.87536867480458</v>
      </c>
      <c r="D52" s="41">
        <v>148.71141179564708</v>
      </c>
      <c r="E52" s="42">
        <v>70.033105410570201</v>
      </c>
    </row>
    <row r="53" spans="1:5" x14ac:dyDescent="0.25">
      <c r="B53" s="40" t="s">
        <v>271</v>
      </c>
      <c r="C53" s="41">
        <v>153.0662929182204</v>
      </c>
      <c r="D53" s="41">
        <v>150.31640205920735</v>
      </c>
      <c r="E53" s="42">
        <v>69.371862674359804</v>
      </c>
    </row>
    <row r="54" spans="1:5" x14ac:dyDescent="0.25">
      <c r="B54" s="40" t="s">
        <v>272</v>
      </c>
      <c r="C54" s="41">
        <v>153.21617226520655</v>
      </c>
      <c r="D54" s="41">
        <v>151.89338542838743</v>
      </c>
      <c r="E54" s="42">
        <v>68.718854268760751</v>
      </c>
    </row>
    <row r="55" spans="1:5" x14ac:dyDescent="0.25">
      <c r="B55" s="40" t="s">
        <v>273</v>
      </c>
      <c r="C55" s="41">
        <v>153.38441369458832</v>
      </c>
      <c r="D55" s="41">
        <v>153.4895192946006</v>
      </c>
      <c r="E55" s="42">
        <v>68.078921670771678</v>
      </c>
    </row>
    <row r="56" spans="1:5" x14ac:dyDescent="0.25">
      <c r="B56" s="40" t="s">
        <v>274</v>
      </c>
      <c r="C56" s="41">
        <v>153.56413792096623</v>
      </c>
      <c r="D56" s="41">
        <v>155.10158109144953</v>
      </c>
      <c r="E56" s="42">
        <v>67.450278091759131</v>
      </c>
    </row>
    <row r="57" spans="1:5" x14ac:dyDescent="0.25">
      <c r="B57" s="40" t="s">
        <v>344</v>
      </c>
      <c r="C57" s="41">
        <v>153.74166294084179</v>
      </c>
      <c r="D57" s="41">
        <v>156.74570817865089</v>
      </c>
      <c r="E57" s="42">
        <v>66.819939712373767</v>
      </c>
    </row>
    <row r="58" spans="1:5" x14ac:dyDescent="0.25">
      <c r="B58" s="40" t="s">
        <v>345</v>
      </c>
      <c r="C58" s="41">
        <v>153.92605875277073</v>
      </c>
      <c r="D58" s="41">
        <v>158.40726316152657</v>
      </c>
      <c r="E58" s="42">
        <v>66.198358784823952</v>
      </c>
    </row>
    <row r="59" spans="1:5" x14ac:dyDescent="0.25">
      <c r="B59" s="40" t="s">
        <v>346</v>
      </c>
      <c r="C59" s="41">
        <v>154.108172769898</v>
      </c>
      <c r="D59" s="41">
        <v>160.08643094142724</v>
      </c>
      <c r="E59" s="42">
        <v>65.581494951048256</v>
      </c>
    </row>
    <row r="60" spans="1:5" x14ac:dyDescent="0.25">
      <c r="B60" s="181" t="s">
        <v>347</v>
      </c>
      <c r="C60" s="41">
        <v>154.2724899563718</v>
      </c>
      <c r="D60" s="41">
        <v>161.76159692780999</v>
      </c>
      <c r="E60" s="42">
        <v>64.971549888556311</v>
      </c>
    </row>
    <row r="61" spans="1:5" x14ac:dyDescent="0.25">
      <c r="B61" s="40">
        <v>2008</v>
      </c>
      <c r="C61" s="364">
        <v>496.18</v>
      </c>
      <c r="D61" s="364">
        <v>105.28185220412411</v>
      </c>
      <c r="E61" s="303">
        <v>80.284860173131591</v>
      </c>
    </row>
    <row r="62" spans="1:5" x14ac:dyDescent="0.25">
      <c r="B62" s="40">
        <v>2009</v>
      </c>
      <c r="C62" s="41">
        <v>452.63200000000001</v>
      </c>
      <c r="D62" s="41">
        <v>94.282896462803194</v>
      </c>
      <c r="E62" s="183">
        <v>81.778034788934264</v>
      </c>
    </row>
    <row r="63" spans="1:5" x14ac:dyDescent="0.25">
      <c r="B63" s="40">
        <v>2010</v>
      </c>
      <c r="C63" s="41">
        <v>478.46699999999998</v>
      </c>
      <c r="D63" s="41">
        <v>104.38461399761337</v>
      </c>
      <c r="E63" s="183">
        <v>78.080051704906055</v>
      </c>
    </row>
    <row r="64" spans="1:5" x14ac:dyDescent="0.25">
      <c r="B64" s="40">
        <v>2011</v>
      </c>
      <c r="C64" s="41">
        <v>506.279</v>
      </c>
      <c r="D64" s="41">
        <v>111.46397855028611</v>
      </c>
      <c r="E64" s="183">
        <v>77.370809329080998</v>
      </c>
    </row>
    <row r="65" spans="1:6" x14ac:dyDescent="0.25">
      <c r="B65" s="40">
        <v>2012</v>
      </c>
      <c r="C65" s="41">
        <v>509.86</v>
      </c>
      <c r="D65" s="41">
        <v>114.1057210641367</v>
      </c>
      <c r="E65" s="183">
        <v>76.10240989560539</v>
      </c>
    </row>
    <row r="66" spans="1:6" x14ac:dyDescent="0.25">
      <c r="B66" s="40">
        <v>2013</v>
      </c>
      <c r="C66" s="41">
        <v>515.82600000000002</v>
      </c>
      <c r="D66" s="41">
        <v>116.94748816106211</v>
      </c>
      <c r="E66" s="183">
        <v>75.124201220602288</v>
      </c>
    </row>
    <row r="67" spans="1:6" x14ac:dyDescent="0.25">
      <c r="B67" s="40">
        <v>2014</v>
      </c>
      <c r="C67" s="41">
        <v>524.37900000000002</v>
      </c>
      <c r="D67" s="41">
        <v>122.03524850546566</v>
      </c>
      <c r="E67" s="183">
        <v>73.187918227320182</v>
      </c>
    </row>
    <row r="68" spans="1:6" x14ac:dyDescent="0.25">
      <c r="B68" s="40">
        <v>2015</v>
      </c>
      <c r="C68" s="41">
        <v>556.27499999999998</v>
      </c>
      <c r="D68" s="41">
        <v>127.04858243995898</v>
      </c>
      <c r="E68" s="183">
        <v>74.566209994175125</v>
      </c>
    </row>
    <row r="69" spans="1:6" x14ac:dyDescent="0.25">
      <c r="B69" s="40">
        <v>2016</v>
      </c>
      <c r="C69" s="41">
        <v>563.39799999792706</v>
      </c>
      <c r="D69" s="41">
        <v>129.84093402200324</v>
      </c>
      <c r="E69" s="183">
        <v>73.901518166031551</v>
      </c>
    </row>
    <row r="70" spans="1:6" x14ac:dyDescent="0.25">
      <c r="B70" s="40">
        <v>2017</v>
      </c>
      <c r="C70" s="41">
        <v>581.78357501650078</v>
      </c>
      <c r="D70" s="41">
        <v>133.85362854372715</v>
      </c>
      <c r="E70" s="183">
        <v>74.025255948707581</v>
      </c>
    </row>
    <row r="71" spans="1:6" x14ac:dyDescent="0.25">
      <c r="B71" s="40">
        <v>2018</v>
      </c>
      <c r="C71" s="41">
        <v>599.18587933200308</v>
      </c>
      <c r="D71" s="41">
        <v>138.93919365627869</v>
      </c>
      <c r="E71" s="183">
        <v>73.453485879432236</v>
      </c>
    </row>
    <row r="72" spans="1:6" x14ac:dyDescent="0.25">
      <c r="B72" s="40">
        <v>2019</v>
      </c>
      <c r="C72" s="41">
        <v>608.53554921436876</v>
      </c>
      <c r="D72" s="41">
        <v>144.81790081672688</v>
      </c>
      <c r="E72" s="183">
        <v>71.57467510821823</v>
      </c>
    </row>
    <row r="73" spans="1:6" x14ac:dyDescent="0.25">
      <c r="B73" s="40">
        <v>2020</v>
      </c>
      <c r="C73" s="41">
        <v>612.54224755281984</v>
      </c>
      <c r="D73" s="41">
        <v>151.10267964446064</v>
      </c>
      <c r="E73" s="183">
        <v>69.050686006115598</v>
      </c>
    </row>
    <row r="74" spans="1:6" x14ac:dyDescent="0.25">
      <c r="B74" s="181">
        <v>2021</v>
      </c>
      <c r="C74" s="90">
        <v>615.34003238447679</v>
      </c>
      <c r="D74" s="90">
        <v>157.58524584326355</v>
      </c>
      <c r="E74" s="185">
        <v>66.512517885001273</v>
      </c>
    </row>
    <row r="75" spans="1:6" x14ac:dyDescent="0.25">
      <c r="B75" s="40" t="s">
        <v>209</v>
      </c>
      <c r="C75" s="41">
        <v>485.98</v>
      </c>
      <c r="D75" s="41">
        <v>101.84833506333494</v>
      </c>
      <c r="E75" s="183">
        <v>81.303538797129562</v>
      </c>
      <c r="F75" s="186"/>
    </row>
    <row r="76" spans="1:6" x14ac:dyDescent="0.25">
      <c r="A76" s="105"/>
      <c r="B76" s="40" t="s">
        <v>163</v>
      </c>
      <c r="C76" s="41">
        <v>454.709</v>
      </c>
      <c r="D76" s="41">
        <v>95.793142865487667</v>
      </c>
      <c r="E76" s="183">
        <v>80.882763219655942</v>
      </c>
    </row>
    <row r="77" spans="1:6" x14ac:dyDescent="0.25">
      <c r="A77" s="105"/>
      <c r="B77" s="40" t="s">
        <v>164</v>
      </c>
      <c r="C77" s="41">
        <v>492.25900000000001</v>
      </c>
      <c r="D77" s="41">
        <v>107.04935283080761</v>
      </c>
      <c r="E77" s="183">
        <v>78.306068370097108</v>
      </c>
    </row>
    <row r="78" spans="1:6" x14ac:dyDescent="0.25">
      <c r="A78" s="105"/>
      <c r="B78" s="40" t="s">
        <v>165</v>
      </c>
      <c r="C78" s="41">
        <v>506.67599999999999</v>
      </c>
      <c r="D78" s="41">
        <v>112.34521477128339</v>
      </c>
      <c r="E78" s="183">
        <v>76.812244764697553</v>
      </c>
    </row>
    <row r="79" spans="1:6" x14ac:dyDescent="0.25">
      <c r="A79" s="76"/>
      <c r="B79" s="40" t="s">
        <v>166</v>
      </c>
      <c r="C79" s="41">
        <v>507.04300000000001</v>
      </c>
      <c r="D79" s="41">
        <v>114.42901227094669</v>
      </c>
      <c r="E79" s="183">
        <v>75.467126948870799</v>
      </c>
    </row>
    <row r="80" spans="1:6" x14ac:dyDescent="0.25">
      <c r="A80" s="76"/>
      <c r="B80" s="40" t="s">
        <v>167</v>
      </c>
      <c r="C80" s="41">
        <v>520.41</v>
      </c>
      <c r="D80" s="41">
        <v>118.26656763585122</v>
      </c>
      <c r="E80" s="183">
        <v>74.95138659432142</v>
      </c>
    </row>
    <row r="81" spans="1:5" x14ac:dyDescent="0.25">
      <c r="A81" s="76"/>
      <c r="B81" s="40" t="s">
        <v>168</v>
      </c>
      <c r="C81" s="41">
        <v>531.57600000000002</v>
      </c>
      <c r="D81" s="41">
        <v>123.40964555882742</v>
      </c>
      <c r="E81" s="183">
        <v>73.351219899520004</v>
      </c>
    </row>
    <row r="82" spans="1:5" x14ac:dyDescent="0.25">
      <c r="B82" s="40" t="s">
        <v>169</v>
      </c>
      <c r="C82" s="41">
        <v>558.35400000000004</v>
      </c>
      <c r="D82" s="41">
        <v>127.73914448887123</v>
      </c>
      <c r="E82" s="183">
        <v>74.439234519924327</v>
      </c>
    </row>
    <row r="83" spans="1:5" x14ac:dyDescent="0.25">
      <c r="B83" s="40" t="s">
        <v>170</v>
      </c>
      <c r="C83" s="41">
        <v>566.59361521380742</v>
      </c>
      <c r="D83" s="41">
        <v>130.75852112528747</v>
      </c>
      <c r="E83" s="183">
        <v>73.796830785071748</v>
      </c>
    </row>
    <row r="84" spans="1:5" x14ac:dyDescent="0.25">
      <c r="B84" s="40" t="s">
        <v>171</v>
      </c>
      <c r="C84" s="41">
        <v>586.86415527713541</v>
      </c>
      <c r="D84" s="41">
        <v>135.03498874422462</v>
      </c>
      <c r="E84" s="183">
        <v>74.018977864033189</v>
      </c>
    </row>
    <row r="85" spans="1:5" x14ac:dyDescent="0.25">
      <c r="B85" s="40" t="s">
        <v>172</v>
      </c>
      <c r="C85" s="41">
        <v>602.07835770709471</v>
      </c>
      <c r="D85" s="41">
        <v>140.35091106618609</v>
      </c>
      <c r="E85" s="183">
        <v>73.066682621989628</v>
      </c>
    </row>
    <row r="86" spans="1:5" x14ac:dyDescent="0.25">
      <c r="B86" s="40" t="s">
        <v>226</v>
      </c>
      <c r="C86" s="41">
        <v>609.93824403756673</v>
      </c>
      <c r="D86" s="41">
        <v>146.36360016665273</v>
      </c>
      <c r="E86" s="183">
        <v>70.982792004764036</v>
      </c>
    </row>
    <row r="87" spans="1:5" x14ac:dyDescent="0.25">
      <c r="B87" s="40" t="s">
        <v>275</v>
      </c>
      <c r="C87" s="41">
        <v>613.23101679898161</v>
      </c>
      <c r="D87" s="41">
        <v>152.70022196841123</v>
      </c>
      <c r="E87" s="183">
        <v>68.404979176412837</v>
      </c>
    </row>
    <row r="88" spans="1:5" x14ac:dyDescent="0.25">
      <c r="B88" s="181" t="s">
        <v>348</v>
      </c>
      <c r="C88" s="90">
        <v>616.04838441988227</v>
      </c>
      <c r="D88" s="90">
        <v>159.25024980235366</v>
      </c>
      <c r="E88" s="183">
        <v>65.892835834200568</v>
      </c>
    </row>
    <row r="89" spans="1:5" x14ac:dyDescent="0.25">
      <c r="B89" s="474" t="s">
        <v>68</v>
      </c>
      <c r="C89" s="586"/>
      <c r="D89" s="586"/>
      <c r="E89" s="475"/>
    </row>
    <row r="90" spans="1:5" ht="28.5" customHeight="1" x14ac:dyDescent="0.25">
      <c r="B90" s="587" t="s">
        <v>336</v>
      </c>
      <c r="C90" s="588"/>
      <c r="D90" s="588"/>
      <c r="E90" s="589"/>
    </row>
    <row r="91" spans="1:5" ht="22.5" customHeight="1" x14ac:dyDescent="0.25">
      <c r="B91" s="590" t="s">
        <v>534</v>
      </c>
      <c r="C91" s="591"/>
      <c r="D91" s="591"/>
      <c r="E91" s="592"/>
    </row>
    <row r="92" spans="1:5" ht="15.75" thickBot="1" x14ac:dyDescent="0.3">
      <c r="B92" s="476" t="s">
        <v>337</v>
      </c>
      <c r="C92" s="582"/>
      <c r="D92" s="582"/>
      <c r="E92" s="477"/>
    </row>
    <row r="93" spans="1:5" x14ac:dyDescent="0.25">
      <c r="B93" s="184"/>
      <c r="C93" s="184"/>
      <c r="D93" s="184"/>
      <c r="E93" s="184"/>
    </row>
    <row r="94" spans="1:5" x14ac:dyDescent="0.25">
      <c r="B94" s="184"/>
      <c r="C94" s="184"/>
      <c r="D94" s="184"/>
      <c r="E94" s="184"/>
    </row>
    <row r="95" spans="1:5" x14ac:dyDescent="0.25">
      <c r="B95" s="184"/>
      <c r="C95" s="184"/>
      <c r="D95" s="184"/>
      <c r="E95" s="184"/>
    </row>
  </sheetData>
  <mergeCells count="5">
    <mergeCell ref="B92:E92"/>
    <mergeCell ref="B2:E2"/>
    <mergeCell ref="B89:E89"/>
    <mergeCell ref="B90:E90"/>
    <mergeCell ref="B91:E91"/>
  </mergeCells>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&amp;C&amp;8March 2017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93"/>
  <sheetViews>
    <sheetView zoomScaleNormal="100" zoomScaleSheetLayoutView="100" workbookViewId="0"/>
  </sheetViews>
  <sheetFormatPr defaultColWidth="8.88671875" defaultRowHeight="15" x14ac:dyDescent="0.25"/>
  <cols>
    <col min="1" max="1" width="9.21875" style="39" customWidth="1"/>
    <col min="2" max="2" width="8.33203125" style="39" customWidth="1"/>
    <col min="3" max="7" width="14" style="39" customWidth="1"/>
    <col min="8" max="9" width="12.33203125" style="39" customWidth="1"/>
    <col min="10" max="16384" width="8.88671875" style="39"/>
  </cols>
  <sheetData>
    <row r="1" spans="1:10" ht="33.75" customHeight="1" thickBot="1" x14ac:dyDescent="0.3">
      <c r="A1" s="74" t="s">
        <v>145</v>
      </c>
      <c r="B1" s="74"/>
      <c r="C1" s="74"/>
      <c r="D1" s="74"/>
      <c r="E1" s="74"/>
      <c r="F1" s="74"/>
      <c r="H1" s="76"/>
    </row>
    <row r="2" spans="1:10" ht="39" customHeight="1" thickBot="1" x14ac:dyDescent="0.3">
      <c r="A2" s="103"/>
      <c r="B2" s="583" t="s">
        <v>216</v>
      </c>
      <c r="C2" s="584"/>
      <c r="D2" s="584"/>
      <c r="E2" s="584"/>
      <c r="F2" s="584"/>
      <c r="G2" s="585"/>
      <c r="H2" s="104"/>
      <c r="I2" s="104"/>
      <c r="J2" s="76"/>
    </row>
    <row r="3" spans="1:10" ht="39" customHeight="1" x14ac:dyDescent="0.25">
      <c r="A3" s="105"/>
      <c r="B3" s="106"/>
      <c r="C3" s="78" t="s">
        <v>217</v>
      </c>
      <c r="D3" s="78" t="s">
        <v>112</v>
      </c>
      <c r="E3" s="78" t="s">
        <v>218</v>
      </c>
      <c r="F3" s="78" t="s">
        <v>219</v>
      </c>
      <c r="G3" s="107" t="s">
        <v>4</v>
      </c>
    </row>
    <row r="4" spans="1:10" ht="18.75" customHeight="1" x14ac:dyDescent="0.25">
      <c r="A4" s="105"/>
      <c r="B4" s="40" t="s">
        <v>206</v>
      </c>
      <c r="C4" s="41">
        <v>69.136725000000013</v>
      </c>
      <c r="D4" s="41">
        <v>14.662912</v>
      </c>
      <c r="E4" s="41">
        <v>21.884434000000002</v>
      </c>
      <c r="F4" s="41">
        <v>-4.7043280000000003</v>
      </c>
      <c r="G4" s="42">
        <v>35.102826</v>
      </c>
    </row>
    <row r="5" spans="1:10" x14ac:dyDescent="0.25">
      <c r="A5" s="105"/>
      <c r="B5" s="40" t="s">
        <v>207</v>
      </c>
      <c r="C5" s="41">
        <v>68.664221999999995</v>
      </c>
      <c r="D5" s="41">
        <v>14.739296</v>
      </c>
      <c r="E5" s="41">
        <v>21.574981999999999</v>
      </c>
      <c r="F5" s="41">
        <v>1.678439</v>
      </c>
      <c r="G5" s="42">
        <v>36.021557999999999</v>
      </c>
    </row>
    <row r="6" spans="1:10" x14ac:dyDescent="0.25">
      <c r="A6" s="105"/>
      <c r="B6" s="40" t="s">
        <v>208</v>
      </c>
      <c r="C6" s="41">
        <v>67.772035000000002</v>
      </c>
      <c r="D6" s="41">
        <v>14.988335999999999</v>
      </c>
      <c r="E6" s="41">
        <v>20.481031999999999</v>
      </c>
      <c r="F6" s="41">
        <v>-0.896227</v>
      </c>
      <c r="G6" s="42">
        <v>36.129179999999998</v>
      </c>
    </row>
    <row r="7" spans="1:10" x14ac:dyDescent="0.25">
      <c r="A7" s="105"/>
      <c r="B7" s="40" t="s">
        <v>252</v>
      </c>
      <c r="C7" s="41">
        <v>66.309115999999989</v>
      </c>
      <c r="D7" s="41">
        <v>15.038495999999999</v>
      </c>
      <c r="E7" s="41">
        <v>19.736001999999999</v>
      </c>
      <c r="F7" s="41">
        <v>-2.2388400000000002</v>
      </c>
      <c r="G7" s="42">
        <v>34.239108000000002</v>
      </c>
    </row>
    <row r="8" spans="1:10" ht="18.75" customHeight="1" x14ac:dyDescent="0.25">
      <c r="A8" s="105"/>
      <c r="B8" s="40" t="s">
        <v>12</v>
      </c>
      <c r="C8" s="41">
        <v>66.153526999999997</v>
      </c>
      <c r="D8" s="41">
        <v>14.924095999999999</v>
      </c>
      <c r="E8" s="41">
        <v>18.168436</v>
      </c>
      <c r="F8" s="41">
        <v>-11.574249999999999</v>
      </c>
      <c r="G8" s="42">
        <v>31.77591</v>
      </c>
    </row>
    <row r="9" spans="1:10" x14ac:dyDescent="0.25">
      <c r="A9" s="105"/>
      <c r="B9" s="40" t="s">
        <v>13</v>
      </c>
      <c r="C9" s="41">
        <v>65.378928000000002</v>
      </c>
      <c r="D9" s="41">
        <v>14.983056000000001</v>
      </c>
      <c r="E9" s="41">
        <v>17.113382000000001</v>
      </c>
      <c r="F9" s="41">
        <v>-0.87273299999999998</v>
      </c>
      <c r="G9" s="42">
        <v>31.351445999999999</v>
      </c>
    </row>
    <row r="10" spans="1:10" x14ac:dyDescent="0.25">
      <c r="A10" s="105"/>
      <c r="B10" s="40" t="s">
        <v>14</v>
      </c>
      <c r="C10" s="41">
        <v>65.702534</v>
      </c>
      <c r="D10" s="41">
        <v>15.05856</v>
      </c>
      <c r="E10" s="41">
        <v>17.923047999999998</v>
      </c>
      <c r="F10" s="41">
        <v>-1.2133959999999999</v>
      </c>
      <c r="G10" s="42">
        <v>31.892058000000002</v>
      </c>
    </row>
    <row r="11" spans="1:10" x14ac:dyDescent="0.25">
      <c r="A11" s="105"/>
      <c r="B11" s="40" t="s">
        <v>15</v>
      </c>
      <c r="C11" s="41">
        <v>65.904728000000006</v>
      </c>
      <c r="D11" s="41">
        <v>15.140928000000001</v>
      </c>
      <c r="E11" s="41">
        <v>17.751448</v>
      </c>
      <c r="F11" s="41">
        <v>1.087634</v>
      </c>
      <c r="G11" s="42">
        <v>33.059435999999998</v>
      </c>
    </row>
    <row r="12" spans="1:10" ht="18.75" customHeight="1" x14ac:dyDescent="0.25">
      <c r="A12" s="105"/>
      <c r="B12" s="40" t="s">
        <v>16</v>
      </c>
      <c r="C12" s="41">
        <v>65.459710000000001</v>
      </c>
      <c r="D12" s="41">
        <v>14.976191999999999</v>
      </c>
      <c r="E12" s="41">
        <v>18.052033999999999</v>
      </c>
      <c r="F12" s="41">
        <v>-7.1953829999999996</v>
      </c>
      <c r="G12" s="42">
        <v>33.044658000000005</v>
      </c>
    </row>
    <row r="13" spans="1:10" x14ac:dyDescent="0.25">
      <c r="A13" s="105"/>
      <c r="B13" s="40" t="s">
        <v>17</v>
      </c>
      <c r="C13" s="41">
        <v>66.584682999999998</v>
      </c>
      <c r="D13" s="41">
        <v>15.075984</v>
      </c>
      <c r="E13" s="41">
        <v>18.156137999999999</v>
      </c>
      <c r="F13" s="41">
        <v>6.7911479999999997</v>
      </c>
      <c r="G13" s="42">
        <v>34.709586000000002</v>
      </c>
    </row>
    <row r="14" spans="1:10" x14ac:dyDescent="0.25">
      <c r="A14" s="105"/>
      <c r="B14" s="40" t="s">
        <v>18</v>
      </c>
      <c r="C14" s="41">
        <v>66.529713000000001</v>
      </c>
      <c r="D14" s="41">
        <v>15.064544</v>
      </c>
      <c r="E14" s="41">
        <v>19.058182000000002</v>
      </c>
      <c r="F14" s="41">
        <v>3.68303</v>
      </c>
      <c r="G14" s="42">
        <v>34.74729</v>
      </c>
    </row>
    <row r="15" spans="1:10" x14ac:dyDescent="0.25">
      <c r="A15" s="105"/>
      <c r="B15" s="40" t="s">
        <v>19</v>
      </c>
      <c r="C15" s="41">
        <v>66.083500000000001</v>
      </c>
      <c r="D15" s="41">
        <v>15.099744000000001</v>
      </c>
      <c r="E15" s="41">
        <v>19.206901999999999</v>
      </c>
      <c r="F15" s="41">
        <v>0.58804100000000004</v>
      </c>
      <c r="G15" s="42">
        <v>35.860391999999997</v>
      </c>
    </row>
    <row r="16" spans="1:10" ht="18.75" customHeight="1" x14ac:dyDescent="0.25">
      <c r="A16" s="105"/>
      <c r="B16" s="40" t="s">
        <v>20</v>
      </c>
      <c r="C16" s="41">
        <v>65.932691000000005</v>
      </c>
      <c r="D16" s="41">
        <v>15.155183999999998</v>
      </c>
      <c r="E16" s="41">
        <v>18.781333999999998</v>
      </c>
      <c r="F16" s="41">
        <v>-4.3650469999999997</v>
      </c>
      <c r="G16" s="42">
        <v>37.535406000000002</v>
      </c>
    </row>
    <row r="17" spans="1:7" x14ac:dyDescent="0.25">
      <c r="A17" s="105"/>
      <c r="B17" s="40" t="s">
        <v>21</v>
      </c>
      <c r="C17" s="41">
        <v>65.591160000000002</v>
      </c>
      <c r="D17" s="41">
        <v>15.064015999999999</v>
      </c>
      <c r="E17" s="41">
        <v>18.469308000000002</v>
      </c>
      <c r="F17" s="41">
        <v>-0.95979899999999996</v>
      </c>
      <c r="G17" s="42">
        <v>36.495773999999997</v>
      </c>
    </row>
    <row r="18" spans="1:7" x14ac:dyDescent="0.25">
      <c r="A18" s="105"/>
      <c r="B18" s="40" t="s">
        <v>22</v>
      </c>
      <c r="C18" s="41">
        <v>65.69201799999999</v>
      </c>
      <c r="D18" s="41">
        <v>15.046944</v>
      </c>
      <c r="E18" s="41">
        <v>19.122246000000001</v>
      </c>
      <c r="F18" s="41">
        <v>1.365416</v>
      </c>
      <c r="G18" s="42">
        <v>36.083891999999999</v>
      </c>
    </row>
    <row r="19" spans="1:7" x14ac:dyDescent="0.25">
      <c r="A19" s="105"/>
      <c r="B19" s="40" t="s">
        <v>23</v>
      </c>
      <c r="C19" s="41">
        <v>66.23120200000001</v>
      </c>
      <c r="D19" s="41">
        <v>15.071056</v>
      </c>
      <c r="E19" s="41">
        <v>19.510634</v>
      </c>
      <c r="F19" s="41">
        <v>0.96878200000000003</v>
      </c>
      <c r="G19" s="42">
        <v>36.8292</v>
      </c>
    </row>
    <row r="20" spans="1:7" ht="18.75" customHeight="1" x14ac:dyDescent="0.25">
      <c r="A20" s="105"/>
      <c r="B20" s="40" t="s">
        <v>24</v>
      </c>
      <c r="C20" s="41">
        <v>66.529474000000008</v>
      </c>
      <c r="D20" s="41">
        <v>15.507888000000001</v>
      </c>
      <c r="E20" s="41">
        <v>19.702540000000003</v>
      </c>
      <c r="F20" s="41">
        <v>-5.8389499999999996</v>
      </c>
      <c r="G20" s="42">
        <v>37.281228000000006</v>
      </c>
    </row>
    <row r="21" spans="1:7" x14ac:dyDescent="0.25">
      <c r="A21" s="105"/>
      <c r="B21" s="40" t="s">
        <v>25</v>
      </c>
      <c r="C21" s="41">
        <v>66.87363400000001</v>
      </c>
      <c r="D21" s="41">
        <v>15.212031999999999</v>
      </c>
      <c r="E21" s="41">
        <v>19.203756000000002</v>
      </c>
      <c r="F21" s="41">
        <v>1.5526769999999999</v>
      </c>
      <c r="G21" s="42">
        <v>35.975748000000003</v>
      </c>
    </row>
    <row r="22" spans="1:7" x14ac:dyDescent="0.25">
      <c r="A22" s="105"/>
      <c r="B22" s="40" t="s">
        <v>26</v>
      </c>
      <c r="C22" s="41">
        <v>67.055035000000004</v>
      </c>
      <c r="D22" s="41">
        <v>15.2988</v>
      </c>
      <c r="E22" s="41">
        <v>18.949788000000002</v>
      </c>
      <c r="F22" s="41">
        <v>1.964513</v>
      </c>
      <c r="G22" s="42">
        <v>37.164276000000001</v>
      </c>
    </row>
    <row r="23" spans="1:7" x14ac:dyDescent="0.25">
      <c r="A23" s="105"/>
      <c r="B23" s="40" t="s">
        <v>27</v>
      </c>
      <c r="C23" s="41">
        <v>67.477347999999992</v>
      </c>
      <c r="D23" s="41">
        <v>15.329951999999999</v>
      </c>
      <c r="E23" s="41">
        <v>19.80264</v>
      </c>
      <c r="F23" s="41">
        <v>2.0723090000000002</v>
      </c>
      <c r="G23" s="42">
        <v>36.056093999999995</v>
      </c>
    </row>
    <row r="24" spans="1:7" ht="18.75" customHeight="1" x14ac:dyDescent="0.25">
      <c r="A24" s="105"/>
      <c r="B24" s="40" t="s">
        <v>28</v>
      </c>
      <c r="C24" s="41">
        <v>67.520846000000006</v>
      </c>
      <c r="D24" s="41">
        <v>15.382400000000001</v>
      </c>
      <c r="E24" s="41">
        <v>19.311006000000003</v>
      </c>
      <c r="F24" s="41">
        <v>-2.5566999999999998</v>
      </c>
      <c r="G24" s="42">
        <v>36.067518</v>
      </c>
    </row>
    <row r="25" spans="1:7" x14ac:dyDescent="0.25">
      <c r="A25" s="105"/>
      <c r="B25" s="40" t="s">
        <v>29</v>
      </c>
      <c r="C25" s="41">
        <v>67.702247</v>
      </c>
      <c r="D25" s="41">
        <v>15.325376</v>
      </c>
      <c r="E25" s="41">
        <v>19.648199999999999</v>
      </c>
      <c r="F25" s="41">
        <v>2.490364</v>
      </c>
      <c r="G25" s="42">
        <v>37.777422000000001</v>
      </c>
    </row>
    <row r="26" spans="1:7" x14ac:dyDescent="0.25">
      <c r="A26" s="105"/>
      <c r="B26" s="40" t="s">
        <v>30</v>
      </c>
      <c r="C26" s="41">
        <v>68.223744999999994</v>
      </c>
      <c r="D26" s="41">
        <v>15.35336</v>
      </c>
      <c r="E26" s="41">
        <v>20.32602</v>
      </c>
      <c r="F26" s="41">
        <v>2.4475219999999998</v>
      </c>
      <c r="G26" s="42">
        <v>36.897534</v>
      </c>
    </row>
    <row r="27" spans="1:7" x14ac:dyDescent="0.25">
      <c r="A27" s="105"/>
      <c r="B27" s="40" t="s">
        <v>31</v>
      </c>
      <c r="C27" s="41">
        <v>68.665655999999998</v>
      </c>
      <c r="D27" s="41">
        <v>15.471103999999999</v>
      </c>
      <c r="E27" s="41">
        <v>20.858837999999999</v>
      </c>
      <c r="F27" s="41">
        <v>1.1249480000000001</v>
      </c>
      <c r="G27" s="42">
        <v>36.244487999999997</v>
      </c>
    </row>
    <row r="28" spans="1:7" ht="18.75" customHeight="1" x14ac:dyDescent="0.25">
      <c r="A28" s="105"/>
      <c r="B28" s="40" t="s">
        <v>32</v>
      </c>
      <c r="C28" s="41">
        <v>68.829610000000002</v>
      </c>
      <c r="D28" s="41">
        <v>15.702896000000001</v>
      </c>
      <c r="E28" s="41">
        <v>21.436558000000002</v>
      </c>
      <c r="F28" s="41">
        <v>2.6168170000000002</v>
      </c>
      <c r="G28" s="42">
        <v>37.004292</v>
      </c>
    </row>
    <row r="29" spans="1:7" x14ac:dyDescent="0.25">
      <c r="A29" s="105"/>
      <c r="B29" s="40" t="s">
        <v>33</v>
      </c>
      <c r="C29" s="41">
        <v>69.155127999999991</v>
      </c>
      <c r="D29" s="41">
        <v>15.73352</v>
      </c>
      <c r="E29" s="41">
        <v>21.095932000000001</v>
      </c>
      <c r="F29" s="41">
        <v>2.3480180000000002</v>
      </c>
      <c r="G29" s="42">
        <v>37.084319999999998</v>
      </c>
    </row>
    <row r="30" spans="1:7" x14ac:dyDescent="0.25">
      <c r="A30" s="105"/>
      <c r="B30" s="40" t="s">
        <v>34</v>
      </c>
      <c r="C30" s="41">
        <v>70.056875000000005</v>
      </c>
      <c r="D30" s="41">
        <v>15.769247999999999</v>
      </c>
      <c r="E30" s="41">
        <v>21.398806</v>
      </c>
      <c r="F30" s="41">
        <v>3.6401880000000002</v>
      </c>
      <c r="G30" s="42">
        <v>36.718703999999995</v>
      </c>
    </row>
    <row r="31" spans="1:7" x14ac:dyDescent="0.25">
      <c r="A31" s="105"/>
      <c r="B31" s="40" t="s">
        <v>35</v>
      </c>
      <c r="C31" s="41">
        <v>69.947890999999998</v>
      </c>
      <c r="D31" s="41">
        <v>15.730176</v>
      </c>
      <c r="E31" s="41">
        <v>21.546096000000002</v>
      </c>
      <c r="F31" s="41">
        <v>2.886307</v>
      </c>
      <c r="G31" s="42">
        <v>38.294381999999999</v>
      </c>
    </row>
    <row r="32" spans="1:7" ht="18.75" customHeight="1" x14ac:dyDescent="0.25">
      <c r="A32" s="105"/>
      <c r="B32" s="40" t="s">
        <v>36</v>
      </c>
      <c r="C32" s="41">
        <v>70.475125000000006</v>
      </c>
      <c r="D32" s="41">
        <v>15.796352000000001</v>
      </c>
      <c r="E32" s="41">
        <v>21.863842000000002</v>
      </c>
      <c r="F32" s="41">
        <v>2.227093</v>
      </c>
      <c r="G32" s="42">
        <v>39.093209999999999</v>
      </c>
    </row>
    <row r="33" spans="1:7" x14ac:dyDescent="0.25">
      <c r="A33" s="105"/>
      <c r="B33" s="40" t="s">
        <v>37</v>
      </c>
      <c r="C33" s="41">
        <v>70.816656000000009</v>
      </c>
      <c r="D33" s="41">
        <v>15.936976000000001</v>
      </c>
      <c r="E33" s="41">
        <v>22.134684</v>
      </c>
      <c r="F33" s="41">
        <v>2.1842510000000002</v>
      </c>
      <c r="G33" s="42">
        <v>39.696246000000002</v>
      </c>
    </row>
    <row r="34" spans="1:7" x14ac:dyDescent="0.25">
      <c r="A34" s="105"/>
      <c r="B34" s="40" t="s">
        <v>38</v>
      </c>
      <c r="C34" s="41">
        <v>71.506888000000004</v>
      </c>
      <c r="D34" s="41">
        <v>16.026208</v>
      </c>
      <c r="E34" s="41">
        <v>22.308858000000001</v>
      </c>
      <c r="F34" s="41">
        <v>3.2062399999999998</v>
      </c>
      <c r="G34" s="42">
        <v>39.211686</v>
      </c>
    </row>
    <row r="35" spans="1:7" x14ac:dyDescent="0.25">
      <c r="A35" s="105"/>
      <c r="B35" s="40" t="s">
        <v>39</v>
      </c>
      <c r="C35" s="41">
        <v>71.799902000000003</v>
      </c>
      <c r="D35" s="41">
        <v>15.998576</v>
      </c>
      <c r="E35" s="41">
        <v>22.107800000000001</v>
      </c>
      <c r="F35" s="41">
        <v>0.93077700000000008</v>
      </c>
      <c r="G35" s="42">
        <v>40.829225999999998</v>
      </c>
    </row>
    <row r="36" spans="1:7" ht="18.75" customHeight="1" x14ac:dyDescent="0.25">
      <c r="A36" s="105"/>
      <c r="B36" s="40" t="s">
        <v>40</v>
      </c>
      <c r="C36" s="41">
        <v>72.434925000000007</v>
      </c>
      <c r="D36" s="41">
        <v>16.060352000000002</v>
      </c>
      <c r="E36" s="41">
        <v>22.127534000000001</v>
      </c>
      <c r="F36" s="41">
        <v>1.1173470000000001</v>
      </c>
      <c r="G36" s="42">
        <v>39.76146</v>
      </c>
    </row>
    <row r="37" spans="1:7" x14ac:dyDescent="0.25">
      <c r="A37" s="105"/>
      <c r="B37" s="40" t="s">
        <v>89</v>
      </c>
      <c r="C37" s="41">
        <v>72.974108999999999</v>
      </c>
      <c r="D37" s="41">
        <v>16.070736</v>
      </c>
      <c r="E37" s="41">
        <v>22.093499999999999</v>
      </c>
      <c r="F37" s="41">
        <v>1.0447919999999999</v>
      </c>
      <c r="G37" s="42">
        <v>40.220886</v>
      </c>
    </row>
    <row r="38" spans="1:7" x14ac:dyDescent="0.25">
      <c r="A38" s="105"/>
      <c r="B38" s="40" t="s">
        <v>90</v>
      </c>
      <c r="C38" s="41">
        <v>73.569219000000004</v>
      </c>
      <c r="D38" s="41">
        <v>16.063872</v>
      </c>
      <c r="E38" s="41">
        <v>22.301421999999999</v>
      </c>
      <c r="F38" s="41">
        <v>-0.570766</v>
      </c>
      <c r="G38" s="42">
        <v>38.808101999999998</v>
      </c>
    </row>
    <row r="39" spans="1:7" x14ac:dyDescent="0.25">
      <c r="A39" s="105"/>
      <c r="B39" s="40" t="s">
        <v>91</v>
      </c>
      <c r="C39" s="41">
        <v>74.093346000000011</v>
      </c>
      <c r="D39" s="41">
        <v>16.097664000000002</v>
      </c>
      <c r="E39" s="41">
        <v>22.296846000000002</v>
      </c>
      <c r="F39" s="41">
        <v>5.3940289999999995E-2</v>
      </c>
      <c r="G39" s="42">
        <v>40.859507979999997</v>
      </c>
    </row>
    <row r="40" spans="1:7" ht="15.75" customHeight="1" x14ac:dyDescent="0.25">
      <c r="A40" s="105"/>
      <c r="B40" s="40" t="s">
        <v>92</v>
      </c>
      <c r="C40" s="41">
        <v>74.463812730000001</v>
      </c>
      <c r="D40" s="41">
        <v>16.170103488000002</v>
      </c>
      <c r="E40" s="41">
        <v>22.289105810000002</v>
      </c>
      <c r="F40" s="41">
        <v>0.43284922300000001</v>
      </c>
      <c r="G40" s="42">
        <v>40.890856929999991</v>
      </c>
    </row>
    <row r="41" spans="1:7" ht="15.75" customHeight="1" x14ac:dyDescent="0.25">
      <c r="A41" s="76"/>
      <c r="B41" s="40" t="s">
        <v>135</v>
      </c>
      <c r="C41" s="41">
        <v>74.530830161000011</v>
      </c>
      <c r="D41" s="41">
        <v>16.242868953999999</v>
      </c>
      <c r="E41" s="41">
        <v>22.298494372</v>
      </c>
      <c r="F41" s="41">
        <v>0.637338407</v>
      </c>
      <c r="G41" s="42">
        <v>41.255334304999998</v>
      </c>
    </row>
    <row r="42" spans="1:7" ht="15.75" customHeight="1" x14ac:dyDescent="0.25">
      <c r="A42" s="76"/>
      <c r="B42" s="40" t="s">
        <v>136</v>
      </c>
      <c r="C42" s="41">
        <v>74.583001742999997</v>
      </c>
      <c r="D42" s="41">
        <v>16.301343282000001</v>
      </c>
      <c r="E42" s="41">
        <v>22.370101321</v>
      </c>
      <c r="F42" s="41">
        <v>0.702093419</v>
      </c>
      <c r="G42" s="42">
        <v>41.596832391999996</v>
      </c>
    </row>
    <row r="43" spans="1:7" ht="15.75" customHeight="1" x14ac:dyDescent="0.25">
      <c r="A43" s="76"/>
      <c r="B43" s="40" t="s">
        <v>137</v>
      </c>
      <c r="C43" s="41">
        <v>74.672501345000001</v>
      </c>
      <c r="D43" s="41">
        <v>16.333945967999998</v>
      </c>
      <c r="E43" s="41">
        <v>22.541607328999998</v>
      </c>
      <c r="F43" s="41">
        <v>0.50696287699999998</v>
      </c>
      <c r="G43" s="42">
        <v>41.963257106</v>
      </c>
    </row>
    <row r="44" spans="1:7" ht="15.75" customHeight="1" x14ac:dyDescent="0.25">
      <c r="A44" s="76"/>
      <c r="B44" s="40" t="s">
        <v>138</v>
      </c>
      <c r="C44" s="41">
        <v>74.784510097000009</v>
      </c>
      <c r="D44" s="41">
        <v>16.355180098000002</v>
      </c>
      <c r="E44" s="41">
        <v>22.735472951999999</v>
      </c>
      <c r="F44" s="41">
        <v>0.81189300399999997</v>
      </c>
      <c r="G44" s="42">
        <v>42.292286431999997</v>
      </c>
    </row>
    <row r="45" spans="1:7" ht="15.75" customHeight="1" x14ac:dyDescent="0.25">
      <c r="A45" s="76"/>
      <c r="B45" s="40" t="s">
        <v>156</v>
      </c>
      <c r="C45" s="41">
        <v>75.031298980000003</v>
      </c>
      <c r="D45" s="41">
        <v>16.373170796</v>
      </c>
      <c r="E45" s="41">
        <v>22.973521387000002</v>
      </c>
      <c r="F45" s="41">
        <v>0.81989221400000001</v>
      </c>
      <c r="G45" s="42">
        <v>42.525903918999994</v>
      </c>
    </row>
    <row r="46" spans="1:7" ht="15.75" customHeight="1" x14ac:dyDescent="0.25">
      <c r="A46" s="76"/>
      <c r="B46" s="40" t="s">
        <v>157</v>
      </c>
      <c r="C46" s="41">
        <v>75.323921046000009</v>
      </c>
      <c r="D46" s="41">
        <v>16.389543967000002</v>
      </c>
      <c r="E46" s="41">
        <v>23.164981844000003</v>
      </c>
      <c r="F46" s="41">
        <v>0.69691096500000005</v>
      </c>
      <c r="G46" s="42">
        <v>42.772659312000002</v>
      </c>
    </row>
    <row r="47" spans="1:7" ht="15.75" customHeight="1" x14ac:dyDescent="0.25">
      <c r="A47" s="76"/>
      <c r="B47" s="40" t="s">
        <v>158</v>
      </c>
      <c r="C47" s="41">
        <v>75.662878691000003</v>
      </c>
      <c r="D47" s="41">
        <v>16.405933511000001</v>
      </c>
      <c r="E47" s="41">
        <v>23.351966191999999</v>
      </c>
      <c r="F47" s="41">
        <v>0.55773345800000007</v>
      </c>
      <c r="G47" s="42">
        <v>42.975614513000004</v>
      </c>
    </row>
    <row r="48" spans="1:7" ht="15.75" customHeight="1" x14ac:dyDescent="0.25">
      <c r="A48" s="76"/>
      <c r="B48" s="40" t="s">
        <v>159</v>
      </c>
      <c r="C48" s="41">
        <v>75.988229068999999</v>
      </c>
      <c r="D48" s="41">
        <v>16.420698851000001</v>
      </c>
      <c r="E48" s="41">
        <v>23.530610386999999</v>
      </c>
      <c r="F48" s="41">
        <v>0.62702985</v>
      </c>
      <c r="G48" s="42">
        <v>43.120128104000003</v>
      </c>
    </row>
    <row r="49" spans="2:7" x14ac:dyDescent="0.25">
      <c r="B49" s="40" t="s">
        <v>222</v>
      </c>
      <c r="C49" s="41">
        <v>76.307379631000003</v>
      </c>
      <c r="D49" s="41">
        <v>16.437119549999998</v>
      </c>
      <c r="E49" s="41">
        <v>23.712236784000002</v>
      </c>
      <c r="F49" s="41">
        <v>0.69654790899999997</v>
      </c>
      <c r="G49" s="42">
        <v>43.264875207999999</v>
      </c>
    </row>
    <row r="50" spans="2:7" x14ac:dyDescent="0.25">
      <c r="B50" s="40" t="s">
        <v>223</v>
      </c>
      <c r="C50" s="41">
        <v>76.627870626000004</v>
      </c>
      <c r="D50" s="41">
        <v>16.453556670000001</v>
      </c>
      <c r="E50" s="41">
        <v>23.916240838999997</v>
      </c>
      <c r="F50" s="41">
        <v>0.75884306000000001</v>
      </c>
      <c r="G50" s="42">
        <v>43.377406797999996</v>
      </c>
    </row>
    <row r="51" spans="2:7" x14ac:dyDescent="0.25">
      <c r="B51" s="40" t="s">
        <v>224</v>
      </c>
      <c r="C51" s="41">
        <v>76.949707681999996</v>
      </c>
      <c r="D51" s="41">
        <v>16.478237005</v>
      </c>
      <c r="E51" s="41">
        <v>24.145345294999998</v>
      </c>
      <c r="F51" s="41">
        <v>0.78552593500000001</v>
      </c>
      <c r="G51" s="42">
        <v>43.457222166000001</v>
      </c>
    </row>
    <row r="52" spans="2:7" x14ac:dyDescent="0.25">
      <c r="B52" s="40" t="s">
        <v>225</v>
      </c>
      <c r="C52" s="41">
        <v>77.272896454999994</v>
      </c>
      <c r="D52" s="41">
        <v>16.522728245</v>
      </c>
      <c r="E52" s="41">
        <v>24.378618920000001</v>
      </c>
      <c r="F52" s="41">
        <v>0.78285147199999994</v>
      </c>
      <c r="G52" s="42">
        <v>43.507514759999999</v>
      </c>
    </row>
    <row r="53" spans="2:7" x14ac:dyDescent="0.25">
      <c r="B53" s="40" t="s">
        <v>271</v>
      </c>
      <c r="C53" s="41">
        <v>77.597442619999995</v>
      </c>
      <c r="D53" s="41">
        <v>16.575600975</v>
      </c>
      <c r="E53" s="41">
        <v>24.623333801000001</v>
      </c>
      <c r="F53" s="41">
        <v>0.72299137599999996</v>
      </c>
      <c r="G53" s="42">
        <v>43.559640741000003</v>
      </c>
    </row>
    <row r="54" spans="2:7" x14ac:dyDescent="0.25">
      <c r="B54" s="40" t="s">
        <v>272</v>
      </c>
      <c r="C54" s="41">
        <v>77.923351878999995</v>
      </c>
      <c r="D54" s="41">
        <v>16.628642897999999</v>
      </c>
      <c r="E54" s="41">
        <v>24.887648395999999</v>
      </c>
      <c r="F54" s="41">
        <v>0.694718265</v>
      </c>
      <c r="G54" s="42">
        <v>43.600528825999994</v>
      </c>
    </row>
    <row r="55" spans="2:7" x14ac:dyDescent="0.25">
      <c r="B55" s="40" t="s">
        <v>273</v>
      </c>
      <c r="C55" s="41">
        <v>78.281799297000006</v>
      </c>
      <c r="D55" s="41">
        <v>16.681854555000001</v>
      </c>
      <c r="E55" s="41">
        <v>25.136630330999999</v>
      </c>
      <c r="F55" s="41">
        <v>0.65048519500000002</v>
      </c>
      <c r="G55" s="42">
        <v>43.646850874999998</v>
      </c>
    </row>
    <row r="56" spans="2:7" x14ac:dyDescent="0.25">
      <c r="B56" s="40" t="s">
        <v>274</v>
      </c>
      <c r="C56" s="41">
        <v>78.649723754000007</v>
      </c>
      <c r="D56" s="41">
        <v>16.733568305000002</v>
      </c>
      <c r="E56" s="41">
        <v>25.326266405999998</v>
      </c>
      <c r="F56" s="41">
        <v>0.71726129800000005</v>
      </c>
      <c r="G56" s="42">
        <v>43.695566077000002</v>
      </c>
    </row>
    <row r="57" spans="2:7" x14ac:dyDescent="0.25">
      <c r="B57" s="40" t="s">
        <v>344</v>
      </c>
      <c r="C57" s="41">
        <v>79.023309942000012</v>
      </c>
      <c r="D57" s="41">
        <v>16.785442365999998</v>
      </c>
      <c r="E57" s="41">
        <v>25.507528913999998</v>
      </c>
      <c r="F57" s="41">
        <v>0.80814028900000001</v>
      </c>
      <c r="G57" s="42">
        <v>43.743972713999995</v>
      </c>
    </row>
    <row r="58" spans="2:7" x14ac:dyDescent="0.25">
      <c r="B58" s="40" t="s">
        <v>345</v>
      </c>
      <c r="C58" s="41">
        <v>79.402621830000001</v>
      </c>
      <c r="D58" s="41">
        <v>16.837477237999998</v>
      </c>
      <c r="E58" s="41">
        <v>25.693728558</v>
      </c>
      <c r="F58" s="41">
        <v>0.849394545</v>
      </c>
      <c r="G58" s="42">
        <v>43.793596442000002</v>
      </c>
    </row>
    <row r="59" spans="2:7" x14ac:dyDescent="0.25">
      <c r="B59" s="40" t="s">
        <v>346</v>
      </c>
      <c r="C59" s="41">
        <v>79.783754414000001</v>
      </c>
      <c r="D59" s="41">
        <v>16.889673417000001</v>
      </c>
      <c r="E59" s="41">
        <v>25.884826255</v>
      </c>
      <c r="F59" s="41">
        <v>0.84521302900000006</v>
      </c>
      <c r="G59" s="42">
        <v>43.842901476000002</v>
      </c>
    </row>
    <row r="60" spans="2:7" x14ac:dyDescent="0.25">
      <c r="B60" s="181" t="s">
        <v>347</v>
      </c>
      <c r="C60" s="90">
        <v>80.166716436000002</v>
      </c>
      <c r="D60" s="90">
        <v>16.942031405000002</v>
      </c>
      <c r="E60" s="90">
        <v>26.087999166000003</v>
      </c>
      <c r="F60" s="90">
        <v>0.86213145399999991</v>
      </c>
      <c r="G60" s="182">
        <v>43.887686332999998</v>
      </c>
    </row>
    <row r="61" spans="2:7" x14ac:dyDescent="0.25">
      <c r="B61" s="40">
        <v>2008</v>
      </c>
      <c r="C61" s="41">
        <v>271.88209800000004</v>
      </c>
      <c r="D61" s="41">
        <v>59.429040000000001</v>
      </c>
      <c r="E61" s="41">
        <v>83.676450000000003</v>
      </c>
      <c r="F61" s="41">
        <v>-6.1609560000000005</v>
      </c>
      <c r="G61" s="42">
        <v>141.49267199999997</v>
      </c>
    </row>
    <row r="62" spans="2:7" x14ac:dyDescent="0.25">
      <c r="B62" s="40">
        <v>2009</v>
      </c>
      <c r="C62" s="41">
        <v>263.13971700000002</v>
      </c>
      <c r="D62" s="41">
        <v>60.106639999999999</v>
      </c>
      <c r="E62" s="41">
        <v>70.956313999999992</v>
      </c>
      <c r="F62" s="41">
        <v>-12.572744999999999</v>
      </c>
      <c r="G62" s="42">
        <v>128.07884999999999</v>
      </c>
    </row>
    <row r="63" spans="2:7" x14ac:dyDescent="0.25">
      <c r="B63" s="40">
        <v>2010</v>
      </c>
      <c r="C63" s="41">
        <v>264.65760600000004</v>
      </c>
      <c r="D63" s="41">
        <v>60.216464000000002</v>
      </c>
      <c r="E63" s="41">
        <v>74.473255999999992</v>
      </c>
      <c r="F63" s="41">
        <v>3.8668360000000002</v>
      </c>
      <c r="G63" s="42">
        <v>138.36192599999998</v>
      </c>
    </row>
    <row r="64" spans="2:7" x14ac:dyDescent="0.25">
      <c r="B64" s="40">
        <v>2011</v>
      </c>
      <c r="C64" s="41">
        <v>263.44707099999999</v>
      </c>
      <c r="D64" s="41">
        <v>60.337199999999996</v>
      </c>
      <c r="E64" s="41">
        <v>75.883521999999999</v>
      </c>
      <c r="F64" s="41">
        <v>-2.9906480000000002</v>
      </c>
      <c r="G64" s="42">
        <v>146.94427200000001</v>
      </c>
    </row>
    <row r="65" spans="1:8" x14ac:dyDescent="0.25">
      <c r="B65" s="40">
        <v>2012</v>
      </c>
      <c r="C65" s="41">
        <v>267.93549100000001</v>
      </c>
      <c r="D65" s="41">
        <v>61.348672000000001</v>
      </c>
      <c r="E65" s="41">
        <v>77.658724000000007</v>
      </c>
      <c r="F65" s="41">
        <v>-0.2494509999999992</v>
      </c>
      <c r="G65" s="183">
        <v>146.47734600000001</v>
      </c>
    </row>
    <row r="66" spans="1:8" x14ac:dyDescent="0.25">
      <c r="B66" s="40">
        <v>2013</v>
      </c>
      <c r="C66" s="41">
        <v>272.11249400000003</v>
      </c>
      <c r="D66" s="41">
        <v>61.532240000000002</v>
      </c>
      <c r="E66" s="41">
        <v>80.144064</v>
      </c>
      <c r="F66" s="41">
        <v>3.5061340000000003</v>
      </c>
      <c r="G66" s="183">
        <v>146.98696200000001</v>
      </c>
    </row>
    <row r="67" spans="1:8" x14ac:dyDescent="0.25">
      <c r="B67" s="40">
        <v>2014</v>
      </c>
      <c r="C67" s="41">
        <v>277.98950400000001</v>
      </c>
      <c r="D67" s="41">
        <v>62.935839999999999</v>
      </c>
      <c r="E67" s="41">
        <v>85.477392000000009</v>
      </c>
      <c r="F67" s="41">
        <v>11.491330000000001</v>
      </c>
      <c r="G67" s="183">
        <v>149.101698</v>
      </c>
    </row>
    <row r="68" spans="1:8" x14ac:dyDescent="0.25">
      <c r="B68" s="40">
        <v>2015</v>
      </c>
      <c r="C68" s="41">
        <v>284.59857099999999</v>
      </c>
      <c r="D68" s="41">
        <v>63.758111999999997</v>
      </c>
      <c r="E68" s="41">
        <v>88.415183999999996</v>
      </c>
      <c r="F68" s="41">
        <v>8.5483609999999999</v>
      </c>
      <c r="G68" s="183">
        <v>158.83036799999999</v>
      </c>
    </row>
    <row r="69" spans="1:8" x14ac:dyDescent="0.25">
      <c r="B69" s="40">
        <v>2016</v>
      </c>
      <c r="C69" s="41">
        <v>293.07159900000005</v>
      </c>
      <c r="D69" s="41">
        <v>64.292624000000018</v>
      </c>
      <c r="E69" s="41">
        <v>88.819302000000008</v>
      </c>
      <c r="F69" s="41">
        <v>1.6453132899999998</v>
      </c>
      <c r="G69" s="183">
        <v>159.64995597999999</v>
      </c>
    </row>
    <row r="70" spans="1:8" x14ac:dyDescent="0.25">
      <c r="B70" s="40">
        <v>2017</v>
      </c>
      <c r="C70" s="41">
        <v>298.25014597900002</v>
      </c>
      <c r="D70" s="41">
        <v>65.048261691999997</v>
      </c>
      <c r="E70" s="41">
        <v>89.499308832000011</v>
      </c>
      <c r="F70" s="41">
        <v>2.2792439259999999</v>
      </c>
      <c r="G70" s="183">
        <v>165.70628073299997</v>
      </c>
    </row>
    <row r="71" spans="1:8" x14ac:dyDescent="0.25">
      <c r="B71" s="40">
        <v>2018</v>
      </c>
      <c r="C71" s="41">
        <v>300.802608814</v>
      </c>
      <c r="D71" s="41">
        <v>65.523828371999997</v>
      </c>
      <c r="E71" s="41">
        <v>92.225942374999988</v>
      </c>
      <c r="F71" s="41">
        <v>2.8864296409999999</v>
      </c>
      <c r="G71" s="183">
        <v>170.56646417600001</v>
      </c>
    </row>
    <row r="72" spans="1:8" x14ac:dyDescent="0.25">
      <c r="B72" s="40">
        <v>2019</v>
      </c>
      <c r="C72" s="41">
        <v>305.873187008</v>
      </c>
      <c r="D72" s="41">
        <v>65.789612075999997</v>
      </c>
      <c r="E72" s="41">
        <v>95.304433305000003</v>
      </c>
      <c r="F72" s="41">
        <v>2.8679467540000001</v>
      </c>
      <c r="G72" s="183">
        <v>173.21963227600003</v>
      </c>
      <c r="H72" s="76"/>
    </row>
    <row r="73" spans="1:8" x14ac:dyDescent="0.25">
      <c r="A73" s="105"/>
      <c r="B73" s="40">
        <v>2020</v>
      </c>
      <c r="C73" s="41">
        <v>311.07549025100002</v>
      </c>
      <c r="D73" s="41">
        <v>66.408826672999993</v>
      </c>
      <c r="E73" s="41">
        <v>99.026231448000004</v>
      </c>
      <c r="F73" s="41">
        <v>2.8510463079999999</v>
      </c>
      <c r="G73" s="183">
        <v>174.314535202</v>
      </c>
    </row>
    <row r="74" spans="1:8" x14ac:dyDescent="0.25">
      <c r="A74" s="76"/>
      <c r="B74" s="181">
        <v>2021</v>
      </c>
      <c r="C74" s="90">
        <v>316.85940993999998</v>
      </c>
      <c r="D74" s="90">
        <v>67.246161326000006</v>
      </c>
      <c r="E74" s="90">
        <v>102.41235013299999</v>
      </c>
      <c r="F74" s="90">
        <v>3.2200091610000001</v>
      </c>
      <c r="G74" s="182">
        <v>175.07603670899999</v>
      </c>
    </row>
    <row r="75" spans="1:8" x14ac:dyDescent="0.25">
      <c r="A75" s="76"/>
      <c r="B75" s="40" t="s">
        <v>209</v>
      </c>
      <c r="C75" s="41">
        <v>268.89890000000003</v>
      </c>
      <c r="D75" s="41">
        <v>59.690223999999994</v>
      </c>
      <c r="E75" s="41">
        <v>79.960452000000004</v>
      </c>
      <c r="F75" s="41">
        <v>-13.030878</v>
      </c>
      <c r="G75" s="42">
        <v>138.16575599999999</v>
      </c>
    </row>
    <row r="76" spans="1:8" x14ac:dyDescent="0.25">
      <c r="A76" s="76"/>
      <c r="B76" s="40" t="s">
        <v>163</v>
      </c>
      <c r="C76" s="41">
        <v>262.44589999999999</v>
      </c>
      <c r="D76" s="41">
        <v>60.158735999999998</v>
      </c>
      <c r="E76" s="41">
        <v>70.839911999999998</v>
      </c>
      <c r="F76" s="41">
        <v>-8.1938779999999998</v>
      </c>
      <c r="G76" s="42">
        <v>129.347598</v>
      </c>
    </row>
    <row r="77" spans="1:8" x14ac:dyDescent="0.25">
      <c r="B77" s="40" t="s">
        <v>164</v>
      </c>
      <c r="C77" s="41">
        <v>265.13058699999999</v>
      </c>
      <c r="D77" s="41">
        <v>60.395456000000003</v>
      </c>
      <c r="E77" s="41">
        <v>75.202556000000001</v>
      </c>
      <c r="F77" s="41">
        <v>6.697172000000001</v>
      </c>
      <c r="G77" s="42">
        <v>142.85267399999998</v>
      </c>
    </row>
    <row r="78" spans="1:8" x14ac:dyDescent="0.25">
      <c r="B78" s="40" t="s">
        <v>165</v>
      </c>
      <c r="C78" s="41">
        <v>264.04385400000001</v>
      </c>
      <c r="D78" s="41">
        <v>60.689903999999999</v>
      </c>
      <c r="E78" s="41">
        <v>76.804727999999997</v>
      </c>
      <c r="F78" s="41">
        <v>-4.4645510000000002</v>
      </c>
      <c r="G78" s="42">
        <v>146.69009400000002</v>
      </c>
    </row>
    <row r="79" spans="1:8" x14ac:dyDescent="0.25">
      <c r="B79" s="40" t="s">
        <v>166</v>
      </c>
      <c r="C79" s="41">
        <v>268.92686300000003</v>
      </c>
      <c r="D79" s="41">
        <v>61.223184000000003</v>
      </c>
      <c r="E79" s="41">
        <v>77.267190000000014</v>
      </c>
      <c r="F79" s="41">
        <v>3.0327990000000002</v>
      </c>
      <c r="G79" s="183">
        <v>145.26363600000002</v>
      </c>
    </row>
    <row r="80" spans="1:8" x14ac:dyDescent="0.25">
      <c r="B80" s="40" t="s">
        <v>167</v>
      </c>
      <c r="C80" s="41">
        <v>273.42125800000002</v>
      </c>
      <c r="D80" s="41">
        <v>61.852736</v>
      </c>
      <c r="E80" s="41">
        <v>82.269615999999999</v>
      </c>
      <c r="F80" s="41">
        <v>8.6796509999999998</v>
      </c>
      <c r="G80" s="183">
        <v>147.92373599999999</v>
      </c>
    </row>
    <row r="81" spans="2:7" x14ac:dyDescent="0.25">
      <c r="B81" s="40" t="s">
        <v>168</v>
      </c>
      <c r="C81" s="41">
        <v>279.635019</v>
      </c>
      <c r="D81" s="41">
        <v>63.029296000000002</v>
      </c>
      <c r="E81" s="41">
        <v>85.904676000000009</v>
      </c>
      <c r="F81" s="41">
        <v>11.101606</v>
      </c>
      <c r="G81" s="183">
        <v>151.19061599999998</v>
      </c>
    </row>
    <row r="82" spans="2:7" x14ac:dyDescent="0.25">
      <c r="B82" s="40" t="s">
        <v>169</v>
      </c>
      <c r="C82" s="41">
        <v>286.55837100000002</v>
      </c>
      <c r="D82" s="41">
        <v>64.022111999999993</v>
      </c>
      <c r="E82" s="41">
        <v>88.678876000000002</v>
      </c>
      <c r="F82" s="41">
        <v>7.4386150000000004</v>
      </c>
      <c r="G82" s="183">
        <v>159.49861799999999</v>
      </c>
    </row>
    <row r="83" spans="2:7" x14ac:dyDescent="0.25">
      <c r="B83" s="40" t="s">
        <v>170</v>
      </c>
      <c r="C83" s="41">
        <v>295.10048673000006</v>
      </c>
      <c r="D83" s="41">
        <v>64.402375488000004</v>
      </c>
      <c r="E83" s="41">
        <v>88.980873809999991</v>
      </c>
      <c r="F83" s="41">
        <v>0.96081551300000001</v>
      </c>
      <c r="G83" s="183">
        <v>160.77935290999997</v>
      </c>
    </row>
    <row r="84" spans="2:7" x14ac:dyDescent="0.25">
      <c r="B84" s="40" t="s">
        <v>171</v>
      </c>
      <c r="C84" s="41">
        <v>298.570843346</v>
      </c>
      <c r="D84" s="41">
        <v>65.233338302000007</v>
      </c>
      <c r="E84" s="41">
        <v>89.945675973999997</v>
      </c>
      <c r="F84" s="41">
        <v>2.6582877069999999</v>
      </c>
      <c r="G84" s="183">
        <v>167.10771023500001</v>
      </c>
    </row>
    <row r="85" spans="2:7" x14ac:dyDescent="0.25">
      <c r="B85" s="40" t="s">
        <v>172</v>
      </c>
      <c r="C85" s="41">
        <v>302.00632778600004</v>
      </c>
      <c r="D85" s="41">
        <v>65.589347125000003</v>
      </c>
      <c r="E85" s="41">
        <v>93.021079810000003</v>
      </c>
      <c r="F85" s="41">
        <v>2.701566487</v>
      </c>
      <c r="G85" s="183">
        <v>171.39430584800002</v>
      </c>
    </row>
    <row r="86" spans="2:7" x14ac:dyDescent="0.25">
      <c r="B86" s="40" t="s">
        <v>226</v>
      </c>
      <c r="C86" s="41">
        <v>307.15785439399997</v>
      </c>
      <c r="D86" s="41">
        <v>65.891641469999996</v>
      </c>
      <c r="E86" s="41">
        <v>96.152441837999987</v>
      </c>
      <c r="F86" s="41">
        <v>3.023768376</v>
      </c>
      <c r="G86" s="183">
        <v>173.60701893199999</v>
      </c>
    </row>
    <row r="87" spans="2:7" x14ac:dyDescent="0.25">
      <c r="B87" s="40" t="s">
        <v>275</v>
      </c>
      <c r="C87" s="41">
        <v>312.45231754999998</v>
      </c>
      <c r="D87" s="41">
        <v>66.619666733000003</v>
      </c>
      <c r="E87" s="41">
        <v>99.973878933999998</v>
      </c>
      <c r="F87" s="41">
        <v>2.7854561339999999</v>
      </c>
      <c r="G87" s="183">
        <v>174.502586519</v>
      </c>
    </row>
    <row r="88" spans="2:7" x14ac:dyDescent="0.25">
      <c r="B88" s="40" t="s">
        <v>348</v>
      </c>
      <c r="C88" s="41">
        <v>318.376402622</v>
      </c>
      <c r="D88" s="41">
        <v>67.454624426000009</v>
      </c>
      <c r="E88" s="41">
        <v>103.17408289299999</v>
      </c>
      <c r="F88" s="41">
        <v>3.3648793170000002</v>
      </c>
      <c r="G88" s="183">
        <v>175.268156965</v>
      </c>
    </row>
    <row r="89" spans="2:7" x14ac:dyDescent="0.25">
      <c r="B89" s="474" t="s">
        <v>68</v>
      </c>
      <c r="C89" s="586"/>
      <c r="D89" s="586"/>
      <c r="E89" s="586"/>
      <c r="F89" s="586"/>
      <c r="G89" s="475"/>
    </row>
    <row r="90" spans="2:7" ht="15.75" thickBot="1" x14ac:dyDescent="0.3">
      <c r="B90" s="476" t="s">
        <v>221</v>
      </c>
      <c r="C90" s="582"/>
      <c r="D90" s="582"/>
      <c r="E90" s="582"/>
      <c r="F90" s="582"/>
      <c r="G90" s="477"/>
    </row>
    <row r="91" spans="2:7" x14ac:dyDescent="0.25">
      <c r="B91" s="184"/>
      <c r="C91" s="184"/>
      <c r="D91" s="184"/>
      <c r="E91" s="184"/>
      <c r="F91" s="184"/>
      <c r="G91" s="184"/>
    </row>
    <row r="92" spans="2:7" x14ac:dyDescent="0.25">
      <c r="B92" s="184"/>
      <c r="C92" s="184"/>
      <c r="D92" s="184"/>
      <c r="E92" s="184"/>
      <c r="F92" s="184"/>
      <c r="G92" s="184"/>
    </row>
    <row r="93" spans="2:7" x14ac:dyDescent="0.25">
      <c r="B93" s="184"/>
      <c r="C93" s="184"/>
      <c r="D93" s="184"/>
      <c r="E93" s="184"/>
      <c r="F93" s="184"/>
      <c r="G93" s="184"/>
    </row>
  </sheetData>
  <mergeCells count="3">
    <mergeCell ref="B2:G2"/>
    <mergeCell ref="B89:G89"/>
    <mergeCell ref="B90:G90"/>
  </mergeCells>
  <hyperlinks>
    <hyperlink ref="A1" location="Contents!A1" display="Back to contents"/>
  </hyperlinks>
  <pageMargins left="0.70866141732283472" right="0.70866141732283472" top="0.74803149606299213" bottom="0.74803149606299213" header="0.31496062992125984" footer="0.31496062992125984"/>
  <pageSetup paperSize="9" scale="54" orientation="portrait" r:id="rId1"/>
  <headerFooter>
    <oddHeader>&amp;C&amp;8March 2017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89"/>
  <sheetViews>
    <sheetView zoomScaleNormal="100" zoomScaleSheetLayoutView="100" workbookViewId="0"/>
  </sheetViews>
  <sheetFormatPr defaultColWidth="8.88671875" defaultRowHeight="15" x14ac:dyDescent="0.25"/>
  <cols>
    <col min="1" max="1" width="9.44140625" style="39" customWidth="1"/>
    <col min="2" max="2" width="13.88671875" style="39" customWidth="1"/>
    <col min="3" max="3" width="18.109375" style="39" customWidth="1"/>
    <col min="4" max="16384" width="8.88671875" style="39"/>
  </cols>
  <sheetData>
    <row r="1" spans="1:6" ht="33.75" customHeight="1" thickBot="1" x14ac:dyDescent="0.35">
      <c r="A1" s="80" t="s">
        <v>145</v>
      </c>
      <c r="B1" s="75"/>
      <c r="C1" s="76"/>
      <c r="E1" s="100"/>
    </row>
    <row r="2" spans="1:6" ht="54.75" customHeight="1" thickBot="1" x14ac:dyDescent="0.3">
      <c r="A2" s="76"/>
      <c r="B2" s="470" t="s">
        <v>264</v>
      </c>
      <c r="C2" s="593"/>
    </row>
    <row r="3" spans="1:6" x14ac:dyDescent="0.25">
      <c r="B3" s="40" t="s">
        <v>206</v>
      </c>
      <c r="C3" s="331">
        <v>294.88</v>
      </c>
    </row>
    <row r="4" spans="1:6" x14ac:dyDescent="0.25">
      <c r="B4" s="40" t="s">
        <v>207</v>
      </c>
      <c r="C4" s="331">
        <v>259.33000000000004</v>
      </c>
    </row>
    <row r="5" spans="1:6" x14ac:dyDescent="0.25">
      <c r="B5" s="40" t="s">
        <v>208</v>
      </c>
      <c r="C5" s="331">
        <v>187.81</v>
      </c>
    </row>
    <row r="6" spans="1:6" x14ac:dyDescent="0.25">
      <c r="B6" s="40" t="s">
        <v>252</v>
      </c>
      <c r="C6" s="331">
        <v>174.9</v>
      </c>
    </row>
    <row r="7" spans="1:6" x14ac:dyDescent="0.25">
      <c r="B7" s="40" t="s">
        <v>12</v>
      </c>
      <c r="C7" s="331">
        <v>170.84</v>
      </c>
    </row>
    <row r="8" spans="1:6" x14ac:dyDescent="0.25">
      <c r="B8" s="40" t="s">
        <v>13</v>
      </c>
      <c r="C8" s="331">
        <v>193.26999999999998</v>
      </c>
    </row>
    <row r="9" spans="1:6" x14ac:dyDescent="0.25">
      <c r="B9" s="40" t="s">
        <v>14</v>
      </c>
      <c r="C9" s="331">
        <v>223.68</v>
      </c>
    </row>
    <row r="10" spans="1:6" x14ac:dyDescent="0.25">
      <c r="B10" s="40" t="s">
        <v>15</v>
      </c>
      <c r="C10" s="331">
        <v>259.75</v>
      </c>
    </row>
    <row r="11" spans="1:6" x14ac:dyDescent="0.25">
      <c r="B11" s="40" t="s">
        <v>16</v>
      </c>
      <c r="C11" s="331">
        <v>216.23000000000002</v>
      </c>
    </row>
    <row r="12" spans="1:6" x14ac:dyDescent="0.25">
      <c r="B12" s="40" t="s">
        <v>17</v>
      </c>
      <c r="C12" s="331">
        <v>229.46999999999997</v>
      </c>
    </row>
    <row r="13" spans="1:6" x14ac:dyDescent="0.25">
      <c r="B13" s="40" t="s">
        <v>18</v>
      </c>
      <c r="C13" s="331">
        <v>226.99</v>
      </c>
    </row>
    <row r="14" spans="1:6" x14ac:dyDescent="0.25">
      <c r="B14" s="40" t="s">
        <v>19</v>
      </c>
      <c r="C14" s="331">
        <v>210.98000000000002</v>
      </c>
    </row>
    <row r="15" spans="1:6" x14ac:dyDescent="0.25">
      <c r="B15" s="40" t="s">
        <v>20</v>
      </c>
      <c r="C15" s="331">
        <v>209.68</v>
      </c>
      <c r="E15" s="101"/>
      <c r="F15" s="101"/>
    </row>
    <row r="16" spans="1:6" x14ac:dyDescent="0.25">
      <c r="B16" s="40" t="s">
        <v>21</v>
      </c>
      <c r="C16" s="331">
        <v>215.35999999999996</v>
      </c>
      <c r="E16" s="101"/>
      <c r="F16" s="101"/>
    </row>
    <row r="17" spans="2:7" x14ac:dyDescent="0.25">
      <c r="B17" s="40" t="s">
        <v>22</v>
      </c>
      <c r="C17" s="331">
        <v>227.48000000000002</v>
      </c>
      <c r="E17" s="101"/>
      <c r="F17" s="101"/>
    </row>
    <row r="18" spans="2:7" x14ac:dyDescent="0.25">
      <c r="B18" s="40" t="s">
        <v>23</v>
      </c>
      <c r="C18" s="331">
        <v>230.17000000000002</v>
      </c>
      <c r="E18" s="101"/>
      <c r="F18" s="101"/>
    </row>
    <row r="19" spans="2:7" x14ac:dyDescent="0.25">
      <c r="B19" s="40" t="s">
        <v>24</v>
      </c>
      <c r="C19" s="331">
        <v>243.07</v>
      </c>
      <c r="E19" s="101"/>
      <c r="F19" s="101"/>
    </row>
    <row r="20" spans="2:7" x14ac:dyDescent="0.25">
      <c r="B20" s="40" t="s">
        <v>25</v>
      </c>
      <c r="C20" s="331">
        <v>224.46</v>
      </c>
      <c r="E20" s="101"/>
      <c r="F20" s="101"/>
    </row>
    <row r="21" spans="2:7" x14ac:dyDescent="0.25">
      <c r="B21" s="40" t="s">
        <v>26</v>
      </c>
      <c r="C21" s="331">
        <v>228.85000000000002</v>
      </c>
      <c r="E21" s="101"/>
      <c r="F21" s="101"/>
      <c r="G21" s="102"/>
    </row>
    <row r="22" spans="2:7" x14ac:dyDescent="0.25">
      <c r="B22" s="40" t="s">
        <v>27</v>
      </c>
      <c r="C22" s="331">
        <v>235.26</v>
      </c>
    </row>
    <row r="23" spans="2:7" x14ac:dyDescent="0.25">
      <c r="B23" s="40" t="s">
        <v>28</v>
      </c>
      <c r="C23" s="331">
        <v>238.13</v>
      </c>
    </row>
    <row r="24" spans="2:7" x14ac:dyDescent="0.25">
      <c r="B24" s="40" t="s">
        <v>29</v>
      </c>
      <c r="C24" s="331">
        <v>260.53999999999996</v>
      </c>
    </row>
    <row r="25" spans="2:7" x14ac:dyDescent="0.25">
      <c r="B25" s="40" t="s">
        <v>30</v>
      </c>
      <c r="C25" s="331">
        <v>273.75</v>
      </c>
    </row>
    <row r="26" spans="2:7" x14ac:dyDescent="0.25">
      <c r="B26" s="40" t="s">
        <v>31</v>
      </c>
      <c r="C26" s="331">
        <v>294.63</v>
      </c>
    </row>
    <row r="27" spans="2:7" x14ac:dyDescent="0.25">
      <c r="B27" s="40" t="s">
        <v>32</v>
      </c>
      <c r="C27" s="331">
        <v>312.61</v>
      </c>
    </row>
    <row r="28" spans="2:7" x14ac:dyDescent="0.25">
      <c r="B28" s="40" t="s">
        <v>33</v>
      </c>
      <c r="C28" s="331">
        <v>309.22000000000003</v>
      </c>
    </row>
    <row r="29" spans="2:7" x14ac:dyDescent="0.25">
      <c r="B29" s="40" t="s">
        <v>34</v>
      </c>
      <c r="C29" s="331">
        <v>304.23</v>
      </c>
    </row>
    <row r="30" spans="2:7" x14ac:dyDescent="0.25">
      <c r="B30" s="40" t="s">
        <v>35</v>
      </c>
      <c r="C30" s="331">
        <v>297.16999999999996</v>
      </c>
    </row>
    <row r="31" spans="2:7" x14ac:dyDescent="0.25">
      <c r="B31" s="40" t="s">
        <v>36</v>
      </c>
      <c r="C31" s="331">
        <v>288.70999999999998</v>
      </c>
    </row>
    <row r="32" spans="2:7" x14ac:dyDescent="0.25">
      <c r="B32" s="40" t="s">
        <v>37</v>
      </c>
      <c r="C32" s="331">
        <v>301.89999999999998</v>
      </c>
    </row>
    <row r="33" spans="1:3" x14ac:dyDescent="0.25">
      <c r="B33" s="40" t="s">
        <v>38</v>
      </c>
      <c r="C33" s="331">
        <v>314.92</v>
      </c>
    </row>
    <row r="34" spans="1:3" x14ac:dyDescent="0.25">
      <c r="B34" s="40" t="s">
        <v>39</v>
      </c>
      <c r="C34" s="331">
        <v>320.55</v>
      </c>
    </row>
    <row r="35" spans="1:3" x14ac:dyDescent="0.25">
      <c r="B35" s="40" t="s">
        <v>40</v>
      </c>
      <c r="C35" s="331">
        <v>383.28999999999996</v>
      </c>
    </row>
    <row r="36" spans="1:3" x14ac:dyDescent="0.25">
      <c r="B36" s="40" t="s">
        <v>89</v>
      </c>
      <c r="C36" s="331">
        <v>265.28999999999996</v>
      </c>
    </row>
    <row r="37" spans="1:3" x14ac:dyDescent="0.25">
      <c r="B37" s="40" t="s">
        <v>90</v>
      </c>
      <c r="C37" s="331">
        <v>289.23</v>
      </c>
    </row>
    <row r="38" spans="1:3" x14ac:dyDescent="0.25">
      <c r="B38" s="40" t="s">
        <v>91</v>
      </c>
      <c r="C38" s="331">
        <v>293.59000000000003</v>
      </c>
    </row>
    <row r="39" spans="1:3" x14ac:dyDescent="0.25">
      <c r="A39" s="105"/>
      <c r="B39" s="40" t="s">
        <v>92</v>
      </c>
      <c r="C39" s="331">
        <v>316.05843916568728</v>
      </c>
    </row>
    <row r="40" spans="1:3" x14ac:dyDescent="0.25">
      <c r="A40" s="105"/>
      <c r="B40" s="40" t="s">
        <v>135</v>
      </c>
      <c r="C40" s="331">
        <v>318.31920164729786</v>
      </c>
    </row>
    <row r="41" spans="1:3" x14ac:dyDescent="0.25">
      <c r="B41" s="40" t="s">
        <v>136</v>
      </c>
      <c r="C41" s="331">
        <v>319.69654380232129</v>
      </c>
    </row>
    <row r="42" spans="1:3" x14ac:dyDescent="0.25">
      <c r="B42" s="40" t="s">
        <v>137</v>
      </c>
      <c r="C42" s="331">
        <v>320.7921661247957</v>
      </c>
    </row>
    <row r="43" spans="1:3" x14ac:dyDescent="0.25">
      <c r="B43" s="40" t="s">
        <v>138</v>
      </c>
      <c r="C43" s="331">
        <v>321.63461833920513</v>
      </c>
    </row>
    <row r="44" spans="1:3" x14ac:dyDescent="0.25">
      <c r="B44" s="40" t="s">
        <v>156</v>
      </c>
      <c r="C44" s="331">
        <v>322.39111162229045</v>
      </c>
    </row>
    <row r="45" spans="1:3" x14ac:dyDescent="0.25">
      <c r="B45" s="40" t="s">
        <v>157</v>
      </c>
      <c r="C45" s="331">
        <v>323.08648022607048</v>
      </c>
    </row>
    <row r="46" spans="1:3" x14ac:dyDescent="0.25">
      <c r="B46" s="40" t="s">
        <v>158</v>
      </c>
      <c r="C46" s="331">
        <v>323.86071616761791</v>
      </c>
    </row>
    <row r="47" spans="1:3" x14ac:dyDescent="0.25">
      <c r="B47" s="40" t="s">
        <v>159</v>
      </c>
      <c r="C47" s="331">
        <v>324.65847710928608</v>
      </c>
    </row>
    <row r="48" spans="1:3" x14ac:dyDescent="0.25">
      <c r="B48" s="40" t="s">
        <v>222</v>
      </c>
      <c r="C48" s="331">
        <v>325.31222310210723</v>
      </c>
    </row>
    <row r="49" spans="2:3" x14ac:dyDescent="0.25">
      <c r="B49" s="40" t="s">
        <v>223</v>
      </c>
      <c r="C49" s="331">
        <v>325.95799842905109</v>
      </c>
    </row>
    <row r="50" spans="2:3" x14ac:dyDescent="0.25">
      <c r="B50" s="40" t="s">
        <v>224</v>
      </c>
      <c r="C50" s="331">
        <v>326.61876429141438</v>
      </c>
    </row>
    <row r="51" spans="2:3" x14ac:dyDescent="0.25">
      <c r="B51" s="40" t="s">
        <v>225</v>
      </c>
      <c r="C51" s="331">
        <v>327.31433513999866</v>
      </c>
    </row>
    <row r="52" spans="2:3" x14ac:dyDescent="0.25">
      <c r="B52" s="40" t="s">
        <v>271</v>
      </c>
      <c r="C52" s="331">
        <v>327.89452996847677</v>
      </c>
    </row>
    <row r="53" spans="2:3" x14ac:dyDescent="0.25">
      <c r="B53" s="40" t="s">
        <v>272</v>
      </c>
      <c r="C53" s="331">
        <v>328.44314231218777</v>
      </c>
    </row>
    <row r="54" spans="2:3" x14ac:dyDescent="0.25">
      <c r="B54" s="40" t="s">
        <v>273</v>
      </c>
      <c r="C54" s="331">
        <v>328.96741226201084</v>
      </c>
    </row>
    <row r="55" spans="2:3" x14ac:dyDescent="0.25">
      <c r="B55" s="40" t="s">
        <v>274</v>
      </c>
      <c r="C55" s="331">
        <v>329.48327640412515</v>
      </c>
    </row>
    <row r="56" spans="2:3" x14ac:dyDescent="0.25">
      <c r="B56" s="40" t="s">
        <v>344</v>
      </c>
      <c r="C56" s="331">
        <v>329.93591804194045</v>
      </c>
    </row>
    <row r="57" spans="2:3" x14ac:dyDescent="0.25">
      <c r="B57" s="40" t="s">
        <v>345</v>
      </c>
      <c r="C57" s="331">
        <v>330.38600020299828</v>
      </c>
    </row>
    <row r="58" spans="2:3" x14ac:dyDescent="0.25">
      <c r="B58" s="40" t="s">
        <v>346</v>
      </c>
      <c r="C58" s="331">
        <v>330.83389825708196</v>
      </c>
    </row>
    <row r="59" spans="2:3" x14ac:dyDescent="0.25">
      <c r="B59" s="176" t="s">
        <v>347</v>
      </c>
      <c r="C59" s="332">
        <v>331.27988010451486</v>
      </c>
    </row>
    <row r="60" spans="2:3" x14ac:dyDescent="0.25">
      <c r="B60" s="177">
        <v>2008</v>
      </c>
      <c r="C60" s="331">
        <v>916.92</v>
      </c>
    </row>
    <row r="61" spans="2:3" ht="15" customHeight="1" x14ac:dyDescent="0.25">
      <c r="B61" s="177">
        <v>2009</v>
      </c>
      <c r="C61" s="331">
        <v>847.54</v>
      </c>
    </row>
    <row r="62" spans="2:3" x14ac:dyDescent="0.25">
      <c r="B62" s="177">
        <v>2010</v>
      </c>
      <c r="C62" s="331">
        <v>883.67000000000007</v>
      </c>
    </row>
    <row r="63" spans="2:3" x14ac:dyDescent="0.25">
      <c r="B63" s="177">
        <v>2011</v>
      </c>
      <c r="C63" s="331">
        <v>882.69</v>
      </c>
    </row>
    <row r="64" spans="2:3" x14ac:dyDescent="0.25">
      <c r="B64" s="177">
        <v>2012</v>
      </c>
      <c r="C64" s="331">
        <v>931.64</v>
      </c>
    </row>
    <row r="65" spans="2:5" x14ac:dyDescent="0.25">
      <c r="B65" s="177">
        <v>2013</v>
      </c>
      <c r="C65" s="331">
        <v>1067.05</v>
      </c>
    </row>
    <row r="66" spans="2:5" x14ac:dyDescent="0.25">
      <c r="B66" s="177">
        <v>2014</v>
      </c>
      <c r="C66" s="331">
        <v>1223.23</v>
      </c>
    </row>
    <row r="67" spans="2:5" x14ac:dyDescent="0.25">
      <c r="B67" s="177">
        <v>2015</v>
      </c>
      <c r="C67" s="331">
        <v>1226.08</v>
      </c>
      <c r="E67" s="76"/>
    </row>
    <row r="68" spans="2:5" x14ac:dyDescent="0.25">
      <c r="B68" s="177">
        <v>2016</v>
      </c>
      <c r="C68" s="331">
        <v>1231.4000000000001</v>
      </c>
      <c r="E68" s="76"/>
    </row>
    <row r="69" spans="2:5" x14ac:dyDescent="0.25">
      <c r="B69" s="177">
        <v>2017</v>
      </c>
      <c r="C69" s="331">
        <v>1274.866350740102</v>
      </c>
      <c r="E69" s="76"/>
    </row>
    <row r="70" spans="2:5" x14ac:dyDescent="0.25">
      <c r="B70" s="177">
        <v>2018</v>
      </c>
      <c r="C70" s="331">
        <v>1290.972926355184</v>
      </c>
    </row>
    <row r="71" spans="2:5" x14ac:dyDescent="0.25">
      <c r="B71" s="177">
        <v>2019</v>
      </c>
      <c r="C71" s="331">
        <v>1302.5474629318587</v>
      </c>
    </row>
    <row r="72" spans="2:5" x14ac:dyDescent="0.25">
      <c r="B72" s="177">
        <v>2020</v>
      </c>
      <c r="C72" s="331">
        <v>1312.6194196826741</v>
      </c>
    </row>
    <row r="73" spans="2:5" x14ac:dyDescent="0.25">
      <c r="B73" s="178">
        <v>2021</v>
      </c>
      <c r="C73" s="332">
        <v>1320.6390929061458</v>
      </c>
    </row>
    <row r="74" spans="2:5" x14ac:dyDescent="0.25">
      <c r="B74" s="37" t="s">
        <v>209</v>
      </c>
      <c r="C74" s="331">
        <v>792.88000000000011</v>
      </c>
    </row>
    <row r="75" spans="2:5" x14ac:dyDescent="0.25">
      <c r="B75" s="37" t="s">
        <v>163</v>
      </c>
      <c r="C75" s="331">
        <v>892.93000000000006</v>
      </c>
    </row>
    <row r="76" spans="2:5" x14ac:dyDescent="0.25">
      <c r="B76" s="37" t="s">
        <v>164</v>
      </c>
      <c r="C76" s="331">
        <v>877.12000000000012</v>
      </c>
    </row>
    <row r="77" spans="2:5" x14ac:dyDescent="0.25">
      <c r="B77" s="37" t="s">
        <v>165</v>
      </c>
      <c r="C77" s="331">
        <v>916.07999999999993</v>
      </c>
    </row>
    <row r="78" spans="2:5" x14ac:dyDescent="0.25">
      <c r="B78" s="37" t="s">
        <v>166</v>
      </c>
      <c r="C78" s="331">
        <v>926.7</v>
      </c>
    </row>
    <row r="79" spans="2:5" x14ac:dyDescent="0.25">
      <c r="B79" s="37" t="s">
        <v>167</v>
      </c>
      <c r="C79" s="331">
        <v>1141.53</v>
      </c>
    </row>
    <row r="80" spans="2:5" x14ac:dyDescent="0.25">
      <c r="B80" s="37" t="s">
        <v>168</v>
      </c>
      <c r="C80" s="331">
        <v>1199.33</v>
      </c>
    </row>
    <row r="81" spans="2:3" x14ac:dyDescent="0.25">
      <c r="B81" s="37" t="s">
        <v>169</v>
      </c>
      <c r="C81" s="331">
        <v>1320.6599999999999</v>
      </c>
    </row>
    <row r="82" spans="2:3" x14ac:dyDescent="0.25">
      <c r="B82" s="37" t="s">
        <v>170</v>
      </c>
      <c r="C82" s="331">
        <v>1164.1684391656872</v>
      </c>
    </row>
    <row r="83" spans="2:3" x14ac:dyDescent="0.25">
      <c r="B83" s="37" t="s">
        <v>171</v>
      </c>
      <c r="C83" s="331">
        <v>1280.4425299136199</v>
      </c>
    </row>
    <row r="84" spans="2:3" x14ac:dyDescent="0.25">
      <c r="B84" s="177" t="s">
        <v>172</v>
      </c>
      <c r="C84" s="331">
        <v>1293.996785125265</v>
      </c>
    </row>
    <row r="85" spans="2:3" x14ac:dyDescent="0.25">
      <c r="B85" s="177" t="s">
        <v>226</v>
      </c>
      <c r="C85" s="331">
        <v>1305.2033209625715</v>
      </c>
    </row>
    <row r="86" spans="2:3" x14ac:dyDescent="0.25">
      <c r="B86" s="177" t="s">
        <v>275</v>
      </c>
      <c r="C86" s="331">
        <v>1314.7883609468004</v>
      </c>
    </row>
    <row r="87" spans="2:3" x14ac:dyDescent="0.25">
      <c r="B87" s="178" t="s">
        <v>348</v>
      </c>
      <c r="C87" s="331">
        <v>1322.4356966065357</v>
      </c>
    </row>
    <row r="88" spans="2:3" x14ac:dyDescent="0.25">
      <c r="B88" s="179" t="s">
        <v>41</v>
      </c>
      <c r="C88" s="180"/>
    </row>
    <row r="89" spans="2:3" ht="37.5" customHeight="1" thickBot="1" x14ac:dyDescent="0.3">
      <c r="B89" s="594" t="s">
        <v>235</v>
      </c>
      <c r="C89" s="595"/>
    </row>
  </sheetData>
  <mergeCells count="2">
    <mergeCell ref="B2:C2"/>
    <mergeCell ref="B89:C89"/>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&amp;C&amp;8March 2017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32"/>
  <sheetViews>
    <sheetView zoomScaleNormal="100" zoomScaleSheetLayoutView="100" workbookViewId="0"/>
  </sheetViews>
  <sheetFormatPr defaultColWidth="8.88671875" defaultRowHeight="15" x14ac:dyDescent="0.25"/>
  <cols>
    <col min="1" max="1" width="9.33203125" style="36" customWidth="1"/>
    <col min="2" max="2" width="33.44140625" style="36" customWidth="1"/>
    <col min="3" max="7" width="10.44140625" style="36" customWidth="1"/>
    <col min="8" max="16384" width="8.88671875" style="36"/>
  </cols>
  <sheetData>
    <row r="1" spans="1:9" ht="33.75" customHeight="1" thickBot="1" x14ac:dyDescent="0.3">
      <c r="A1" s="80" t="s">
        <v>145</v>
      </c>
    </row>
    <row r="2" spans="1:9" ht="20.25" customHeight="1" thickBot="1" x14ac:dyDescent="0.3">
      <c r="B2" s="596" t="s">
        <v>245</v>
      </c>
      <c r="C2" s="597"/>
      <c r="D2" s="597"/>
      <c r="E2" s="597"/>
      <c r="F2" s="597"/>
      <c r="G2" s="597"/>
      <c r="H2" s="597"/>
      <c r="I2" s="598"/>
    </row>
    <row r="3" spans="1:9" ht="15.75" x14ac:dyDescent="0.25">
      <c r="B3" s="81"/>
      <c r="C3" s="82"/>
      <c r="D3" s="82" t="s">
        <v>111</v>
      </c>
      <c r="E3" s="82" t="s">
        <v>139</v>
      </c>
      <c r="F3" s="82" t="s">
        <v>160</v>
      </c>
      <c r="G3" s="82" t="s">
        <v>243</v>
      </c>
      <c r="H3" s="82" t="s">
        <v>276</v>
      </c>
      <c r="I3" s="83" t="s">
        <v>354</v>
      </c>
    </row>
    <row r="4" spans="1:9" ht="19.5" customHeight="1" x14ac:dyDescent="0.25">
      <c r="B4" s="84" t="s">
        <v>236</v>
      </c>
      <c r="C4" s="85"/>
      <c r="D4" s="85"/>
      <c r="E4" s="85"/>
      <c r="F4" s="85"/>
      <c r="G4" s="85"/>
      <c r="H4" s="85"/>
      <c r="I4" s="86"/>
    </row>
    <row r="5" spans="1:9" ht="15.75" customHeight="1" x14ac:dyDescent="0.25">
      <c r="B5" s="87" t="s">
        <v>238</v>
      </c>
      <c r="C5" s="41"/>
      <c r="D5" s="41">
        <v>0.9</v>
      </c>
      <c r="E5" s="41">
        <v>0.7</v>
      </c>
      <c r="F5" s="41">
        <v>0.5</v>
      </c>
      <c r="G5" s="41">
        <v>0.4</v>
      </c>
      <c r="H5" s="41">
        <v>2.2000000000000002</v>
      </c>
      <c r="I5" s="88">
        <v>2.2000000000000002</v>
      </c>
    </row>
    <row r="6" spans="1:9" ht="15.75" customHeight="1" x14ac:dyDescent="0.25">
      <c r="B6" s="87" t="s">
        <v>240</v>
      </c>
      <c r="C6" s="41"/>
      <c r="D6" s="41">
        <v>4</v>
      </c>
      <c r="E6" s="41">
        <v>4</v>
      </c>
      <c r="F6" s="41">
        <v>4</v>
      </c>
      <c r="G6" s="41">
        <v>4</v>
      </c>
      <c r="H6" s="41">
        <v>4</v>
      </c>
      <c r="I6" s="88">
        <v>4</v>
      </c>
    </row>
    <row r="7" spans="1:9" ht="15.75" customHeight="1" x14ac:dyDescent="0.25">
      <c r="B7" s="89" t="s">
        <v>239</v>
      </c>
      <c r="C7" s="90"/>
      <c r="D7" s="90">
        <v>3</v>
      </c>
      <c r="E7" s="90">
        <v>3</v>
      </c>
      <c r="F7" s="90">
        <v>3</v>
      </c>
      <c r="G7" s="90">
        <v>3</v>
      </c>
      <c r="H7" s="90">
        <v>3</v>
      </c>
      <c r="I7" s="91">
        <v>3</v>
      </c>
    </row>
    <row r="8" spans="1:9" ht="18.75" customHeight="1" x14ac:dyDescent="0.25">
      <c r="B8" s="92" t="s">
        <v>237</v>
      </c>
      <c r="C8" s="93"/>
      <c r="D8" s="93"/>
      <c r="E8" s="93"/>
      <c r="F8" s="93"/>
      <c r="G8" s="93"/>
      <c r="H8" s="93"/>
      <c r="I8" s="38"/>
    </row>
    <row r="9" spans="1:9" ht="15.75" customHeight="1" x14ac:dyDescent="0.25">
      <c r="B9" s="87" t="s">
        <v>241</v>
      </c>
      <c r="C9" s="41"/>
      <c r="D9" s="41">
        <v>-0.4</v>
      </c>
      <c r="E9" s="41">
        <v>-0.2</v>
      </c>
      <c r="F9" s="41">
        <v>0.1</v>
      </c>
      <c r="G9" s="41">
        <v>0</v>
      </c>
      <c r="H9" s="41">
        <v>3.2</v>
      </c>
      <c r="I9" s="70">
        <v>3.2</v>
      </c>
    </row>
    <row r="10" spans="1:9" ht="15.75" customHeight="1" x14ac:dyDescent="0.25">
      <c r="B10" s="89" t="s">
        <v>242</v>
      </c>
      <c r="C10" s="90"/>
      <c r="D10" s="90">
        <v>-0.2</v>
      </c>
      <c r="E10" s="90">
        <v>0</v>
      </c>
      <c r="F10" s="90">
        <v>0.3</v>
      </c>
      <c r="G10" s="90">
        <v>0.2</v>
      </c>
      <c r="H10" s="90">
        <v>3.2</v>
      </c>
      <c r="I10" s="94">
        <v>3.2</v>
      </c>
    </row>
    <row r="11" spans="1:9" ht="15" customHeight="1" x14ac:dyDescent="0.25">
      <c r="A11" s="95"/>
      <c r="B11" s="599" t="s">
        <v>68</v>
      </c>
      <c r="C11" s="600"/>
      <c r="D11" s="600"/>
      <c r="E11" s="600"/>
      <c r="F11" s="600"/>
      <c r="G11" s="600"/>
      <c r="H11" s="600"/>
      <c r="I11" s="601"/>
    </row>
    <row r="12" spans="1:9" ht="34.5" customHeight="1" x14ac:dyDescent="0.25">
      <c r="A12" s="95"/>
      <c r="B12" s="602" t="s">
        <v>244</v>
      </c>
      <c r="C12" s="538"/>
      <c r="D12" s="538"/>
      <c r="E12" s="538"/>
      <c r="F12" s="538"/>
      <c r="G12" s="538"/>
      <c r="H12" s="538"/>
      <c r="I12" s="603"/>
    </row>
    <row r="13" spans="1:9" ht="29.25" customHeight="1" thickBot="1" x14ac:dyDescent="0.3">
      <c r="A13" s="95"/>
      <c r="B13" s="604" t="s">
        <v>529</v>
      </c>
      <c r="C13" s="573"/>
      <c r="D13" s="573"/>
      <c r="E13" s="573"/>
      <c r="F13" s="573"/>
      <c r="G13" s="573"/>
      <c r="H13" s="573"/>
      <c r="I13" s="605"/>
    </row>
    <row r="17" spans="2:7" x14ac:dyDescent="0.25">
      <c r="B17" s="96"/>
      <c r="C17" s="97"/>
      <c r="D17" s="97"/>
      <c r="E17" s="97"/>
      <c r="F17" s="97"/>
      <c r="G17" s="97"/>
    </row>
    <row r="18" spans="2:7" x14ac:dyDescent="0.25">
      <c r="C18" s="98"/>
      <c r="D18" s="98"/>
      <c r="E18" s="98"/>
    </row>
    <row r="19" spans="2:7" x14ac:dyDescent="0.25">
      <c r="C19" s="98"/>
      <c r="D19" s="99"/>
      <c r="E19" s="98"/>
    </row>
    <row r="20" spans="2:7" x14ac:dyDescent="0.25">
      <c r="C20" s="98"/>
      <c r="D20" s="98"/>
      <c r="E20" s="98"/>
      <c r="F20" s="98"/>
      <c r="G20" s="98"/>
    </row>
    <row r="21" spans="2:7" x14ac:dyDescent="0.25">
      <c r="C21" s="98"/>
      <c r="D21" s="98"/>
      <c r="E21" s="98"/>
      <c r="F21" s="98"/>
      <c r="G21" s="98"/>
    </row>
    <row r="22" spans="2:7" x14ac:dyDescent="0.25">
      <c r="C22" s="98"/>
      <c r="D22" s="98"/>
      <c r="E22" s="98"/>
      <c r="F22" s="98"/>
      <c r="G22" s="98"/>
    </row>
    <row r="23" spans="2:7" x14ac:dyDescent="0.25">
      <c r="C23" s="98"/>
      <c r="D23" s="98"/>
      <c r="E23" s="98"/>
      <c r="F23" s="98"/>
      <c r="G23" s="98"/>
    </row>
    <row r="24" spans="2:7" x14ac:dyDescent="0.25">
      <c r="C24" s="98"/>
      <c r="D24" s="98"/>
      <c r="E24" s="98"/>
      <c r="F24" s="98"/>
      <c r="G24" s="98"/>
    </row>
    <row r="25" spans="2:7" x14ac:dyDescent="0.25">
      <c r="C25" s="98"/>
      <c r="D25" s="98"/>
      <c r="E25" s="98"/>
      <c r="F25" s="98"/>
      <c r="G25" s="98"/>
    </row>
    <row r="26" spans="2:7" x14ac:dyDescent="0.25">
      <c r="C26" s="98"/>
      <c r="D26" s="98"/>
      <c r="E26" s="98"/>
      <c r="F26" s="98"/>
      <c r="G26" s="98"/>
    </row>
    <row r="27" spans="2:7" x14ac:dyDescent="0.25">
      <c r="C27" s="98"/>
      <c r="D27" s="98"/>
      <c r="E27" s="98"/>
      <c r="F27" s="98"/>
      <c r="G27" s="98"/>
    </row>
    <row r="28" spans="2:7" x14ac:dyDescent="0.25">
      <c r="C28" s="98"/>
      <c r="D28" s="98"/>
      <c r="E28" s="98"/>
      <c r="F28" s="98"/>
      <c r="G28" s="98"/>
    </row>
    <row r="29" spans="2:7" x14ac:dyDescent="0.25">
      <c r="C29" s="98"/>
      <c r="D29" s="98"/>
      <c r="E29" s="98"/>
      <c r="F29" s="98"/>
      <c r="G29" s="98"/>
    </row>
    <row r="30" spans="2:7" x14ac:dyDescent="0.25">
      <c r="C30" s="98"/>
      <c r="D30" s="98"/>
      <c r="E30" s="98"/>
      <c r="F30" s="98"/>
      <c r="G30" s="98"/>
    </row>
    <row r="31" spans="2:7" x14ac:dyDescent="0.25">
      <c r="C31" s="98"/>
      <c r="D31" s="98"/>
      <c r="E31" s="98"/>
      <c r="F31" s="98"/>
      <c r="G31" s="98"/>
    </row>
    <row r="32" spans="2:7" x14ac:dyDescent="0.25">
      <c r="C32" s="98"/>
      <c r="D32" s="98"/>
      <c r="E32" s="98"/>
      <c r="F32" s="98"/>
      <c r="G32" s="98"/>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73" orientation="portrait" r:id="rId1"/>
  <headerFooter>
    <oddHeader>&amp;C&amp;8March 2017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S43"/>
  <sheetViews>
    <sheetView zoomScaleNormal="100" zoomScaleSheetLayoutView="100" workbookViewId="0"/>
  </sheetViews>
  <sheetFormatPr defaultColWidth="8.88671875" defaultRowHeight="15" x14ac:dyDescent="0.25"/>
  <cols>
    <col min="1" max="1" width="9.44140625" style="39" customWidth="1"/>
    <col min="2" max="4" width="10.33203125" style="39" customWidth="1"/>
    <col min="5" max="5" width="1" style="39" customWidth="1"/>
    <col min="6" max="6" width="10.33203125" style="39" customWidth="1"/>
    <col min="7" max="7" width="12.109375" style="39" customWidth="1"/>
    <col min="8" max="9" width="10.33203125" style="39" customWidth="1"/>
    <col min="10" max="10" width="1" style="39" customWidth="1"/>
    <col min="11" max="12" width="10.33203125" style="39" customWidth="1"/>
    <col min="13" max="13" width="1" style="39" customWidth="1"/>
    <col min="14" max="14" width="10.33203125" style="76" customWidth="1"/>
    <col min="15" max="15" width="1" style="39" customWidth="1"/>
    <col min="16" max="16" width="11.77734375" style="39" bestFit="1" customWidth="1"/>
    <col min="17" max="17" width="1" style="39" customWidth="1"/>
    <col min="18" max="18" width="11.6640625" style="39" bestFit="1" customWidth="1"/>
    <col min="19" max="16384" width="8.88671875" style="39"/>
  </cols>
  <sheetData>
    <row r="1" spans="1:18" ht="33.75" customHeight="1" thickBot="1" x14ac:dyDescent="0.3">
      <c r="A1" s="74" t="s">
        <v>145</v>
      </c>
      <c r="B1" s="365"/>
      <c r="C1" s="365"/>
      <c r="D1" s="365"/>
      <c r="E1" s="365"/>
      <c r="F1" s="365"/>
      <c r="G1" s="365"/>
      <c r="H1" s="365"/>
      <c r="I1" s="365"/>
      <c r="J1" s="365"/>
      <c r="K1" s="365"/>
      <c r="L1" s="365"/>
      <c r="M1" s="365"/>
      <c r="O1" s="76"/>
      <c r="Q1" s="76"/>
      <c r="R1" s="76"/>
    </row>
    <row r="2" spans="1:18" ht="25.5" customHeight="1" thickBot="1" x14ac:dyDescent="0.3">
      <c r="A2" s="76"/>
      <c r="B2" s="470" t="s">
        <v>281</v>
      </c>
      <c r="C2" s="617"/>
      <c r="D2" s="617"/>
      <c r="E2" s="617"/>
      <c r="F2" s="617"/>
      <c r="G2" s="617"/>
      <c r="H2" s="617"/>
      <c r="I2" s="617"/>
      <c r="J2" s="617"/>
      <c r="K2" s="617"/>
      <c r="L2" s="617"/>
      <c r="M2" s="617"/>
      <c r="N2" s="471"/>
      <c r="O2" s="373"/>
      <c r="P2" s="606" t="s">
        <v>532</v>
      </c>
      <c r="Q2" s="373"/>
      <c r="R2" s="606" t="s">
        <v>533</v>
      </c>
    </row>
    <row r="3" spans="1:18" ht="25.5" customHeight="1" x14ac:dyDescent="0.25">
      <c r="A3" s="76"/>
      <c r="B3" s="77"/>
      <c r="C3" s="618" t="s">
        <v>257</v>
      </c>
      <c r="D3" s="618"/>
      <c r="E3" s="78"/>
      <c r="F3" s="618" t="s">
        <v>260</v>
      </c>
      <c r="G3" s="618"/>
      <c r="H3" s="618"/>
      <c r="I3" s="618"/>
      <c r="J3" s="78"/>
      <c r="K3" s="618" t="s">
        <v>262</v>
      </c>
      <c r="L3" s="618"/>
      <c r="M3" s="78"/>
      <c r="N3" s="619" t="s">
        <v>256</v>
      </c>
      <c r="O3" s="374"/>
      <c r="P3" s="607"/>
      <c r="Q3" s="374"/>
      <c r="R3" s="607"/>
    </row>
    <row r="4" spans="1:18" ht="48" customHeight="1" x14ac:dyDescent="0.25">
      <c r="A4" s="76"/>
      <c r="B4" s="77"/>
      <c r="C4" s="78" t="s">
        <v>258</v>
      </c>
      <c r="D4" s="78" t="s">
        <v>259</v>
      </c>
      <c r="E4" s="78"/>
      <c r="F4" s="78" t="s">
        <v>315</v>
      </c>
      <c r="G4" s="78" t="s">
        <v>316</v>
      </c>
      <c r="H4" s="78" t="s">
        <v>270</v>
      </c>
      <c r="I4" s="78" t="s">
        <v>261</v>
      </c>
      <c r="J4" s="78"/>
      <c r="K4" s="78" t="s">
        <v>263</v>
      </c>
      <c r="L4" s="78" t="s">
        <v>301</v>
      </c>
      <c r="M4" s="78"/>
      <c r="N4" s="620"/>
      <c r="O4" s="374"/>
      <c r="P4" s="607"/>
      <c r="Q4" s="374"/>
      <c r="R4" s="607"/>
    </row>
    <row r="5" spans="1:18" x14ac:dyDescent="0.25">
      <c r="A5" s="76"/>
      <c r="B5" s="37" t="s">
        <v>206</v>
      </c>
      <c r="C5" s="79">
        <v>3.1891957329174261</v>
      </c>
      <c r="D5" s="79">
        <v>3.5334934142504437</v>
      </c>
      <c r="E5" s="79"/>
      <c r="F5" s="79">
        <v>2.034109166060432</v>
      </c>
      <c r="G5" s="79">
        <v>1.2290430311454372</v>
      </c>
      <c r="H5" s="79">
        <v>2.4762379864144464</v>
      </c>
      <c r="I5" s="79">
        <v>1.2481817645494289</v>
      </c>
      <c r="J5" s="79"/>
      <c r="K5" s="79">
        <v>0.96040634909845291</v>
      </c>
      <c r="L5" s="79">
        <v>1.5173433343143861</v>
      </c>
      <c r="M5" s="79"/>
      <c r="N5" s="372">
        <v>2.7932235144286675</v>
      </c>
      <c r="O5" s="375"/>
      <c r="P5" s="376">
        <v>1.5173433343143861</v>
      </c>
      <c r="Q5" s="375"/>
      <c r="R5" s="377">
        <v>374139.02642152424</v>
      </c>
    </row>
    <row r="6" spans="1:18" x14ac:dyDescent="0.25">
      <c r="A6" s="76"/>
      <c r="B6" s="37" t="s">
        <v>207</v>
      </c>
      <c r="C6" s="79">
        <v>2.6103616365330709</v>
      </c>
      <c r="D6" s="79">
        <v>2.805760490783058</v>
      </c>
      <c r="E6" s="79"/>
      <c r="F6" s="79">
        <v>2.0640084359520756</v>
      </c>
      <c r="G6" s="79">
        <v>0.69263959789807927</v>
      </c>
      <c r="H6" s="79">
        <v>1.9040714772350782</v>
      </c>
      <c r="I6" s="79">
        <v>1.0427939458160722</v>
      </c>
      <c r="J6" s="79"/>
      <c r="K6" s="79">
        <v>-0.56484633810633167</v>
      </c>
      <c r="L6" s="79">
        <v>1.0421651194494859</v>
      </c>
      <c r="M6" s="79"/>
      <c r="N6" s="372">
        <v>2.1314274787538441</v>
      </c>
      <c r="O6" s="375"/>
      <c r="P6" s="376">
        <v>1.0421651194494859</v>
      </c>
      <c r="Q6" s="375"/>
      <c r="R6" s="377">
        <v>373590.56939620012</v>
      </c>
    </row>
    <row r="7" spans="1:18" x14ac:dyDescent="0.25">
      <c r="A7" s="76"/>
      <c r="B7" s="37" t="s">
        <v>208</v>
      </c>
      <c r="C7" s="79">
        <v>1.2053903724315091</v>
      </c>
      <c r="D7" s="79">
        <v>1.1735474346505157</v>
      </c>
      <c r="E7" s="79"/>
      <c r="F7" s="79">
        <v>1.4872285180005065</v>
      </c>
      <c r="G7" s="79">
        <v>-0.56226121016248953</v>
      </c>
      <c r="H7" s="79">
        <v>0.47703805929751297</v>
      </c>
      <c r="I7" s="79">
        <v>0.24341756030750616</v>
      </c>
      <c r="J7" s="79"/>
      <c r="K7" s="79">
        <v>-0.96991489074931658</v>
      </c>
      <c r="L7" s="79">
        <v>0.1992193880535531</v>
      </c>
      <c r="M7" s="79"/>
      <c r="N7" s="372">
        <v>0.61145794022029543</v>
      </c>
      <c r="O7" s="375"/>
      <c r="P7" s="376">
        <v>0.1992193880535531</v>
      </c>
      <c r="Q7" s="375"/>
      <c r="R7" s="377">
        <v>370845.20445306262</v>
      </c>
    </row>
    <row r="8" spans="1:18" x14ac:dyDescent="0.25">
      <c r="B8" s="37" t="s">
        <v>252</v>
      </c>
      <c r="C8" s="79">
        <v>-0.85580058140013193</v>
      </c>
      <c r="D8" s="79">
        <v>-1.1477273013891249</v>
      </c>
      <c r="E8" s="79"/>
      <c r="F8" s="79">
        <v>-0.12037872142312267</v>
      </c>
      <c r="G8" s="79">
        <v>-2.418403246548138</v>
      </c>
      <c r="H8" s="79">
        <v>-1.554291483972122</v>
      </c>
      <c r="I8" s="79">
        <v>-1.4843320993191469</v>
      </c>
      <c r="J8" s="79"/>
      <c r="K8" s="79">
        <v>-3.3521675491033434</v>
      </c>
      <c r="L8" s="79">
        <v>-1.9667012475690957</v>
      </c>
      <c r="M8" s="79"/>
      <c r="N8" s="372">
        <v>-1.5399943252697099</v>
      </c>
      <c r="O8" s="375"/>
      <c r="P8" s="376">
        <v>-1.9667012475690957</v>
      </c>
      <c r="Q8" s="375"/>
      <c r="R8" s="377">
        <v>370448.61758361949</v>
      </c>
    </row>
    <row r="9" spans="1:18" x14ac:dyDescent="0.25">
      <c r="B9" s="37" t="s">
        <v>12</v>
      </c>
      <c r="C9" s="79">
        <v>-2.4398848851735977</v>
      </c>
      <c r="D9" s="79">
        <v>-2.9537210823345958</v>
      </c>
      <c r="E9" s="79"/>
      <c r="F9" s="79">
        <v>-1.1367232024416012</v>
      </c>
      <c r="G9" s="79">
        <v>-3.9626531682905863</v>
      </c>
      <c r="H9" s="79">
        <v>-3.050594710792609</v>
      </c>
      <c r="I9" s="79">
        <v>-2.6892571061115973</v>
      </c>
      <c r="J9" s="79"/>
      <c r="K9" s="79">
        <v>-4.2765712777711435</v>
      </c>
      <c r="L9" s="79">
        <v>-3.6781932547304197</v>
      </c>
      <c r="M9" s="79"/>
      <c r="N9" s="372">
        <v>-3.1719403352622519</v>
      </c>
      <c r="O9" s="375"/>
      <c r="P9" s="376">
        <v>-3.6781932547304197</v>
      </c>
      <c r="Q9" s="375"/>
      <c r="R9" s="377">
        <v>370374.07421504817</v>
      </c>
    </row>
    <row r="10" spans="1:18" x14ac:dyDescent="0.25">
      <c r="B10" s="37" t="s">
        <v>13</v>
      </c>
      <c r="C10" s="79">
        <v>-2.6064066618393724</v>
      </c>
      <c r="D10" s="79">
        <v>-3.2513286723633712</v>
      </c>
      <c r="E10" s="79"/>
      <c r="F10" s="79">
        <v>-1.1425831123493708</v>
      </c>
      <c r="G10" s="79">
        <v>-4.3115948169683804</v>
      </c>
      <c r="H10" s="79">
        <v>-3.0678998752053701</v>
      </c>
      <c r="I10" s="79">
        <v>-2.9276680613683936</v>
      </c>
      <c r="J10" s="79"/>
      <c r="K10" s="79">
        <v>-5.220131776051697</v>
      </c>
      <c r="L10" s="79">
        <v>-4.06383464462641</v>
      </c>
      <c r="M10" s="79"/>
      <c r="N10" s="372">
        <v>-3.4210807622409347</v>
      </c>
      <c r="O10" s="375"/>
      <c r="P10" s="376">
        <v>-4.06383464462641</v>
      </c>
      <c r="Q10" s="375"/>
      <c r="R10" s="377">
        <v>370865.35477214714</v>
      </c>
    </row>
    <row r="11" spans="1:18" x14ac:dyDescent="0.25">
      <c r="B11" s="37" t="s">
        <v>14</v>
      </c>
      <c r="C11" s="79">
        <v>-2.3638988297806236</v>
      </c>
      <c r="D11" s="79">
        <v>-3.0512900564936274</v>
      </c>
      <c r="E11" s="79"/>
      <c r="F11" s="79">
        <v>-0.8992145024546403</v>
      </c>
      <c r="G11" s="79">
        <v>-4.2673148618176242</v>
      </c>
      <c r="H11" s="79">
        <v>-2.7317603673596125</v>
      </c>
      <c r="I11" s="79">
        <v>-2.8275135340106203</v>
      </c>
      <c r="J11" s="79"/>
      <c r="K11" s="79">
        <v>-4.5140094353867193</v>
      </c>
      <c r="L11" s="79">
        <v>-3.7005067987103164</v>
      </c>
      <c r="M11" s="79"/>
      <c r="N11" s="372">
        <v>-3.2750748206983338</v>
      </c>
      <c r="O11" s="375"/>
      <c r="P11" s="376">
        <v>-3.7005067987103164</v>
      </c>
      <c r="Q11" s="375"/>
      <c r="R11" s="377">
        <v>370451.58613069664</v>
      </c>
    </row>
    <row r="12" spans="1:18" x14ac:dyDescent="0.25">
      <c r="B12" s="37" t="s">
        <v>15</v>
      </c>
      <c r="C12" s="79">
        <v>-2.2865594671289955</v>
      </c>
      <c r="D12" s="79">
        <v>-2.9443394834169965</v>
      </c>
      <c r="E12" s="79"/>
      <c r="F12" s="79">
        <v>-1.165206312722006</v>
      </c>
      <c r="G12" s="79">
        <v>-4.3996620685639982</v>
      </c>
      <c r="H12" s="79">
        <v>-2.4397630772830041</v>
      </c>
      <c r="I12" s="79">
        <v>-3.0796127002710136</v>
      </c>
      <c r="J12" s="79"/>
      <c r="K12" s="79">
        <v>-4.5213125304654191</v>
      </c>
      <c r="L12" s="79">
        <v>-3.3034417186916247</v>
      </c>
      <c r="M12" s="79"/>
      <c r="N12" s="372">
        <v>-3.3056914960890187</v>
      </c>
      <c r="O12" s="375"/>
      <c r="P12" s="376">
        <v>-3.3034417186916247</v>
      </c>
      <c r="Q12" s="375"/>
      <c r="R12" s="377">
        <v>369681.20308900322</v>
      </c>
    </row>
    <row r="13" spans="1:18" x14ac:dyDescent="0.25">
      <c r="B13" s="37" t="s">
        <v>16</v>
      </c>
      <c r="C13" s="79">
        <v>-1.8409536352677378</v>
      </c>
      <c r="D13" s="79">
        <v>-2.4050643900197599</v>
      </c>
      <c r="E13" s="79"/>
      <c r="F13" s="79">
        <v>-1.2823630407427515</v>
      </c>
      <c r="G13" s="79">
        <v>-4.2835363844377525</v>
      </c>
      <c r="H13" s="79">
        <v>-1.7817628903167417</v>
      </c>
      <c r="I13" s="79">
        <v>-3.2308444682947481</v>
      </c>
      <c r="J13" s="79"/>
      <c r="K13" s="79">
        <v>-4.4939708001131127</v>
      </c>
      <c r="L13" s="79">
        <v>-3.249879216396117</v>
      </c>
      <c r="M13" s="79"/>
      <c r="N13" s="372">
        <v>-3.0140853089581778</v>
      </c>
      <c r="O13" s="375"/>
      <c r="P13" s="376">
        <v>-3.249879216396117</v>
      </c>
      <c r="Q13" s="375"/>
      <c r="R13" s="377">
        <v>371925.11708055797</v>
      </c>
    </row>
    <row r="14" spans="1:18" x14ac:dyDescent="0.25">
      <c r="B14" s="37" t="s">
        <v>17</v>
      </c>
      <c r="C14" s="79">
        <v>-0.91071760415621839</v>
      </c>
      <c r="D14" s="79">
        <v>-1.3380138683542384</v>
      </c>
      <c r="E14" s="79"/>
      <c r="F14" s="79">
        <v>-0.43854199956822981</v>
      </c>
      <c r="G14" s="79">
        <v>-3.6848459119772201</v>
      </c>
      <c r="H14" s="79">
        <v>-0.75516172159322537</v>
      </c>
      <c r="I14" s="79">
        <v>-2.4975905002302454</v>
      </c>
      <c r="J14" s="79"/>
      <c r="K14" s="79">
        <v>-3.1817478121639411</v>
      </c>
      <c r="L14" s="79">
        <v>-2.5762821300803052</v>
      </c>
      <c r="M14" s="79"/>
      <c r="N14" s="372">
        <v>-2.186086443386881</v>
      </c>
      <c r="O14" s="375"/>
      <c r="P14" s="376">
        <v>-2.5762821300803052</v>
      </c>
      <c r="Q14" s="375"/>
      <c r="R14" s="377">
        <v>373888.42056546768</v>
      </c>
    </row>
    <row r="15" spans="1:18" x14ac:dyDescent="0.25">
      <c r="B15" s="37" t="s">
        <v>18</v>
      </c>
      <c r="C15" s="79">
        <v>-0.36376088056476874</v>
      </c>
      <c r="D15" s="79">
        <v>-0.64989229000877913</v>
      </c>
      <c r="E15" s="79"/>
      <c r="F15" s="79">
        <v>-0.18925230733276521</v>
      </c>
      <c r="G15" s="79">
        <v>-3.4187582671847849</v>
      </c>
      <c r="H15" s="79">
        <v>-0.2287651253227807</v>
      </c>
      <c r="I15" s="79">
        <v>-2.3864553200737646</v>
      </c>
      <c r="J15" s="79"/>
      <c r="K15" s="79">
        <v>-2.9550544505636407</v>
      </c>
      <c r="L15" s="79">
        <v>-2.132779638074068</v>
      </c>
      <c r="M15" s="79"/>
      <c r="N15" s="372">
        <v>-1.6634582196399283</v>
      </c>
      <c r="O15" s="375"/>
      <c r="P15" s="376">
        <v>-2.132779638074068</v>
      </c>
      <c r="Q15" s="375"/>
      <c r="R15" s="377">
        <v>375464.83760455786</v>
      </c>
    </row>
    <row r="16" spans="1:18" x14ac:dyDescent="0.25">
      <c r="B16" s="37" t="s">
        <v>19</v>
      </c>
      <c r="C16" s="79">
        <v>-0.27690363361978143</v>
      </c>
      <c r="D16" s="79">
        <v>-0.44014725795878462</v>
      </c>
      <c r="E16" s="79"/>
      <c r="F16" s="79">
        <v>0.1007599138462183</v>
      </c>
      <c r="G16" s="79">
        <v>-3.5599281181867752</v>
      </c>
      <c r="H16" s="79">
        <v>-4.1718050437793863E-2</v>
      </c>
      <c r="I16" s="79">
        <v>-2.2212670822187874</v>
      </c>
      <c r="J16" s="79"/>
      <c r="K16" s="79">
        <v>-2.772348630601261</v>
      </c>
      <c r="L16" s="79">
        <v>-2.4267234854930426</v>
      </c>
      <c r="M16" s="79"/>
      <c r="N16" s="372">
        <v>-1.5284602792345547</v>
      </c>
      <c r="O16" s="375"/>
      <c r="P16" s="376">
        <v>-2.4267234854930426</v>
      </c>
      <c r="Q16" s="375"/>
      <c r="R16" s="377">
        <v>378229.58619733388</v>
      </c>
    </row>
    <row r="17" spans="2:19" x14ac:dyDescent="0.25">
      <c r="B17" s="37" t="s">
        <v>20</v>
      </c>
      <c r="C17" s="79">
        <v>-0.10744911411802605</v>
      </c>
      <c r="D17" s="79">
        <v>-0.16989929510501156</v>
      </c>
      <c r="E17" s="79"/>
      <c r="F17" s="79">
        <v>0.45097618853398558</v>
      </c>
      <c r="G17" s="79">
        <v>-3.5554821276130326</v>
      </c>
      <c r="H17" s="79">
        <v>0.2817806363559896</v>
      </c>
      <c r="I17" s="79">
        <v>-1.9492241586820285</v>
      </c>
      <c r="J17" s="79"/>
      <c r="K17" s="79">
        <v>-2.7710261589913725</v>
      </c>
      <c r="L17" s="79">
        <v>-2.7242121173537437</v>
      </c>
      <c r="M17" s="79"/>
      <c r="N17" s="372">
        <v>-1.2478874858400393</v>
      </c>
      <c r="O17" s="375"/>
      <c r="P17" s="376">
        <v>-2.7242121173537437</v>
      </c>
      <c r="Q17" s="375"/>
      <c r="R17" s="377">
        <v>381379.58897599805</v>
      </c>
    </row>
    <row r="18" spans="2:19" x14ac:dyDescent="0.25">
      <c r="B18" s="37" t="s">
        <v>21</v>
      </c>
      <c r="C18" s="79">
        <v>-0.38551574813661205</v>
      </c>
      <c r="D18" s="79">
        <v>-0.37611289849459695</v>
      </c>
      <c r="E18" s="79"/>
      <c r="F18" s="79">
        <v>9.5526691176388567E-2</v>
      </c>
      <c r="G18" s="79">
        <v>-3.9801390236106045</v>
      </c>
      <c r="H18" s="79">
        <v>0.10264438474638382</v>
      </c>
      <c r="I18" s="79">
        <v>-2.3846852878266134</v>
      </c>
      <c r="J18" s="79"/>
      <c r="K18" s="79">
        <v>-2.1665019055597421</v>
      </c>
      <c r="L18" s="79">
        <v>-3.1657165292312435</v>
      </c>
      <c r="M18" s="79"/>
      <c r="N18" s="372">
        <v>-1.4482417635139402</v>
      </c>
      <c r="O18" s="375"/>
      <c r="P18" s="376">
        <v>-3.1657165292312435</v>
      </c>
      <c r="Q18" s="375"/>
      <c r="R18" s="377">
        <v>383426.18615242839</v>
      </c>
    </row>
    <row r="19" spans="2:19" x14ac:dyDescent="0.25">
      <c r="B19" s="37" t="s">
        <v>22</v>
      </c>
      <c r="C19" s="79">
        <v>-0.49309564775086301</v>
      </c>
      <c r="D19" s="79">
        <v>-0.42961921797086688</v>
      </c>
      <c r="E19" s="79"/>
      <c r="F19" s="79">
        <v>1.5560808821248884E-3</v>
      </c>
      <c r="G19" s="79">
        <v>-4.2383096972458816</v>
      </c>
      <c r="H19" s="79">
        <v>-6.0034222972859652E-2</v>
      </c>
      <c r="I19" s="79">
        <v>-2.6451792471938802</v>
      </c>
      <c r="J19" s="79"/>
      <c r="K19" s="79">
        <v>-2.6285531352678739</v>
      </c>
      <c r="L19" s="79">
        <v>-2.9313753486213923</v>
      </c>
      <c r="M19" s="79"/>
      <c r="N19" s="372">
        <v>-1.5290482106376542</v>
      </c>
      <c r="O19" s="375"/>
      <c r="P19" s="376">
        <v>-2.9313753486213923</v>
      </c>
      <c r="Q19" s="375"/>
      <c r="R19" s="377">
        <v>383344.25911196339</v>
      </c>
    </row>
    <row r="20" spans="2:19" x14ac:dyDescent="0.25">
      <c r="B20" s="37" t="s">
        <v>23</v>
      </c>
      <c r="C20" s="79">
        <v>-0.71946325508702103</v>
      </c>
      <c r="D20" s="79">
        <v>-0.61511613224200801</v>
      </c>
      <c r="E20" s="79"/>
      <c r="F20" s="79">
        <v>-0.22956659051101269</v>
      </c>
      <c r="G20" s="79">
        <v>-4.4813042495819957</v>
      </c>
      <c r="H20" s="79">
        <v>-0.23363234664000743</v>
      </c>
      <c r="I20" s="79">
        <v>-2.8933868623959995</v>
      </c>
      <c r="J20" s="79"/>
      <c r="K20" s="79">
        <v>-2.0477536333212409</v>
      </c>
      <c r="L20" s="79">
        <v>-2.9114290538606853</v>
      </c>
      <c r="M20" s="79"/>
      <c r="N20" s="372">
        <v>-1.7539067096167884</v>
      </c>
      <c r="O20" s="375"/>
      <c r="P20" s="376">
        <v>-2.9114290538606853</v>
      </c>
      <c r="Q20" s="375"/>
      <c r="R20" s="377">
        <v>383631.14872359834</v>
      </c>
    </row>
    <row r="21" spans="2:19" x14ac:dyDescent="0.25">
      <c r="B21" s="37" t="s">
        <v>24</v>
      </c>
      <c r="C21" s="79">
        <v>-0.6515032724713592</v>
      </c>
      <c r="D21" s="79">
        <v>-0.50989175990036983</v>
      </c>
      <c r="E21" s="79"/>
      <c r="F21" s="79">
        <v>1.3424234814635838E-2</v>
      </c>
      <c r="G21" s="79">
        <v>-4.329764574550353</v>
      </c>
      <c r="H21" s="79">
        <v>-0.13748596851036154</v>
      </c>
      <c r="I21" s="79">
        <v>-2.6169858291353592</v>
      </c>
      <c r="J21" s="79"/>
      <c r="K21" s="79">
        <v>-2.5134324296526591</v>
      </c>
      <c r="L21" s="79">
        <v>-2.5589453913988449</v>
      </c>
      <c r="M21" s="79"/>
      <c r="N21" s="372">
        <v>-1.7036159936293447</v>
      </c>
      <c r="O21" s="375"/>
      <c r="P21" s="376">
        <v>-2.7</v>
      </c>
      <c r="Q21" s="375"/>
      <c r="R21" s="377">
        <v>384401.84994861257</v>
      </c>
    </row>
    <row r="22" spans="2:19" x14ac:dyDescent="0.25">
      <c r="B22" s="37" t="s">
        <v>25</v>
      </c>
      <c r="C22" s="79">
        <v>-0.87407433264922929</v>
      </c>
      <c r="D22" s="79">
        <v>-0.7005968059682175</v>
      </c>
      <c r="E22" s="79"/>
      <c r="F22" s="79">
        <v>-0.13194449931222607</v>
      </c>
      <c r="G22" s="79">
        <v>-4.4108546980812093</v>
      </c>
      <c r="H22" s="79">
        <v>-0.38263154633020235</v>
      </c>
      <c r="I22" s="79">
        <v>-2.6977370336292097</v>
      </c>
      <c r="J22" s="79"/>
      <c r="K22" s="79">
        <v>-2.8002684397662301</v>
      </c>
      <c r="L22" s="79">
        <v>-2.4420157124694413</v>
      </c>
      <c r="M22" s="79"/>
      <c r="N22" s="372">
        <v>-1.8944063971588689</v>
      </c>
      <c r="O22" s="375"/>
      <c r="P22" s="376">
        <v>-3.2</v>
      </c>
      <c r="Q22" s="375"/>
      <c r="R22" s="377">
        <v>386988.63636363635</v>
      </c>
    </row>
    <row r="23" spans="2:19" x14ac:dyDescent="0.25">
      <c r="B23" s="37" t="s">
        <v>26</v>
      </c>
      <c r="C23" s="79">
        <v>-5.2658485088386442E-2</v>
      </c>
      <c r="D23" s="79">
        <v>0.15743453186860279</v>
      </c>
      <c r="E23" s="79"/>
      <c r="F23" s="79">
        <v>0.73232742056660527</v>
      </c>
      <c r="G23" s="79">
        <v>-3.4996064553363908</v>
      </c>
      <c r="H23" s="79">
        <v>0.33544313609459664</v>
      </c>
      <c r="I23" s="79">
        <v>-1.8455164790013896</v>
      </c>
      <c r="J23" s="79"/>
      <c r="K23" s="79">
        <v>-2.0096759597064557</v>
      </c>
      <c r="L23" s="79">
        <v>-2.4924556278259811</v>
      </c>
      <c r="M23" s="79"/>
      <c r="N23" s="372">
        <v>-1.0168008661092904</v>
      </c>
      <c r="O23" s="375"/>
      <c r="P23" s="376">
        <v>-2.6</v>
      </c>
      <c r="Q23" s="375"/>
      <c r="R23" s="377">
        <v>389380.90349075978</v>
      </c>
    </row>
    <row r="24" spans="2:19" x14ac:dyDescent="0.25">
      <c r="B24" s="37" t="s">
        <v>27</v>
      </c>
      <c r="C24" s="79">
        <v>-0.60963285489506802</v>
      </c>
      <c r="D24" s="79">
        <v>-0.38934862301809403</v>
      </c>
      <c r="E24" s="79"/>
      <c r="F24" s="79">
        <v>0.22724482675090485</v>
      </c>
      <c r="G24" s="79">
        <v>-3.859572361235081</v>
      </c>
      <c r="H24" s="79">
        <v>-0.21895584702508586</v>
      </c>
      <c r="I24" s="79">
        <v>-2.2237250812300715</v>
      </c>
      <c r="J24" s="79"/>
      <c r="K24" s="79">
        <v>-1.706852279916077</v>
      </c>
      <c r="L24" s="79">
        <v>-2.7533810425397811</v>
      </c>
      <c r="M24" s="79"/>
      <c r="N24" s="372">
        <v>-1.4588310751407394</v>
      </c>
      <c r="O24" s="375"/>
      <c r="P24" s="376">
        <v>-3.1</v>
      </c>
      <c r="Q24" s="375"/>
      <c r="R24" s="377">
        <v>390841.07327141386</v>
      </c>
    </row>
    <row r="25" spans="2:19" x14ac:dyDescent="0.25">
      <c r="B25" s="37" t="s">
        <v>28</v>
      </c>
      <c r="C25" s="79">
        <v>-0.67508134493968441</v>
      </c>
      <c r="D25" s="79">
        <v>-0.447166712910672</v>
      </c>
      <c r="E25" s="79"/>
      <c r="F25" s="79">
        <v>6.2289424632325563E-2</v>
      </c>
      <c r="G25" s="79">
        <v>-3.7215144383826839</v>
      </c>
      <c r="H25" s="79">
        <v>-0.23060364825067836</v>
      </c>
      <c r="I25" s="79">
        <v>-2.2218378202356917</v>
      </c>
      <c r="J25" s="79"/>
      <c r="K25" s="79">
        <v>-1.6613087505961444</v>
      </c>
      <c r="L25" s="79">
        <v>-3.0434771585108447</v>
      </c>
      <c r="M25" s="79"/>
      <c r="N25" s="372">
        <v>-1.3719809957585249</v>
      </c>
      <c r="O25" s="375"/>
      <c r="P25" s="376">
        <v>-2.7</v>
      </c>
      <c r="Q25" s="375"/>
      <c r="R25" s="377">
        <v>390697.8417266187</v>
      </c>
    </row>
    <row r="26" spans="2:19" x14ac:dyDescent="0.25">
      <c r="B26" s="37" t="s">
        <v>29</v>
      </c>
      <c r="C26" s="79">
        <v>-0.87305141466197256</v>
      </c>
      <c r="D26" s="79">
        <v>-0.63562142895898432</v>
      </c>
      <c r="E26" s="79"/>
      <c r="F26" s="79">
        <v>-0.34869215701797884</v>
      </c>
      <c r="G26" s="79">
        <v>-3.65034445419397</v>
      </c>
      <c r="H26" s="79">
        <v>-0.21464917601898037</v>
      </c>
      <c r="I26" s="79">
        <v>-2.324962560982982</v>
      </c>
      <c r="J26" s="79"/>
      <c r="K26" s="79">
        <v>-1.5617859348936896</v>
      </c>
      <c r="L26" s="79">
        <v>-2.497578832138295</v>
      </c>
      <c r="M26" s="79"/>
      <c r="N26" s="372">
        <v>-1.463856887745282</v>
      </c>
      <c r="O26" s="375"/>
      <c r="P26" s="376">
        <v>-2.4</v>
      </c>
      <c r="Q26" s="375"/>
      <c r="R26" s="377">
        <v>390548.15573770495</v>
      </c>
    </row>
    <row r="27" spans="2:19" x14ac:dyDescent="0.25">
      <c r="B27" s="37" t="s">
        <v>30</v>
      </c>
      <c r="C27" s="79">
        <v>-0.89433472303019812</v>
      </c>
      <c r="D27" s="79">
        <v>-0.63547831946019073</v>
      </c>
      <c r="E27" s="79"/>
      <c r="F27" s="79">
        <v>-0.48820213859920614</v>
      </c>
      <c r="G27" s="79">
        <v>-3.3600510101871919</v>
      </c>
      <c r="H27" s="79">
        <v>-8.2071759862202498E-2</v>
      </c>
      <c r="I27" s="79">
        <v>-2.1417191216972071</v>
      </c>
      <c r="J27" s="79"/>
      <c r="K27" s="79">
        <v>-0.83875397840287458</v>
      </c>
      <c r="L27" s="79">
        <v>-1.7117759596489988</v>
      </c>
      <c r="M27" s="79"/>
      <c r="N27" s="372">
        <v>-1.4209183179198133</v>
      </c>
      <c r="O27" s="375"/>
      <c r="P27" s="376">
        <v>-2.1</v>
      </c>
      <c r="Q27" s="375"/>
      <c r="R27" s="377">
        <v>391319.71399387129</v>
      </c>
      <c r="S27" s="102"/>
    </row>
    <row r="28" spans="2:19" x14ac:dyDescent="0.25">
      <c r="B28" s="37" t="s">
        <v>31</v>
      </c>
      <c r="C28" s="79">
        <v>-0.8998413953563329</v>
      </c>
      <c r="D28" s="79">
        <v>-0.60429160611934662</v>
      </c>
      <c r="E28" s="79"/>
      <c r="F28" s="79">
        <v>-0.6847471590363341</v>
      </c>
      <c r="G28" s="79">
        <v>-2.9889531500743374</v>
      </c>
      <c r="H28" s="79">
        <v>-6.6102541646330337E-2</v>
      </c>
      <c r="I28" s="79">
        <v>-1.9914256583853387</v>
      </c>
      <c r="J28" s="79"/>
      <c r="K28" s="79">
        <v>0.43276843657107245</v>
      </c>
      <c r="L28" s="79">
        <v>-0.57417671351725597</v>
      </c>
      <c r="M28" s="79"/>
      <c r="N28" s="372">
        <v>-1.408218921213908</v>
      </c>
      <c r="O28" s="375"/>
      <c r="P28" s="376">
        <v>-1.7</v>
      </c>
      <c r="Q28" s="375"/>
      <c r="R28" s="377">
        <v>391928.78942014242</v>
      </c>
    </row>
    <row r="29" spans="2:19" x14ac:dyDescent="0.25">
      <c r="B29" s="37" t="s">
        <v>32</v>
      </c>
      <c r="C29" s="79">
        <v>-0.46124271227841973</v>
      </c>
      <c r="D29" s="79">
        <v>-0.11061055745241788</v>
      </c>
      <c r="E29" s="79"/>
      <c r="F29" s="79">
        <v>-0.40903930222643226</v>
      </c>
      <c r="G29" s="79">
        <v>-2.1886641427464326</v>
      </c>
      <c r="H29" s="79">
        <v>0.2827896569335735</v>
      </c>
      <c r="I29" s="79">
        <v>-1.413938776369406</v>
      </c>
      <c r="J29" s="79"/>
      <c r="K29" s="79">
        <v>1.2670532669653203</v>
      </c>
      <c r="L29" s="79">
        <v>-0.59237636908987046</v>
      </c>
      <c r="M29" s="79"/>
      <c r="N29" s="372">
        <v>-1.0147973579680594</v>
      </c>
      <c r="O29" s="375"/>
      <c r="P29" s="376">
        <v>-1.6</v>
      </c>
      <c r="Q29" s="375"/>
      <c r="R29" s="377">
        <v>395643.29268292681</v>
      </c>
    </row>
    <row r="30" spans="2:19" x14ac:dyDescent="0.25">
      <c r="B30" s="37" t="s">
        <v>33</v>
      </c>
      <c r="C30" s="79">
        <v>7.2944084406941556E-2</v>
      </c>
      <c r="D30" s="79">
        <v>0.48278306489595479</v>
      </c>
      <c r="E30" s="79"/>
      <c r="F30" s="79">
        <v>9.532007779569085E-4</v>
      </c>
      <c r="G30" s="79">
        <v>-1.3174355569860552</v>
      </c>
      <c r="H30" s="79">
        <v>0.71204130651796049</v>
      </c>
      <c r="I30" s="79">
        <v>-0.72291120874905346</v>
      </c>
      <c r="J30" s="79"/>
      <c r="K30" s="79">
        <v>0.35199393383765737</v>
      </c>
      <c r="L30" s="79">
        <v>-0.42824229450039347</v>
      </c>
      <c r="M30" s="79"/>
      <c r="N30" s="372">
        <v>-0.46583773913326521</v>
      </c>
      <c r="O30" s="375"/>
      <c r="P30" s="376">
        <v>-1.1000000000000001</v>
      </c>
      <c r="Q30" s="375"/>
      <c r="R30" s="377">
        <v>398230.53589484328</v>
      </c>
    </row>
    <row r="31" spans="2:19" x14ac:dyDescent="0.25">
      <c r="B31" s="37" t="s">
        <v>34</v>
      </c>
      <c r="C31" s="79">
        <v>0.48258446730793025</v>
      </c>
      <c r="D31" s="79">
        <v>0.93773582074592809</v>
      </c>
      <c r="E31" s="79"/>
      <c r="F31" s="79">
        <v>0.19627805024595091</v>
      </c>
      <c r="G31" s="79">
        <v>-0.59621576955706246</v>
      </c>
      <c r="H31" s="79">
        <v>0.95732120118194075</v>
      </c>
      <c r="I31" s="79">
        <v>-0.29328756241505971</v>
      </c>
      <c r="J31" s="79"/>
      <c r="K31" s="79">
        <v>1.332712447913752</v>
      </c>
      <c r="L31" s="79">
        <v>-0.55587110260981476</v>
      </c>
      <c r="M31" s="79"/>
      <c r="N31" s="372">
        <v>1.8191693321751225E-2</v>
      </c>
      <c r="O31" s="375"/>
      <c r="P31" s="376">
        <v>-0.6</v>
      </c>
      <c r="Q31" s="375"/>
      <c r="R31" s="377">
        <v>400356.13682092557</v>
      </c>
    </row>
    <row r="32" spans="2:19" x14ac:dyDescent="0.25">
      <c r="B32" s="37" t="s">
        <v>35</v>
      </c>
      <c r="C32" s="79">
        <v>0.7364840969964348</v>
      </c>
      <c r="D32" s="79">
        <v>1.2097145750134359</v>
      </c>
      <c r="E32" s="79"/>
      <c r="F32" s="79">
        <v>0.28613972424543022</v>
      </c>
      <c r="G32" s="79">
        <v>-2.5890116133552965E-2</v>
      </c>
      <c r="H32" s="79">
        <v>1.1781422522314529</v>
      </c>
      <c r="I32" s="79">
        <v>6.7122672596440225E-2</v>
      </c>
      <c r="J32" s="79"/>
      <c r="K32" s="79">
        <v>1.312846457394333</v>
      </c>
      <c r="L32" s="79">
        <v>-0.37976572439390849</v>
      </c>
      <c r="M32" s="79"/>
      <c r="N32" s="372">
        <v>0.39461712985771585</v>
      </c>
      <c r="O32" s="375"/>
      <c r="P32" s="376">
        <v>-0.4</v>
      </c>
      <c r="Q32" s="375"/>
      <c r="R32" s="377">
        <v>403039.15662650601</v>
      </c>
    </row>
    <row r="33" spans="2:18" x14ac:dyDescent="0.25">
      <c r="B33" s="37" t="s">
        <v>36</v>
      </c>
      <c r="C33" s="79">
        <v>0.37619782323378104</v>
      </c>
      <c r="D33" s="79">
        <v>0.83257892704679648</v>
      </c>
      <c r="E33" s="79"/>
      <c r="F33" s="79">
        <v>-8.1451386249199231E-2</v>
      </c>
      <c r="G33" s="79">
        <v>-3.6558334285217597E-2</v>
      </c>
      <c r="H33" s="79">
        <v>0.73844663698179147</v>
      </c>
      <c r="I33" s="79">
        <v>-6.130172272921186E-2</v>
      </c>
      <c r="J33" s="79"/>
      <c r="K33" s="79">
        <v>1.7121095645267339</v>
      </c>
      <c r="L33" s="79">
        <v>0.38585070313254066</v>
      </c>
      <c r="M33" s="79"/>
      <c r="N33" s="372">
        <v>0.1913492067211395</v>
      </c>
      <c r="O33" s="375"/>
      <c r="P33" s="376">
        <v>-0.4</v>
      </c>
      <c r="Q33" s="375"/>
      <c r="R33" s="377">
        <v>403938.75502008031</v>
      </c>
    </row>
    <row r="34" spans="2:18" x14ac:dyDescent="0.25">
      <c r="B34" s="37" t="s">
        <v>37</v>
      </c>
      <c r="C34" s="79">
        <v>0.14611215741641104</v>
      </c>
      <c r="D34" s="79">
        <v>0.56683150235738822</v>
      </c>
      <c r="E34" s="79"/>
      <c r="F34" s="79">
        <v>-0.2682464783366072</v>
      </c>
      <c r="G34" s="79">
        <v>4.6411029506401746E-2</v>
      </c>
      <c r="H34" s="79">
        <v>0.34316198970239498</v>
      </c>
      <c r="I34" s="79">
        <v>-0.10804695505561313</v>
      </c>
      <c r="J34" s="79"/>
      <c r="K34" s="79">
        <v>2.2457465321255348</v>
      </c>
      <c r="L34" s="79">
        <v>1.0435291928955961</v>
      </c>
      <c r="M34" s="79"/>
      <c r="N34" s="372">
        <v>9.4677527422051197E-2</v>
      </c>
      <c r="O34" s="375"/>
      <c r="P34" s="376">
        <v>-0.3</v>
      </c>
      <c r="Q34" s="375"/>
      <c r="R34" s="377">
        <v>404898.69608826481</v>
      </c>
    </row>
    <row r="35" spans="2:18" x14ac:dyDescent="0.25">
      <c r="B35" s="37" t="s">
        <v>38</v>
      </c>
      <c r="C35" s="79">
        <v>-0.10081958542889424</v>
      </c>
      <c r="D35" s="79">
        <v>0.27581334393710222</v>
      </c>
      <c r="E35" s="79"/>
      <c r="F35" s="79">
        <v>-0.33655481965490708</v>
      </c>
      <c r="G35" s="79">
        <v>0.13779646227411035</v>
      </c>
      <c r="H35" s="79">
        <v>-8.5697899098903463E-2</v>
      </c>
      <c r="I35" s="79">
        <v>-4.0470561227891722E-2</v>
      </c>
      <c r="J35" s="79"/>
      <c r="K35" s="79">
        <v>2.4154528798334067</v>
      </c>
      <c r="L35" s="79">
        <v>1.5068662901548995</v>
      </c>
      <c r="M35" s="79"/>
      <c r="N35" s="372">
        <v>-4.559602014612598E-2</v>
      </c>
      <c r="O35" s="375"/>
      <c r="P35" s="376">
        <v>-0.3</v>
      </c>
      <c r="Q35" s="375"/>
      <c r="R35" s="377">
        <v>406112.33701103309</v>
      </c>
    </row>
    <row r="36" spans="2:18" ht="15" customHeight="1" x14ac:dyDescent="0.25">
      <c r="B36" s="37" t="s">
        <v>39</v>
      </c>
      <c r="C36" s="79">
        <v>0.11492721515753601</v>
      </c>
      <c r="D36" s="79">
        <v>0.44975637360855103</v>
      </c>
      <c r="E36" s="79">
        <v>0</v>
      </c>
      <c r="F36" s="79">
        <v>-3.0762936537456653E-2</v>
      </c>
      <c r="G36" s="79">
        <v>0.60630900836554247</v>
      </c>
      <c r="H36" s="79">
        <v>5.2275618739543006E-2</v>
      </c>
      <c r="I36" s="79">
        <v>0.37207544252254365</v>
      </c>
      <c r="J36" s="79">
        <v>0</v>
      </c>
      <c r="K36" s="79">
        <v>2.722432492359883</v>
      </c>
      <c r="L36" s="79">
        <v>1.2187301956434551</v>
      </c>
      <c r="M36" s="79">
        <v>0</v>
      </c>
      <c r="N36" s="372">
        <v>0.25279828877377553</v>
      </c>
      <c r="O36" s="375"/>
      <c r="P36" s="376">
        <v>-0.1</v>
      </c>
      <c r="Q36" s="375"/>
      <c r="R36" s="377">
        <v>408375.37537537538</v>
      </c>
    </row>
    <row r="37" spans="2:18" x14ac:dyDescent="0.25">
      <c r="B37" s="37" t="s">
        <v>40</v>
      </c>
      <c r="C37" s="79">
        <v>-0.18080247523130311</v>
      </c>
      <c r="D37" s="79">
        <v>0.10653333324469827</v>
      </c>
      <c r="E37" s="79">
        <v>0</v>
      </c>
      <c r="F37" s="79">
        <v>-0.2555180400523227</v>
      </c>
      <c r="G37" s="79">
        <v>0.5221491348596885</v>
      </c>
      <c r="H37" s="79">
        <v>-0.27043555596131341</v>
      </c>
      <c r="I37" s="79">
        <v>0.2450731799256971</v>
      </c>
      <c r="J37" s="79">
        <v>0</v>
      </c>
      <c r="K37" s="79">
        <v>2.6508295661126415</v>
      </c>
      <c r="L37" s="79">
        <v>0.92753037826794671</v>
      </c>
      <c r="M37" s="79">
        <v>0</v>
      </c>
      <c r="N37" s="372">
        <v>2.5061732878524E-2</v>
      </c>
      <c r="O37" s="375"/>
      <c r="P37" s="376">
        <v>-0.1</v>
      </c>
      <c r="Q37" s="375"/>
      <c r="R37" s="377">
        <v>409363.36336336337</v>
      </c>
    </row>
    <row r="38" spans="2:18" x14ac:dyDescent="0.25">
      <c r="B38" s="37" t="s">
        <v>89</v>
      </c>
      <c r="C38" s="79">
        <v>-9.7698943207859656E-2</v>
      </c>
      <c r="D38" s="79">
        <v>0.1486596744211397</v>
      </c>
      <c r="E38" s="79">
        <v>0</v>
      </c>
      <c r="F38" s="79">
        <v>-0.14649069951985894</v>
      </c>
      <c r="G38" s="79">
        <v>0.76766485584514044</v>
      </c>
      <c r="H38" s="79">
        <v>-0.13606027991085057</v>
      </c>
      <c r="I38" s="79">
        <v>0.45888195049414549</v>
      </c>
      <c r="J38" s="79">
        <v>0</v>
      </c>
      <c r="K38" s="79">
        <v>2.3539663544227465</v>
      </c>
      <c r="L38" s="79">
        <v>0.369477889050075</v>
      </c>
      <c r="M38" s="79">
        <v>0</v>
      </c>
      <c r="N38" s="372">
        <v>0.17843652669569129</v>
      </c>
      <c r="O38" s="375"/>
      <c r="P38" s="376">
        <v>-0.1</v>
      </c>
      <c r="Q38" s="375"/>
      <c r="R38" s="377">
        <v>411931.93193193193</v>
      </c>
    </row>
    <row r="39" spans="2:18" x14ac:dyDescent="0.25">
      <c r="B39" s="37" t="s">
        <v>90</v>
      </c>
      <c r="C39" s="79">
        <v>-0.16386382245306663</v>
      </c>
      <c r="D39" s="79">
        <v>4.5019589416938288E-2</v>
      </c>
      <c r="E39" s="79">
        <v>0</v>
      </c>
      <c r="F39" s="79">
        <v>-0.16900632568004426</v>
      </c>
      <c r="G39" s="79">
        <v>0.80656312798492991</v>
      </c>
      <c r="H39" s="79">
        <v>-0.17244322373406362</v>
      </c>
      <c r="I39" s="79">
        <v>0.49730320834194686</v>
      </c>
      <c r="J39" s="79">
        <v>0</v>
      </c>
      <c r="K39" s="79">
        <v>-0.58462495914458845</v>
      </c>
      <c r="L39" s="79">
        <v>-0.26460846305781421</v>
      </c>
      <c r="M39" s="79">
        <v>0</v>
      </c>
      <c r="N39" s="372">
        <v>0.18161525310073812</v>
      </c>
      <c r="O39" s="375"/>
      <c r="P39" s="376">
        <v>-0.1</v>
      </c>
      <c r="Q39" s="375"/>
      <c r="R39" s="377">
        <v>413873.87387387385</v>
      </c>
    </row>
    <row r="40" spans="2:18" x14ac:dyDescent="0.25">
      <c r="B40" s="37" t="s">
        <v>91</v>
      </c>
      <c r="C40" s="79">
        <v>0.12449447731881946</v>
      </c>
      <c r="D40" s="79">
        <v>0.30226831862782433</v>
      </c>
      <c r="E40" s="79">
        <v>0</v>
      </c>
      <c r="F40" s="79">
        <v>0.11307757705881727</v>
      </c>
      <c r="G40" s="79">
        <v>1.1071530102388181</v>
      </c>
      <c r="H40" s="79">
        <v>0.2099962022708155</v>
      </c>
      <c r="I40" s="79">
        <v>0.81078637581282464</v>
      </c>
      <c r="J40" s="79">
        <v>0</v>
      </c>
      <c r="K40" s="79">
        <v>-1.0419712145670483</v>
      </c>
      <c r="L40" s="79">
        <v>-0.74612217770869216</v>
      </c>
      <c r="M40" s="79">
        <v>0</v>
      </c>
      <c r="N40" s="372">
        <v>0.54342688566549724</v>
      </c>
      <c r="O40" s="375"/>
      <c r="P40" s="376">
        <v>0.2</v>
      </c>
      <c r="Q40" s="375"/>
      <c r="R40" s="377">
        <v>416046.90618762473</v>
      </c>
    </row>
    <row r="41" spans="2:18" ht="15" customHeight="1" x14ac:dyDescent="0.25">
      <c r="B41" s="608" t="s">
        <v>279</v>
      </c>
      <c r="C41" s="609"/>
      <c r="D41" s="609"/>
      <c r="E41" s="609"/>
      <c r="F41" s="609"/>
      <c r="G41" s="609"/>
      <c r="H41" s="609"/>
      <c r="I41" s="609"/>
      <c r="J41" s="609"/>
      <c r="K41" s="609"/>
      <c r="L41" s="609"/>
      <c r="M41" s="609"/>
      <c r="N41" s="609"/>
      <c r="O41" s="609"/>
      <c r="P41" s="609"/>
      <c r="Q41" s="609"/>
      <c r="R41" s="610"/>
    </row>
    <row r="42" spans="2:18" ht="15" customHeight="1" x14ac:dyDescent="0.25">
      <c r="B42" s="611" t="s">
        <v>557</v>
      </c>
      <c r="C42" s="612"/>
      <c r="D42" s="612"/>
      <c r="E42" s="612"/>
      <c r="F42" s="612"/>
      <c r="G42" s="612"/>
      <c r="H42" s="612"/>
      <c r="I42" s="612"/>
      <c r="J42" s="612"/>
      <c r="K42" s="612"/>
      <c r="L42" s="612"/>
      <c r="M42" s="612"/>
      <c r="N42" s="612"/>
      <c r="O42" s="612"/>
      <c r="P42" s="612"/>
      <c r="Q42" s="612"/>
      <c r="R42" s="613"/>
    </row>
    <row r="43" spans="2:18" ht="15.75" thickBot="1" x14ac:dyDescent="0.3">
      <c r="B43" s="614" t="s">
        <v>558</v>
      </c>
      <c r="C43" s="615"/>
      <c r="D43" s="615"/>
      <c r="E43" s="615"/>
      <c r="F43" s="615"/>
      <c r="G43" s="615"/>
      <c r="H43" s="615"/>
      <c r="I43" s="615"/>
      <c r="J43" s="615"/>
      <c r="K43" s="615"/>
      <c r="L43" s="615"/>
      <c r="M43" s="615"/>
      <c r="N43" s="615"/>
      <c r="O43" s="615"/>
      <c r="P43" s="615"/>
      <c r="Q43" s="615"/>
      <c r="R43" s="616"/>
    </row>
  </sheetData>
  <mergeCells count="10">
    <mergeCell ref="P2:P4"/>
    <mergeCell ref="R2:R4"/>
    <mergeCell ref="B41:R41"/>
    <mergeCell ref="B42:R42"/>
    <mergeCell ref="B43:R43"/>
    <mergeCell ref="B2:N2"/>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56" orientation="portrait" r:id="rId1"/>
  <headerFooter>
    <oddHeader>&amp;C&amp;8March 2017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125"/>
  <sheetViews>
    <sheetView zoomScaleNormal="100" zoomScaleSheetLayoutView="100" workbookViewId="0"/>
  </sheetViews>
  <sheetFormatPr defaultColWidth="8.88671875" defaultRowHeight="15.75" x14ac:dyDescent="0.25"/>
  <cols>
    <col min="1" max="1" width="9.33203125" style="5" customWidth="1"/>
    <col min="2" max="2" width="9.44140625" style="5" customWidth="1"/>
    <col min="3" max="3" width="9.33203125" style="5" customWidth="1"/>
    <col min="4" max="4" width="10.109375" style="5" customWidth="1"/>
    <col min="5" max="5" width="9.77734375" style="5" customWidth="1"/>
    <col min="6" max="6" width="9.88671875" style="5" customWidth="1"/>
    <col min="7" max="7" width="9.33203125" style="5" customWidth="1"/>
    <col min="8" max="8" width="10.44140625" style="5" customWidth="1"/>
    <col min="9" max="11" width="9.33203125" style="5" customWidth="1"/>
    <col min="12" max="12" width="10.33203125" style="5" customWidth="1"/>
    <col min="13" max="19" width="9.33203125" style="5" customWidth="1"/>
    <col min="20" max="20" width="8.88671875" style="5"/>
    <col min="21" max="22" width="9.44140625" style="5" bestFit="1" customWidth="1"/>
    <col min="23" max="16384" width="8.88671875" style="5"/>
  </cols>
  <sheetData>
    <row r="1" spans="1:22" ht="33.75" customHeight="1" thickBot="1" x14ac:dyDescent="0.3">
      <c r="A1" s="80" t="s">
        <v>145</v>
      </c>
      <c r="B1" s="164"/>
      <c r="C1" s="164"/>
      <c r="D1" s="164"/>
      <c r="E1" s="164"/>
      <c r="F1" s="164"/>
      <c r="G1" s="164"/>
      <c r="H1" s="164"/>
      <c r="I1" s="164"/>
      <c r="J1" s="164"/>
      <c r="K1" s="164"/>
      <c r="L1" s="164"/>
      <c r="M1" s="164"/>
      <c r="N1" s="164"/>
      <c r="O1" s="164"/>
      <c r="P1" s="164"/>
      <c r="Q1" s="164"/>
      <c r="R1" s="164"/>
      <c r="S1" s="241"/>
    </row>
    <row r="2" spans="1:22" s="6" customFormat="1" ht="34.5" customHeight="1" thickBot="1" x14ac:dyDescent="0.3">
      <c r="A2" s="155"/>
      <c r="B2" s="448" t="s">
        <v>150</v>
      </c>
      <c r="C2" s="449"/>
      <c r="D2" s="449"/>
      <c r="E2" s="449"/>
      <c r="F2" s="449"/>
      <c r="G2" s="449"/>
      <c r="H2" s="449"/>
      <c r="I2" s="449"/>
      <c r="J2" s="449"/>
      <c r="K2" s="449"/>
      <c r="L2" s="449"/>
      <c r="M2" s="449"/>
      <c r="N2" s="449"/>
      <c r="O2" s="449"/>
      <c r="P2" s="449"/>
      <c r="Q2" s="449"/>
      <c r="R2" s="449"/>
      <c r="S2" s="450"/>
    </row>
    <row r="3" spans="1:22" s="7" customFormat="1" ht="38.25" customHeight="1" x14ac:dyDescent="0.25">
      <c r="A3" s="157"/>
      <c r="B3" s="165" t="s">
        <v>1</v>
      </c>
      <c r="C3" s="451" t="s">
        <v>85</v>
      </c>
      <c r="D3" s="451" t="s">
        <v>295</v>
      </c>
      <c r="E3" s="166" t="s">
        <v>86</v>
      </c>
      <c r="F3" s="167"/>
      <c r="G3" s="167"/>
      <c r="H3" s="167"/>
      <c r="I3" s="167"/>
      <c r="J3" s="451" t="s">
        <v>87</v>
      </c>
      <c r="K3" s="451" t="s">
        <v>2</v>
      </c>
      <c r="L3" s="451" t="s">
        <v>155</v>
      </c>
      <c r="M3" s="451" t="s">
        <v>3</v>
      </c>
      <c r="N3" s="451" t="s">
        <v>4</v>
      </c>
      <c r="O3" s="451" t="s">
        <v>88</v>
      </c>
      <c r="P3" s="445" t="s">
        <v>6</v>
      </c>
      <c r="Q3" s="445" t="s">
        <v>151</v>
      </c>
      <c r="R3" s="445" t="s">
        <v>8</v>
      </c>
      <c r="S3" s="446" t="s">
        <v>133</v>
      </c>
    </row>
    <row r="4" spans="1:22" s="7" customFormat="1" ht="30.75" customHeight="1" x14ac:dyDescent="0.25">
      <c r="A4" s="157"/>
      <c r="B4" s="165"/>
      <c r="C4" s="451"/>
      <c r="D4" s="451"/>
      <c r="E4" s="163" t="s">
        <v>9</v>
      </c>
      <c r="F4" s="163" t="s">
        <v>10</v>
      </c>
      <c r="G4" s="163" t="s">
        <v>84</v>
      </c>
      <c r="H4" s="163" t="s">
        <v>11</v>
      </c>
      <c r="I4" s="163" t="s">
        <v>134</v>
      </c>
      <c r="J4" s="451"/>
      <c r="K4" s="451"/>
      <c r="L4" s="451"/>
      <c r="M4" s="451"/>
      <c r="N4" s="451"/>
      <c r="O4" s="451"/>
      <c r="P4" s="445"/>
      <c r="Q4" s="445"/>
      <c r="R4" s="445"/>
      <c r="S4" s="447"/>
    </row>
    <row r="5" spans="1:22" x14ac:dyDescent="0.25">
      <c r="A5" s="168"/>
      <c r="B5" s="269" t="s">
        <v>206</v>
      </c>
      <c r="C5" s="44">
        <v>289.27499999999998</v>
      </c>
      <c r="D5" s="44">
        <v>83.311999999999998</v>
      </c>
      <c r="E5" s="44">
        <v>76.519000000000005</v>
      </c>
      <c r="F5" s="44">
        <v>40.914000000000001</v>
      </c>
      <c r="G5" s="44">
        <v>24.495999999999999</v>
      </c>
      <c r="H5" s="44">
        <v>12.287000000000001</v>
      </c>
      <c r="I5" s="44">
        <v>0.50700000000000001</v>
      </c>
      <c r="J5" s="44">
        <v>-0.36599999999999999</v>
      </c>
      <c r="K5" s="44">
        <v>448.74</v>
      </c>
      <c r="L5" s="44">
        <v>-5.7</v>
      </c>
      <c r="M5" s="44">
        <v>443.04</v>
      </c>
      <c r="N5" s="44">
        <v>123.69199999999999</v>
      </c>
      <c r="O5" s="44">
        <v>569.20600000000002</v>
      </c>
      <c r="P5" s="44">
        <v>135.68700000000001</v>
      </c>
      <c r="Q5" s="44">
        <v>0</v>
      </c>
      <c r="R5" s="44">
        <v>433.71</v>
      </c>
      <c r="S5" s="183">
        <v>379.81599999999997</v>
      </c>
      <c r="U5" s="33"/>
      <c r="V5" s="33"/>
    </row>
    <row r="6" spans="1:22" x14ac:dyDescent="0.25">
      <c r="A6" s="54"/>
      <c r="B6" s="269" t="s">
        <v>207</v>
      </c>
      <c r="C6" s="44">
        <v>287.298</v>
      </c>
      <c r="D6" s="44">
        <v>83.745999999999995</v>
      </c>
      <c r="E6" s="44">
        <v>75.436999999999998</v>
      </c>
      <c r="F6" s="44">
        <v>41.093000000000004</v>
      </c>
      <c r="G6" s="44">
        <v>22.245999999999999</v>
      </c>
      <c r="H6" s="44">
        <v>11.977</v>
      </c>
      <c r="I6" s="44">
        <v>0.64500000000000002</v>
      </c>
      <c r="J6" s="44">
        <v>0.4</v>
      </c>
      <c r="K6" s="44">
        <v>446.88099999999997</v>
      </c>
      <c r="L6" s="44">
        <v>2.98</v>
      </c>
      <c r="M6" s="44">
        <v>449.86099999999999</v>
      </c>
      <c r="N6" s="44">
        <v>126.554</v>
      </c>
      <c r="O6" s="44">
        <v>565.96500000000003</v>
      </c>
      <c r="P6" s="44">
        <v>135.30199999999999</v>
      </c>
      <c r="Q6" s="44">
        <v>0</v>
      </c>
      <c r="R6" s="44">
        <v>430.887</v>
      </c>
      <c r="S6" s="183">
        <v>377.48399999999998</v>
      </c>
      <c r="U6" s="33"/>
      <c r="V6" s="33"/>
    </row>
    <row r="7" spans="1:22" x14ac:dyDescent="0.25">
      <c r="A7" s="54"/>
      <c r="B7" s="269" t="s">
        <v>208</v>
      </c>
      <c r="C7" s="44">
        <v>283.565</v>
      </c>
      <c r="D7" s="44">
        <v>85.161000000000001</v>
      </c>
      <c r="E7" s="44">
        <v>71.611999999999995</v>
      </c>
      <c r="F7" s="44">
        <v>39.715000000000003</v>
      </c>
      <c r="G7" s="44">
        <v>19.18</v>
      </c>
      <c r="H7" s="44">
        <v>11.811999999999999</v>
      </c>
      <c r="I7" s="44">
        <v>0.73299999999999998</v>
      </c>
      <c r="J7" s="44">
        <v>0.11</v>
      </c>
      <c r="K7" s="44">
        <v>440.44799999999998</v>
      </c>
      <c r="L7" s="44">
        <v>-2.306</v>
      </c>
      <c r="M7" s="44">
        <v>438.142</v>
      </c>
      <c r="N7" s="44">
        <v>126.678</v>
      </c>
      <c r="O7" s="44">
        <v>554.90099999999995</v>
      </c>
      <c r="P7" s="44">
        <v>131.316</v>
      </c>
      <c r="Q7" s="44">
        <v>0</v>
      </c>
      <c r="R7" s="44">
        <v>423.61799999999999</v>
      </c>
      <c r="S7" s="183">
        <v>371.584</v>
      </c>
      <c r="U7" s="33"/>
      <c r="V7" s="33"/>
    </row>
    <row r="8" spans="1:22" x14ac:dyDescent="0.25">
      <c r="A8" s="54"/>
      <c r="B8" s="269" t="s">
        <v>252</v>
      </c>
      <c r="C8" s="44">
        <v>277.44400000000002</v>
      </c>
      <c r="D8" s="44">
        <v>85.445999999999998</v>
      </c>
      <c r="E8" s="44">
        <v>69.007000000000005</v>
      </c>
      <c r="F8" s="44">
        <v>37.220999999999997</v>
      </c>
      <c r="G8" s="44">
        <v>17.268999999999998</v>
      </c>
      <c r="H8" s="44">
        <v>12.906000000000001</v>
      </c>
      <c r="I8" s="44">
        <v>0.80900000000000005</v>
      </c>
      <c r="J8" s="44">
        <v>-0.98499999999999999</v>
      </c>
      <c r="K8" s="44">
        <v>430.91199999999998</v>
      </c>
      <c r="L8" s="44">
        <v>-3.89</v>
      </c>
      <c r="M8" s="44">
        <v>427.02199999999999</v>
      </c>
      <c r="N8" s="44">
        <v>121.60599999999999</v>
      </c>
      <c r="O8" s="44">
        <v>540.44399999999996</v>
      </c>
      <c r="P8" s="44">
        <v>126.301</v>
      </c>
      <c r="Q8" s="44">
        <v>0</v>
      </c>
      <c r="R8" s="44">
        <v>414.03699999999998</v>
      </c>
      <c r="S8" s="183">
        <v>363.16300000000001</v>
      </c>
      <c r="U8" s="33"/>
      <c r="V8" s="33"/>
    </row>
    <row r="9" spans="1:22" ht="18.75" customHeight="1" x14ac:dyDescent="0.25">
      <c r="A9" s="54"/>
      <c r="B9" s="269" t="s">
        <v>12</v>
      </c>
      <c r="C9" s="44">
        <v>276.79300000000001</v>
      </c>
      <c r="D9" s="44">
        <v>84.796000000000006</v>
      </c>
      <c r="E9" s="44">
        <v>63.526000000000003</v>
      </c>
      <c r="F9" s="44">
        <v>34.915999999999997</v>
      </c>
      <c r="G9" s="44">
        <v>14.881</v>
      </c>
      <c r="H9" s="44">
        <v>13.340999999999999</v>
      </c>
      <c r="I9" s="44">
        <v>0.98499999999999999</v>
      </c>
      <c r="J9" s="44">
        <v>0.121</v>
      </c>
      <c r="K9" s="44">
        <v>425.23599999999999</v>
      </c>
      <c r="L9" s="44">
        <v>-14.898</v>
      </c>
      <c r="M9" s="44">
        <v>410.33800000000002</v>
      </c>
      <c r="N9" s="44">
        <v>113.408</v>
      </c>
      <c r="O9" s="44">
        <v>526.74900000000002</v>
      </c>
      <c r="P9" s="44">
        <v>119.29600000000001</v>
      </c>
      <c r="Q9" s="44">
        <v>0</v>
      </c>
      <c r="R9" s="44">
        <v>407.291</v>
      </c>
      <c r="S9" s="183">
        <v>356.75099999999998</v>
      </c>
      <c r="U9" s="33"/>
      <c r="V9" s="33"/>
    </row>
    <row r="10" spans="1:22" x14ac:dyDescent="0.25">
      <c r="A10" s="54"/>
      <c r="B10" s="269" t="s">
        <v>13</v>
      </c>
      <c r="C10" s="44">
        <v>273.55200000000002</v>
      </c>
      <c r="D10" s="44">
        <v>85.131</v>
      </c>
      <c r="E10" s="44">
        <v>59.837000000000003</v>
      </c>
      <c r="F10" s="44">
        <v>33.203000000000003</v>
      </c>
      <c r="G10" s="44">
        <v>14.446</v>
      </c>
      <c r="H10" s="44">
        <v>11.99</v>
      </c>
      <c r="I10" s="44">
        <v>0.97699999999999998</v>
      </c>
      <c r="J10" s="44">
        <v>0.16500000000000001</v>
      </c>
      <c r="K10" s="44">
        <v>418.685</v>
      </c>
      <c r="L10" s="44">
        <v>0.42699999999999999</v>
      </c>
      <c r="M10" s="44">
        <v>419.11200000000002</v>
      </c>
      <c r="N10" s="44">
        <v>111.629</v>
      </c>
      <c r="O10" s="44">
        <v>524.98900000000003</v>
      </c>
      <c r="P10" s="44">
        <v>118.50700000000001</v>
      </c>
      <c r="Q10" s="44">
        <v>0</v>
      </c>
      <c r="R10" s="44">
        <v>406.35300000000001</v>
      </c>
      <c r="S10" s="183">
        <v>355.79399999999998</v>
      </c>
      <c r="U10" s="33"/>
      <c r="V10" s="33"/>
    </row>
    <row r="11" spans="1:22" x14ac:dyDescent="0.25">
      <c r="A11" s="54"/>
      <c r="B11" s="269" t="s">
        <v>14</v>
      </c>
      <c r="C11" s="44">
        <v>274.90600000000001</v>
      </c>
      <c r="D11" s="44">
        <v>85.56</v>
      </c>
      <c r="E11" s="44">
        <v>62.667999999999999</v>
      </c>
      <c r="F11" s="44">
        <v>32.927</v>
      </c>
      <c r="G11" s="44">
        <v>15.016999999999999</v>
      </c>
      <c r="H11" s="44">
        <v>13.409000000000001</v>
      </c>
      <c r="I11" s="44">
        <v>1.032</v>
      </c>
      <c r="J11" s="44">
        <v>5.0000000000000001E-3</v>
      </c>
      <c r="K11" s="44">
        <v>423.13900000000001</v>
      </c>
      <c r="L11" s="44">
        <v>-3.5529999999999999</v>
      </c>
      <c r="M11" s="44">
        <v>419.58600000000001</v>
      </c>
      <c r="N11" s="44">
        <v>113.036</v>
      </c>
      <c r="O11" s="44">
        <v>525.95899999999995</v>
      </c>
      <c r="P11" s="44">
        <v>119.19499999999999</v>
      </c>
      <c r="Q11" s="44">
        <v>0</v>
      </c>
      <c r="R11" s="44">
        <v>406.64100000000002</v>
      </c>
      <c r="S11" s="183">
        <v>356.74299999999999</v>
      </c>
      <c r="U11" s="33"/>
      <c r="V11" s="33"/>
    </row>
    <row r="12" spans="1:22" x14ac:dyDescent="0.25">
      <c r="A12" s="54"/>
      <c r="B12" s="269" t="s">
        <v>15</v>
      </c>
      <c r="C12" s="44">
        <v>275.75200000000001</v>
      </c>
      <c r="D12" s="44">
        <v>86.028000000000006</v>
      </c>
      <c r="E12" s="44">
        <v>62.067999999999998</v>
      </c>
      <c r="F12" s="44">
        <v>32.469000000000001</v>
      </c>
      <c r="G12" s="44">
        <v>14.371</v>
      </c>
      <c r="H12" s="44">
        <v>13.363</v>
      </c>
      <c r="I12" s="44">
        <v>1.07</v>
      </c>
      <c r="J12" s="44">
        <v>-0.23499999999999999</v>
      </c>
      <c r="K12" s="44">
        <v>423.613</v>
      </c>
      <c r="L12" s="44">
        <v>-0.17100000000000001</v>
      </c>
      <c r="M12" s="44">
        <v>423.44200000000001</v>
      </c>
      <c r="N12" s="44">
        <v>116.666</v>
      </c>
      <c r="O12" s="44">
        <v>531.423</v>
      </c>
      <c r="P12" s="44">
        <v>123.101</v>
      </c>
      <c r="Q12" s="44">
        <v>0</v>
      </c>
      <c r="R12" s="44">
        <v>408.298</v>
      </c>
      <c r="S12" s="183">
        <v>357.46899999999999</v>
      </c>
      <c r="U12" s="33"/>
      <c r="V12" s="33"/>
    </row>
    <row r="13" spans="1:22" ht="18.75" customHeight="1" x14ac:dyDescent="0.25">
      <c r="A13" s="54"/>
      <c r="B13" s="269" t="s">
        <v>16</v>
      </c>
      <c r="C13" s="44">
        <v>273.89</v>
      </c>
      <c r="D13" s="44">
        <v>85.091999999999999</v>
      </c>
      <c r="E13" s="44">
        <v>63.119</v>
      </c>
      <c r="F13" s="44">
        <v>34.557000000000002</v>
      </c>
      <c r="G13" s="44">
        <v>14.115</v>
      </c>
      <c r="H13" s="44">
        <v>13.997999999999999</v>
      </c>
      <c r="I13" s="44">
        <v>0.99099999999999999</v>
      </c>
      <c r="J13" s="44">
        <v>6.0999999999999999E-2</v>
      </c>
      <c r="K13" s="44">
        <v>422.16199999999998</v>
      </c>
      <c r="L13" s="44">
        <v>-9.0559999999999992</v>
      </c>
      <c r="M13" s="44">
        <v>413.10599999999999</v>
      </c>
      <c r="N13" s="44">
        <v>115.711</v>
      </c>
      <c r="O13" s="44">
        <v>535.87199999999996</v>
      </c>
      <c r="P13" s="44">
        <v>125.348</v>
      </c>
      <c r="Q13" s="44">
        <v>0</v>
      </c>
      <c r="R13" s="44">
        <v>410.54199999999997</v>
      </c>
      <c r="S13" s="183">
        <v>359.83800000000002</v>
      </c>
      <c r="U13" s="33"/>
      <c r="V13" s="33"/>
    </row>
    <row r="14" spans="1:22" x14ac:dyDescent="0.25">
      <c r="A14" s="54"/>
      <c r="B14" s="269" t="s">
        <v>17</v>
      </c>
      <c r="C14" s="44">
        <v>278.59699999999998</v>
      </c>
      <c r="D14" s="44">
        <v>85.659000000000006</v>
      </c>
      <c r="E14" s="44">
        <v>63.482999999999997</v>
      </c>
      <c r="F14" s="44">
        <v>34.622999999999998</v>
      </c>
      <c r="G14" s="44">
        <v>15.497</v>
      </c>
      <c r="H14" s="44">
        <v>13.122</v>
      </c>
      <c r="I14" s="44">
        <v>0.96499999999999997</v>
      </c>
      <c r="J14" s="44">
        <v>-0.46500000000000002</v>
      </c>
      <c r="K14" s="44">
        <v>427.274</v>
      </c>
      <c r="L14" s="44">
        <v>9.7609999999999992</v>
      </c>
      <c r="M14" s="44">
        <v>437.03500000000003</v>
      </c>
      <c r="N14" s="44">
        <v>120.593</v>
      </c>
      <c r="O14" s="44">
        <v>543.55899999999997</v>
      </c>
      <c r="P14" s="44">
        <v>128.91399999999999</v>
      </c>
      <c r="Q14" s="44">
        <v>0</v>
      </c>
      <c r="R14" s="44">
        <v>414.69900000000001</v>
      </c>
      <c r="S14" s="183">
        <v>364.25599999999997</v>
      </c>
      <c r="U14" s="33"/>
      <c r="V14" s="33"/>
    </row>
    <row r="15" spans="1:22" x14ac:dyDescent="0.25">
      <c r="A15" s="54"/>
      <c r="B15" s="269" t="s">
        <v>18</v>
      </c>
      <c r="C15" s="44">
        <v>278.36700000000002</v>
      </c>
      <c r="D15" s="44">
        <v>85.593999999999994</v>
      </c>
      <c r="E15" s="44">
        <v>66.637</v>
      </c>
      <c r="F15" s="44">
        <v>35.829000000000001</v>
      </c>
      <c r="G15" s="44">
        <v>16.297000000000001</v>
      </c>
      <c r="H15" s="44">
        <v>13.273</v>
      </c>
      <c r="I15" s="44">
        <v>0.94899999999999995</v>
      </c>
      <c r="J15" s="44">
        <v>-0.159</v>
      </c>
      <c r="K15" s="44">
        <v>430.43900000000002</v>
      </c>
      <c r="L15" s="44">
        <v>4.5709999999999997</v>
      </c>
      <c r="M15" s="44">
        <v>435.01</v>
      </c>
      <c r="N15" s="44">
        <v>120.30200000000001</v>
      </c>
      <c r="O15" s="44">
        <v>549.49800000000005</v>
      </c>
      <c r="P15" s="44">
        <v>132.60300000000001</v>
      </c>
      <c r="Q15" s="44">
        <v>0</v>
      </c>
      <c r="R15" s="44">
        <v>417.024</v>
      </c>
      <c r="S15" s="183">
        <v>367.45699999999999</v>
      </c>
      <c r="U15" s="33"/>
      <c r="V15" s="33"/>
    </row>
    <row r="16" spans="1:22" x14ac:dyDescent="0.25">
      <c r="A16" s="54"/>
      <c r="B16" s="269" t="s">
        <v>19</v>
      </c>
      <c r="C16" s="44">
        <v>276.5</v>
      </c>
      <c r="D16" s="44">
        <v>85.793999999999997</v>
      </c>
      <c r="E16" s="44">
        <v>67.156999999999996</v>
      </c>
      <c r="F16" s="44">
        <v>36.488999999999997</v>
      </c>
      <c r="G16" s="44">
        <v>16.09</v>
      </c>
      <c r="H16" s="44">
        <v>12.997999999999999</v>
      </c>
      <c r="I16" s="44">
        <v>0.91500000000000004</v>
      </c>
      <c r="J16" s="44">
        <v>-9.6000000000000002E-2</v>
      </c>
      <c r="K16" s="44">
        <v>429.35500000000002</v>
      </c>
      <c r="L16" s="44">
        <v>0.31900000000000001</v>
      </c>
      <c r="M16" s="44">
        <v>429.67399999999998</v>
      </c>
      <c r="N16" s="44">
        <v>124.476</v>
      </c>
      <c r="O16" s="44">
        <v>549.76599999999996</v>
      </c>
      <c r="P16" s="44">
        <v>132.386</v>
      </c>
      <c r="Q16" s="44">
        <v>0</v>
      </c>
      <c r="R16" s="44">
        <v>417.50700000000001</v>
      </c>
      <c r="S16" s="183">
        <v>369.05099999999999</v>
      </c>
      <c r="U16" s="33"/>
      <c r="V16" s="33"/>
    </row>
    <row r="17" spans="1:22" ht="18.75" customHeight="1" x14ac:dyDescent="0.25">
      <c r="A17" s="54"/>
      <c r="B17" s="269" t="s">
        <v>20</v>
      </c>
      <c r="C17" s="44">
        <v>275.86900000000003</v>
      </c>
      <c r="D17" s="44">
        <v>86.108999999999995</v>
      </c>
      <c r="E17" s="44">
        <v>65.668999999999997</v>
      </c>
      <c r="F17" s="44">
        <v>35.603999999999999</v>
      </c>
      <c r="G17" s="44">
        <v>15.706</v>
      </c>
      <c r="H17" s="44">
        <v>14.06</v>
      </c>
      <c r="I17" s="44">
        <v>0.9</v>
      </c>
      <c r="J17" s="44">
        <v>-0.23699999999999999</v>
      </c>
      <c r="K17" s="44">
        <v>427.41</v>
      </c>
      <c r="L17" s="44">
        <v>-6.6840000000000002</v>
      </c>
      <c r="M17" s="44">
        <v>420.726</v>
      </c>
      <c r="N17" s="44">
        <v>129.566</v>
      </c>
      <c r="O17" s="44">
        <v>548.59299999999996</v>
      </c>
      <c r="P17" s="44">
        <v>128.85900000000001</v>
      </c>
      <c r="Q17" s="44">
        <v>0</v>
      </c>
      <c r="R17" s="44">
        <v>419.82799999999997</v>
      </c>
      <c r="S17" s="183">
        <v>370.99</v>
      </c>
      <c r="U17" s="33"/>
      <c r="V17" s="33"/>
    </row>
    <row r="18" spans="1:22" x14ac:dyDescent="0.25">
      <c r="A18" s="54"/>
      <c r="B18" s="269" t="s">
        <v>21</v>
      </c>
      <c r="C18" s="44">
        <v>274.44</v>
      </c>
      <c r="D18" s="44">
        <v>85.590999999999994</v>
      </c>
      <c r="E18" s="44">
        <v>64.578000000000003</v>
      </c>
      <c r="F18" s="44">
        <v>36.345999999999997</v>
      </c>
      <c r="G18" s="44">
        <v>15.894</v>
      </c>
      <c r="H18" s="44">
        <v>12.106</v>
      </c>
      <c r="I18" s="44">
        <v>0.81499999999999995</v>
      </c>
      <c r="J18" s="44">
        <v>-0.432</v>
      </c>
      <c r="K18" s="44">
        <v>424.17700000000002</v>
      </c>
      <c r="L18" s="44">
        <v>-1.1559999999999999</v>
      </c>
      <c r="M18" s="44">
        <v>423.02100000000002</v>
      </c>
      <c r="N18" s="44">
        <v>126.958</v>
      </c>
      <c r="O18" s="44">
        <v>548.75599999999997</v>
      </c>
      <c r="P18" s="44">
        <v>128.73099999999999</v>
      </c>
      <c r="Q18" s="44">
        <v>0</v>
      </c>
      <c r="R18" s="44">
        <v>420.10899999999998</v>
      </c>
      <c r="S18" s="183">
        <v>371.28800000000001</v>
      </c>
      <c r="U18" s="33"/>
      <c r="V18" s="33"/>
    </row>
    <row r="19" spans="1:22" x14ac:dyDescent="0.25">
      <c r="A19" s="54"/>
      <c r="B19" s="269" t="s">
        <v>22</v>
      </c>
      <c r="C19" s="44">
        <v>274.86200000000002</v>
      </c>
      <c r="D19" s="44">
        <v>85.494</v>
      </c>
      <c r="E19" s="44">
        <v>66.861000000000004</v>
      </c>
      <c r="F19" s="44">
        <v>37.429000000000002</v>
      </c>
      <c r="G19" s="44">
        <v>16.027999999999999</v>
      </c>
      <c r="H19" s="44">
        <v>12.505000000000001</v>
      </c>
      <c r="I19" s="44">
        <v>0.748</v>
      </c>
      <c r="J19" s="44">
        <v>4.2000000000000003E-2</v>
      </c>
      <c r="K19" s="44">
        <v>427.25900000000001</v>
      </c>
      <c r="L19" s="44">
        <v>1.379</v>
      </c>
      <c r="M19" s="44">
        <v>428.63799999999998</v>
      </c>
      <c r="N19" s="44">
        <v>125.94499999999999</v>
      </c>
      <c r="O19" s="44">
        <v>552.91</v>
      </c>
      <c r="P19" s="44">
        <v>131.06200000000001</v>
      </c>
      <c r="Q19" s="44">
        <v>0</v>
      </c>
      <c r="R19" s="44">
        <v>421.91800000000001</v>
      </c>
      <c r="S19" s="183">
        <v>372.10700000000003</v>
      </c>
      <c r="U19" s="33"/>
      <c r="V19" s="33"/>
    </row>
    <row r="20" spans="1:22" x14ac:dyDescent="0.25">
      <c r="A20" s="54"/>
      <c r="B20" s="269" t="s">
        <v>23</v>
      </c>
      <c r="C20" s="44">
        <v>277.11799999999999</v>
      </c>
      <c r="D20" s="44">
        <v>85.631</v>
      </c>
      <c r="E20" s="44">
        <v>68.218999999999994</v>
      </c>
      <c r="F20" s="44">
        <v>38.209000000000003</v>
      </c>
      <c r="G20" s="44">
        <v>16.405000000000001</v>
      </c>
      <c r="H20" s="44">
        <v>12.172000000000001</v>
      </c>
      <c r="I20" s="44">
        <v>0.72399999999999998</v>
      </c>
      <c r="J20" s="44">
        <v>-0.747</v>
      </c>
      <c r="K20" s="44">
        <v>430.221</v>
      </c>
      <c r="L20" s="44">
        <v>2.133</v>
      </c>
      <c r="M20" s="44">
        <v>432.35399999999998</v>
      </c>
      <c r="N20" s="44">
        <v>126.6</v>
      </c>
      <c r="O20" s="44">
        <v>557.79200000000003</v>
      </c>
      <c r="P20" s="44">
        <v>134.88399999999999</v>
      </c>
      <c r="Q20" s="44">
        <v>0</v>
      </c>
      <c r="R20" s="44">
        <v>422.96499999999997</v>
      </c>
      <c r="S20" s="183">
        <v>372.46199999999999</v>
      </c>
      <c r="U20" s="33"/>
      <c r="V20" s="33"/>
    </row>
    <row r="21" spans="1:22" ht="18.75" customHeight="1" x14ac:dyDescent="0.25">
      <c r="A21" s="54"/>
      <c r="B21" s="269" t="s">
        <v>24</v>
      </c>
      <c r="C21" s="44">
        <v>278.36599999999999</v>
      </c>
      <c r="D21" s="44">
        <v>88.113</v>
      </c>
      <c r="E21" s="44">
        <v>68.89</v>
      </c>
      <c r="F21" s="44">
        <v>39.517000000000003</v>
      </c>
      <c r="G21" s="44">
        <v>16.53</v>
      </c>
      <c r="H21" s="44">
        <v>12.689</v>
      </c>
      <c r="I21" s="44">
        <v>0.67300000000000004</v>
      </c>
      <c r="J21" s="44">
        <v>-1.3</v>
      </c>
      <c r="K21" s="44">
        <v>434.06900000000002</v>
      </c>
      <c r="L21" s="44">
        <v>-9.5180000000000007</v>
      </c>
      <c r="M21" s="44">
        <v>424.55099999999999</v>
      </c>
      <c r="N21" s="44">
        <v>129.92699999999999</v>
      </c>
      <c r="O21" s="44">
        <v>558.149</v>
      </c>
      <c r="P21" s="44">
        <v>133.404</v>
      </c>
      <c r="Q21" s="44">
        <v>0</v>
      </c>
      <c r="R21" s="44">
        <v>424.834</v>
      </c>
      <c r="S21" s="183">
        <v>374.02300000000002</v>
      </c>
      <c r="U21" s="33"/>
      <c r="V21" s="33"/>
    </row>
    <row r="22" spans="1:22" x14ac:dyDescent="0.25">
      <c r="A22" s="54"/>
      <c r="B22" s="269" t="s">
        <v>25</v>
      </c>
      <c r="C22" s="44">
        <v>279.80599999999998</v>
      </c>
      <c r="D22" s="44">
        <v>86.432000000000002</v>
      </c>
      <c r="E22" s="44">
        <v>67.146000000000001</v>
      </c>
      <c r="F22" s="44">
        <v>39.134</v>
      </c>
      <c r="G22" s="44">
        <v>15.552</v>
      </c>
      <c r="H22" s="44">
        <v>12.297000000000001</v>
      </c>
      <c r="I22" s="44">
        <v>0.747</v>
      </c>
      <c r="J22" s="44">
        <v>1.089</v>
      </c>
      <c r="K22" s="44">
        <v>434.47300000000001</v>
      </c>
      <c r="L22" s="44">
        <v>3.234</v>
      </c>
      <c r="M22" s="44">
        <v>437.70699999999999</v>
      </c>
      <c r="N22" s="44">
        <v>125.871</v>
      </c>
      <c r="O22" s="44">
        <v>559.90200000000004</v>
      </c>
      <c r="P22" s="44">
        <v>135.411</v>
      </c>
      <c r="Q22" s="44">
        <v>0</v>
      </c>
      <c r="R22" s="44">
        <v>424.46800000000002</v>
      </c>
      <c r="S22" s="183">
        <v>374.60500000000002</v>
      </c>
      <c r="U22" s="33"/>
      <c r="V22" s="33"/>
    </row>
    <row r="23" spans="1:22" x14ac:dyDescent="0.25">
      <c r="A23" s="54"/>
      <c r="B23" s="269" t="s">
        <v>26</v>
      </c>
      <c r="C23" s="44">
        <v>280.565</v>
      </c>
      <c r="D23" s="44">
        <v>86.924999999999997</v>
      </c>
      <c r="E23" s="44">
        <v>66.257999999999996</v>
      </c>
      <c r="F23" s="44">
        <v>38.878999999999998</v>
      </c>
      <c r="G23" s="44">
        <v>15.323</v>
      </c>
      <c r="H23" s="44">
        <v>11.141999999999999</v>
      </c>
      <c r="I23" s="44">
        <v>0.7</v>
      </c>
      <c r="J23" s="44">
        <v>0.45700000000000002</v>
      </c>
      <c r="K23" s="44">
        <v>434.20499999999998</v>
      </c>
      <c r="L23" s="44">
        <v>4.7670000000000003</v>
      </c>
      <c r="M23" s="44">
        <v>438.97199999999998</v>
      </c>
      <c r="N23" s="44">
        <v>129.49600000000001</v>
      </c>
      <c r="O23" s="44">
        <v>564.37900000000002</v>
      </c>
      <c r="P23" s="44">
        <v>135.05699999999999</v>
      </c>
      <c r="Q23" s="44">
        <v>0</v>
      </c>
      <c r="R23" s="44">
        <v>429.31900000000002</v>
      </c>
      <c r="S23" s="183">
        <v>379.25700000000001</v>
      </c>
      <c r="U23" s="33"/>
      <c r="V23" s="33"/>
    </row>
    <row r="24" spans="1:22" x14ac:dyDescent="0.25">
      <c r="A24" s="54"/>
      <c r="B24" s="269" t="s">
        <v>27</v>
      </c>
      <c r="C24" s="44">
        <v>282.33199999999999</v>
      </c>
      <c r="D24" s="44">
        <v>87.102000000000004</v>
      </c>
      <c r="E24" s="44">
        <v>69.239999999999995</v>
      </c>
      <c r="F24" s="44">
        <v>40.715000000000003</v>
      </c>
      <c r="G24" s="44">
        <v>15.695</v>
      </c>
      <c r="H24" s="44">
        <v>11.29</v>
      </c>
      <c r="I24" s="44">
        <v>0.68300000000000005</v>
      </c>
      <c r="J24" s="44">
        <v>0.497</v>
      </c>
      <c r="K24" s="44">
        <v>439.17099999999999</v>
      </c>
      <c r="L24" s="44">
        <v>1.1559999999999999</v>
      </c>
      <c r="M24" s="44">
        <v>440.327</v>
      </c>
      <c r="N24" s="44">
        <v>126.86499999999999</v>
      </c>
      <c r="O24" s="44">
        <v>562.90300000000002</v>
      </c>
      <c r="P24" s="44">
        <v>134.61000000000001</v>
      </c>
      <c r="Q24" s="44">
        <v>0</v>
      </c>
      <c r="R24" s="44">
        <v>428.32100000000003</v>
      </c>
      <c r="S24" s="183">
        <v>378.72500000000002</v>
      </c>
      <c r="U24" s="33"/>
      <c r="V24" s="33"/>
    </row>
    <row r="25" spans="1:22" ht="18.75" customHeight="1" x14ac:dyDescent="0.25">
      <c r="A25" s="54"/>
      <c r="B25" s="269" t="s">
        <v>28</v>
      </c>
      <c r="C25" s="44">
        <v>282.51400000000001</v>
      </c>
      <c r="D25" s="44">
        <v>87.4</v>
      </c>
      <c r="E25" s="44">
        <v>67.521000000000001</v>
      </c>
      <c r="F25" s="44">
        <v>39.728999999999999</v>
      </c>
      <c r="G25" s="44">
        <v>16.135999999999999</v>
      </c>
      <c r="H25" s="44">
        <v>11.021000000000001</v>
      </c>
      <c r="I25" s="44">
        <v>0.65100000000000002</v>
      </c>
      <c r="J25" s="44">
        <v>2.0720000000000001</v>
      </c>
      <c r="K25" s="44">
        <v>439.50700000000001</v>
      </c>
      <c r="L25" s="44">
        <v>-1.891</v>
      </c>
      <c r="M25" s="44">
        <v>437.61599999999999</v>
      </c>
      <c r="N25" s="44">
        <v>126.965</v>
      </c>
      <c r="O25" s="44">
        <v>564.97299999999996</v>
      </c>
      <c r="P25" s="44">
        <v>133.98500000000001</v>
      </c>
      <c r="Q25" s="44">
        <v>0</v>
      </c>
      <c r="R25" s="44">
        <v>431.02499999999998</v>
      </c>
      <c r="S25" s="183">
        <v>380.149</v>
      </c>
      <c r="U25" s="33"/>
      <c r="V25" s="33"/>
    </row>
    <row r="26" spans="1:22" x14ac:dyDescent="0.25">
      <c r="A26" s="54"/>
      <c r="B26" s="269" t="s">
        <v>29</v>
      </c>
      <c r="C26" s="44">
        <v>283.27300000000002</v>
      </c>
      <c r="D26" s="44">
        <v>87.075999999999993</v>
      </c>
      <c r="E26" s="44">
        <v>68.7</v>
      </c>
      <c r="F26" s="44">
        <v>39.683</v>
      </c>
      <c r="G26" s="44">
        <v>16.952000000000002</v>
      </c>
      <c r="H26" s="44">
        <v>11.316000000000001</v>
      </c>
      <c r="I26" s="44">
        <v>0.76200000000000001</v>
      </c>
      <c r="J26" s="44">
        <v>0.82299999999999995</v>
      </c>
      <c r="K26" s="44">
        <v>439.87200000000001</v>
      </c>
      <c r="L26" s="44">
        <v>1.69</v>
      </c>
      <c r="M26" s="44">
        <v>441.56200000000001</v>
      </c>
      <c r="N26" s="44">
        <v>133.077</v>
      </c>
      <c r="O26" s="44">
        <v>573.52</v>
      </c>
      <c r="P26" s="44">
        <v>140.244</v>
      </c>
      <c r="Q26" s="44">
        <v>0</v>
      </c>
      <c r="R26" s="44">
        <v>433.27100000000002</v>
      </c>
      <c r="S26" s="183">
        <v>381.17500000000001</v>
      </c>
      <c r="U26" s="33"/>
      <c r="V26" s="33"/>
    </row>
    <row r="27" spans="1:22" x14ac:dyDescent="0.25">
      <c r="A27" s="54"/>
      <c r="B27" s="269" t="s">
        <v>30</v>
      </c>
      <c r="C27" s="44">
        <v>285.45499999999998</v>
      </c>
      <c r="D27" s="44">
        <v>87.234999999999999</v>
      </c>
      <c r="E27" s="44">
        <v>71.069999999999993</v>
      </c>
      <c r="F27" s="44">
        <v>41.084000000000003</v>
      </c>
      <c r="G27" s="44">
        <v>17.71</v>
      </c>
      <c r="H27" s="44">
        <v>11.553000000000001</v>
      </c>
      <c r="I27" s="44">
        <v>0.72</v>
      </c>
      <c r="J27" s="44">
        <v>-4.2999999999999997E-2</v>
      </c>
      <c r="K27" s="44">
        <v>443.71699999999998</v>
      </c>
      <c r="L27" s="44">
        <v>3.3809999999999998</v>
      </c>
      <c r="M27" s="44">
        <v>447.09800000000001</v>
      </c>
      <c r="N27" s="44">
        <v>129.65</v>
      </c>
      <c r="O27" s="44">
        <v>576.66200000000003</v>
      </c>
      <c r="P27" s="44">
        <v>140.102</v>
      </c>
      <c r="Q27" s="44">
        <v>0</v>
      </c>
      <c r="R27" s="44">
        <v>436.56</v>
      </c>
      <c r="S27" s="183">
        <v>383.10199999999998</v>
      </c>
      <c r="U27" s="33"/>
      <c r="V27" s="33"/>
    </row>
    <row r="28" spans="1:22" x14ac:dyDescent="0.25">
      <c r="A28" s="54"/>
      <c r="B28" s="269" t="s">
        <v>31</v>
      </c>
      <c r="C28" s="44">
        <v>287.30399999999997</v>
      </c>
      <c r="D28" s="44">
        <v>87.903999999999996</v>
      </c>
      <c r="E28" s="44">
        <v>72.933000000000007</v>
      </c>
      <c r="F28" s="44">
        <v>41.83</v>
      </c>
      <c r="G28" s="44">
        <v>18.506</v>
      </c>
      <c r="H28" s="44">
        <v>11.856999999999999</v>
      </c>
      <c r="I28" s="44">
        <v>0.71399999999999997</v>
      </c>
      <c r="J28" s="44">
        <v>2.4900000000000002</v>
      </c>
      <c r="K28" s="44">
        <v>450.63099999999997</v>
      </c>
      <c r="L28" s="44">
        <v>1.8939999999999999</v>
      </c>
      <c r="M28" s="44">
        <v>452.52499999999998</v>
      </c>
      <c r="N28" s="44">
        <v>127.95</v>
      </c>
      <c r="O28" s="44">
        <v>581.28800000000001</v>
      </c>
      <c r="P28" s="44">
        <v>142.54900000000001</v>
      </c>
      <c r="Q28" s="44">
        <v>0</v>
      </c>
      <c r="R28" s="44">
        <v>438.70699999999999</v>
      </c>
      <c r="S28" s="183">
        <v>385.26600000000002</v>
      </c>
      <c r="U28" s="33"/>
      <c r="V28" s="33"/>
    </row>
    <row r="29" spans="1:22" ht="18.75" customHeight="1" x14ac:dyDescent="0.25">
      <c r="A29" s="54"/>
      <c r="B29" s="269" t="s">
        <v>32</v>
      </c>
      <c r="C29" s="44">
        <v>287.99</v>
      </c>
      <c r="D29" s="44">
        <v>89.221000000000004</v>
      </c>
      <c r="E29" s="44">
        <v>74.953000000000003</v>
      </c>
      <c r="F29" s="44">
        <v>40.411999999999999</v>
      </c>
      <c r="G29" s="44">
        <v>20.044</v>
      </c>
      <c r="H29" s="44">
        <v>13.769</v>
      </c>
      <c r="I29" s="44">
        <v>0.72799999999999998</v>
      </c>
      <c r="J29" s="44">
        <v>-0.40200000000000002</v>
      </c>
      <c r="K29" s="44">
        <v>451.762</v>
      </c>
      <c r="L29" s="44">
        <v>1.804</v>
      </c>
      <c r="M29" s="44">
        <v>453.56599999999997</v>
      </c>
      <c r="N29" s="44">
        <v>131.232</v>
      </c>
      <c r="O29" s="44">
        <v>584.798</v>
      </c>
      <c r="P29" s="44">
        <v>142.37299999999999</v>
      </c>
      <c r="Q29" s="44">
        <v>0</v>
      </c>
      <c r="R29" s="44">
        <v>442.42500000000001</v>
      </c>
      <c r="S29" s="183">
        <v>389.31299999999999</v>
      </c>
      <c r="U29" s="33"/>
      <c r="V29" s="33"/>
    </row>
    <row r="30" spans="1:22" x14ac:dyDescent="0.25">
      <c r="A30" s="54"/>
      <c r="B30" s="269" t="s">
        <v>33</v>
      </c>
      <c r="C30" s="44">
        <v>289.35199999999998</v>
      </c>
      <c r="D30" s="44">
        <v>89.394999999999996</v>
      </c>
      <c r="E30" s="44">
        <v>73.762</v>
      </c>
      <c r="F30" s="44">
        <v>42.832000000000001</v>
      </c>
      <c r="G30" s="44">
        <v>19.233000000000001</v>
      </c>
      <c r="H30" s="44">
        <v>10.946</v>
      </c>
      <c r="I30" s="44">
        <v>0.751</v>
      </c>
      <c r="J30" s="44">
        <v>-0.217</v>
      </c>
      <c r="K30" s="44">
        <v>452.29199999999997</v>
      </c>
      <c r="L30" s="44">
        <v>3.9409999999999998</v>
      </c>
      <c r="M30" s="44">
        <v>456.233</v>
      </c>
      <c r="N30" s="44">
        <v>130.78200000000001</v>
      </c>
      <c r="O30" s="44">
        <v>587.01499999999999</v>
      </c>
      <c r="P30" s="44">
        <v>140.49600000000001</v>
      </c>
      <c r="Q30" s="44">
        <v>0</v>
      </c>
      <c r="R30" s="44">
        <v>446.51900000000001</v>
      </c>
      <c r="S30" s="183">
        <v>393.85</v>
      </c>
      <c r="U30" s="33"/>
      <c r="V30" s="33"/>
    </row>
    <row r="31" spans="1:22" x14ac:dyDescent="0.25">
      <c r="A31" s="54"/>
      <c r="B31" s="269" t="s">
        <v>34</v>
      </c>
      <c r="C31" s="44">
        <v>293.125</v>
      </c>
      <c r="D31" s="44">
        <v>89.597999999999999</v>
      </c>
      <c r="E31" s="44">
        <v>74.820999999999998</v>
      </c>
      <c r="F31" s="44">
        <v>42.293999999999997</v>
      </c>
      <c r="G31" s="44">
        <v>19.786999999999999</v>
      </c>
      <c r="H31" s="44">
        <v>11.946</v>
      </c>
      <c r="I31" s="44">
        <v>0.79400000000000004</v>
      </c>
      <c r="J31" s="44">
        <v>0.79</v>
      </c>
      <c r="K31" s="44">
        <v>458.334</v>
      </c>
      <c r="L31" s="44">
        <v>4.867</v>
      </c>
      <c r="M31" s="44">
        <v>463.20100000000002</v>
      </c>
      <c r="N31" s="44">
        <v>129.03</v>
      </c>
      <c r="O31" s="44">
        <v>592.23099999999999</v>
      </c>
      <c r="P31" s="44">
        <v>142.09</v>
      </c>
      <c r="Q31" s="44">
        <v>0</v>
      </c>
      <c r="R31" s="44">
        <v>450.14100000000002</v>
      </c>
      <c r="S31" s="183">
        <v>397.95400000000001</v>
      </c>
      <c r="U31" s="33"/>
      <c r="V31" s="33"/>
    </row>
    <row r="32" spans="1:22" x14ac:dyDescent="0.25">
      <c r="A32" s="54"/>
      <c r="B32" s="269" t="s">
        <v>35</v>
      </c>
      <c r="C32" s="44">
        <v>292.66899999999998</v>
      </c>
      <c r="D32" s="44">
        <v>89.376000000000005</v>
      </c>
      <c r="E32" s="44">
        <v>75.335999999999999</v>
      </c>
      <c r="F32" s="44">
        <v>43.088999999999999</v>
      </c>
      <c r="G32" s="44">
        <v>19.541</v>
      </c>
      <c r="H32" s="44">
        <v>11.874000000000001</v>
      </c>
      <c r="I32" s="44">
        <v>0.83199999999999996</v>
      </c>
      <c r="J32" s="44">
        <v>2.39</v>
      </c>
      <c r="K32" s="44">
        <v>459.77100000000002</v>
      </c>
      <c r="L32" s="44">
        <v>6.0179999999999998</v>
      </c>
      <c r="M32" s="44">
        <v>465.78899999999999</v>
      </c>
      <c r="N32" s="44">
        <v>134.13200000000001</v>
      </c>
      <c r="O32" s="44">
        <v>599.92100000000005</v>
      </c>
      <c r="P32" s="44">
        <v>146.03</v>
      </c>
      <c r="Q32" s="44">
        <v>0</v>
      </c>
      <c r="R32" s="44">
        <v>453.89100000000002</v>
      </c>
      <c r="S32" s="183">
        <v>401.42700000000002</v>
      </c>
      <c r="U32" s="33"/>
      <c r="V32" s="33"/>
    </row>
    <row r="33" spans="1:22" ht="18.75" customHeight="1" x14ac:dyDescent="0.25">
      <c r="A33" s="54"/>
      <c r="B33" s="269" t="s">
        <v>36</v>
      </c>
      <c r="C33" s="44">
        <v>294.875</v>
      </c>
      <c r="D33" s="44">
        <v>89.751999999999995</v>
      </c>
      <c r="E33" s="44">
        <v>76.447000000000003</v>
      </c>
      <c r="F33" s="44">
        <v>44.234000000000002</v>
      </c>
      <c r="G33" s="44">
        <v>19.306999999999999</v>
      </c>
      <c r="H33" s="44">
        <v>11.994</v>
      </c>
      <c r="I33" s="44">
        <v>0.91200000000000003</v>
      </c>
      <c r="J33" s="44">
        <v>2.7730000000000001</v>
      </c>
      <c r="K33" s="44">
        <v>463.84699999999998</v>
      </c>
      <c r="L33" s="44">
        <v>4.319</v>
      </c>
      <c r="M33" s="44">
        <v>468.166</v>
      </c>
      <c r="N33" s="44">
        <v>138.399</v>
      </c>
      <c r="O33" s="44">
        <v>606.56500000000005</v>
      </c>
      <c r="P33" s="44">
        <v>152.03</v>
      </c>
      <c r="Q33" s="44">
        <v>0.49099999999999999</v>
      </c>
      <c r="R33" s="44">
        <v>455.02600000000001</v>
      </c>
      <c r="S33" s="183">
        <v>402.32299999999998</v>
      </c>
      <c r="U33" s="33"/>
      <c r="V33" s="33"/>
    </row>
    <row r="34" spans="1:22" x14ac:dyDescent="0.25">
      <c r="A34" s="54"/>
      <c r="B34" s="269" t="s">
        <v>37</v>
      </c>
      <c r="C34" s="44">
        <v>296.30399999999997</v>
      </c>
      <c r="D34" s="44">
        <v>90.551000000000002</v>
      </c>
      <c r="E34" s="44">
        <v>77.394000000000005</v>
      </c>
      <c r="F34" s="44">
        <v>44.119</v>
      </c>
      <c r="G34" s="44">
        <v>20.440000000000001</v>
      </c>
      <c r="H34" s="44">
        <v>11.901999999999999</v>
      </c>
      <c r="I34" s="44">
        <v>0.93300000000000005</v>
      </c>
      <c r="J34" s="44">
        <v>-0.21</v>
      </c>
      <c r="K34" s="44">
        <v>464.03899999999999</v>
      </c>
      <c r="L34" s="44">
        <v>3.6</v>
      </c>
      <c r="M34" s="44">
        <v>467.63900000000001</v>
      </c>
      <c r="N34" s="44">
        <v>137.41800000000001</v>
      </c>
      <c r="O34" s="44">
        <v>605.05700000000002</v>
      </c>
      <c r="P34" s="44">
        <v>148.548</v>
      </c>
      <c r="Q34" s="44">
        <v>0.70499999999999996</v>
      </c>
      <c r="R34" s="44">
        <v>457.214</v>
      </c>
      <c r="S34" s="183">
        <v>403.68400000000003</v>
      </c>
      <c r="U34" s="33"/>
      <c r="V34" s="33"/>
    </row>
    <row r="35" spans="1:22" x14ac:dyDescent="0.25">
      <c r="A35" s="54"/>
      <c r="B35" s="269" t="s">
        <v>38</v>
      </c>
      <c r="C35" s="44">
        <v>299.19200000000001</v>
      </c>
      <c r="D35" s="44">
        <v>91.058000000000007</v>
      </c>
      <c r="E35" s="44">
        <v>78.003</v>
      </c>
      <c r="F35" s="44">
        <v>44.976999999999997</v>
      </c>
      <c r="G35" s="44">
        <v>20.361000000000001</v>
      </c>
      <c r="H35" s="44">
        <v>11.708</v>
      </c>
      <c r="I35" s="44">
        <v>0.95699999999999996</v>
      </c>
      <c r="J35" s="44">
        <v>-0.44900000000000001</v>
      </c>
      <c r="K35" s="44">
        <v>467.80399999999997</v>
      </c>
      <c r="L35" s="44">
        <v>2.6379999999999999</v>
      </c>
      <c r="M35" s="44">
        <v>470.44200000000001</v>
      </c>
      <c r="N35" s="44">
        <v>136.57499999999999</v>
      </c>
      <c r="O35" s="44">
        <v>607.01700000000005</v>
      </c>
      <c r="P35" s="44">
        <v>149.37</v>
      </c>
      <c r="Q35" s="44">
        <v>0.80900000000000005</v>
      </c>
      <c r="R35" s="44">
        <v>458.45600000000002</v>
      </c>
      <c r="S35" s="183">
        <v>404.89400000000001</v>
      </c>
      <c r="U35" s="33"/>
      <c r="V35" s="33"/>
    </row>
    <row r="36" spans="1:22" x14ac:dyDescent="0.25">
      <c r="A36" s="54"/>
      <c r="B36" s="269" t="s">
        <v>39</v>
      </c>
      <c r="C36" s="44">
        <v>300.41800000000001</v>
      </c>
      <c r="D36" s="44">
        <v>90.900999999999996</v>
      </c>
      <c r="E36" s="44">
        <v>77.3</v>
      </c>
      <c r="F36" s="44">
        <v>43.902999999999999</v>
      </c>
      <c r="G36" s="44">
        <v>20.855</v>
      </c>
      <c r="H36" s="44">
        <v>11.67</v>
      </c>
      <c r="I36" s="44">
        <v>0.872</v>
      </c>
      <c r="J36" s="44">
        <v>-2.1419999999999999</v>
      </c>
      <c r="K36" s="44">
        <v>466.47699999999998</v>
      </c>
      <c r="L36" s="44">
        <v>1.8140000000000001</v>
      </c>
      <c r="M36" s="44">
        <v>468.291</v>
      </c>
      <c r="N36" s="44">
        <v>144.631</v>
      </c>
      <c r="O36" s="44">
        <v>612.92200000000003</v>
      </c>
      <c r="P36" s="44">
        <v>152.47200000000001</v>
      </c>
      <c r="Q36" s="44">
        <v>1.1719999999999999</v>
      </c>
      <c r="R36" s="44">
        <v>461.62200000000001</v>
      </c>
      <c r="S36" s="183">
        <v>407.96699999999998</v>
      </c>
      <c r="U36" s="33"/>
      <c r="V36" s="33"/>
    </row>
    <row r="37" spans="1:22" ht="18.75" customHeight="1" x14ac:dyDescent="0.25">
      <c r="A37" s="54"/>
      <c r="B37" s="269" t="s">
        <v>40</v>
      </c>
      <c r="C37" s="44">
        <v>303.07499999999999</v>
      </c>
      <c r="D37" s="44">
        <v>91.251999999999995</v>
      </c>
      <c r="E37" s="44">
        <v>77.369</v>
      </c>
      <c r="F37" s="44">
        <v>43.417000000000002</v>
      </c>
      <c r="G37" s="44">
        <v>21.378</v>
      </c>
      <c r="H37" s="44">
        <v>11.795999999999999</v>
      </c>
      <c r="I37" s="44">
        <v>0.77800000000000002</v>
      </c>
      <c r="J37" s="44">
        <v>0.57999999999999996</v>
      </c>
      <c r="K37" s="44">
        <v>472.27600000000001</v>
      </c>
      <c r="L37" s="44">
        <v>3.4000000000000002E-2</v>
      </c>
      <c r="M37" s="44">
        <v>472.31</v>
      </c>
      <c r="N37" s="44">
        <v>140.44499999999999</v>
      </c>
      <c r="O37" s="44">
        <v>613.23599999999999</v>
      </c>
      <c r="P37" s="44">
        <v>152.98599999999999</v>
      </c>
      <c r="Q37" s="44">
        <v>2.5550000000000002</v>
      </c>
      <c r="R37" s="44">
        <v>462.32400000000001</v>
      </c>
      <c r="S37" s="183">
        <v>408.95400000000001</v>
      </c>
      <c r="U37" s="33"/>
      <c r="V37" s="33"/>
    </row>
    <row r="38" spans="1:22" x14ac:dyDescent="0.25">
      <c r="A38" s="54"/>
      <c r="B38" s="269" t="s">
        <v>89</v>
      </c>
      <c r="C38" s="44">
        <v>305.33100000000002</v>
      </c>
      <c r="D38" s="44">
        <v>91.311000000000007</v>
      </c>
      <c r="E38" s="44">
        <v>77.25</v>
      </c>
      <c r="F38" s="44">
        <v>43.66</v>
      </c>
      <c r="G38" s="44">
        <v>21.058</v>
      </c>
      <c r="H38" s="44">
        <v>11.654</v>
      </c>
      <c r="I38" s="44">
        <v>0.878</v>
      </c>
      <c r="J38" s="44">
        <v>-1.1830000000000001</v>
      </c>
      <c r="K38" s="44">
        <v>472.709</v>
      </c>
      <c r="L38" s="44">
        <v>0.45600000000000002</v>
      </c>
      <c r="M38" s="44">
        <v>473.16500000000002</v>
      </c>
      <c r="N38" s="44">
        <v>142.13900000000001</v>
      </c>
      <c r="O38" s="44">
        <v>616.33699999999999</v>
      </c>
      <c r="P38" s="44">
        <v>153.56100000000001</v>
      </c>
      <c r="Q38" s="44">
        <v>3.2690000000000001</v>
      </c>
      <c r="R38" s="44">
        <v>465.012</v>
      </c>
      <c r="S38" s="183">
        <v>411.52</v>
      </c>
      <c r="U38" s="33"/>
      <c r="V38" s="33"/>
    </row>
    <row r="39" spans="1:22" x14ac:dyDescent="0.25">
      <c r="A39" s="54"/>
      <c r="B39" s="269" t="s">
        <v>90</v>
      </c>
      <c r="C39" s="44">
        <v>307.82100000000003</v>
      </c>
      <c r="D39" s="44">
        <v>91.272000000000006</v>
      </c>
      <c r="E39" s="44">
        <v>77.977000000000004</v>
      </c>
      <c r="F39" s="44">
        <v>43.956000000000003</v>
      </c>
      <c r="G39" s="44">
        <v>20.992999999999999</v>
      </c>
      <c r="H39" s="44">
        <v>12.279</v>
      </c>
      <c r="I39" s="44">
        <v>0.749</v>
      </c>
      <c r="J39" s="44">
        <v>3.613</v>
      </c>
      <c r="K39" s="44">
        <v>480.68299999999999</v>
      </c>
      <c r="L39" s="44">
        <v>0.42899999999999999</v>
      </c>
      <c r="M39" s="44">
        <v>481.11200000000002</v>
      </c>
      <c r="N39" s="44">
        <v>138.42500000000001</v>
      </c>
      <c r="O39" s="44">
        <v>620.96500000000003</v>
      </c>
      <c r="P39" s="44">
        <v>155.61799999999999</v>
      </c>
      <c r="Q39" s="44">
        <v>3.7090000000000001</v>
      </c>
      <c r="R39" s="44">
        <v>467.62799999999999</v>
      </c>
      <c r="S39" s="183">
        <v>413.46</v>
      </c>
      <c r="U39" s="33"/>
      <c r="V39" s="33"/>
    </row>
    <row r="40" spans="1:22" x14ac:dyDescent="0.25">
      <c r="A40" s="54"/>
      <c r="B40" s="269" t="s">
        <v>91</v>
      </c>
      <c r="C40" s="44">
        <v>310.01400000000001</v>
      </c>
      <c r="D40" s="44">
        <v>91.463999999999999</v>
      </c>
      <c r="E40" s="44">
        <v>77.960999999999999</v>
      </c>
      <c r="F40" s="44">
        <v>43.496000000000002</v>
      </c>
      <c r="G40" s="44">
        <v>21.402000000000001</v>
      </c>
      <c r="H40" s="44">
        <v>12.189</v>
      </c>
      <c r="I40" s="44">
        <v>0.874</v>
      </c>
      <c r="J40" s="44">
        <v>-2.78</v>
      </c>
      <c r="K40" s="44">
        <v>476.65899999999999</v>
      </c>
      <c r="L40" s="44">
        <v>1.4610408157796482</v>
      </c>
      <c r="M40" s="44">
        <v>478.12004081577965</v>
      </c>
      <c r="N40" s="44">
        <v>144.04399999792716</v>
      </c>
      <c r="O40" s="44">
        <v>622.16404081370683</v>
      </c>
      <c r="P40" s="44">
        <v>155.06602858209513</v>
      </c>
      <c r="Q40" s="44">
        <v>3.831</v>
      </c>
      <c r="R40" s="44">
        <v>470.92901223161164</v>
      </c>
      <c r="S40" s="183">
        <v>416.87900000000002</v>
      </c>
      <c r="U40" s="33"/>
      <c r="V40" s="33"/>
    </row>
    <row r="41" spans="1:22" ht="18.75" customHeight="1" x14ac:dyDescent="0.25">
      <c r="A41" s="54"/>
      <c r="B41" s="269" t="s">
        <v>92</v>
      </c>
      <c r="C41" s="44">
        <v>311.56406999999996</v>
      </c>
      <c r="D41" s="44">
        <v>91.875587999999993</v>
      </c>
      <c r="E41" s="44">
        <v>77.933936400000007</v>
      </c>
      <c r="F41" s="44">
        <v>43.474252</v>
      </c>
      <c r="G41" s="44">
        <v>21.488583999999999</v>
      </c>
      <c r="H41" s="44">
        <v>12.0866124</v>
      </c>
      <c r="I41" s="44">
        <v>0.88448800000000005</v>
      </c>
      <c r="J41" s="44">
        <v>5.7500000000000002E-2</v>
      </c>
      <c r="K41" s="44">
        <v>481.43109439999995</v>
      </c>
      <c r="L41" s="44">
        <v>0.62625555842847103</v>
      </c>
      <c r="M41" s="44">
        <v>482.0573499584284</v>
      </c>
      <c r="N41" s="44">
        <v>144.14261521588034</v>
      </c>
      <c r="O41" s="44">
        <v>626.19996517430877</v>
      </c>
      <c r="P41" s="44">
        <v>156.48830244645788</v>
      </c>
      <c r="Q41" s="44">
        <v>3.831</v>
      </c>
      <c r="R41" s="44">
        <v>473.54266272785082</v>
      </c>
      <c r="S41" s="183">
        <v>419.26831209093257</v>
      </c>
      <c r="U41" s="33"/>
      <c r="V41" s="33"/>
    </row>
    <row r="42" spans="1:22" x14ac:dyDescent="0.25">
      <c r="A42" s="54"/>
      <c r="B42" s="269" t="s">
        <v>135</v>
      </c>
      <c r="C42" s="44">
        <v>311.84447766299996</v>
      </c>
      <c r="D42" s="44">
        <v>92.289028145999978</v>
      </c>
      <c r="E42" s="44">
        <v>77.966763538400031</v>
      </c>
      <c r="F42" s="44">
        <v>43.452514874000016</v>
      </c>
      <c r="G42" s="44">
        <v>21.644851872</v>
      </c>
      <c r="H42" s="44">
        <v>11.9778328884</v>
      </c>
      <c r="I42" s="44">
        <v>0.89156390400000018</v>
      </c>
      <c r="J42" s="44">
        <v>5.7500000000000002E-2</v>
      </c>
      <c r="K42" s="44">
        <v>482.15776934739995</v>
      </c>
      <c r="L42" s="44">
        <v>0.9224213097495958</v>
      </c>
      <c r="M42" s="44">
        <v>483.08019065714956</v>
      </c>
      <c r="N42" s="44">
        <v>145.46912845329078</v>
      </c>
      <c r="O42" s="44">
        <v>628.54931911044036</v>
      </c>
      <c r="P42" s="44">
        <v>157.33180899613058</v>
      </c>
      <c r="Q42" s="44">
        <v>3.831</v>
      </c>
      <c r="R42" s="44">
        <v>475.04851011430975</v>
      </c>
      <c r="S42" s="183">
        <v>420.65650035585207</v>
      </c>
      <c r="U42" s="33"/>
      <c r="V42" s="33"/>
    </row>
    <row r="43" spans="1:22" x14ac:dyDescent="0.25">
      <c r="A43" s="54"/>
      <c r="B43" s="269" t="s">
        <v>136</v>
      </c>
      <c r="C43" s="44">
        <v>312.06276879736401</v>
      </c>
      <c r="D43" s="44">
        <v>92.621268647325593</v>
      </c>
      <c r="E43" s="44">
        <v>78.217137486209026</v>
      </c>
      <c r="F43" s="44">
        <v>43.539419903747998</v>
      </c>
      <c r="G43" s="44">
        <v>21.837731491044412</v>
      </c>
      <c r="H43" s="44">
        <v>11.9418993897348</v>
      </c>
      <c r="I43" s="44">
        <v>0.89808670168182048</v>
      </c>
      <c r="J43" s="44">
        <v>5.7500000000000002E-2</v>
      </c>
      <c r="K43" s="44">
        <v>482.95867493089867</v>
      </c>
      <c r="L43" s="44">
        <v>1.0160958281725179</v>
      </c>
      <c r="M43" s="44">
        <v>483.97477075907119</v>
      </c>
      <c r="N43" s="44">
        <v>146.71002991267204</v>
      </c>
      <c r="O43" s="44">
        <v>630.68480067174323</v>
      </c>
      <c r="P43" s="44">
        <v>157.94713552756403</v>
      </c>
      <c r="Q43" s="44">
        <v>3.831</v>
      </c>
      <c r="R43" s="44">
        <v>476.56866514417919</v>
      </c>
      <c r="S43" s="183">
        <v>422.06029575153678</v>
      </c>
      <c r="U43" s="33"/>
      <c r="V43" s="33"/>
    </row>
    <row r="44" spans="1:22" x14ac:dyDescent="0.25">
      <c r="A44" s="54"/>
      <c r="B44" s="269" t="s">
        <v>137</v>
      </c>
      <c r="C44" s="44">
        <v>312.43724411992088</v>
      </c>
      <c r="D44" s="44">
        <v>92.806511184620234</v>
      </c>
      <c r="E44" s="44">
        <v>78.816808843123553</v>
      </c>
      <c r="F44" s="44">
        <v>43.97481410278548</v>
      </c>
      <c r="G44" s="44">
        <v>21.984788972415522</v>
      </c>
      <c r="H44" s="44">
        <v>11.954438384094022</v>
      </c>
      <c r="I44" s="44">
        <v>0.90276738382853339</v>
      </c>
      <c r="J44" s="44">
        <v>5.7500000000000002E-2</v>
      </c>
      <c r="K44" s="44">
        <v>484.11806414766465</v>
      </c>
      <c r="L44" s="44">
        <v>0.73350309097947319</v>
      </c>
      <c r="M44" s="44">
        <v>484.85156723864412</v>
      </c>
      <c r="N44" s="44">
        <v>148.03380143465765</v>
      </c>
      <c r="O44" s="44">
        <v>632.88536867330174</v>
      </c>
      <c r="P44" s="44">
        <v>158.5273513798532</v>
      </c>
      <c r="Q44" s="44">
        <v>3.831</v>
      </c>
      <c r="R44" s="44">
        <v>478.18901729344856</v>
      </c>
      <c r="S44" s="183">
        <v>423.55086452339737</v>
      </c>
      <c r="U44" s="33"/>
      <c r="V44" s="33"/>
    </row>
    <row r="45" spans="1:22" ht="18.75" customHeight="1" x14ac:dyDescent="0.25">
      <c r="A45" s="54"/>
      <c r="B45" s="269" t="s">
        <v>138</v>
      </c>
      <c r="C45" s="44">
        <v>312.90589998610079</v>
      </c>
      <c r="D45" s="44">
        <v>92.927159649160274</v>
      </c>
      <c r="E45" s="44">
        <v>79.494660671026921</v>
      </c>
      <c r="F45" s="44">
        <v>44.467332020736698</v>
      </c>
      <c r="G45" s="44">
        <v>22.095357785304877</v>
      </c>
      <c r="H45" s="44">
        <v>12.026165014398586</v>
      </c>
      <c r="I45" s="44">
        <v>0.90580585058676932</v>
      </c>
      <c r="J45" s="44">
        <v>5.7500000000000002E-2</v>
      </c>
      <c r="K45" s="44">
        <v>485.38522030628798</v>
      </c>
      <c r="L45" s="44">
        <v>1.1749743455279968</v>
      </c>
      <c r="M45" s="44">
        <v>486.560194651816</v>
      </c>
      <c r="N45" s="44">
        <v>149.22319547651495</v>
      </c>
      <c r="O45" s="44">
        <v>635.78339012833089</v>
      </c>
      <c r="P45" s="44">
        <v>159.43134236258925</v>
      </c>
      <c r="Q45" s="44">
        <v>3.831</v>
      </c>
      <c r="R45" s="44">
        <v>480.18304776574166</v>
      </c>
      <c r="S45" s="183">
        <v>425.37503009414053</v>
      </c>
      <c r="U45" s="33"/>
      <c r="V45" s="33"/>
    </row>
    <row r="46" spans="1:22" ht="15.75" customHeight="1" x14ac:dyDescent="0.25">
      <c r="A46" s="444"/>
      <c r="B46" s="269" t="s">
        <v>156</v>
      </c>
      <c r="C46" s="44">
        <v>313.93848945605492</v>
      </c>
      <c r="D46" s="44">
        <v>93.029379524774342</v>
      </c>
      <c r="E46" s="44">
        <v>80.326997855060853</v>
      </c>
      <c r="F46" s="44">
        <v>44.965366139368925</v>
      </c>
      <c r="G46" s="44">
        <v>22.345160811857745</v>
      </c>
      <c r="H46" s="44">
        <v>12.099524620986418</v>
      </c>
      <c r="I46" s="44">
        <v>0.91694628284775204</v>
      </c>
      <c r="J46" s="44">
        <v>5.7500000000000002E-2</v>
      </c>
      <c r="K46" s="44">
        <v>487.35236683589011</v>
      </c>
      <c r="L46" s="44">
        <v>1.1864465028957347</v>
      </c>
      <c r="M46" s="44">
        <v>488.53881333878581</v>
      </c>
      <c r="N46" s="44">
        <v>150.03994827469296</v>
      </c>
      <c r="O46" s="44">
        <v>638.57876161347872</v>
      </c>
      <c r="P46" s="44">
        <v>160.21954899010126</v>
      </c>
      <c r="Q46" s="44">
        <v>3.831</v>
      </c>
      <c r="R46" s="44">
        <v>482.19021262337753</v>
      </c>
      <c r="S46" s="183">
        <v>427.20671158106893</v>
      </c>
      <c r="U46" s="33"/>
      <c r="V46" s="33"/>
    </row>
    <row r="47" spans="1:22" x14ac:dyDescent="0.25">
      <c r="A47" s="444"/>
      <c r="B47" s="269" t="s">
        <v>157</v>
      </c>
      <c r="C47" s="44">
        <v>315.16284956493359</v>
      </c>
      <c r="D47" s="44">
        <v>93.122408904299107</v>
      </c>
      <c r="E47" s="44">
        <v>80.996440012561337</v>
      </c>
      <c r="F47" s="44">
        <v>45.468978240129893</v>
      </c>
      <c r="G47" s="44">
        <v>22.435681788221562</v>
      </c>
      <c r="H47" s="44">
        <v>12.172121768712337</v>
      </c>
      <c r="I47" s="44">
        <v>0.91965821549753402</v>
      </c>
      <c r="J47" s="44">
        <v>5.7500000000000002E-2</v>
      </c>
      <c r="K47" s="44">
        <v>489.33919848179403</v>
      </c>
      <c r="L47" s="44">
        <v>1.0084022698079935</v>
      </c>
      <c r="M47" s="44">
        <v>490.34760075160204</v>
      </c>
      <c r="N47" s="44">
        <v>150.8935427917371</v>
      </c>
      <c r="O47" s="44">
        <v>641.24114354333915</v>
      </c>
      <c r="P47" s="44">
        <v>160.86637508749536</v>
      </c>
      <c r="Q47" s="44">
        <v>3.831</v>
      </c>
      <c r="R47" s="44">
        <v>484.20576845584372</v>
      </c>
      <c r="S47" s="183">
        <v>429.03997123128028</v>
      </c>
      <c r="U47" s="33"/>
      <c r="V47" s="33"/>
    </row>
    <row r="48" spans="1:22" x14ac:dyDescent="0.25">
      <c r="A48" s="444"/>
      <c r="B48" s="269" t="s">
        <v>158</v>
      </c>
      <c r="C48" s="44">
        <v>316.58108238797575</v>
      </c>
      <c r="D48" s="44">
        <v>93.2155313132034</v>
      </c>
      <c r="E48" s="44">
        <v>81.65023144202857</v>
      </c>
      <c r="F48" s="44">
        <v>45.946402511651272</v>
      </c>
      <c r="G48" s="44">
        <v>22.560368610056855</v>
      </c>
      <c r="H48" s="44">
        <v>12.220810255787185</v>
      </c>
      <c r="I48" s="44">
        <v>0.92265006453327336</v>
      </c>
      <c r="J48" s="44">
        <v>5.7500000000000002E-2</v>
      </c>
      <c r="K48" s="44">
        <v>491.50434514320767</v>
      </c>
      <c r="L48" s="44">
        <v>0.80701756238221423</v>
      </c>
      <c r="M48" s="44">
        <v>492.31136270558989</v>
      </c>
      <c r="N48" s="44">
        <v>151.60119278905808</v>
      </c>
      <c r="O48" s="44">
        <v>643.91255549464802</v>
      </c>
      <c r="P48" s="44">
        <v>161.45568405956502</v>
      </c>
      <c r="Q48" s="44">
        <v>3.831</v>
      </c>
      <c r="R48" s="44">
        <v>486.28787143508305</v>
      </c>
      <c r="S48" s="183">
        <v>430.93000482612183</v>
      </c>
      <c r="U48" s="33"/>
      <c r="V48" s="33"/>
    </row>
    <row r="49" spans="1:22" x14ac:dyDescent="0.25">
      <c r="A49" s="444"/>
      <c r="B49" s="269" t="s">
        <v>159</v>
      </c>
      <c r="C49" s="44">
        <v>317.94238104224405</v>
      </c>
      <c r="D49" s="44">
        <v>93.29942529138529</v>
      </c>
      <c r="E49" s="44">
        <v>82.27486149148973</v>
      </c>
      <c r="F49" s="44">
        <v>46.405866536767739</v>
      </c>
      <c r="G49" s="44">
        <v>22.674873589547737</v>
      </c>
      <c r="H49" s="44">
        <v>12.269693496810333</v>
      </c>
      <c r="I49" s="44">
        <v>0.92442786836391699</v>
      </c>
      <c r="J49" s="44">
        <v>5.7500000000000002E-2</v>
      </c>
      <c r="K49" s="44">
        <v>493.57416782511905</v>
      </c>
      <c r="L49" s="44">
        <v>0.90717967413604494</v>
      </c>
      <c r="M49" s="44">
        <v>494.48134749925509</v>
      </c>
      <c r="N49" s="44">
        <v>152.1156738516066</v>
      </c>
      <c r="O49" s="44">
        <v>646.59702135086172</v>
      </c>
      <c r="P49" s="44">
        <v>162.04912693962535</v>
      </c>
      <c r="Q49" s="44">
        <v>3.831</v>
      </c>
      <c r="R49" s="44">
        <v>488.37889441123639</v>
      </c>
      <c r="S49" s="183">
        <v>432.82509407362528</v>
      </c>
      <c r="U49" s="33"/>
      <c r="V49" s="33"/>
    </row>
    <row r="50" spans="1:22" x14ac:dyDescent="0.25">
      <c r="A50" s="444"/>
      <c r="B50" s="269" t="s">
        <v>222</v>
      </c>
      <c r="C50" s="44">
        <v>319.27773904262148</v>
      </c>
      <c r="D50" s="44">
        <v>93.392724716676668</v>
      </c>
      <c r="E50" s="44">
        <v>82.90991882404542</v>
      </c>
      <c r="F50" s="44">
        <v>46.860644028828091</v>
      </c>
      <c r="G50" s="44">
        <v>22.804005559676131</v>
      </c>
      <c r="H50" s="44">
        <v>12.318772270797576</v>
      </c>
      <c r="I50" s="44">
        <v>0.92649696474362553</v>
      </c>
      <c r="J50" s="44">
        <v>5.7500000000000002E-2</v>
      </c>
      <c r="K50" s="44">
        <v>495.63788258334353</v>
      </c>
      <c r="L50" s="44">
        <v>1.007813119194354</v>
      </c>
      <c r="M50" s="44">
        <v>496.64569570253792</v>
      </c>
      <c r="N50" s="44">
        <v>152.63464176002847</v>
      </c>
      <c r="O50" s="44">
        <v>649.28033746256631</v>
      </c>
      <c r="P50" s="44">
        <v>162.6079776395047</v>
      </c>
      <c r="Q50" s="44">
        <v>3.831</v>
      </c>
      <c r="R50" s="44">
        <v>490.5033598230616</v>
      </c>
      <c r="S50" s="183">
        <v>434.76166410595226</v>
      </c>
      <c r="U50" s="33"/>
      <c r="V50" s="33"/>
    </row>
    <row r="51" spans="1:22" x14ac:dyDescent="0.25">
      <c r="A51" s="245"/>
      <c r="B51" s="269" t="s">
        <v>223</v>
      </c>
      <c r="C51" s="44">
        <v>320.61870554660044</v>
      </c>
      <c r="D51" s="44">
        <v>93.486117441393333</v>
      </c>
      <c r="E51" s="44">
        <v>83.623219717159714</v>
      </c>
      <c r="F51" s="44">
        <v>47.319878340310616</v>
      </c>
      <c r="G51" s="44">
        <v>22.991660614895476</v>
      </c>
      <c r="H51" s="44">
        <v>12.380366132151563</v>
      </c>
      <c r="I51" s="44">
        <v>0.93131462980205404</v>
      </c>
      <c r="J51" s="44">
        <v>5.7500000000000002E-2</v>
      </c>
      <c r="K51" s="44">
        <v>497.78554270515349</v>
      </c>
      <c r="L51" s="44">
        <v>1.0978963187374176</v>
      </c>
      <c r="M51" s="44">
        <v>498.8834390238909</v>
      </c>
      <c r="N51" s="44">
        <v>153.02816661884353</v>
      </c>
      <c r="O51" s="44">
        <v>651.91160564273446</v>
      </c>
      <c r="P51" s="44">
        <v>163.0467150728029</v>
      </c>
      <c r="Q51" s="44">
        <v>3.831</v>
      </c>
      <c r="R51" s="44">
        <v>492.69589056993152</v>
      </c>
      <c r="S51" s="183">
        <v>436.76493616592762</v>
      </c>
      <c r="U51" s="33"/>
      <c r="V51" s="33"/>
    </row>
    <row r="52" spans="1:22" x14ac:dyDescent="0.25">
      <c r="A52" s="245"/>
      <c r="B52" s="269" t="s">
        <v>224</v>
      </c>
      <c r="C52" s="44">
        <v>321.96530410989618</v>
      </c>
      <c r="D52" s="44">
        <v>93.626346617555427</v>
      </c>
      <c r="E52" s="44">
        <v>84.42428424754948</v>
      </c>
      <c r="F52" s="44">
        <v>47.778881160211611</v>
      </c>
      <c r="G52" s="44">
        <v>23.143220633717004</v>
      </c>
      <c r="H52" s="44">
        <v>12.566071624133835</v>
      </c>
      <c r="I52" s="44">
        <v>0.9361108294870365</v>
      </c>
      <c r="J52" s="44">
        <v>5.7500000000000002E-2</v>
      </c>
      <c r="K52" s="44">
        <v>500.07343497500108</v>
      </c>
      <c r="L52" s="44">
        <v>1.1364461868380313</v>
      </c>
      <c r="M52" s="44">
        <v>501.20988116183912</v>
      </c>
      <c r="N52" s="44">
        <v>153.32906698389013</v>
      </c>
      <c r="O52" s="44">
        <v>654.53894814572925</v>
      </c>
      <c r="P52" s="44">
        <v>163.40765559160477</v>
      </c>
      <c r="Q52" s="44">
        <v>3.831</v>
      </c>
      <c r="R52" s="44">
        <v>494.96229255412447</v>
      </c>
      <c r="S52" s="183">
        <v>438.89121260978595</v>
      </c>
      <c r="U52" s="33"/>
      <c r="V52" s="33"/>
    </row>
    <row r="53" spans="1:22" x14ac:dyDescent="0.25">
      <c r="A53" s="245"/>
      <c r="B53" s="270" t="s">
        <v>225</v>
      </c>
      <c r="C53" s="44">
        <v>323.31755838715776</v>
      </c>
      <c r="D53" s="44">
        <v>93.879137753422825</v>
      </c>
      <c r="E53" s="44">
        <v>85.239926294487773</v>
      </c>
      <c r="F53" s="44">
        <v>48.237558419349632</v>
      </c>
      <c r="G53" s="44">
        <v>23.268611515568164</v>
      </c>
      <c r="H53" s="44">
        <v>12.794774127693072</v>
      </c>
      <c r="I53" s="44">
        <v>0.93898223187689522</v>
      </c>
      <c r="J53" s="44">
        <v>5.7500000000000002E-2</v>
      </c>
      <c r="K53" s="44">
        <v>502.49412243506833</v>
      </c>
      <c r="L53" s="44">
        <v>1.1324636019581231</v>
      </c>
      <c r="M53" s="44">
        <v>503.62658603702647</v>
      </c>
      <c r="N53" s="44">
        <v>153.51836867480458</v>
      </c>
      <c r="O53" s="44">
        <v>657.14495471183102</v>
      </c>
      <c r="P53" s="44">
        <v>163.68733573258936</v>
      </c>
      <c r="Q53" s="44">
        <v>3.831</v>
      </c>
      <c r="R53" s="44">
        <v>497.28861897924168</v>
      </c>
      <c r="S53" s="183">
        <v>441.0698466397692</v>
      </c>
      <c r="U53" s="33"/>
      <c r="V53" s="33"/>
    </row>
    <row r="54" spans="1:22" x14ac:dyDescent="0.25">
      <c r="A54" s="54"/>
      <c r="B54" s="270" t="s">
        <v>271</v>
      </c>
      <c r="C54" s="44">
        <v>324.67549213238379</v>
      </c>
      <c r="D54" s="44">
        <v>94.179550994233765</v>
      </c>
      <c r="E54" s="44">
        <v>86.095572730104649</v>
      </c>
      <c r="F54" s="44">
        <v>48.695815224333472</v>
      </c>
      <c r="G54" s="44">
        <v>23.428436087940032</v>
      </c>
      <c r="H54" s="44">
        <v>13.027639016817085</v>
      </c>
      <c r="I54" s="44">
        <v>0.94368240101406786</v>
      </c>
      <c r="J54" s="44">
        <v>5.7500000000000002E-2</v>
      </c>
      <c r="K54" s="44">
        <v>505.00811585672221</v>
      </c>
      <c r="L54" s="44">
        <v>1.0462573809406022</v>
      </c>
      <c r="M54" s="44">
        <v>506.05437323766284</v>
      </c>
      <c r="N54" s="44">
        <v>153.7092929182204</v>
      </c>
      <c r="O54" s="44">
        <v>659.76366615588324</v>
      </c>
      <c r="P54" s="44">
        <v>163.91904829407835</v>
      </c>
      <c r="Q54" s="44">
        <v>3.831</v>
      </c>
      <c r="R54" s="44">
        <v>499.67561786180488</v>
      </c>
      <c r="S54" s="183">
        <v>443.28501320264195</v>
      </c>
      <c r="U54" s="33"/>
      <c r="V54" s="33"/>
    </row>
    <row r="55" spans="1:22" x14ac:dyDescent="0.25">
      <c r="A55" s="54"/>
      <c r="B55" s="270" t="s">
        <v>272</v>
      </c>
      <c r="C55" s="44">
        <v>326.03912919933981</v>
      </c>
      <c r="D55" s="44">
        <v>94.480925557415333</v>
      </c>
      <c r="E55" s="44">
        <v>87.019749635013099</v>
      </c>
      <c r="F55" s="44">
        <v>49.13407756135247</v>
      </c>
      <c r="G55" s="44">
        <v>23.668562068864848</v>
      </c>
      <c r="H55" s="44">
        <v>13.264742046923157</v>
      </c>
      <c r="I55" s="44">
        <v>0.95236795787261352</v>
      </c>
      <c r="J55" s="44">
        <v>5.7500000000000002E-2</v>
      </c>
      <c r="K55" s="44">
        <v>507.59730439176832</v>
      </c>
      <c r="L55" s="44">
        <v>1.005359457083745</v>
      </c>
      <c r="M55" s="44">
        <v>508.60266384885205</v>
      </c>
      <c r="N55" s="44">
        <v>153.85917226520655</v>
      </c>
      <c r="O55" s="44">
        <v>662.46183611405866</v>
      </c>
      <c r="P55" s="44">
        <v>164.16381112000963</v>
      </c>
      <c r="Q55" s="44">
        <v>3.831</v>
      </c>
      <c r="R55" s="44">
        <v>502.12902499404896</v>
      </c>
      <c r="S55" s="183">
        <v>445.55616770571896</v>
      </c>
      <c r="U55" s="33"/>
      <c r="V55" s="33"/>
    </row>
    <row r="56" spans="1:22" x14ac:dyDescent="0.25">
      <c r="A56" s="54"/>
      <c r="B56" s="270" t="s">
        <v>273</v>
      </c>
      <c r="C56" s="44">
        <v>327.53890919365676</v>
      </c>
      <c r="D56" s="44">
        <v>94.783264519199093</v>
      </c>
      <c r="E56" s="44">
        <v>87.890315841563151</v>
      </c>
      <c r="F56" s="44">
        <v>49.57137085164851</v>
      </c>
      <c r="G56" s="44">
        <v>23.894895677004097</v>
      </c>
      <c r="H56" s="44">
        <v>13.463713177627003</v>
      </c>
      <c r="I56" s="44">
        <v>0.96033613528353978</v>
      </c>
      <c r="J56" s="44">
        <v>5.7500000000000002E-2</v>
      </c>
      <c r="K56" s="44">
        <v>510.269989554419</v>
      </c>
      <c r="L56" s="44">
        <v>0.94137355030397885</v>
      </c>
      <c r="M56" s="44">
        <v>511.21136310472298</v>
      </c>
      <c r="N56" s="44">
        <v>154.02741369458832</v>
      </c>
      <c r="O56" s="44">
        <v>665.23877679931127</v>
      </c>
      <c r="P56" s="44">
        <v>164.41002180768356</v>
      </c>
      <c r="Q56" s="44">
        <v>3.831</v>
      </c>
      <c r="R56" s="44">
        <v>504.65975499162772</v>
      </c>
      <c r="S56" s="183">
        <v>447.89376380535629</v>
      </c>
      <c r="U56" s="33"/>
      <c r="V56" s="33"/>
    </row>
    <row r="57" spans="1:22" x14ac:dyDescent="0.25">
      <c r="A57" s="54"/>
      <c r="B57" s="270" t="s">
        <v>274</v>
      </c>
      <c r="C57" s="44">
        <v>329.07834206686692</v>
      </c>
      <c r="D57" s="44">
        <v>95.077092639208601</v>
      </c>
      <c r="E57" s="44">
        <v>88.553379042208462</v>
      </c>
      <c r="F57" s="44">
        <v>50.007598915143006</v>
      </c>
      <c r="G57" s="44">
        <v>24.049502911431389</v>
      </c>
      <c r="H57" s="44">
        <v>13.531031743515138</v>
      </c>
      <c r="I57" s="44">
        <v>0.96524547211892386</v>
      </c>
      <c r="J57" s="44">
        <v>5.7500000000000002E-2</v>
      </c>
      <c r="K57" s="44">
        <v>512.76631374828401</v>
      </c>
      <c r="L57" s="44">
        <v>1.0376815566297737</v>
      </c>
      <c r="M57" s="44">
        <v>513.80399530491377</v>
      </c>
      <c r="N57" s="44">
        <v>154.20713792096623</v>
      </c>
      <c r="O57" s="44">
        <v>668.01113322588003</v>
      </c>
      <c r="P57" s="44">
        <v>164.66475953539725</v>
      </c>
      <c r="Q57" s="44">
        <v>3.831</v>
      </c>
      <c r="R57" s="44">
        <v>507.17737369048268</v>
      </c>
      <c r="S57" s="183">
        <v>450.22220099194641</v>
      </c>
      <c r="U57" s="33"/>
      <c r="V57" s="33"/>
    </row>
    <row r="58" spans="1:22" x14ac:dyDescent="0.25">
      <c r="A58" s="54"/>
      <c r="B58" s="270" t="s">
        <v>344</v>
      </c>
      <c r="C58" s="44">
        <v>330.64146419168458</v>
      </c>
      <c r="D58" s="44">
        <v>95.371831626390147</v>
      </c>
      <c r="E58" s="44">
        <v>89.187164034770547</v>
      </c>
      <c r="F58" s="44">
        <v>50.437664265813233</v>
      </c>
      <c r="G58" s="44">
        <v>24.181245398202343</v>
      </c>
      <c r="H58" s="44">
        <v>13.598686902232712</v>
      </c>
      <c r="I58" s="44">
        <v>0.96956746852225073</v>
      </c>
      <c r="J58" s="44">
        <v>5.7500000000000002E-2</v>
      </c>
      <c r="K58" s="44">
        <v>515.25795985284526</v>
      </c>
      <c r="L58" s="44">
        <v>1.1691663697998738</v>
      </c>
      <c r="M58" s="44">
        <v>516.42712622264514</v>
      </c>
      <c r="N58" s="44">
        <v>154.38466294084179</v>
      </c>
      <c r="O58" s="44">
        <v>670.81178916348688</v>
      </c>
      <c r="P58" s="44">
        <v>164.91948565669654</v>
      </c>
      <c r="Q58" s="44">
        <v>3.831</v>
      </c>
      <c r="R58" s="44">
        <v>509.72330350679039</v>
      </c>
      <c r="S58" s="183">
        <v>452.57520142064544</v>
      </c>
      <c r="U58" s="33"/>
      <c r="V58" s="33"/>
    </row>
    <row r="59" spans="1:22" x14ac:dyDescent="0.25">
      <c r="A59" s="54"/>
      <c r="B59" s="270" t="s">
        <v>345</v>
      </c>
      <c r="C59" s="44">
        <v>332.22854321980458</v>
      </c>
      <c r="D59" s="44">
        <v>95.667484304431966</v>
      </c>
      <c r="E59" s="44">
        <v>89.838211741032097</v>
      </c>
      <c r="F59" s="44">
        <v>50.866384412072641</v>
      </c>
      <c r="G59" s="44">
        <v>24.329931028901928</v>
      </c>
      <c r="H59" s="44">
        <v>13.666680336743873</v>
      </c>
      <c r="I59" s="44">
        <v>0.97521596331365989</v>
      </c>
      <c r="J59" s="44">
        <v>5.7500000000000002E-2</v>
      </c>
      <c r="K59" s="44">
        <v>517.79173926526869</v>
      </c>
      <c r="L59" s="44">
        <v>1.2288835518585983</v>
      </c>
      <c r="M59" s="44">
        <v>519.02062281712722</v>
      </c>
      <c r="N59" s="44">
        <v>154.56905875277073</v>
      </c>
      <c r="O59" s="44">
        <v>673.58968156989806</v>
      </c>
      <c r="P59" s="44">
        <v>165.1742260697788</v>
      </c>
      <c r="Q59" s="44">
        <v>3.831</v>
      </c>
      <c r="R59" s="44">
        <v>512.24645550011928</v>
      </c>
      <c r="S59" s="183">
        <v>454.90689702341837</v>
      </c>
      <c r="U59" s="33"/>
      <c r="V59" s="33"/>
    </row>
    <row r="60" spans="1:22" x14ac:dyDescent="0.25">
      <c r="A60" s="54"/>
      <c r="B60" s="270" t="s">
        <v>346</v>
      </c>
      <c r="C60" s="44">
        <v>333.82324022725965</v>
      </c>
      <c r="D60" s="44">
        <v>95.964053505775723</v>
      </c>
      <c r="E60" s="44">
        <v>90.506385506777136</v>
      </c>
      <c r="F60" s="44">
        <v>51.298748679575255</v>
      </c>
      <c r="G60" s="44">
        <v>24.484255905563771</v>
      </c>
      <c r="H60" s="44">
        <v>13.741847078595965</v>
      </c>
      <c r="I60" s="44">
        <v>0.98153384304214908</v>
      </c>
      <c r="J60" s="44">
        <v>5.7500000000000002E-2</v>
      </c>
      <c r="K60" s="44">
        <v>520.3511792398125</v>
      </c>
      <c r="L60" s="44">
        <v>1.2228561464832164</v>
      </c>
      <c r="M60" s="44">
        <v>521.57403538629569</v>
      </c>
      <c r="N60" s="44">
        <v>154.75117276989801</v>
      </c>
      <c r="O60" s="44">
        <v>676.32520815619375</v>
      </c>
      <c r="P60" s="44">
        <v>165.44068388870917</v>
      </c>
      <c r="Q60" s="44">
        <v>3.831</v>
      </c>
      <c r="R60" s="44">
        <v>514.71552426748451</v>
      </c>
      <c r="S60" s="183">
        <v>457.18918566110432</v>
      </c>
      <c r="U60" s="33"/>
      <c r="V60" s="33"/>
    </row>
    <row r="61" spans="1:22" x14ac:dyDescent="0.25">
      <c r="A61" s="54"/>
      <c r="B61" s="271" t="s">
        <v>347</v>
      </c>
      <c r="C61" s="187">
        <v>335.42559178035043</v>
      </c>
      <c r="D61" s="187">
        <v>96.261542071643632</v>
      </c>
      <c r="E61" s="187">
        <v>91.21678030064642</v>
      </c>
      <c r="F61" s="187">
        <v>51.734788043351642</v>
      </c>
      <c r="G61" s="187">
        <v>24.654877099302304</v>
      </c>
      <c r="H61" s="187">
        <v>13.838040008146136</v>
      </c>
      <c r="I61" s="187">
        <v>0.9890751498463396</v>
      </c>
      <c r="J61" s="187">
        <v>5.7500000000000002E-2</v>
      </c>
      <c r="K61" s="187">
        <v>522.96141415264049</v>
      </c>
      <c r="L61" s="187">
        <v>1.2473959053346189</v>
      </c>
      <c r="M61" s="187">
        <v>524.20881005797514</v>
      </c>
      <c r="N61" s="187">
        <v>154.9154899563718</v>
      </c>
      <c r="O61" s="187">
        <v>679.124300014347</v>
      </c>
      <c r="P61" s="187">
        <v>165.70725204869871</v>
      </c>
      <c r="Q61" s="187">
        <v>3.831</v>
      </c>
      <c r="R61" s="187">
        <v>517.2480479656482</v>
      </c>
      <c r="S61" s="272">
        <v>459.52762997383877</v>
      </c>
      <c r="U61" s="33"/>
      <c r="V61" s="33"/>
    </row>
    <row r="62" spans="1:22" x14ac:dyDescent="0.25">
      <c r="A62" s="54"/>
      <c r="B62" s="281">
        <v>2008</v>
      </c>
      <c r="C62" s="44">
        <v>1137.5820000000001</v>
      </c>
      <c r="D62" s="44">
        <v>337.66500000000002</v>
      </c>
      <c r="E62" s="44">
        <v>292.57499999999999</v>
      </c>
      <c r="F62" s="44">
        <v>158.94300000000001</v>
      </c>
      <c r="G62" s="44">
        <v>83.191000000000003</v>
      </c>
      <c r="H62" s="44">
        <v>48.981999999999999</v>
      </c>
      <c r="I62" s="44">
        <v>2.694</v>
      </c>
      <c r="J62" s="44">
        <v>-0.84099999999999997</v>
      </c>
      <c r="K62" s="44">
        <v>1766.981</v>
      </c>
      <c r="L62" s="44">
        <v>-8.9160000000000004</v>
      </c>
      <c r="M62" s="44">
        <v>1758.0650000000001</v>
      </c>
      <c r="N62" s="44">
        <v>498.53</v>
      </c>
      <c r="O62" s="44">
        <v>2230.5160000000001</v>
      </c>
      <c r="P62" s="44">
        <v>528.60599999999999</v>
      </c>
      <c r="Q62" s="44">
        <v>0</v>
      </c>
      <c r="R62" s="44">
        <v>1702.252</v>
      </c>
      <c r="S62" s="183">
        <v>1492.047</v>
      </c>
      <c r="U62" s="33"/>
      <c r="V62" s="33"/>
    </row>
    <row r="63" spans="1:22" x14ac:dyDescent="0.25">
      <c r="A63" s="54"/>
      <c r="B63" s="281">
        <v>2009</v>
      </c>
      <c r="C63" s="44">
        <v>1101.0029999999999</v>
      </c>
      <c r="D63" s="44">
        <v>341.51499999999999</v>
      </c>
      <c r="E63" s="44">
        <v>248.09899999999999</v>
      </c>
      <c r="F63" s="44">
        <v>133.51499999999999</v>
      </c>
      <c r="G63" s="44">
        <v>58.715000000000003</v>
      </c>
      <c r="H63" s="44">
        <v>52.103000000000002</v>
      </c>
      <c r="I63" s="44">
        <v>4.0640000000000001</v>
      </c>
      <c r="J63" s="44">
        <v>5.6000000000000001E-2</v>
      </c>
      <c r="K63" s="44">
        <v>1690.673</v>
      </c>
      <c r="L63" s="44">
        <v>-18.195</v>
      </c>
      <c r="M63" s="44">
        <v>1672.4780000000001</v>
      </c>
      <c r="N63" s="44">
        <v>454.73899999999998</v>
      </c>
      <c r="O63" s="44">
        <v>2109.12</v>
      </c>
      <c r="P63" s="44">
        <v>480.09899999999999</v>
      </c>
      <c r="Q63" s="44">
        <v>0</v>
      </c>
      <c r="R63" s="44">
        <v>1628.5830000000001</v>
      </c>
      <c r="S63" s="183">
        <v>1426.7570000000001</v>
      </c>
      <c r="U63" s="33"/>
      <c r="V63" s="33"/>
    </row>
    <row r="64" spans="1:22" x14ac:dyDescent="0.25">
      <c r="A64" s="54"/>
      <c r="B64" s="281">
        <v>2010</v>
      </c>
      <c r="C64" s="44">
        <v>1107.354</v>
      </c>
      <c r="D64" s="44">
        <v>342.13900000000001</v>
      </c>
      <c r="E64" s="44">
        <v>260.39600000000002</v>
      </c>
      <c r="F64" s="44">
        <v>141.49799999999999</v>
      </c>
      <c r="G64" s="44">
        <v>61.999000000000002</v>
      </c>
      <c r="H64" s="44">
        <v>53.390999999999998</v>
      </c>
      <c r="I64" s="44">
        <v>3.82</v>
      </c>
      <c r="J64" s="44">
        <v>-0.65900000000000003</v>
      </c>
      <c r="K64" s="44">
        <v>1709.23</v>
      </c>
      <c r="L64" s="44">
        <v>5.5949999999999998</v>
      </c>
      <c r="M64" s="44">
        <v>1714.825</v>
      </c>
      <c r="N64" s="44">
        <v>481.08199999999999</v>
      </c>
      <c r="O64" s="44">
        <v>2178.6950000000002</v>
      </c>
      <c r="P64" s="44">
        <v>519.25099999999998</v>
      </c>
      <c r="Q64" s="44">
        <v>0</v>
      </c>
      <c r="R64" s="44">
        <v>1659.7719999999999</v>
      </c>
      <c r="S64" s="183">
        <v>1460.6020000000001</v>
      </c>
      <c r="U64" s="33"/>
      <c r="V64" s="33"/>
    </row>
    <row r="65" spans="1:22" x14ac:dyDescent="0.25">
      <c r="A65" s="54"/>
      <c r="B65" s="281">
        <v>2011</v>
      </c>
      <c r="C65" s="44">
        <v>1102.289</v>
      </c>
      <c r="D65" s="44">
        <v>342.82499999999999</v>
      </c>
      <c r="E65" s="44">
        <v>265.327</v>
      </c>
      <c r="F65" s="44">
        <v>147.58799999999999</v>
      </c>
      <c r="G65" s="44">
        <v>64.033000000000001</v>
      </c>
      <c r="H65" s="44">
        <v>50.843000000000004</v>
      </c>
      <c r="I65" s="44">
        <v>3.1869999999999998</v>
      </c>
      <c r="J65" s="44">
        <v>-1.3740000000000001</v>
      </c>
      <c r="K65" s="44">
        <v>1709.067</v>
      </c>
      <c r="L65" s="44">
        <v>-4.3280000000000003</v>
      </c>
      <c r="M65" s="44">
        <v>1704.739</v>
      </c>
      <c r="N65" s="44">
        <v>509.06900000000002</v>
      </c>
      <c r="O65" s="44">
        <v>2208.0509999999999</v>
      </c>
      <c r="P65" s="44">
        <v>523.53599999999994</v>
      </c>
      <c r="Q65" s="44">
        <v>0</v>
      </c>
      <c r="R65" s="44">
        <v>1684.82</v>
      </c>
      <c r="S65" s="183">
        <v>1486.847</v>
      </c>
      <c r="U65" s="33"/>
      <c r="V65" s="33"/>
    </row>
    <row r="66" spans="1:22" x14ac:dyDescent="0.25">
      <c r="A66" s="54"/>
      <c r="B66" s="291">
        <v>2012</v>
      </c>
      <c r="C66" s="44">
        <v>1121.069</v>
      </c>
      <c r="D66" s="44">
        <v>348.572</v>
      </c>
      <c r="E66" s="44">
        <v>271.53399999999999</v>
      </c>
      <c r="F66" s="44">
        <v>158.245</v>
      </c>
      <c r="G66" s="44">
        <v>63.1</v>
      </c>
      <c r="H66" s="44">
        <v>47.417999999999999</v>
      </c>
      <c r="I66" s="44">
        <v>2.8029999999999999</v>
      </c>
      <c r="J66" s="44">
        <v>0.74299999999999999</v>
      </c>
      <c r="K66" s="44">
        <v>1741.9179999999999</v>
      </c>
      <c r="L66" s="44">
        <v>-0.36099999999999999</v>
      </c>
      <c r="M66" s="44">
        <v>1741.557</v>
      </c>
      <c r="N66" s="44">
        <v>512.15899999999999</v>
      </c>
      <c r="O66" s="44">
        <v>2245.3330000000001</v>
      </c>
      <c r="P66" s="44">
        <v>538.48199999999997</v>
      </c>
      <c r="Q66" s="44">
        <v>0</v>
      </c>
      <c r="R66" s="44">
        <v>1706.942</v>
      </c>
      <c r="S66" s="183">
        <v>1506.61</v>
      </c>
    </row>
    <row r="67" spans="1:22" x14ac:dyDescent="0.25">
      <c r="A67" s="54"/>
      <c r="B67" s="291">
        <v>2013</v>
      </c>
      <c r="C67" s="44">
        <v>1138.546</v>
      </c>
      <c r="D67" s="44">
        <v>349.61500000000001</v>
      </c>
      <c r="E67" s="44">
        <v>280.22399999999999</v>
      </c>
      <c r="F67" s="44">
        <v>162.32599999999999</v>
      </c>
      <c r="G67" s="44">
        <v>69.304000000000002</v>
      </c>
      <c r="H67" s="44">
        <v>45.747</v>
      </c>
      <c r="I67" s="44">
        <v>2.847</v>
      </c>
      <c r="J67" s="44">
        <v>5.3419999999999996</v>
      </c>
      <c r="K67" s="44">
        <v>1773.7270000000001</v>
      </c>
      <c r="L67" s="44">
        <v>5.0739999999999998</v>
      </c>
      <c r="M67" s="44">
        <v>1778.8009999999999</v>
      </c>
      <c r="N67" s="44">
        <v>517.64200000000005</v>
      </c>
      <c r="O67" s="44">
        <v>2296.4430000000002</v>
      </c>
      <c r="P67" s="44">
        <v>556.88</v>
      </c>
      <c r="Q67" s="44">
        <v>0</v>
      </c>
      <c r="R67" s="44">
        <v>1739.5630000000001</v>
      </c>
      <c r="S67" s="183">
        <v>1529.692</v>
      </c>
    </row>
    <row r="68" spans="1:22" x14ac:dyDescent="0.25">
      <c r="A68" s="54"/>
      <c r="B68" s="291">
        <v>2014</v>
      </c>
      <c r="C68" s="44">
        <v>1163.136</v>
      </c>
      <c r="D68" s="44">
        <v>357.59</v>
      </c>
      <c r="E68" s="44">
        <v>298.87200000000001</v>
      </c>
      <c r="F68" s="44">
        <v>168.62700000000001</v>
      </c>
      <c r="G68" s="44">
        <v>78.605000000000004</v>
      </c>
      <c r="H68" s="44">
        <v>48.534999999999997</v>
      </c>
      <c r="I68" s="44">
        <v>3.105</v>
      </c>
      <c r="J68" s="44">
        <v>2.5609999999999999</v>
      </c>
      <c r="K68" s="44">
        <v>1822.1590000000001</v>
      </c>
      <c r="L68" s="44">
        <v>16.63</v>
      </c>
      <c r="M68" s="44">
        <v>1838.789</v>
      </c>
      <c r="N68" s="44">
        <v>525.17600000000004</v>
      </c>
      <c r="O68" s="44">
        <v>2363.9650000000001</v>
      </c>
      <c r="P68" s="44">
        <v>570.98900000000003</v>
      </c>
      <c r="Q68" s="44">
        <v>0</v>
      </c>
      <c r="R68" s="44">
        <v>1792.9760000000001</v>
      </c>
      <c r="S68" s="183">
        <v>1582.5440000000001</v>
      </c>
    </row>
    <row r="69" spans="1:22" x14ac:dyDescent="0.25">
      <c r="A69" s="54"/>
      <c r="B69" s="291">
        <v>2015</v>
      </c>
      <c r="C69" s="44">
        <v>1190.789</v>
      </c>
      <c r="D69" s="44">
        <v>362.262</v>
      </c>
      <c r="E69" s="44">
        <v>309.14400000000001</v>
      </c>
      <c r="F69" s="44">
        <v>177.233</v>
      </c>
      <c r="G69" s="44">
        <v>80.962999999999994</v>
      </c>
      <c r="H69" s="44">
        <v>47.274000000000001</v>
      </c>
      <c r="I69" s="44">
        <v>3.6739999999999999</v>
      </c>
      <c r="J69" s="44">
        <v>-2.8000000000000001E-2</v>
      </c>
      <c r="K69" s="44">
        <v>1862.1669999999999</v>
      </c>
      <c r="L69" s="44">
        <v>12.371</v>
      </c>
      <c r="M69" s="44">
        <v>1874.538</v>
      </c>
      <c r="N69" s="44">
        <v>557.02300000000002</v>
      </c>
      <c r="O69" s="44">
        <v>2431.5610000000001</v>
      </c>
      <c r="P69" s="44">
        <v>602.41999999999996</v>
      </c>
      <c r="Q69" s="44">
        <v>3.177</v>
      </c>
      <c r="R69" s="44">
        <v>1832.318</v>
      </c>
      <c r="S69" s="183">
        <v>1618.8679999999999</v>
      </c>
    </row>
    <row r="70" spans="1:22" x14ac:dyDescent="0.25">
      <c r="A70" s="54"/>
      <c r="B70" s="291">
        <v>2016</v>
      </c>
      <c r="C70" s="44">
        <v>1226.241</v>
      </c>
      <c r="D70" s="44">
        <v>365.29899999999998</v>
      </c>
      <c r="E70" s="44">
        <v>310.55700000000002</v>
      </c>
      <c r="F70" s="44">
        <v>174.529</v>
      </c>
      <c r="G70" s="44">
        <v>84.831000000000003</v>
      </c>
      <c r="H70" s="44">
        <v>47.917999999999999</v>
      </c>
      <c r="I70" s="44">
        <v>3.2789999999999999</v>
      </c>
      <c r="J70" s="44">
        <v>0.23</v>
      </c>
      <c r="K70" s="44">
        <v>1902.327</v>
      </c>
      <c r="L70" s="44">
        <v>2.3800408157796484</v>
      </c>
      <c r="M70" s="44">
        <v>1904.7070408157797</v>
      </c>
      <c r="N70" s="44">
        <v>565.05299999792715</v>
      </c>
      <c r="O70" s="44">
        <v>2472.7020408137068</v>
      </c>
      <c r="P70" s="44">
        <v>617.23102858209518</v>
      </c>
      <c r="Q70" s="44">
        <v>13.364000000000001</v>
      </c>
      <c r="R70" s="44">
        <v>1865.8930122316117</v>
      </c>
      <c r="S70" s="183">
        <v>1650.8130000000001</v>
      </c>
    </row>
    <row r="71" spans="1:22" x14ac:dyDescent="0.25">
      <c r="A71" s="54"/>
      <c r="B71" s="291">
        <v>2017</v>
      </c>
      <c r="C71" s="44">
        <v>1247.9085605802848</v>
      </c>
      <c r="D71" s="44">
        <v>369.59239597794578</v>
      </c>
      <c r="E71" s="44">
        <v>312.9346462677326</v>
      </c>
      <c r="F71" s="44">
        <v>174.44100088053352</v>
      </c>
      <c r="G71" s="44">
        <v>86.955956335459916</v>
      </c>
      <c r="H71" s="44">
        <v>47.96078306222882</v>
      </c>
      <c r="I71" s="44">
        <v>3.5769059895103545</v>
      </c>
      <c r="J71" s="44">
        <v>0.23</v>
      </c>
      <c r="K71" s="44">
        <v>1930.6656028259631</v>
      </c>
      <c r="L71" s="44">
        <v>3.2982757873300579</v>
      </c>
      <c r="M71" s="44">
        <v>1933.9638786132932</v>
      </c>
      <c r="N71" s="44">
        <v>584.35557501650078</v>
      </c>
      <c r="O71" s="44">
        <v>2518.3194536297942</v>
      </c>
      <c r="P71" s="44">
        <v>630.29459835000569</v>
      </c>
      <c r="Q71" s="44">
        <v>15.324</v>
      </c>
      <c r="R71" s="44">
        <v>1903.3488552797883</v>
      </c>
      <c r="S71" s="183">
        <v>1685.5359727217187</v>
      </c>
    </row>
    <row r="72" spans="1:22" x14ac:dyDescent="0.25">
      <c r="A72" s="54"/>
      <c r="B72" s="291">
        <v>2018</v>
      </c>
      <c r="C72" s="44">
        <v>1258.5883213950651</v>
      </c>
      <c r="D72" s="44">
        <v>372.29447939143716</v>
      </c>
      <c r="E72" s="44">
        <v>322.46832998067771</v>
      </c>
      <c r="F72" s="44">
        <v>180.84807891188677</v>
      </c>
      <c r="G72" s="44">
        <v>89.43656899544105</v>
      </c>
      <c r="H72" s="44">
        <v>48.518621659884523</v>
      </c>
      <c r="I72" s="44">
        <v>3.6650604134653286</v>
      </c>
      <c r="J72" s="44">
        <v>0.23</v>
      </c>
      <c r="K72" s="44">
        <v>1953.58113076718</v>
      </c>
      <c r="L72" s="44">
        <v>4.1768406806139389</v>
      </c>
      <c r="M72" s="44">
        <v>1957.7579714477938</v>
      </c>
      <c r="N72" s="44">
        <v>601.75787933200309</v>
      </c>
      <c r="O72" s="44">
        <v>2559.5158507797969</v>
      </c>
      <c r="P72" s="44">
        <v>641.97295049975094</v>
      </c>
      <c r="Q72" s="44">
        <v>15.324</v>
      </c>
      <c r="R72" s="44">
        <v>1932.8669002800459</v>
      </c>
      <c r="S72" s="183">
        <v>1712.5517177326117</v>
      </c>
    </row>
    <row r="73" spans="1:22" x14ac:dyDescent="0.25">
      <c r="A73" s="54"/>
      <c r="B73" s="291">
        <v>2019</v>
      </c>
      <c r="C73" s="44">
        <v>1279.8041297413622</v>
      </c>
      <c r="D73" s="44">
        <v>373.80461406701068</v>
      </c>
      <c r="E73" s="44">
        <v>333.2322842802443</v>
      </c>
      <c r="F73" s="44">
        <v>188.36527006611803</v>
      </c>
      <c r="G73" s="44">
        <v>91.613760397836344</v>
      </c>
      <c r="H73" s="44">
        <v>49.534903523893306</v>
      </c>
      <c r="I73" s="44">
        <v>3.7183502923966336</v>
      </c>
      <c r="J73" s="44">
        <v>0.23</v>
      </c>
      <c r="K73" s="44">
        <v>1987.0710280886171</v>
      </c>
      <c r="L73" s="44">
        <v>4.1493352989058474</v>
      </c>
      <c r="M73" s="44">
        <v>1991.2203633875231</v>
      </c>
      <c r="N73" s="44">
        <v>611.10754921436876</v>
      </c>
      <c r="O73" s="44">
        <v>2602.327912601892</v>
      </c>
      <c r="P73" s="44">
        <v>651.11147524353771</v>
      </c>
      <c r="Q73" s="44">
        <v>15.324</v>
      </c>
      <c r="R73" s="44">
        <v>1966.540437358354</v>
      </c>
      <c r="S73" s="183">
        <v>1743.2429069552911</v>
      </c>
    </row>
    <row r="74" spans="1:22" x14ac:dyDescent="0.25">
      <c r="A74" s="54"/>
      <c r="B74" s="291">
        <v>2020</v>
      </c>
      <c r="C74" s="44">
        <v>1301.5710889125382</v>
      </c>
      <c r="D74" s="44">
        <v>377.32287882427102</v>
      </c>
      <c r="E74" s="44">
        <v>346.24556450116864</v>
      </c>
      <c r="F74" s="44">
        <v>195.63882205668406</v>
      </c>
      <c r="G74" s="44">
        <v>94.260505349377141</v>
      </c>
      <c r="H74" s="44">
        <v>52.550868369060318</v>
      </c>
      <c r="I74" s="44">
        <v>3.7953687260471156</v>
      </c>
      <c r="J74" s="44">
        <v>0.23</v>
      </c>
      <c r="K74" s="44">
        <v>2025.3695322379779</v>
      </c>
      <c r="L74" s="44">
        <v>4.1254539902864487</v>
      </c>
      <c r="M74" s="44">
        <v>2029.4949862282645</v>
      </c>
      <c r="N74" s="44">
        <v>615.11424755281985</v>
      </c>
      <c r="O74" s="44">
        <v>2644.6092337810846</v>
      </c>
      <c r="P74" s="44">
        <v>656.18021695436096</v>
      </c>
      <c r="Q74" s="44">
        <v>15.324</v>
      </c>
      <c r="R74" s="44">
        <v>2003.7530168267233</v>
      </c>
      <c r="S74" s="183">
        <v>1777.8047913534865</v>
      </c>
    </row>
    <row r="75" spans="1:22" x14ac:dyDescent="0.25">
      <c r="A75" s="54"/>
      <c r="B75" s="292">
        <v>2021</v>
      </c>
      <c r="C75" s="187">
        <v>1325.7715897056157</v>
      </c>
      <c r="D75" s="187">
        <v>382.08046207580645</v>
      </c>
      <c r="E75" s="187">
        <v>358.0851403247882</v>
      </c>
      <c r="F75" s="187">
        <v>202.61039627260416</v>
      </c>
      <c r="G75" s="187">
        <v>97.044935244099435</v>
      </c>
      <c r="H75" s="187">
        <v>54.53824606108769</v>
      </c>
      <c r="I75" s="187">
        <v>3.8915627469969842</v>
      </c>
      <c r="J75" s="187">
        <v>0.23</v>
      </c>
      <c r="K75" s="187">
        <v>2066.1671921062102</v>
      </c>
      <c r="L75" s="187">
        <v>4.6585876247714619</v>
      </c>
      <c r="M75" s="187">
        <v>2070.825779730982</v>
      </c>
      <c r="N75" s="187">
        <v>617.91203238447679</v>
      </c>
      <c r="O75" s="187">
        <v>2688.7378121154588</v>
      </c>
      <c r="P75" s="187">
        <v>660.19915515058176</v>
      </c>
      <c r="Q75" s="187">
        <v>15.324</v>
      </c>
      <c r="R75" s="187">
        <v>2043.8626569648766</v>
      </c>
      <c r="S75" s="272">
        <v>1814.8934850971145</v>
      </c>
    </row>
    <row r="76" spans="1:22" x14ac:dyDescent="0.25">
      <c r="A76" s="54"/>
      <c r="B76" s="291" t="s">
        <v>209</v>
      </c>
      <c r="C76" s="44">
        <v>1125.0999999999999</v>
      </c>
      <c r="D76" s="44">
        <v>339.149</v>
      </c>
      <c r="E76" s="44">
        <v>279.58199999999999</v>
      </c>
      <c r="F76" s="44">
        <v>152.94499999999999</v>
      </c>
      <c r="G76" s="44">
        <v>73.575999999999993</v>
      </c>
      <c r="H76" s="44">
        <v>50.036000000000001</v>
      </c>
      <c r="I76" s="44">
        <v>3.1720000000000002</v>
      </c>
      <c r="J76" s="44">
        <v>-0.35399999999999998</v>
      </c>
      <c r="K76" s="44">
        <v>1743.4770000000001</v>
      </c>
      <c r="L76" s="44">
        <v>-18.114000000000001</v>
      </c>
      <c r="M76" s="44">
        <v>1725.3630000000001</v>
      </c>
      <c r="N76" s="44">
        <v>488.24599999999998</v>
      </c>
      <c r="O76" s="44">
        <v>2188.0590000000002</v>
      </c>
      <c r="P76" s="44">
        <v>512.21500000000003</v>
      </c>
      <c r="Q76" s="44">
        <v>0</v>
      </c>
      <c r="R76" s="44">
        <v>1675.8330000000001</v>
      </c>
      <c r="S76" s="183">
        <v>1468.982</v>
      </c>
    </row>
    <row r="77" spans="1:22" x14ac:dyDescent="0.25">
      <c r="A77" s="54"/>
      <c r="B77" s="291" t="s">
        <v>163</v>
      </c>
      <c r="C77" s="44">
        <v>1098.0999999999999</v>
      </c>
      <c r="D77" s="44">
        <v>341.81099999999998</v>
      </c>
      <c r="E77" s="44">
        <v>247.69200000000001</v>
      </c>
      <c r="F77" s="44">
        <v>133.15600000000001</v>
      </c>
      <c r="G77" s="44">
        <v>57.948999999999998</v>
      </c>
      <c r="H77" s="44">
        <v>52.76</v>
      </c>
      <c r="I77" s="44">
        <v>4.07</v>
      </c>
      <c r="J77" s="44">
        <v>-4.0000000000000001E-3</v>
      </c>
      <c r="K77" s="44">
        <v>1687.5989999999999</v>
      </c>
      <c r="L77" s="44">
        <v>-12.353</v>
      </c>
      <c r="M77" s="44">
        <v>1675.2460000000001</v>
      </c>
      <c r="N77" s="44">
        <v>457.04199999999997</v>
      </c>
      <c r="O77" s="44">
        <v>2118.2429999999999</v>
      </c>
      <c r="P77" s="44">
        <v>486.15100000000001</v>
      </c>
      <c r="Q77" s="44">
        <v>0</v>
      </c>
      <c r="R77" s="44">
        <v>1631.8340000000001</v>
      </c>
      <c r="S77" s="183">
        <v>1429.8440000000001</v>
      </c>
    </row>
    <row r="78" spans="1:22" x14ac:dyDescent="0.25">
      <c r="A78" s="54"/>
      <c r="B78" s="291" t="s">
        <v>164</v>
      </c>
      <c r="C78" s="44">
        <v>1109.3330000000001</v>
      </c>
      <c r="D78" s="44">
        <v>343.15600000000001</v>
      </c>
      <c r="E78" s="44">
        <v>262.94600000000003</v>
      </c>
      <c r="F78" s="44">
        <v>142.54499999999999</v>
      </c>
      <c r="G78" s="44">
        <v>63.59</v>
      </c>
      <c r="H78" s="44">
        <v>53.453000000000003</v>
      </c>
      <c r="I78" s="44">
        <v>3.7290000000000001</v>
      </c>
      <c r="J78" s="44">
        <v>-0.95699999999999996</v>
      </c>
      <c r="K78" s="44">
        <v>1714.4780000000001</v>
      </c>
      <c r="L78" s="44">
        <v>7.9669999999999996</v>
      </c>
      <c r="M78" s="44">
        <v>1722.4449999999999</v>
      </c>
      <c r="N78" s="44">
        <v>494.93700000000001</v>
      </c>
      <c r="O78" s="44">
        <v>2191.4160000000002</v>
      </c>
      <c r="P78" s="44">
        <v>522.76199999999994</v>
      </c>
      <c r="Q78" s="44">
        <v>0</v>
      </c>
      <c r="R78" s="44">
        <v>1669.058</v>
      </c>
      <c r="S78" s="183">
        <v>1471.7539999999999</v>
      </c>
    </row>
    <row r="79" spans="1:22" x14ac:dyDescent="0.25">
      <c r="A79" s="54"/>
      <c r="B79" s="291" t="s">
        <v>165</v>
      </c>
      <c r="C79" s="44">
        <v>1104.7860000000001</v>
      </c>
      <c r="D79" s="44">
        <v>344.82900000000001</v>
      </c>
      <c r="E79" s="44">
        <v>268.548</v>
      </c>
      <c r="F79" s="44">
        <v>151.501</v>
      </c>
      <c r="G79" s="44">
        <v>64.856999999999999</v>
      </c>
      <c r="H79" s="44">
        <v>49.472000000000001</v>
      </c>
      <c r="I79" s="44">
        <v>2.96</v>
      </c>
      <c r="J79" s="44">
        <v>-2.4369999999999998</v>
      </c>
      <c r="K79" s="44">
        <v>1715.7260000000001</v>
      </c>
      <c r="L79" s="44">
        <v>-7.1619999999999999</v>
      </c>
      <c r="M79" s="44">
        <v>1708.5640000000001</v>
      </c>
      <c r="N79" s="44">
        <v>509.43</v>
      </c>
      <c r="O79" s="44">
        <v>2217.607</v>
      </c>
      <c r="P79" s="44">
        <v>528.08100000000002</v>
      </c>
      <c r="Q79" s="44">
        <v>0</v>
      </c>
      <c r="R79" s="44">
        <v>1689.826</v>
      </c>
      <c r="S79" s="183">
        <v>1489.88</v>
      </c>
    </row>
    <row r="80" spans="1:22" x14ac:dyDescent="0.25">
      <c r="A80" s="54"/>
      <c r="B80" s="270" t="s">
        <v>166</v>
      </c>
      <c r="C80" s="44">
        <v>1125.2170000000001</v>
      </c>
      <c r="D80" s="44">
        <v>347.85899999999998</v>
      </c>
      <c r="E80" s="44">
        <v>270.16500000000002</v>
      </c>
      <c r="F80" s="44">
        <v>158.45699999999999</v>
      </c>
      <c r="G80" s="44">
        <v>62.706000000000003</v>
      </c>
      <c r="H80" s="44">
        <v>45.75</v>
      </c>
      <c r="I80" s="44">
        <v>2.7810000000000001</v>
      </c>
      <c r="J80" s="44">
        <v>4.1150000000000002</v>
      </c>
      <c r="K80" s="44">
        <v>1747.356</v>
      </c>
      <c r="L80" s="44">
        <v>7.266</v>
      </c>
      <c r="M80" s="44">
        <v>1754.6220000000001</v>
      </c>
      <c r="N80" s="44">
        <v>509.197</v>
      </c>
      <c r="O80" s="44">
        <v>2252.1570000000002</v>
      </c>
      <c r="P80" s="44">
        <v>539.06299999999999</v>
      </c>
      <c r="Q80" s="44">
        <v>0</v>
      </c>
      <c r="R80" s="44">
        <v>1713.133</v>
      </c>
      <c r="S80" s="183">
        <v>1512.7360000000001</v>
      </c>
    </row>
    <row r="81" spans="1:19" x14ac:dyDescent="0.25">
      <c r="A81" s="54"/>
      <c r="B81" s="270" t="s">
        <v>167</v>
      </c>
      <c r="C81" s="44">
        <v>1144.0219999999999</v>
      </c>
      <c r="D81" s="44">
        <v>351.43599999999998</v>
      </c>
      <c r="E81" s="44">
        <v>287.65600000000001</v>
      </c>
      <c r="F81" s="44">
        <v>163.00899999999999</v>
      </c>
      <c r="G81" s="44">
        <v>73.212000000000003</v>
      </c>
      <c r="H81" s="44">
        <v>48.494999999999997</v>
      </c>
      <c r="I81" s="44">
        <v>2.9239999999999999</v>
      </c>
      <c r="J81" s="44">
        <v>2.8679999999999999</v>
      </c>
      <c r="K81" s="44">
        <v>1785.982</v>
      </c>
      <c r="L81" s="44">
        <v>8.7690000000000001</v>
      </c>
      <c r="M81" s="44">
        <v>1794.751</v>
      </c>
      <c r="N81" s="44">
        <v>521.90899999999999</v>
      </c>
      <c r="O81" s="44">
        <v>2316.268</v>
      </c>
      <c r="P81" s="44">
        <v>565.26800000000003</v>
      </c>
      <c r="Q81" s="44">
        <v>0</v>
      </c>
      <c r="R81" s="44">
        <v>1750.963</v>
      </c>
      <c r="S81" s="183">
        <v>1538.856</v>
      </c>
    </row>
    <row r="82" spans="1:19" x14ac:dyDescent="0.25">
      <c r="A82" s="54"/>
      <c r="B82" s="270" t="s">
        <v>168</v>
      </c>
      <c r="C82" s="44">
        <v>1170.021</v>
      </c>
      <c r="D82" s="44">
        <v>358.12099999999998</v>
      </c>
      <c r="E82" s="44">
        <v>300.36599999999999</v>
      </c>
      <c r="F82" s="44">
        <v>172.44900000000001</v>
      </c>
      <c r="G82" s="44">
        <v>77.867999999999995</v>
      </c>
      <c r="H82" s="44">
        <v>46.76</v>
      </c>
      <c r="I82" s="44">
        <v>3.2890000000000001</v>
      </c>
      <c r="J82" s="44">
        <v>5.7359999999999998</v>
      </c>
      <c r="K82" s="44">
        <v>1834.2439999999999</v>
      </c>
      <c r="L82" s="44">
        <v>19.145</v>
      </c>
      <c r="M82" s="44">
        <v>1853.3889999999999</v>
      </c>
      <c r="N82" s="44">
        <v>532.34299999999996</v>
      </c>
      <c r="O82" s="44">
        <v>2385.732</v>
      </c>
      <c r="P82" s="44">
        <v>580.64599999999996</v>
      </c>
      <c r="Q82" s="44">
        <v>0.49099999999999999</v>
      </c>
      <c r="R82" s="44">
        <v>1805.577</v>
      </c>
      <c r="S82" s="183">
        <v>1595.5540000000001</v>
      </c>
    </row>
    <row r="83" spans="1:19" x14ac:dyDescent="0.25">
      <c r="B83" s="270" t="s">
        <v>169</v>
      </c>
      <c r="C83" s="44">
        <v>1198.989</v>
      </c>
      <c r="D83" s="44">
        <v>363.762</v>
      </c>
      <c r="E83" s="44">
        <v>310.06599999999997</v>
      </c>
      <c r="F83" s="44">
        <v>176.416</v>
      </c>
      <c r="G83" s="44">
        <v>83.034000000000006</v>
      </c>
      <c r="H83" s="44">
        <v>47.076000000000001</v>
      </c>
      <c r="I83" s="44">
        <v>3.54</v>
      </c>
      <c r="J83" s="44">
        <v>-2.2210000000000001</v>
      </c>
      <c r="K83" s="44">
        <v>1870.596</v>
      </c>
      <c r="L83" s="44">
        <v>8.0860000000000003</v>
      </c>
      <c r="M83" s="44">
        <v>1878.682</v>
      </c>
      <c r="N83" s="44">
        <v>559.06899999999996</v>
      </c>
      <c r="O83" s="44">
        <v>2438.232</v>
      </c>
      <c r="P83" s="44">
        <v>603.37599999999998</v>
      </c>
      <c r="Q83" s="44">
        <v>5.2409999999999997</v>
      </c>
      <c r="R83" s="44">
        <v>1839.616</v>
      </c>
      <c r="S83" s="183">
        <v>1625.499</v>
      </c>
    </row>
    <row r="84" spans="1:19" x14ac:dyDescent="0.25">
      <c r="B84" s="270" t="s">
        <v>170</v>
      </c>
      <c r="C84" s="44">
        <v>1234.7300699999998</v>
      </c>
      <c r="D84" s="44">
        <v>365.92258799999996</v>
      </c>
      <c r="E84" s="44">
        <v>311.12193639999998</v>
      </c>
      <c r="F84" s="44">
        <v>174.586252</v>
      </c>
      <c r="G84" s="44">
        <v>84.941584000000006</v>
      </c>
      <c r="H84" s="44">
        <v>48.2086124</v>
      </c>
      <c r="I84" s="44">
        <v>3.3854880000000005</v>
      </c>
      <c r="J84" s="44">
        <v>-0.29249999999999998</v>
      </c>
      <c r="K84" s="44">
        <v>1911.4820943999998</v>
      </c>
      <c r="L84" s="44">
        <v>2.9722963742081192</v>
      </c>
      <c r="M84" s="44">
        <v>1914.4543907742079</v>
      </c>
      <c r="N84" s="44">
        <v>568.75061521380746</v>
      </c>
      <c r="O84" s="44">
        <v>2485.666005988016</v>
      </c>
      <c r="P84" s="44">
        <v>620.73333102855304</v>
      </c>
      <c r="Q84" s="44">
        <v>14.64</v>
      </c>
      <c r="R84" s="44">
        <v>1877.1116749594626</v>
      </c>
      <c r="S84" s="183">
        <v>1661.1273120909327</v>
      </c>
    </row>
    <row r="85" spans="1:19" x14ac:dyDescent="0.25">
      <c r="B85" s="270" t="s">
        <v>171</v>
      </c>
      <c r="C85" s="44">
        <v>1249.2503905663855</v>
      </c>
      <c r="D85" s="44">
        <v>370.64396762710606</v>
      </c>
      <c r="E85" s="44">
        <v>314.49537053875952</v>
      </c>
      <c r="F85" s="44">
        <v>175.43408090127022</v>
      </c>
      <c r="G85" s="44">
        <v>87.562730120764812</v>
      </c>
      <c r="H85" s="44">
        <v>47.900335676627407</v>
      </c>
      <c r="I85" s="44">
        <v>3.5982238400971238</v>
      </c>
      <c r="J85" s="44">
        <v>0.23</v>
      </c>
      <c r="K85" s="44">
        <v>1934.6197287322511</v>
      </c>
      <c r="L85" s="44">
        <v>3.8469945744295839</v>
      </c>
      <c r="M85" s="44">
        <v>1938.4667233066805</v>
      </c>
      <c r="N85" s="44">
        <v>589.43615527713541</v>
      </c>
      <c r="O85" s="44">
        <v>2527.9028785838163</v>
      </c>
      <c r="P85" s="44">
        <v>633.23763826613708</v>
      </c>
      <c r="Q85" s="44">
        <v>15.324</v>
      </c>
      <c r="R85" s="44">
        <v>1909.9892403176791</v>
      </c>
      <c r="S85" s="183">
        <v>1691.6426907249265</v>
      </c>
    </row>
    <row r="86" spans="1:19" x14ac:dyDescent="0.25">
      <c r="B86" s="270" t="s">
        <v>172</v>
      </c>
      <c r="C86" s="44">
        <v>1263.6248024512083</v>
      </c>
      <c r="D86" s="44">
        <v>372.66674503366215</v>
      </c>
      <c r="E86" s="44">
        <v>325.24853080114048</v>
      </c>
      <c r="F86" s="44">
        <v>182.78661342791784</v>
      </c>
      <c r="G86" s="44">
        <v>90.016084799683895</v>
      </c>
      <c r="H86" s="44">
        <v>48.762150142296278</v>
      </c>
      <c r="I86" s="44">
        <v>3.6836824312424761</v>
      </c>
      <c r="J86" s="44">
        <v>0.23</v>
      </c>
      <c r="K86" s="44">
        <v>1961.7700782860109</v>
      </c>
      <c r="L86" s="44">
        <v>3.9090460092219872</v>
      </c>
      <c r="M86" s="44">
        <v>1965.6791242952329</v>
      </c>
      <c r="N86" s="44">
        <v>604.65035770709471</v>
      </c>
      <c r="O86" s="44">
        <v>2570.329482002327</v>
      </c>
      <c r="P86" s="44">
        <v>644.59073507678693</v>
      </c>
      <c r="Q86" s="44">
        <v>15.324</v>
      </c>
      <c r="R86" s="44">
        <v>1941.0627469255408</v>
      </c>
      <c r="S86" s="183">
        <v>1720.0017817120961</v>
      </c>
    </row>
    <row r="87" spans="1:19" x14ac:dyDescent="0.25">
      <c r="B87" s="270" t="s">
        <v>226</v>
      </c>
      <c r="C87" s="44">
        <v>1285.1793070862759</v>
      </c>
      <c r="D87" s="44">
        <v>374.38432652904828</v>
      </c>
      <c r="E87" s="44">
        <v>336.19734908324239</v>
      </c>
      <c r="F87" s="44">
        <v>190.19696194869996</v>
      </c>
      <c r="G87" s="44">
        <v>92.207498323856782</v>
      </c>
      <c r="H87" s="44">
        <v>50.059984154776046</v>
      </c>
      <c r="I87" s="44">
        <v>3.7329046559096111</v>
      </c>
      <c r="J87" s="44">
        <v>0.23</v>
      </c>
      <c r="K87" s="44">
        <v>1995.9909826985668</v>
      </c>
      <c r="L87" s="44">
        <v>4.3746192267279254</v>
      </c>
      <c r="M87" s="44">
        <v>2000.3656019252946</v>
      </c>
      <c r="N87" s="44">
        <v>612.51024403756674</v>
      </c>
      <c r="O87" s="44">
        <v>2612.8758459628611</v>
      </c>
      <c r="P87" s="44">
        <v>652.74968403650166</v>
      </c>
      <c r="Q87" s="44">
        <v>15.324</v>
      </c>
      <c r="R87" s="44">
        <v>1975.4501619263594</v>
      </c>
      <c r="S87" s="183">
        <v>1751.487659521435</v>
      </c>
    </row>
    <row r="88" spans="1:19" x14ac:dyDescent="0.25">
      <c r="B88" s="270" t="s">
        <v>275</v>
      </c>
      <c r="C88" s="44">
        <v>1307.3318725922472</v>
      </c>
      <c r="D88" s="44">
        <v>378.52083371005676</v>
      </c>
      <c r="E88" s="44">
        <v>349.55901724888929</v>
      </c>
      <c r="F88" s="44">
        <v>197.40886255247744</v>
      </c>
      <c r="G88" s="44">
        <v>95.041396745240377</v>
      </c>
      <c r="H88" s="44">
        <v>53.28712598488238</v>
      </c>
      <c r="I88" s="44">
        <v>3.8216319662891447</v>
      </c>
      <c r="J88" s="44">
        <v>0.23</v>
      </c>
      <c r="K88" s="44">
        <v>2035.6417235511933</v>
      </c>
      <c r="L88" s="44">
        <v>4.0306719449580992</v>
      </c>
      <c r="M88" s="44">
        <v>2039.6723954961515</v>
      </c>
      <c r="N88" s="44">
        <v>615.80301679898162</v>
      </c>
      <c r="O88" s="44">
        <v>2655.4754122951335</v>
      </c>
      <c r="P88" s="44">
        <v>657.15764075716879</v>
      </c>
      <c r="Q88" s="44">
        <v>15.324</v>
      </c>
      <c r="R88" s="44">
        <v>2013.6417715379641</v>
      </c>
      <c r="S88" s="183">
        <v>1786.9571457056636</v>
      </c>
    </row>
    <row r="89" spans="1:19" x14ac:dyDescent="0.25">
      <c r="B89" s="271" t="s">
        <v>348</v>
      </c>
      <c r="C89" s="187">
        <v>1332.118839419099</v>
      </c>
      <c r="D89" s="187">
        <v>383.26491150824143</v>
      </c>
      <c r="E89" s="187">
        <v>360.74854158322626</v>
      </c>
      <c r="F89" s="187">
        <v>204.33758540081277</v>
      </c>
      <c r="G89" s="187">
        <v>97.650309431970342</v>
      </c>
      <c r="H89" s="187">
        <v>54.845254325718685</v>
      </c>
      <c r="I89" s="187">
        <v>3.9153924247243994</v>
      </c>
      <c r="J89" s="187">
        <v>0.23</v>
      </c>
      <c r="K89" s="187">
        <v>2076.3622925105669</v>
      </c>
      <c r="L89" s="187">
        <v>4.8683019734763073</v>
      </c>
      <c r="M89" s="187">
        <v>2081.2305944840432</v>
      </c>
      <c r="N89" s="187">
        <v>618.62038441988227</v>
      </c>
      <c r="O89" s="187">
        <v>2699.8509789039254</v>
      </c>
      <c r="P89" s="187">
        <v>661.24164766388321</v>
      </c>
      <c r="Q89" s="187">
        <v>15.324</v>
      </c>
      <c r="R89" s="187">
        <v>2053.9333312400422</v>
      </c>
      <c r="S89" s="272">
        <v>1824.198914079007</v>
      </c>
    </row>
    <row r="90" spans="1:19" x14ac:dyDescent="0.25">
      <c r="B90" s="441" t="s">
        <v>41</v>
      </c>
      <c r="C90" s="442"/>
      <c r="D90" s="442"/>
      <c r="E90" s="442"/>
      <c r="F90" s="442"/>
      <c r="G90" s="442"/>
      <c r="H90" s="442"/>
      <c r="I90" s="442"/>
      <c r="J90" s="442"/>
      <c r="K90" s="442"/>
      <c r="L90" s="442"/>
      <c r="M90" s="442"/>
      <c r="N90" s="442"/>
      <c r="O90" s="442"/>
      <c r="P90" s="442"/>
      <c r="Q90" s="442"/>
      <c r="R90" s="442"/>
      <c r="S90" s="443"/>
    </row>
    <row r="91" spans="1:19" x14ac:dyDescent="0.25">
      <c r="B91" s="438" t="s">
        <v>323</v>
      </c>
      <c r="C91" s="439"/>
      <c r="D91" s="439"/>
      <c r="E91" s="439"/>
      <c r="F91" s="439"/>
      <c r="G91" s="439"/>
      <c r="H91" s="439"/>
      <c r="I91" s="439"/>
      <c r="J91" s="439"/>
      <c r="K91" s="439"/>
      <c r="L91" s="439"/>
      <c r="M91" s="439"/>
      <c r="N91" s="439"/>
      <c r="O91" s="439"/>
      <c r="P91" s="439"/>
      <c r="Q91" s="439"/>
      <c r="R91" s="439"/>
      <c r="S91" s="440"/>
    </row>
    <row r="92" spans="1:19" x14ac:dyDescent="0.25">
      <c r="B92" s="438" t="s">
        <v>304</v>
      </c>
      <c r="C92" s="439"/>
      <c r="D92" s="439"/>
      <c r="E92" s="439"/>
      <c r="F92" s="439"/>
      <c r="G92" s="439"/>
      <c r="H92" s="439"/>
      <c r="I92" s="439"/>
      <c r="J92" s="439"/>
      <c r="K92" s="439"/>
      <c r="L92" s="439"/>
      <c r="M92" s="439"/>
      <c r="N92" s="439"/>
      <c r="O92" s="439"/>
      <c r="P92" s="439"/>
      <c r="Q92" s="439"/>
      <c r="R92" s="439"/>
      <c r="S92" s="440"/>
    </row>
    <row r="93" spans="1:19" x14ac:dyDescent="0.25">
      <c r="B93" s="432" t="s">
        <v>305</v>
      </c>
      <c r="C93" s="433"/>
      <c r="D93" s="433"/>
      <c r="E93" s="433"/>
      <c r="F93" s="433"/>
      <c r="G93" s="433"/>
      <c r="H93" s="433"/>
      <c r="I93" s="433"/>
      <c r="J93" s="433"/>
      <c r="K93" s="433"/>
      <c r="L93" s="433"/>
      <c r="M93" s="433"/>
      <c r="N93" s="433"/>
      <c r="O93" s="433"/>
      <c r="P93" s="433"/>
      <c r="Q93" s="433"/>
      <c r="R93" s="433"/>
      <c r="S93" s="434"/>
    </row>
    <row r="94" spans="1:19" x14ac:dyDescent="0.25">
      <c r="B94" s="432" t="s">
        <v>306</v>
      </c>
      <c r="C94" s="433"/>
      <c r="D94" s="433"/>
      <c r="E94" s="433"/>
      <c r="F94" s="433"/>
      <c r="G94" s="433"/>
      <c r="H94" s="433"/>
      <c r="I94" s="433"/>
      <c r="J94" s="433"/>
      <c r="K94" s="433"/>
      <c r="L94" s="433"/>
      <c r="M94" s="433"/>
      <c r="N94" s="433"/>
      <c r="O94" s="433"/>
      <c r="P94" s="433"/>
      <c r="Q94" s="433"/>
      <c r="R94" s="433"/>
      <c r="S94" s="434"/>
    </row>
    <row r="95" spans="1:19" x14ac:dyDescent="0.25">
      <c r="B95" s="432" t="s">
        <v>324</v>
      </c>
      <c r="C95" s="433"/>
      <c r="D95" s="433"/>
      <c r="E95" s="433"/>
      <c r="F95" s="433"/>
      <c r="G95" s="433"/>
      <c r="H95" s="433"/>
      <c r="I95" s="433"/>
      <c r="J95" s="433"/>
      <c r="K95" s="433"/>
      <c r="L95" s="433"/>
      <c r="M95" s="433"/>
      <c r="N95" s="433"/>
      <c r="O95" s="433"/>
      <c r="P95" s="433"/>
      <c r="Q95" s="433"/>
      <c r="R95" s="433"/>
      <c r="S95" s="434"/>
    </row>
    <row r="96" spans="1:19" x14ac:dyDescent="0.25">
      <c r="B96" s="432" t="s">
        <v>307</v>
      </c>
      <c r="C96" s="433"/>
      <c r="D96" s="433"/>
      <c r="E96" s="433"/>
      <c r="F96" s="433"/>
      <c r="G96" s="433"/>
      <c r="H96" s="433"/>
      <c r="I96" s="433"/>
      <c r="J96" s="433"/>
      <c r="K96" s="433"/>
      <c r="L96" s="433"/>
      <c r="M96" s="433"/>
      <c r="N96" s="433"/>
      <c r="O96" s="433"/>
      <c r="P96" s="433"/>
      <c r="Q96" s="433"/>
      <c r="R96" s="433"/>
      <c r="S96" s="434"/>
    </row>
    <row r="97" spans="2:19" x14ac:dyDescent="0.25">
      <c r="B97" s="432" t="s">
        <v>325</v>
      </c>
      <c r="C97" s="433"/>
      <c r="D97" s="433"/>
      <c r="E97" s="433"/>
      <c r="F97" s="433"/>
      <c r="G97" s="433"/>
      <c r="H97" s="433"/>
      <c r="I97" s="433"/>
      <c r="J97" s="433"/>
      <c r="K97" s="433"/>
      <c r="L97" s="433"/>
      <c r="M97" s="433"/>
      <c r="N97" s="433"/>
      <c r="O97" s="433"/>
      <c r="P97" s="433"/>
      <c r="Q97" s="433"/>
      <c r="R97" s="433"/>
      <c r="S97" s="434"/>
    </row>
    <row r="98" spans="2:19" x14ac:dyDescent="0.25">
      <c r="B98" s="432" t="s">
        <v>308</v>
      </c>
      <c r="C98" s="433"/>
      <c r="D98" s="433"/>
      <c r="E98" s="433"/>
      <c r="F98" s="433"/>
      <c r="G98" s="433"/>
      <c r="H98" s="433"/>
      <c r="I98" s="433"/>
      <c r="J98" s="433"/>
      <c r="K98" s="433"/>
      <c r="L98" s="433"/>
      <c r="M98" s="433"/>
      <c r="N98" s="433"/>
      <c r="O98" s="433"/>
      <c r="P98" s="433"/>
      <c r="Q98" s="433"/>
      <c r="R98" s="433"/>
      <c r="S98" s="434"/>
    </row>
    <row r="99" spans="2:19" x14ac:dyDescent="0.25">
      <c r="B99" s="438" t="s">
        <v>42</v>
      </c>
      <c r="C99" s="439"/>
      <c r="D99" s="439"/>
      <c r="E99" s="439"/>
      <c r="F99" s="439"/>
      <c r="G99" s="439"/>
      <c r="H99" s="439"/>
      <c r="I99" s="439"/>
      <c r="J99" s="439"/>
      <c r="K99" s="439"/>
      <c r="L99" s="439"/>
      <c r="M99" s="439"/>
      <c r="N99" s="439"/>
      <c r="O99" s="439"/>
      <c r="P99" s="439"/>
      <c r="Q99" s="439"/>
      <c r="R99" s="439"/>
      <c r="S99" s="440"/>
    </row>
    <row r="100" spans="2:19" x14ac:dyDescent="0.25">
      <c r="B100" s="432" t="s">
        <v>309</v>
      </c>
      <c r="C100" s="433"/>
      <c r="D100" s="433"/>
      <c r="E100" s="433"/>
      <c r="F100" s="433"/>
      <c r="G100" s="433"/>
      <c r="H100" s="433"/>
      <c r="I100" s="433"/>
      <c r="J100" s="433"/>
      <c r="K100" s="433"/>
      <c r="L100" s="433"/>
      <c r="M100" s="433"/>
      <c r="N100" s="433"/>
      <c r="O100" s="433"/>
      <c r="P100" s="433"/>
      <c r="Q100" s="433"/>
      <c r="R100" s="433"/>
      <c r="S100" s="434"/>
    </row>
    <row r="101" spans="2:19" x14ac:dyDescent="0.25">
      <c r="B101" s="432" t="s">
        <v>43</v>
      </c>
      <c r="C101" s="433"/>
      <c r="D101" s="433"/>
      <c r="E101" s="433"/>
      <c r="F101" s="433"/>
      <c r="G101" s="433"/>
      <c r="H101" s="433"/>
      <c r="I101" s="433"/>
      <c r="J101" s="433"/>
      <c r="K101" s="433"/>
      <c r="L101" s="433"/>
      <c r="M101" s="433"/>
      <c r="N101" s="433"/>
      <c r="O101" s="433"/>
      <c r="P101" s="433"/>
      <c r="Q101" s="433"/>
      <c r="R101" s="433"/>
      <c r="S101" s="434"/>
    </row>
    <row r="102" spans="2:19" x14ac:dyDescent="0.25">
      <c r="B102" s="432" t="s">
        <v>310</v>
      </c>
      <c r="C102" s="433"/>
      <c r="D102" s="433"/>
      <c r="E102" s="433"/>
      <c r="F102" s="433"/>
      <c r="G102" s="433"/>
      <c r="H102" s="433"/>
      <c r="I102" s="433"/>
      <c r="J102" s="433"/>
      <c r="K102" s="433"/>
      <c r="L102" s="433"/>
      <c r="M102" s="433"/>
      <c r="N102" s="433"/>
      <c r="O102" s="433"/>
      <c r="P102" s="433"/>
      <c r="Q102" s="433"/>
      <c r="R102" s="433"/>
      <c r="S102" s="434"/>
    </row>
    <row r="103" spans="2:19" x14ac:dyDescent="0.25">
      <c r="B103" s="432" t="s">
        <v>311</v>
      </c>
      <c r="C103" s="433"/>
      <c r="D103" s="433"/>
      <c r="E103" s="433"/>
      <c r="F103" s="433"/>
      <c r="G103" s="433"/>
      <c r="H103" s="433"/>
      <c r="I103" s="433"/>
      <c r="J103" s="433"/>
      <c r="K103" s="433"/>
      <c r="L103" s="433"/>
      <c r="M103" s="433"/>
      <c r="N103" s="433"/>
      <c r="O103" s="433"/>
      <c r="P103" s="433"/>
      <c r="Q103" s="433"/>
      <c r="R103" s="433"/>
      <c r="S103" s="434"/>
    </row>
    <row r="104" spans="2:19" x14ac:dyDescent="0.25">
      <c r="B104" s="432" t="s">
        <v>312</v>
      </c>
      <c r="C104" s="433"/>
      <c r="D104" s="433"/>
      <c r="E104" s="433"/>
      <c r="F104" s="433"/>
      <c r="G104" s="433"/>
      <c r="H104" s="433"/>
      <c r="I104" s="433"/>
      <c r="J104" s="433"/>
      <c r="K104" s="433"/>
      <c r="L104" s="433"/>
      <c r="M104" s="433"/>
      <c r="N104" s="433"/>
      <c r="O104" s="433"/>
      <c r="P104" s="433"/>
      <c r="Q104" s="433"/>
      <c r="R104" s="433"/>
      <c r="S104" s="434"/>
    </row>
    <row r="105" spans="2:19" x14ac:dyDescent="0.25">
      <c r="B105" s="432" t="s">
        <v>313</v>
      </c>
      <c r="C105" s="433"/>
      <c r="D105" s="433"/>
      <c r="E105" s="433"/>
      <c r="F105" s="433"/>
      <c r="G105" s="433"/>
      <c r="H105" s="433"/>
      <c r="I105" s="433"/>
      <c r="J105" s="433"/>
      <c r="K105" s="433"/>
      <c r="L105" s="433"/>
      <c r="M105" s="433"/>
      <c r="N105" s="433"/>
      <c r="O105" s="433"/>
      <c r="P105" s="433"/>
      <c r="Q105" s="433"/>
      <c r="R105" s="433"/>
      <c r="S105" s="434"/>
    </row>
    <row r="106" spans="2:19" ht="16.5" thickBot="1" x14ac:dyDescent="0.3">
      <c r="B106" s="435" t="s">
        <v>314</v>
      </c>
      <c r="C106" s="436"/>
      <c r="D106" s="436"/>
      <c r="E106" s="436"/>
      <c r="F106" s="436"/>
      <c r="G106" s="436"/>
      <c r="H106" s="436"/>
      <c r="I106" s="436"/>
      <c r="J106" s="436"/>
      <c r="K106" s="436"/>
      <c r="L106" s="436"/>
      <c r="M106" s="436"/>
      <c r="N106" s="436"/>
      <c r="O106" s="436"/>
      <c r="P106" s="436"/>
      <c r="Q106" s="436"/>
      <c r="R106" s="436"/>
      <c r="S106" s="437"/>
    </row>
    <row r="107" spans="2:19" x14ac:dyDescent="0.25">
      <c r="B107" s="8"/>
      <c r="C107" s="9"/>
      <c r="D107" s="9"/>
      <c r="E107" s="9"/>
      <c r="F107" s="9"/>
      <c r="G107" s="9"/>
      <c r="H107" s="9"/>
      <c r="I107" s="9"/>
      <c r="J107" s="9"/>
      <c r="K107" s="9"/>
      <c r="L107" s="9"/>
      <c r="M107" s="9"/>
      <c r="N107" s="9"/>
      <c r="O107" s="9"/>
      <c r="P107" s="9"/>
      <c r="Q107" s="9"/>
      <c r="R107" s="9"/>
      <c r="S107" s="9"/>
    </row>
    <row r="108" spans="2:19" x14ac:dyDescent="0.25">
      <c r="B108" s="8"/>
      <c r="C108" s="9"/>
      <c r="D108" s="9"/>
      <c r="E108" s="9"/>
      <c r="F108" s="9"/>
      <c r="G108" s="9"/>
      <c r="H108" s="9"/>
      <c r="I108" s="9"/>
      <c r="J108" s="9"/>
      <c r="K108" s="9"/>
      <c r="L108" s="9"/>
      <c r="M108" s="9"/>
      <c r="N108" s="9"/>
      <c r="O108" s="9"/>
      <c r="P108" s="9"/>
      <c r="Q108" s="9"/>
      <c r="R108" s="9"/>
      <c r="S108" s="9"/>
    </row>
    <row r="109" spans="2:19" x14ac:dyDescent="0.25">
      <c r="B109" s="8"/>
      <c r="C109" s="9"/>
      <c r="D109" s="9"/>
      <c r="E109" s="9"/>
      <c r="F109" s="9"/>
      <c r="G109" s="9"/>
      <c r="H109" s="9"/>
      <c r="I109" s="9"/>
      <c r="J109" s="9"/>
      <c r="K109" s="9"/>
      <c r="L109" s="9"/>
      <c r="M109" s="9"/>
      <c r="N109" s="9"/>
      <c r="O109" s="9"/>
      <c r="P109" s="9"/>
      <c r="Q109" s="9"/>
      <c r="R109" s="9"/>
      <c r="S109" s="9"/>
    </row>
    <row r="110" spans="2:19" x14ac:dyDescent="0.25">
      <c r="B110" s="8"/>
      <c r="C110" s="9"/>
      <c r="D110" s="9"/>
      <c r="E110" s="9"/>
      <c r="F110" s="9"/>
      <c r="G110" s="9"/>
      <c r="H110" s="9"/>
      <c r="I110" s="9"/>
      <c r="J110" s="9"/>
      <c r="K110" s="9"/>
      <c r="L110" s="9"/>
      <c r="M110" s="9"/>
      <c r="N110" s="9"/>
      <c r="O110" s="9"/>
      <c r="P110" s="9"/>
      <c r="Q110" s="9"/>
      <c r="R110" s="9"/>
      <c r="S110" s="9"/>
    </row>
    <row r="111" spans="2:19" x14ac:dyDescent="0.25">
      <c r="B111" s="8"/>
      <c r="C111" s="9"/>
      <c r="D111" s="9"/>
      <c r="E111" s="9"/>
      <c r="F111" s="9"/>
      <c r="G111" s="9"/>
      <c r="H111" s="9"/>
      <c r="I111" s="9"/>
      <c r="J111" s="9"/>
      <c r="K111" s="9"/>
      <c r="L111" s="9"/>
      <c r="M111" s="9"/>
      <c r="N111" s="9"/>
      <c r="O111" s="9"/>
      <c r="P111" s="9"/>
      <c r="Q111" s="9"/>
      <c r="R111" s="9"/>
      <c r="S111" s="9"/>
    </row>
    <row r="112" spans="2:19" x14ac:dyDescent="0.25">
      <c r="B112" s="8"/>
      <c r="C112" s="9"/>
      <c r="D112" s="9"/>
      <c r="E112" s="9"/>
      <c r="F112" s="9"/>
      <c r="G112" s="9"/>
      <c r="H112" s="9"/>
      <c r="I112" s="9"/>
      <c r="J112" s="9"/>
      <c r="K112" s="9"/>
      <c r="L112" s="9"/>
      <c r="M112" s="9"/>
      <c r="N112" s="9"/>
      <c r="O112" s="9"/>
      <c r="P112" s="9"/>
      <c r="Q112" s="9"/>
      <c r="R112" s="9"/>
      <c r="S112" s="9"/>
    </row>
    <row r="113" spans="2:19" x14ac:dyDescent="0.25">
      <c r="B113" s="8"/>
      <c r="C113" s="9"/>
      <c r="D113" s="9"/>
      <c r="E113" s="9"/>
      <c r="F113" s="9"/>
      <c r="G113" s="9"/>
      <c r="H113" s="9"/>
      <c r="I113" s="9"/>
      <c r="J113" s="9"/>
      <c r="K113" s="9"/>
      <c r="L113" s="9"/>
      <c r="M113" s="9"/>
      <c r="N113" s="9"/>
      <c r="O113" s="9"/>
      <c r="P113" s="9"/>
      <c r="Q113" s="9"/>
      <c r="R113" s="9"/>
      <c r="S113" s="9"/>
    </row>
    <row r="114" spans="2:19" x14ac:dyDescent="0.25">
      <c r="B114" s="8"/>
      <c r="C114" s="9"/>
      <c r="D114" s="9"/>
      <c r="E114" s="9"/>
      <c r="F114" s="9"/>
      <c r="G114" s="9"/>
      <c r="H114" s="9"/>
      <c r="I114" s="9"/>
      <c r="J114" s="9"/>
      <c r="K114" s="9"/>
      <c r="L114" s="9"/>
      <c r="M114" s="9"/>
      <c r="N114" s="9"/>
      <c r="O114" s="9"/>
      <c r="P114" s="9"/>
      <c r="Q114" s="9"/>
      <c r="R114" s="9"/>
      <c r="S114" s="9"/>
    </row>
    <row r="115" spans="2:19" x14ac:dyDescent="0.25">
      <c r="B115" s="8"/>
      <c r="C115" s="9"/>
      <c r="D115" s="9"/>
      <c r="E115" s="9"/>
      <c r="F115" s="9"/>
      <c r="G115" s="9"/>
      <c r="H115" s="9"/>
      <c r="I115" s="9"/>
      <c r="J115" s="9"/>
      <c r="K115" s="9"/>
      <c r="L115" s="9"/>
      <c r="M115" s="9"/>
      <c r="N115" s="9"/>
      <c r="O115" s="9"/>
      <c r="P115" s="9"/>
      <c r="Q115" s="9"/>
      <c r="R115" s="9"/>
      <c r="S115" s="9"/>
    </row>
    <row r="116" spans="2:19" x14ac:dyDescent="0.25">
      <c r="B116" s="8"/>
      <c r="C116" s="9"/>
      <c r="D116" s="9"/>
      <c r="E116" s="9"/>
      <c r="F116" s="9"/>
      <c r="G116" s="9"/>
      <c r="H116" s="9"/>
      <c r="I116" s="9"/>
      <c r="J116" s="9"/>
      <c r="K116" s="9"/>
      <c r="L116" s="9"/>
      <c r="M116" s="9"/>
      <c r="N116" s="9"/>
      <c r="O116" s="9"/>
      <c r="P116" s="9"/>
      <c r="Q116" s="9"/>
      <c r="R116" s="9"/>
      <c r="S116" s="9"/>
    </row>
    <row r="117" spans="2:19" x14ac:dyDescent="0.25">
      <c r="B117" s="8"/>
      <c r="C117" s="9"/>
      <c r="D117" s="9"/>
      <c r="E117" s="9"/>
      <c r="F117" s="9"/>
      <c r="G117" s="9"/>
      <c r="H117" s="9"/>
      <c r="I117" s="9"/>
      <c r="J117" s="9"/>
      <c r="K117" s="9"/>
      <c r="L117" s="9"/>
      <c r="M117" s="9"/>
      <c r="N117" s="9"/>
      <c r="O117" s="9"/>
      <c r="P117" s="9"/>
      <c r="Q117" s="9"/>
      <c r="R117" s="9"/>
      <c r="S117" s="9"/>
    </row>
    <row r="118" spans="2:19" x14ac:dyDescent="0.25">
      <c r="B118" s="8"/>
      <c r="C118" s="9"/>
      <c r="D118" s="9"/>
      <c r="E118" s="9"/>
      <c r="F118" s="9"/>
      <c r="G118" s="9"/>
      <c r="H118" s="9"/>
      <c r="I118" s="9"/>
      <c r="J118" s="9"/>
      <c r="K118" s="9"/>
      <c r="L118" s="9"/>
      <c r="M118" s="9"/>
      <c r="N118" s="9"/>
      <c r="O118" s="9"/>
      <c r="P118" s="9"/>
      <c r="Q118" s="9"/>
      <c r="R118" s="9"/>
      <c r="S118" s="9"/>
    </row>
    <row r="119" spans="2:19" x14ac:dyDescent="0.25">
      <c r="C119" s="9"/>
      <c r="D119" s="9"/>
      <c r="E119" s="9"/>
      <c r="F119" s="9"/>
      <c r="G119" s="9"/>
      <c r="H119" s="9"/>
      <c r="I119" s="9"/>
      <c r="J119" s="9"/>
      <c r="K119" s="9"/>
      <c r="L119" s="9"/>
      <c r="M119" s="9"/>
      <c r="N119" s="9"/>
      <c r="O119" s="9"/>
      <c r="P119" s="9"/>
      <c r="Q119" s="9"/>
      <c r="R119" s="9"/>
      <c r="S119" s="9"/>
    </row>
    <row r="120" spans="2:19" x14ac:dyDescent="0.25">
      <c r="C120" s="9"/>
      <c r="D120" s="9"/>
      <c r="E120" s="9"/>
      <c r="F120" s="9"/>
      <c r="G120" s="9"/>
      <c r="H120" s="9"/>
      <c r="I120" s="9"/>
      <c r="J120" s="9"/>
      <c r="K120" s="9"/>
      <c r="L120" s="9"/>
      <c r="M120" s="9"/>
      <c r="N120" s="9"/>
      <c r="O120" s="9"/>
      <c r="P120" s="9"/>
      <c r="Q120" s="9"/>
      <c r="R120" s="9"/>
      <c r="S120" s="9"/>
    </row>
    <row r="121" spans="2:19" x14ac:dyDescent="0.25">
      <c r="C121" s="9"/>
      <c r="D121" s="9"/>
      <c r="E121" s="9"/>
      <c r="F121" s="9"/>
      <c r="G121" s="9"/>
      <c r="H121" s="9"/>
      <c r="I121" s="9"/>
      <c r="J121" s="9"/>
      <c r="K121" s="9"/>
      <c r="L121" s="9"/>
      <c r="M121" s="9"/>
      <c r="N121" s="9"/>
      <c r="O121" s="9"/>
      <c r="P121" s="9"/>
      <c r="Q121" s="9"/>
      <c r="R121" s="9"/>
      <c r="S121" s="9"/>
    </row>
    <row r="122" spans="2:19" x14ac:dyDescent="0.25">
      <c r="C122" s="9"/>
      <c r="D122" s="9"/>
      <c r="E122" s="9"/>
      <c r="F122" s="9"/>
      <c r="G122" s="9"/>
      <c r="H122" s="9"/>
      <c r="I122" s="9"/>
      <c r="J122" s="9"/>
      <c r="K122" s="9"/>
      <c r="L122" s="9"/>
      <c r="M122" s="9"/>
      <c r="N122" s="9"/>
      <c r="O122" s="9"/>
      <c r="P122" s="9"/>
      <c r="Q122" s="9"/>
      <c r="R122" s="9"/>
      <c r="S122" s="9"/>
    </row>
    <row r="123" spans="2:19" x14ac:dyDescent="0.25">
      <c r="C123" s="9"/>
      <c r="D123" s="9"/>
      <c r="E123" s="9"/>
      <c r="F123" s="9"/>
      <c r="G123" s="9"/>
      <c r="H123" s="9"/>
      <c r="I123" s="9"/>
      <c r="J123" s="9"/>
      <c r="K123" s="9"/>
      <c r="L123" s="9"/>
      <c r="M123" s="9"/>
      <c r="N123" s="9"/>
      <c r="O123" s="9"/>
      <c r="P123" s="9"/>
      <c r="Q123" s="9"/>
      <c r="R123" s="9"/>
      <c r="S123" s="9"/>
    </row>
    <row r="124" spans="2:19" x14ac:dyDescent="0.25">
      <c r="C124" s="9"/>
      <c r="D124" s="9"/>
      <c r="E124" s="9"/>
      <c r="F124" s="9"/>
      <c r="G124" s="9"/>
      <c r="H124" s="9"/>
      <c r="I124" s="9"/>
      <c r="J124" s="9"/>
      <c r="K124" s="9"/>
      <c r="L124" s="9"/>
      <c r="M124" s="9"/>
      <c r="N124" s="9"/>
      <c r="O124" s="9"/>
      <c r="P124" s="9"/>
      <c r="Q124" s="9"/>
      <c r="R124" s="9"/>
      <c r="S124" s="9"/>
    </row>
    <row r="125" spans="2:19" x14ac:dyDescent="0.25">
      <c r="C125" s="9"/>
      <c r="D125" s="9"/>
      <c r="E125" s="9"/>
      <c r="F125" s="9"/>
      <c r="G125" s="9"/>
      <c r="H125" s="9"/>
      <c r="I125" s="9"/>
      <c r="J125" s="9"/>
      <c r="K125" s="9"/>
      <c r="L125" s="9"/>
      <c r="M125" s="9"/>
      <c r="N125" s="9"/>
      <c r="O125" s="9"/>
      <c r="P125" s="9"/>
      <c r="Q125" s="9"/>
      <c r="R125" s="9"/>
      <c r="S125" s="9"/>
    </row>
  </sheetData>
  <mergeCells count="31">
    <mergeCell ref="A46:A50"/>
    <mergeCell ref="R3:R4"/>
    <mergeCell ref="S3:S4"/>
    <mergeCell ref="B2:S2"/>
    <mergeCell ref="J3:J4"/>
    <mergeCell ref="C3:C4"/>
    <mergeCell ref="D3:D4"/>
    <mergeCell ref="K3:K4"/>
    <mergeCell ref="L3:L4"/>
    <mergeCell ref="M3:M4"/>
    <mergeCell ref="N3:N4"/>
    <mergeCell ref="O3:O4"/>
    <mergeCell ref="P3:P4"/>
    <mergeCell ref="Q3:Q4"/>
    <mergeCell ref="B90:S90"/>
    <mergeCell ref="B91:S91"/>
    <mergeCell ref="B92:S92"/>
    <mergeCell ref="B93:S93"/>
    <mergeCell ref="B94:S94"/>
    <mergeCell ref="B95:S95"/>
    <mergeCell ref="B96:S96"/>
    <mergeCell ref="B97:S97"/>
    <mergeCell ref="B98:S98"/>
    <mergeCell ref="B99:S99"/>
    <mergeCell ref="B105:S105"/>
    <mergeCell ref="B106:S106"/>
    <mergeCell ref="B100:S100"/>
    <mergeCell ref="B101:S101"/>
    <mergeCell ref="B102:S102"/>
    <mergeCell ref="B103:S103"/>
    <mergeCell ref="B104:S104"/>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4" orientation="portrait" r:id="rId1"/>
  <headerFooter>
    <oddHeader>&amp;C&amp;8March 2017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14"/>
  <sheetViews>
    <sheetView zoomScaleNormal="100" zoomScaleSheetLayoutView="100" workbookViewId="0"/>
  </sheetViews>
  <sheetFormatPr defaultRowHeight="15" x14ac:dyDescent="0.25"/>
  <cols>
    <col min="1" max="1" width="9.44140625" style="27" customWidth="1"/>
    <col min="2" max="2" width="24.77734375" style="27" customWidth="1"/>
    <col min="3" max="7" width="6" style="27" customWidth="1"/>
    <col min="8" max="16384" width="8.88671875" style="27"/>
  </cols>
  <sheetData>
    <row r="1" spans="1:7" ht="33.75" customHeight="1" thickBot="1" x14ac:dyDescent="0.3">
      <c r="A1" s="74" t="s">
        <v>145</v>
      </c>
    </row>
    <row r="2" spans="1:7" ht="19.5" customHeight="1" thickBot="1" x14ac:dyDescent="0.3">
      <c r="B2" s="470" t="s">
        <v>320</v>
      </c>
      <c r="C2" s="617"/>
      <c r="D2" s="617"/>
      <c r="E2" s="617"/>
      <c r="F2" s="617"/>
      <c r="G2" s="471"/>
    </row>
    <row r="3" spans="1:7" ht="15.75" customHeight="1" x14ac:dyDescent="0.25">
      <c r="B3" s="253"/>
      <c r="C3" s="621" t="s">
        <v>317</v>
      </c>
      <c r="D3" s="621"/>
      <c r="E3" s="621"/>
      <c r="F3" s="621"/>
      <c r="G3" s="622"/>
    </row>
    <row r="4" spans="1:7" ht="15.75" x14ac:dyDescent="0.25">
      <c r="B4" s="254"/>
      <c r="C4" s="260">
        <v>2017</v>
      </c>
      <c r="D4" s="260">
        <v>2018</v>
      </c>
      <c r="E4" s="259">
        <v>2019</v>
      </c>
      <c r="F4" s="259">
        <v>2020</v>
      </c>
      <c r="G4" s="261">
        <v>2021</v>
      </c>
    </row>
    <row r="5" spans="1:7" x14ac:dyDescent="0.25">
      <c r="B5" s="255" t="s">
        <v>318</v>
      </c>
      <c r="C5" s="257">
        <v>7.0500000000000007</v>
      </c>
      <c r="D5" s="257">
        <v>7.25</v>
      </c>
      <c r="E5" s="257">
        <v>7.5</v>
      </c>
      <c r="F5" s="257">
        <v>7.75</v>
      </c>
      <c r="G5" s="258">
        <v>8.0500000000000007</v>
      </c>
    </row>
    <row r="6" spans="1:7" x14ac:dyDescent="0.25">
      <c r="B6" s="256" t="s">
        <v>319</v>
      </c>
      <c r="C6" s="257">
        <v>7.5</v>
      </c>
      <c r="D6" s="257">
        <v>7.9</v>
      </c>
      <c r="E6" s="257">
        <v>8.3000000000000007</v>
      </c>
      <c r="F6" s="257">
        <v>8.75</v>
      </c>
      <c r="G6" s="258">
        <v>9.1</v>
      </c>
    </row>
    <row r="7" spans="1:7" ht="57" customHeight="1" x14ac:dyDescent="0.25">
      <c r="B7" s="623" t="s">
        <v>548</v>
      </c>
      <c r="C7" s="624"/>
      <c r="D7" s="624"/>
      <c r="E7" s="624"/>
      <c r="F7" s="624"/>
      <c r="G7" s="625"/>
    </row>
    <row r="8" spans="1:7" ht="93.75" customHeight="1" thickBot="1" x14ac:dyDescent="0.3">
      <c r="B8" s="626" t="s">
        <v>350</v>
      </c>
      <c r="C8" s="627"/>
      <c r="D8" s="627"/>
      <c r="E8" s="627"/>
      <c r="F8" s="627"/>
      <c r="G8" s="628"/>
    </row>
    <row r="9" spans="1:7" ht="9" customHeight="1" x14ac:dyDescent="0.25">
      <c r="B9" s="252"/>
      <c r="C9" s="252"/>
      <c r="D9" s="252"/>
      <c r="E9" s="252"/>
      <c r="F9" s="252"/>
    </row>
    <row r="10" spans="1:7" ht="8.25" customHeight="1" x14ac:dyDescent="0.25"/>
    <row r="13" spans="1:7" ht="15" customHeight="1" x14ac:dyDescent="0.25"/>
    <row r="14" spans="1:7" ht="102.75" customHeight="1" x14ac:dyDescent="0.25"/>
  </sheetData>
  <mergeCells count="4">
    <mergeCell ref="B2:G2"/>
    <mergeCell ref="C3:G3"/>
    <mergeCell ref="B7:G7"/>
    <mergeCell ref="B8:G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2017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272"/>
  <sheetViews>
    <sheetView zoomScaleNormal="100" zoomScaleSheetLayoutView="100" workbookViewId="0"/>
  </sheetViews>
  <sheetFormatPr defaultColWidth="8.88671875" defaultRowHeight="15" x14ac:dyDescent="0.25"/>
  <cols>
    <col min="1" max="1" width="9.44140625" style="39" customWidth="1"/>
    <col min="2" max="3" width="15" style="39" customWidth="1"/>
    <col min="4" max="16384" width="8.88671875" style="39"/>
  </cols>
  <sheetData>
    <row r="1" spans="1:6" ht="33.75" customHeight="1" thickBot="1" x14ac:dyDescent="0.35">
      <c r="A1" s="80" t="s">
        <v>145</v>
      </c>
      <c r="B1" s="365"/>
      <c r="C1" s="76"/>
      <c r="E1" s="100"/>
    </row>
    <row r="2" spans="1:6" ht="54.75" customHeight="1" thickBot="1" x14ac:dyDescent="0.3">
      <c r="A2" s="76"/>
      <c r="B2" s="470" t="s">
        <v>620</v>
      </c>
      <c r="C2" s="471"/>
      <c r="E2" s="431"/>
    </row>
    <row r="3" spans="1:6" x14ac:dyDescent="0.25">
      <c r="B3" s="40" t="s">
        <v>384</v>
      </c>
      <c r="C3" s="70">
        <v>-0.3</v>
      </c>
    </row>
    <row r="4" spans="1:6" x14ac:dyDescent="0.25">
      <c r="B4" s="40" t="s">
        <v>385</v>
      </c>
      <c r="C4" s="70">
        <v>-0.1</v>
      </c>
    </row>
    <row r="5" spans="1:6" x14ac:dyDescent="0.25">
      <c r="B5" s="40" t="s">
        <v>386</v>
      </c>
      <c r="C5" s="70">
        <v>1.2</v>
      </c>
    </row>
    <row r="6" spans="1:6" x14ac:dyDescent="0.25">
      <c r="B6" s="40" t="s">
        <v>387</v>
      </c>
      <c r="C6" s="70">
        <v>3.1</v>
      </c>
    </row>
    <row r="7" spans="1:6" x14ac:dyDescent="0.25">
      <c r="B7" s="40" t="s">
        <v>388</v>
      </c>
      <c r="C7" s="70">
        <v>6</v>
      </c>
    </row>
    <row r="8" spans="1:6" x14ac:dyDescent="0.25">
      <c r="B8" s="40" t="s">
        <v>389</v>
      </c>
      <c r="C8" s="70">
        <v>8.3000000000000007</v>
      </c>
    </row>
    <row r="9" spans="1:6" x14ac:dyDescent="0.25">
      <c r="B9" s="40" t="s">
        <v>390</v>
      </c>
      <c r="C9" s="70">
        <v>7.1</v>
      </c>
    </row>
    <row r="10" spans="1:6" x14ac:dyDescent="0.25">
      <c r="B10" s="40" t="s">
        <v>391</v>
      </c>
      <c r="C10" s="70">
        <v>6.1</v>
      </c>
    </row>
    <row r="11" spans="1:6" x14ac:dyDescent="0.25">
      <c r="B11" s="40" t="s">
        <v>392</v>
      </c>
      <c r="C11" s="70">
        <v>4.5999999999999996</v>
      </c>
    </row>
    <row r="12" spans="1:6" x14ac:dyDescent="0.25">
      <c r="B12" s="40" t="s">
        <v>393</v>
      </c>
      <c r="C12" s="70">
        <v>5.6</v>
      </c>
    </row>
    <row r="13" spans="1:6" x14ac:dyDescent="0.25">
      <c r="B13" s="40" t="s">
        <v>394</v>
      </c>
      <c r="C13" s="70">
        <v>4.0999999999999996</v>
      </c>
    </row>
    <row r="14" spans="1:6" x14ac:dyDescent="0.25">
      <c r="B14" s="40" t="s">
        <v>395</v>
      </c>
      <c r="C14" s="70">
        <v>2.4</v>
      </c>
    </row>
    <row r="15" spans="1:6" x14ac:dyDescent="0.25">
      <c r="B15" s="40" t="s">
        <v>396</v>
      </c>
      <c r="C15" s="70">
        <v>0.4</v>
      </c>
      <c r="E15" s="101"/>
      <c r="F15" s="101"/>
    </row>
    <row r="16" spans="1:6" x14ac:dyDescent="0.25">
      <c r="B16" s="40" t="s">
        <v>397</v>
      </c>
      <c r="C16" s="70">
        <v>-0.8</v>
      </c>
      <c r="E16" s="101"/>
      <c r="F16" s="101"/>
    </row>
    <row r="17" spans="2:7" x14ac:dyDescent="0.25">
      <c r="B17" s="40" t="s">
        <v>398</v>
      </c>
      <c r="C17" s="70">
        <v>-2</v>
      </c>
      <c r="E17" s="101"/>
      <c r="F17" s="101"/>
    </row>
    <row r="18" spans="2:7" x14ac:dyDescent="0.25">
      <c r="B18" s="40" t="s">
        <v>399</v>
      </c>
      <c r="C18" s="70">
        <v>-2.2000000000000002</v>
      </c>
      <c r="E18" s="101"/>
      <c r="F18" s="101"/>
    </row>
    <row r="19" spans="2:7" x14ac:dyDescent="0.25">
      <c r="B19" s="40" t="s">
        <v>400</v>
      </c>
      <c r="C19" s="70">
        <v>-1.9</v>
      </c>
      <c r="E19" s="101"/>
      <c r="F19" s="101"/>
    </row>
    <row r="20" spans="2:7" x14ac:dyDescent="0.25">
      <c r="B20" s="40" t="s">
        <v>401</v>
      </c>
      <c r="C20" s="70">
        <v>-1.1000000000000001</v>
      </c>
      <c r="E20" s="101"/>
      <c r="F20" s="101"/>
    </row>
    <row r="21" spans="2:7" x14ac:dyDescent="0.25">
      <c r="B21" s="40" t="s">
        <v>402</v>
      </c>
      <c r="C21" s="70">
        <v>-0.6</v>
      </c>
      <c r="E21" s="101"/>
      <c r="F21" s="101"/>
      <c r="G21" s="102"/>
    </row>
    <row r="22" spans="2:7" x14ac:dyDescent="0.25">
      <c r="B22" s="40" t="s">
        <v>403</v>
      </c>
      <c r="C22" s="70">
        <v>-0.4</v>
      </c>
    </row>
    <row r="23" spans="2:7" x14ac:dyDescent="0.25">
      <c r="B23" s="40" t="s">
        <v>404</v>
      </c>
      <c r="C23" s="70">
        <v>-0.4</v>
      </c>
    </row>
    <row r="24" spans="2:7" x14ac:dyDescent="0.25">
      <c r="B24" s="40" t="s">
        <v>405</v>
      </c>
      <c r="C24" s="70">
        <v>-0.6</v>
      </c>
    </row>
    <row r="25" spans="2:7" x14ac:dyDescent="0.25">
      <c r="B25" s="40" t="s">
        <v>406</v>
      </c>
      <c r="C25" s="70">
        <v>-0.8</v>
      </c>
    </row>
    <row r="26" spans="2:7" x14ac:dyDescent="0.25">
      <c r="B26" s="40" t="s">
        <v>407</v>
      </c>
      <c r="C26" s="70">
        <v>-0.6</v>
      </c>
    </row>
    <row r="27" spans="2:7" x14ac:dyDescent="0.25">
      <c r="B27" s="40" t="s">
        <v>408</v>
      </c>
      <c r="C27" s="70">
        <v>0.1</v>
      </c>
    </row>
    <row r="28" spans="2:7" x14ac:dyDescent="0.25">
      <c r="B28" s="40" t="s">
        <v>409</v>
      </c>
      <c r="C28" s="70">
        <v>1.1000000000000001</v>
      </c>
    </row>
    <row r="29" spans="2:7" x14ac:dyDescent="0.25">
      <c r="B29" s="40" t="s">
        <v>410</v>
      </c>
      <c r="C29" s="70">
        <v>1.5</v>
      </c>
    </row>
    <row r="30" spans="2:7" x14ac:dyDescent="0.25">
      <c r="B30" s="40" t="s">
        <v>411</v>
      </c>
      <c r="C30" s="70">
        <v>1.9</v>
      </c>
    </row>
    <row r="31" spans="2:7" x14ac:dyDescent="0.25">
      <c r="B31" s="40" t="s">
        <v>412</v>
      </c>
      <c r="C31" s="70">
        <v>1.8</v>
      </c>
    </row>
    <row r="32" spans="2:7" x14ac:dyDescent="0.25">
      <c r="B32" s="40" t="s">
        <v>413</v>
      </c>
      <c r="C32" s="70">
        <v>1.5</v>
      </c>
    </row>
    <row r="33" spans="1:3" x14ac:dyDescent="0.25">
      <c r="B33" s="40" t="s">
        <v>414</v>
      </c>
      <c r="C33" s="70">
        <v>0.5</v>
      </c>
    </row>
    <row r="34" spans="1:3" x14ac:dyDescent="0.25">
      <c r="B34" s="40" t="s">
        <v>415</v>
      </c>
      <c r="C34" s="70">
        <v>-0.7</v>
      </c>
    </row>
    <row r="35" spans="1:3" x14ac:dyDescent="0.25">
      <c r="B35" s="40" t="s">
        <v>416</v>
      </c>
      <c r="C35" s="70">
        <v>-1.7</v>
      </c>
    </row>
    <row r="36" spans="1:3" x14ac:dyDescent="0.25">
      <c r="B36" s="40" t="s">
        <v>417</v>
      </c>
      <c r="C36" s="70">
        <v>-2.2999999999999998</v>
      </c>
    </row>
    <row r="37" spans="1:3" x14ac:dyDescent="0.25">
      <c r="B37" s="40" t="s">
        <v>418</v>
      </c>
      <c r="C37" s="70">
        <v>-2.8</v>
      </c>
    </row>
    <row r="38" spans="1:3" x14ac:dyDescent="0.25">
      <c r="B38" s="40" t="s">
        <v>419</v>
      </c>
      <c r="C38" s="70">
        <v>-3</v>
      </c>
    </row>
    <row r="39" spans="1:3" x14ac:dyDescent="0.25">
      <c r="A39" s="105"/>
      <c r="B39" s="40" t="s">
        <v>420</v>
      </c>
      <c r="C39" s="70">
        <v>-3.1</v>
      </c>
    </row>
    <row r="40" spans="1:3" x14ac:dyDescent="0.25">
      <c r="A40" s="105"/>
      <c r="B40" s="40" t="s">
        <v>421</v>
      </c>
      <c r="C40" s="70">
        <v>-3.1</v>
      </c>
    </row>
    <row r="41" spans="1:3" x14ac:dyDescent="0.25">
      <c r="B41" s="40" t="s">
        <v>422</v>
      </c>
      <c r="C41" s="70">
        <v>-3.2</v>
      </c>
    </row>
    <row r="42" spans="1:3" x14ac:dyDescent="0.25">
      <c r="B42" s="40" t="s">
        <v>423</v>
      </c>
      <c r="C42" s="70">
        <v>-3.2</v>
      </c>
    </row>
    <row r="43" spans="1:3" x14ac:dyDescent="0.25">
      <c r="B43" s="40" t="s">
        <v>424</v>
      </c>
      <c r="C43" s="70">
        <v>-3.1</v>
      </c>
    </row>
    <row r="44" spans="1:3" x14ac:dyDescent="0.25">
      <c r="B44" s="40" t="s">
        <v>425</v>
      </c>
      <c r="C44" s="70">
        <v>-3</v>
      </c>
    </row>
    <row r="45" spans="1:3" x14ac:dyDescent="0.25">
      <c r="B45" s="40" t="s">
        <v>426</v>
      </c>
      <c r="C45" s="70">
        <v>-2.9</v>
      </c>
    </row>
    <row r="46" spans="1:3" x14ac:dyDescent="0.25">
      <c r="B46" s="40" t="s">
        <v>427</v>
      </c>
      <c r="C46" s="70">
        <v>-2.8</v>
      </c>
    </row>
    <row r="47" spans="1:3" x14ac:dyDescent="0.25">
      <c r="B47" s="40" t="s">
        <v>428</v>
      </c>
      <c r="C47" s="70">
        <v>-2.2000000000000002</v>
      </c>
    </row>
    <row r="48" spans="1:3" x14ac:dyDescent="0.25">
      <c r="B48" s="40" t="s">
        <v>429</v>
      </c>
      <c r="C48" s="70">
        <v>-1.9</v>
      </c>
    </row>
    <row r="49" spans="2:3" x14ac:dyDescent="0.25">
      <c r="B49" s="40" t="s">
        <v>430</v>
      </c>
      <c r="C49" s="70">
        <v>-1.5</v>
      </c>
    </row>
    <row r="50" spans="2:3" x14ac:dyDescent="0.25">
      <c r="B50" s="40" t="s">
        <v>431</v>
      </c>
      <c r="C50" s="70">
        <v>-1.5</v>
      </c>
    </row>
    <row r="51" spans="2:3" x14ac:dyDescent="0.25">
      <c r="B51" s="40" t="s">
        <v>432</v>
      </c>
      <c r="C51" s="70">
        <v>-1.1000000000000001</v>
      </c>
    </row>
    <row r="52" spans="2:3" x14ac:dyDescent="0.25">
      <c r="B52" s="40" t="s">
        <v>433</v>
      </c>
      <c r="C52" s="70">
        <v>-0.9</v>
      </c>
    </row>
    <row r="53" spans="2:3" x14ac:dyDescent="0.25">
      <c r="B53" s="40" t="s">
        <v>434</v>
      </c>
      <c r="C53" s="70">
        <v>-0.4</v>
      </c>
    </row>
    <row r="54" spans="2:3" x14ac:dyDescent="0.25">
      <c r="B54" s="40" t="s">
        <v>435</v>
      </c>
      <c r="C54" s="70">
        <v>-0.3</v>
      </c>
    </row>
    <row r="55" spans="2:3" x14ac:dyDescent="0.25">
      <c r="B55" s="40" t="s">
        <v>436</v>
      </c>
      <c r="C55" s="70">
        <v>0.1</v>
      </c>
    </row>
    <row r="56" spans="2:3" x14ac:dyDescent="0.25">
      <c r="B56" s="40" t="s">
        <v>437</v>
      </c>
      <c r="C56" s="70">
        <v>0.3</v>
      </c>
    </row>
    <row r="57" spans="2:3" x14ac:dyDescent="0.25">
      <c r="B57" s="40" t="s">
        <v>438</v>
      </c>
      <c r="C57" s="70">
        <v>0.3</v>
      </c>
    </row>
    <row r="58" spans="2:3" x14ac:dyDescent="0.25">
      <c r="B58" s="40" t="s">
        <v>439</v>
      </c>
      <c r="C58" s="70">
        <v>0</v>
      </c>
    </row>
    <row r="59" spans="2:3" x14ac:dyDescent="0.25">
      <c r="B59" s="40" t="s">
        <v>440</v>
      </c>
      <c r="C59" s="70">
        <v>-0.1</v>
      </c>
    </row>
    <row r="60" spans="2:3" x14ac:dyDescent="0.25">
      <c r="B60" s="40" t="s">
        <v>441</v>
      </c>
      <c r="C60" s="70">
        <v>0.1</v>
      </c>
    </row>
    <row r="61" spans="2:3" ht="15" customHeight="1" x14ac:dyDescent="0.25">
      <c r="B61" s="40" t="s">
        <v>442</v>
      </c>
      <c r="C61" s="70">
        <v>0.1</v>
      </c>
    </row>
    <row r="62" spans="2:3" x14ac:dyDescent="0.25">
      <c r="B62" s="40" t="s">
        <v>443</v>
      </c>
      <c r="C62" s="70">
        <v>0.2</v>
      </c>
    </row>
    <row r="63" spans="2:3" x14ac:dyDescent="0.25">
      <c r="B63" s="40" t="s">
        <v>444</v>
      </c>
      <c r="C63" s="70">
        <v>0.6</v>
      </c>
    </row>
    <row r="64" spans="2:3" x14ac:dyDescent="0.25">
      <c r="B64" s="40" t="s">
        <v>445</v>
      </c>
      <c r="C64" s="70">
        <v>1.4</v>
      </c>
    </row>
    <row r="65" spans="2:5" x14ac:dyDescent="0.25">
      <c r="B65" s="40" t="s">
        <v>446</v>
      </c>
      <c r="C65" s="70">
        <v>2.1</v>
      </c>
    </row>
    <row r="66" spans="2:5" x14ac:dyDescent="0.25">
      <c r="B66" s="40" t="s">
        <v>447</v>
      </c>
      <c r="C66" s="70">
        <v>2.5</v>
      </c>
    </row>
    <row r="67" spans="2:5" x14ac:dyDescent="0.25">
      <c r="B67" s="40" t="s">
        <v>448</v>
      </c>
      <c r="C67" s="70">
        <v>2.9</v>
      </c>
      <c r="E67" s="76"/>
    </row>
    <row r="68" spans="2:5" x14ac:dyDescent="0.25">
      <c r="B68" s="40" t="s">
        <v>449</v>
      </c>
      <c r="C68" s="70">
        <v>3.2</v>
      </c>
      <c r="E68" s="76"/>
    </row>
    <row r="69" spans="2:5" x14ac:dyDescent="0.25">
      <c r="B69" s="40" t="s">
        <v>450</v>
      </c>
      <c r="C69" s="70">
        <v>3.6</v>
      </c>
      <c r="E69" s="76"/>
    </row>
    <row r="70" spans="2:5" x14ac:dyDescent="0.25">
      <c r="B70" s="40" t="s">
        <v>451</v>
      </c>
      <c r="C70" s="70">
        <v>3.3</v>
      </c>
    </row>
    <row r="71" spans="2:5" x14ac:dyDescent="0.25">
      <c r="B71" s="40" t="s">
        <v>452</v>
      </c>
      <c r="C71" s="70">
        <v>2.9</v>
      </c>
    </row>
    <row r="72" spans="2:5" x14ac:dyDescent="0.25">
      <c r="B72" s="40" t="s">
        <v>453</v>
      </c>
      <c r="C72" s="70">
        <v>2.2000000000000002</v>
      </c>
    </row>
    <row r="73" spans="2:5" x14ac:dyDescent="0.25">
      <c r="B73" s="40" t="s">
        <v>454</v>
      </c>
      <c r="C73" s="70">
        <v>1.8</v>
      </c>
    </row>
    <row r="74" spans="2:5" x14ac:dyDescent="0.25">
      <c r="B74" s="40" t="s">
        <v>455</v>
      </c>
      <c r="C74" s="70">
        <v>1</v>
      </c>
    </row>
    <row r="75" spans="2:5" x14ac:dyDescent="0.25">
      <c r="B75" s="40" t="s">
        <v>456</v>
      </c>
      <c r="C75" s="70">
        <v>0.6</v>
      </c>
    </row>
    <row r="76" spans="2:5" x14ac:dyDescent="0.25">
      <c r="B76" s="40" t="s">
        <v>457</v>
      </c>
      <c r="C76" s="70">
        <v>0.1</v>
      </c>
    </row>
    <row r="77" spans="2:5" x14ac:dyDescent="0.25">
      <c r="B77" s="40" t="s">
        <v>458</v>
      </c>
      <c r="C77" s="70">
        <v>-0.6</v>
      </c>
    </row>
    <row r="78" spans="2:5" x14ac:dyDescent="0.25">
      <c r="B78" s="40" t="s">
        <v>459</v>
      </c>
      <c r="C78" s="70">
        <v>-1.5</v>
      </c>
    </row>
    <row r="79" spans="2:5" x14ac:dyDescent="0.25">
      <c r="B79" s="40" t="s">
        <v>460</v>
      </c>
      <c r="C79" s="70">
        <v>-2.1</v>
      </c>
    </row>
    <row r="80" spans="2:5" x14ac:dyDescent="0.25">
      <c r="B80" s="40" t="s">
        <v>461</v>
      </c>
      <c r="C80" s="70">
        <v>-2.2999999999999998</v>
      </c>
    </row>
    <row r="81" spans="2:3" x14ac:dyDescent="0.25">
      <c r="B81" s="40" t="s">
        <v>462</v>
      </c>
      <c r="C81" s="70">
        <v>-2.4</v>
      </c>
    </row>
    <row r="82" spans="2:3" x14ac:dyDescent="0.25">
      <c r="B82" s="40" t="s">
        <v>463</v>
      </c>
      <c r="C82" s="70">
        <v>-2.4</v>
      </c>
    </row>
    <row r="83" spans="2:3" x14ac:dyDescent="0.25">
      <c r="B83" s="40" t="s">
        <v>464</v>
      </c>
      <c r="C83" s="70">
        <v>-2.4</v>
      </c>
    </row>
    <row r="84" spans="2:3" x14ac:dyDescent="0.25">
      <c r="B84" s="40" t="s">
        <v>465</v>
      </c>
      <c r="C84" s="70">
        <v>-2.4</v>
      </c>
    </row>
    <row r="85" spans="2:3" x14ac:dyDescent="0.25">
      <c r="B85" s="40" t="s">
        <v>466</v>
      </c>
      <c r="C85" s="70">
        <v>-2.5</v>
      </c>
    </row>
    <row r="86" spans="2:3" x14ac:dyDescent="0.25">
      <c r="B86" s="40" t="s">
        <v>467</v>
      </c>
      <c r="C86" s="70">
        <v>-2.2999999999999998</v>
      </c>
    </row>
    <row r="87" spans="2:3" x14ac:dyDescent="0.25">
      <c r="B87" s="40" t="s">
        <v>468</v>
      </c>
      <c r="C87" s="70">
        <v>-2.1</v>
      </c>
    </row>
    <row r="88" spans="2:3" x14ac:dyDescent="0.25">
      <c r="B88" s="40" t="s">
        <v>469</v>
      </c>
      <c r="C88" s="70">
        <v>-1.8</v>
      </c>
    </row>
    <row r="89" spans="2:3" x14ac:dyDescent="0.25">
      <c r="B89" s="40" t="s">
        <v>470</v>
      </c>
      <c r="C89" s="70">
        <v>-1.7</v>
      </c>
    </row>
    <row r="90" spans="2:3" x14ac:dyDescent="0.25">
      <c r="B90" s="40" t="s">
        <v>471</v>
      </c>
      <c r="C90" s="70">
        <v>-1.6</v>
      </c>
    </row>
    <row r="91" spans="2:3" x14ac:dyDescent="0.25">
      <c r="B91" s="40" t="s">
        <v>472</v>
      </c>
      <c r="C91" s="70">
        <v>-1.2</v>
      </c>
    </row>
    <row r="92" spans="2:3" x14ac:dyDescent="0.25">
      <c r="B92" s="40" t="s">
        <v>473</v>
      </c>
      <c r="C92" s="70">
        <v>-0.8</v>
      </c>
    </row>
    <row r="93" spans="2:3" x14ac:dyDescent="0.25">
      <c r="B93" s="40" t="s">
        <v>474</v>
      </c>
      <c r="C93" s="70">
        <v>-0.4</v>
      </c>
    </row>
    <row r="94" spans="2:3" x14ac:dyDescent="0.25">
      <c r="B94" s="40" t="s">
        <v>475</v>
      </c>
      <c r="C94" s="70">
        <v>-1.1000000000000001</v>
      </c>
    </row>
    <row r="95" spans="2:3" x14ac:dyDescent="0.25">
      <c r="B95" s="40" t="s">
        <v>476</v>
      </c>
      <c r="C95" s="70">
        <v>-1.8</v>
      </c>
    </row>
    <row r="96" spans="2:3" x14ac:dyDescent="0.25">
      <c r="B96" s="40" t="s">
        <v>477</v>
      </c>
      <c r="C96" s="70">
        <v>-2.5</v>
      </c>
    </row>
    <row r="97" spans="2:3" x14ac:dyDescent="0.25">
      <c r="B97" s="40" t="s">
        <v>478</v>
      </c>
      <c r="C97" s="70">
        <v>-2.4</v>
      </c>
    </row>
    <row r="98" spans="2:3" x14ac:dyDescent="0.25">
      <c r="B98" s="40" t="s">
        <v>479</v>
      </c>
      <c r="C98" s="70">
        <v>-2.2000000000000002</v>
      </c>
    </row>
    <row r="99" spans="2:3" x14ac:dyDescent="0.25">
      <c r="B99" s="40" t="s">
        <v>480</v>
      </c>
      <c r="C99" s="70">
        <v>-2.1</v>
      </c>
    </row>
    <row r="100" spans="2:3" x14ac:dyDescent="0.25">
      <c r="B100" s="40" t="s">
        <v>481</v>
      </c>
      <c r="C100" s="70">
        <v>-1.5</v>
      </c>
    </row>
    <row r="101" spans="2:3" x14ac:dyDescent="0.25">
      <c r="B101" s="40" t="s">
        <v>482</v>
      </c>
      <c r="C101" s="70">
        <v>-0.5</v>
      </c>
    </row>
    <row r="102" spans="2:3" x14ac:dyDescent="0.25">
      <c r="B102" s="40" t="s">
        <v>483</v>
      </c>
      <c r="C102" s="70">
        <v>0.7</v>
      </c>
    </row>
    <row r="103" spans="2:3" x14ac:dyDescent="0.25">
      <c r="B103" s="40" t="s">
        <v>484</v>
      </c>
      <c r="C103" s="70">
        <v>1.4</v>
      </c>
    </row>
    <row r="104" spans="2:3" x14ac:dyDescent="0.25">
      <c r="B104" s="40" t="s">
        <v>485</v>
      </c>
      <c r="C104" s="70">
        <v>1.7</v>
      </c>
    </row>
    <row r="105" spans="2:3" x14ac:dyDescent="0.25">
      <c r="B105" s="40" t="s">
        <v>486</v>
      </c>
      <c r="C105" s="70">
        <v>2.1</v>
      </c>
    </row>
    <row r="106" spans="2:3" x14ac:dyDescent="0.25">
      <c r="B106" s="40" t="s">
        <v>487</v>
      </c>
      <c r="C106" s="70">
        <v>2.4</v>
      </c>
    </row>
    <row r="107" spans="2:3" x14ac:dyDescent="0.25">
      <c r="B107" s="40" t="s">
        <v>488</v>
      </c>
      <c r="C107" s="70">
        <v>2.9</v>
      </c>
    </row>
    <row r="108" spans="2:3" x14ac:dyDescent="0.25">
      <c r="B108" s="40" t="s">
        <v>489</v>
      </c>
      <c r="C108" s="70">
        <v>3</v>
      </c>
    </row>
    <row r="109" spans="2:3" x14ac:dyDescent="0.25">
      <c r="B109" s="40" t="s">
        <v>490</v>
      </c>
      <c r="C109" s="70">
        <v>2.4</v>
      </c>
    </row>
    <row r="110" spans="2:3" x14ac:dyDescent="0.25">
      <c r="B110" s="40" t="s">
        <v>491</v>
      </c>
      <c r="C110" s="70">
        <v>1.4</v>
      </c>
    </row>
    <row r="111" spans="2:3" x14ac:dyDescent="0.25">
      <c r="B111" s="40" t="s">
        <v>492</v>
      </c>
      <c r="C111" s="70">
        <v>0.9</v>
      </c>
    </row>
    <row r="112" spans="2:3" x14ac:dyDescent="0.25">
      <c r="B112" s="40" t="s">
        <v>493</v>
      </c>
      <c r="C112" s="70">
        <v>1.2</v>
      </c>
    </row>
    <row r="113" spans="2:3" x14ac:dyDescent="0.25">
      <c r="B113" s="40" t="s">
        <v>494</v>
      </c>
      <c r="C113" s="70">
        <v>2.2999999999999998</v>
      </c>
    </row>
    <row r="114" spans="2:3" x14ac:dyDescent="0.25">
      <c r="B114" s="40" t="s">
        <v>495</v>
      </c>
      <c r="C114" s="70">
        <v>2.5</v>
      </c>
    </row>
    <row r="115" spans="2:3" x14ac:dyDescent="0.25">
      <c r="B115" s="40" t="s">
        <v>496</v>
      </c>
      <c r="C115" s="70">
        <v>2.5</v>
      </c>
    </row>
    <row r="116" spans="2:3" x14ac:dyDescent="0.25">
      <c r="B116" s="40" t="s">
        <v>497</v>
      </c>
      <c r="C116" s="70">
        <v>1.5</v>
      </c>
    </row>
    <row r="117" spans="2:3" x14ac:dyDescent="0.25">
      <c r="B117" s="40" t="s">
        <v>498</v>
      </c>
      <c r="C117" s="70">
        <v>1.2</v>
      </c>
    </row>
    <row r="118" spans="2:3" x14ac:dyDescent="0.25">
      <c r="B118" s="40" t="s">
        <v>499</v>
      </c>
      <c r="C118" s="70">
        <v>1.5</v>
      </c>
    </row>
    <row r="119" spans="2:3" x14ac:dyDescent="0.25">
      <c r="B119" s="40" t="s">
        <v>500</v>
      </c>
      <c r="C119" s="70">
        <v>1.6</v>
      </c>
    </row>
    <row r="120" spans="2:3" x14ac:dyDescent="0.25">
      <c r="B120" s="40" t="s">
        <v>501</v>
      </c>
      <c r="C120" s="70">
        <v>1.8</v>
      </c>
    </row>
    <row r="121" spans="2:3" x14ac:dyDescent="0.25">
      <c r="B121" s="40" t="s">
        <v>502</v>
      </c>
      <c r="C121" s="70">
        <v>0.7</v>
      </c>
    </row>
    <row r="122" spans="2:3" x14ac:dyDescent="0.25">
      <c r="B122" s="40" t="s">
        <v>503</v>
      </c>
      <c r="C122" s="70">
        <v>0.4</v>
      </c>
    </row>
    <row r="123" spans="2:3" x14ac:dyDescent="0.25">
      <c r="B123" s="40" t="s">
        <v>504</v>
      </c>
      <c r="C123" s="70">
        <v>-0.1</v>
      </c>
    </row>
    <row r="124" spans="2:3" x14ac:dyDescent="0.25">
      <c r="B124" s="40" t="s">
        <v>505</v>
      </c>
      <c r="C124" s="70">
        <v>0.1</v>
      </c>
    </row>
    <row r="125" spans="2:3" x14ac:dyDescent="0.25">
      <c r="B125" s="40" t="s">
        <v>506</v>
      </c>
      <c r="C125" s="70">
        <v>0.2</v>
      </c>
    </row>
    <row r="126" spans="2:3" x14ac:dyDescent="0.25">
      <c r="B126" s="40" t="s">
        <v>507</v>
      </c>
      <c r="C126" s="70">
        <v>-0.4</v>
      </c>
    </row>
    <row r="127" spans="2:3" x14ac:dyDescent="0.25">
      <c r="B127" s="40" t="s">
        <v>508</v>
      </c>
      <c r="C127" s="70">
        <v>-0.5</v>
      </c>
    </row>
    <row r="128" spans="2:3" x14ac:dyDescent="0.25">
      <c r="B128" s="40" t="s">
        <v>509</v>
      </c>
      <c r="C128" s="70">
        <v>-0.4</v>
      </c>
    </row>
    <row r="129" spans="2:3" x14ac:dyDescent="0.25">
      <c r="B129" s="40" t="s">
        <v>510</v>
      </c>
      <c r="C129" s="70">
        <v>0.6</v>
      </c>
    </row>
    <row r="130" spans="2:3" x14ac:dyDescent="0.25">
      <c r="B130" s="40" t="s">
        <v>511</v>
      </c>
      <c r="C130" s="70">
        <v>1.3</v>
      </c>
    </row>
    <row r="131" spans="2:3" x14ac:dyDescent="0.25">
      <c r="B131" s="40" t="s">
        <v>512</v>
      </c>
      <c r="C131" s="70">
        <v>1.5</v>
      </c>
    </row>
    <row r="132" spans="2:3" x14ac:dyDescent="0.25">
      <c r="B132" s="40" t="s">
        <v>513</v>
      </c>
      <c r="C132" s="70">
        <v>1.1000000000000001</v>
      </c>
    </row>
    <row r="133" spans="2:3" x14ac:dyDescent="0.25">
      <c r="B133" s="40" t="s">
        <v>514</v>
      </c>
      <c r="C133" s="70">
        <v>1.1000000000000001</v>
      </c>
    </row>
    <row r="134" spans="2:3" x14ac:dyDescent="0.25">
      <c r="B134" s="40" t="s">
        <v>515</v>
      </c>
      <c r="C134" s="70">
        <v>1</v>
      </c>
    </row>
    <row r="135" spans="2:3" x14ac:dyDescent="0.25">
      <c r="B135" s="40" t="s">
        <v>516</v>
      </c>
      <c r="C135" s="70">
        <v>0.9</v>
      </c>
    </row>
    <row r="136" spans="2:3" x14ac:dyDescent="0.25">
      <c r="B136" s="40" t="s">
        <v>517</v>
      </c>
      <c r="C136" s="70">
        <v>0.9</v>
      </c>
    </row>
    <row r="137" spans="2:3" x14ac:dyDescent="0.25">
      <c r="B137" s="40" t="s">
        <v>518</v>
      </c>
      <c r="C137" s="70">
        <v>0.8</v>
      </c>
    </row>
    <row r="138" spans="2:3" x14ac:dyDescent="0.25">
      <c r="B138" s="40" t="s">
        <v>519</v>
      </c>
      <c r="C138" s="70">
        <v>0.7</v>
      </c>
    </row>
    <row r="139" spans="2:3" x14ac:dyDescent="0.25">
      <c r="B139" s="40" t="s">
        <v>520</v>
      </c>
      <c r="C139" s="70">
        <v>0.5</v>
      </c>
    </row>
    <row r="140" spans="2:3" x14ac:dyDescent="0.25">
      <c r="B140" s="40" t="s">
        <v>521</v>
      </c>
      <c r="C140" s="70">
        <v>0.3</v>
      </c>
    </row>
    <row r="141" spans="2:3" x14ac:dyDescent="0.25">
      <c r="B141" s="40" t="s">
        <v>522</v>
      </c>
      <c r="C141" s="70">
        <v>0.2</v>
      </c>
    </row>
    <row r="142" spans="2:3" x14ac:dyDescent="0.25">
      <c r="B142" s="40" t="s">
        <v>523</v>
      </c>
      <c r="C142" s="70">
        <v>0.8</v>
      </c>
    </row>
    <row r="143" spans="2:3" x14ac:dyDescent="0.25">
      <c r="B143" s="40" t="s">
        <v>524</v>
      </c>
      <c r="C143" s="70">
        <v>1.2</v>
      </c>
    </row>
    <row r="144" spans="2:3" x14ac:dyDescent="0.25">
      <c r="B144" s="40" t="s">
        <v>525</v>
      </c>
      <c r="C144" s="70">
        <v>2.1</v>
      </c>
    </row>
    <row r="145" spans="2:3" x14ac:dyDescent="0.25">
      <c r="B145" s="40" t="s">
        <v>526</v>
      </c>
      <c r="C145" s="70">
        <v>2</v>
      </c>
    </row>
    <row r="146" spans="2:3" x14ac:dyDescent="0.25">
      <c r="B146" s="40" t="s">
        <v>527</v>
      </c>
      <c r="C146" s="70">
        <v>1.8</v>
      </c>
    </row>
    <row r="147" spans="2:3" x14ac:dyDescent="0.25">
      <c r="B147" s="40" t="s">
        <v>206</v>
      </c>
      <c r="C147" s="70">
        <v>1.5</v>
      </c>
    </row>
    <row r="148" spans="2:3" x14ac:dyDescent="0.25">
      <c r="B148" s="40" t="s">
        <v>207</v>
      </c>
      <c r="C148" s="70">
        <v>1</v>
      </c>
    </row>
    <row r="149" spans="2:3" x14ac:dyDescent="0.25">
      <c r="B149" s="40" t="s">
        <v>208</v>
      </c>
      <c r="C149" s="70">
        <v>0.2</v>
      </c>
    </row>
    <row r="150" spans="2:3" x14ac:dyDescent="0.25">
      <c r="B150" s="40" t="s">
        <v>252</v>
      </c>
      <c r="C150" s="70">
        <v>-2</v>
      </c>
    </row>
    <row r="151" spans="2:3" x14ac:dyDescent="0.25">
      <c r="B151" s="40" t="s">
        <v>12</v>
      </c>
      <c r="C151" s="70">
        <v>-3.7</v>
      </c>
    </row>
    <row r="152" spans="2:3" x14ac:dyDescent="0.25">
      <c r="B152" s="40" t="s">
        <v>13</v>
      </c>
      <c r="C152" s="70">
        <v>-4.0999999999999996</v>
      </c>
    </row>
    <row r="153" spans="2:3" x14ac:dyDescent="0.25">
      <c r="B153" s="40" t="s">
        <v>14</v>
      </c>
      <c r="C153" s="70">
        <v>-3.7</v>
      </c>
    </row>
    <row r="154" spans="2:3" x14ac:dyDescent="0.25">
      <c r="B154" s="40" t="s">
        <v>15</v>
      </c>
      <c r="C154" s="70">
        <v>-3.3</v>
      </c>
    </row>
    <row r="155" spans="2:3" x14ac:dyDescent="0.25">
      <c r="B155" s="40" t="s">
        <v>16</v>
      </c>
      <c r="C155" s="70">
        <v>-3.2</v>
      </c>
    </row>
    <row r="156" spans="2:3" x14ac:dyDescent="0.25">
      <c r="B156" s="40" t="s">
        <v>17</v>
      </c>
      <c r="C156" s="70">
        <v>-2.6</v>
      </c>
    </row>
    <row r="157" spans="2:3" x14ac:dyDescent="0.25">
      <c r="B157" s="40" t="s">
        <v>18</v>
      </c>
      <c r="C157" s="70">
        <v>-2.1</v>
      </c>
    </row>
    <row r="158" spans="2:3" x14ac:dyDescent="0.25">
      <c r="B158" s="40" t="s">
        <v>19</v>
      </c>
      <c r="C158" s="70">
        <v>-2.4</v>
      </c>
    </row>
    <row r="159" spans="2:3" x14ac:dyDescent="0.25">
      <c r="B159" s="40" t="s">
        <v>20</v>
      </c>
      <c r="C159" s="70">
        <v>-2.7</v>
      </c>
    </row>
    <row r="160" spans="2:3" x14ac:dyDescent="0.25">
      <c r="B160" s="40" t="s">
        <v>21</v>
      </c>
      <c r="C160" s="70">
        <v>-3.2</v>
      </c>
    </row>
    <row r="161" spans="2:3" x14ac:dyDescent="0.25">
      <c r="B161" s="40" t="s">
        <v>22</v>
      </c>
      <c r="C161" s="70">
        <v>-2.9</v>
      </c>
    </row>
    <row r="162" spans="2:3" x14ac:dyDescent="0.25">
      <c r="B162" s="40" t="s">
        <v>23</v>
      </c>
      <c r="C162" s="70">
        <v>-2.9</v>
      </c>
    </row>
    <row r="163" spans="2:3" x14ac:dyDescent="0.25">
      <c r="B163" s="40" t="s">
        <v>24</v>
      </c>
      <c r="C163" s="70">
        <v>-2.7</v>
      </c>
    </row>
    <row r="164" spans="2:3" x14ac:dyDescent="0.25">
      <c r="B164" s="40" t="s">
        <v>25</v>
      </c>
      <c r="C164" s="70">
        <v>-3.2</v>
      </c>
    </row>
    <row r="165" spans="2:3" x14ac:dyDescent="0.25">
      <c r="B165" s="40" t="s">
        <v>26</v>
      </c>
      <c r="C165" s="70">
        <v>-2.6</v>
      </c>
    </row>
    <row r="166" spans="2:3" x14ac:dyDescent="0.25">
      <c r="B166" s="40" t="s">
        <v>27</v>
      </c>
      <c r="C166" s="70">
        <v>-3.1</v>
      </c>
    </row>
    <row r="167" spans="2:3" x14ac:dyDescent="0.25">
      <c r="B167" s="40" t="s">
        <v>28</v>
      </c>
      <c r="C167" s="70">
        <v>-2.7</v>
      </c>
    </row>
    <row r="168" spans="2:3" x14ac:dyDescent="0.25">
      <c r="B168" s="40" t="s">
        <v>29</v>
      </c>
      <c r="C168" s="70">
        <v>-2.4</v>
      </c>
    </row>
    <row r="169" spans="2:3" x14ac:dyDescent="0.25">
      <c r="B169" s="40" t="s">
        <v>30</v>
      </c>
      <c r="C169" s="70">
        <v>-2.1</v>
      </c>
    </row>
    <row r="170" spans="2:3" x14ac:dyDescent="0.25">
      <c r="B170" s="40" t="s">
        <v>31</v>
      </c>
      <c r="C170" s="70">
        <v>-1.7</v>
      </c>
    </row>
    <row r="171" spans="2:3" x14ac:dyDescent="0.25">
      <c r="B171" s="40" t="s">
        <v>32</v>
      </c>
      <c r="C171" s="70">
        <v>-1.6</v>
      </c>
    </row>
    <row r="172" spans="2:3" x14ac:dyDescent="0.25">
      <c r="B172" s="40" t="s">
        <v>33</v>
      </c>
      <c r="C172" s="70">
        <v>-1.1000000000000001</v>
      </c>
    </row>
    <row r="173" spans="2:3" x14ac:dyDescent="0.25">
      <c r="B173" s="40" t="s">
        <v>34</v>
      </c>
      <c r="C173" s="70">
        <v>-0.6</v>
      </c>
    </row>
    <row r="174" spans="2:3" x14ac:dyDescent="0.25">
      <c r="B174" s="40" t="s">
        <v>35</v>
      </c>
      <c r="C174" s="70">
        <v>-0.4</v>
      </c>
    </row>
    <row r="175" spans="2:3" x14ac:dyDescent="0.25">
      <c r="B175" s="40" t="s">
        <v>36</v>
      </c>
      <c r="C175" s="70">
        <v>-0.4</v>
      </c>
    </row>
    <row r="176" spans="2:3" x14ac:dyDescent="0.25">
      <c r="B176" s="40" t="s">
        <v>37</v>
      </c>
      <c r="C176" s="70">
        <v>-0.3</v>
      </c>
    </row>
    <row r="177" spans="2:3" x14ac:dyDescent="0.25">
      <c r="B177" s="40" t="s">
        <v>38</v>
      </c>
      <c r="C177" s="70">
        <v>-0.3</v>
      </c>
    </row>
    <row r="178" spans="2:3" x14ac:dyDescent="0.25">
      <c r="B178" s="40" t="s">
        <v>39</v>
      </c>
      <c r="C178" s="70">
        <v>-0.1</v>
      </c>
    </row>
    <row r="179" spans="2:3" x14ac:dyDescent="0.25">
      <c r="B179" s="40" t="s">
        <v>40</v>
      </c>
      <c r="C179" s="70">
        <v>-0.1</v>
      </c>
    </row>
    <row r="180" spans="2:3" x14ac:dyDescent="0.25">
      <c r="B180" s="40" t="s">
        <v>89</v>
      </c>
      <c r="C180" s="70">
        <v>-0.1</v>
      </c>
    </row>
    <row r="181" spans="2:3" x14ac:dyDescent="0.25">
      <c r="B181" s="40" t="s">
        <v>90</v>
      </c>
      <c r="C181" s="70">
        <v>-0.1</v>
      </c>
    </row>
    <row r="182" spans="2:3" ht="15.75" thickBot="1" x14ac:dyDescent="0.3">
      <c r="B182" s="384" t="s">
        <v>91</v>
      </c>
      <c r="C182" s="385">
        <v>0.2</v>
      </c>
    </row>
    <row r="183" spans="2:3" x14ac:dyDescent="0.25">
      <c r="B183" s="40">
        <v>1972</v>
      </c>
      <c r="C183" s="70">
        <v>1</v>
      </c>
    </row>
    <row r="184" spans="2:3" x14ac:dyDescent="0.25">
      <c r="B184" s="40">
        <v>1973</v>
      </c>
      <c r="C184" s="70">
        <v>6.9</v>
      </c>
    </row>
    <row r="185" spans="2:3" x14ac:dyDescent="0.25">
      <c r="B185" s="40">
        <v>1974</v>
      </c>
      <c r="C185" s="70">
        <v>4.2</v>
      </c>
    </row>
    <row r="186" spans="2:3" x14ac:dyDescent="0.25">
      <c r="B186" s="40">
        <v>1975</v>
      </c>
      <c r="C186" s="70">
        <v>-1.2</v>
      </c>
    </row>
    <row r="187" spans="2:3" x14ac:dyDescent="0.25">
      <c r="B187" s="40">
        <v>1976</v>
      </c>
      <c r="C187" s="70">
        <v>-1</v>
      </c>
    </row>
    <row r="188" spans="2:3" x14ac:dyDescent="0.25">
      <c r="B188" s="40">
        <v>1977</v>
      </c>
      <c r="C188" s="70">
        <v>-0.6</v>
      </c>
    </row>
    <row r="189" spans="2:3" x14ac:dyDescent="0.25">
      <c r="B189" s="40">
        <v>1978</v>
      </c>
      <c r="C189" s="70">
        <v>1.2</v>
      </c>
    </row>
    <row r="190" spans="2:3" x14ac:dyDescent="0.25">
      <c r="B190" s="40">
        <v>1979</v>
      </c>
      <c r="C190" s="70">
        <v>0.8</v>
      </c>
    </row>
    <row r="191" spans="2:3" x14ac:dyDescent="0.25">
      <c r="B191" s="40">
        <v>1980</v>
      </c>
      <c r="C191" s="70">
        <v>-2.5</v>
      </c>
    </row>
    <row r="192" spans="2:3" x14ac:dyDescent="0.25">
      <c r="B192" s="40">
        <v>1981</v>
      </c>
      <c r="C192" s="70">
        <v>-3.2</v>
      </c>
    </row>
    <row r="193" spans="2:3" x14ac:dyDescent="0.25">
      <c r="B193" s="40">
        <v>1982</v>
      </c>
      <c r="C193" s="70">
        <v>-2.9</v>
      </c>
    </row>
    <row r="194" spans="2:3" x14ac:dyDescent="0.25">
      <c r="B194" s="40">
        <v>1983</v>
      </c>
      <c r="C194" s="70">
        <v>-1.8</v>
      </c>
    </row>
    <row r="195" spans="2:3" x14ac:dyDescent="0.25">
      <c r="B195" s="40">
        <v>1984</v>
      </c>
      <c r="C195" s="70">
        <v>-0.7</v>
      </c>
    </row>
    <row r="196" spans="2:3" x14ac:dyDescent="0.25">
      <c r="B196" s="40">
        <v>1985</v>
      </c>
      <c r="C196" s="70">
        <v>0.2</v>
      </c>
    </row>
    <row r="197" spans="2:3" x14ac:dyDescent="0.25">
      <c r="B197" s="40">
        <v>1986</v>
      </c>
      <c r="C197" s="70">
        <v>0.1</v>
      </c>
    </row>
    <row r="198" spans="2:3" x14ac:dyDescent="0.25">
      <c r="B198" s="40">
        <v>1987</v>
      </c>
      <c r="C198" s="70">
        <v>1.7</v>
      </c>
    </row>
    <row r="199" spans="2:3" x14ac:dyDescent="0.25">
      <c r="B199" s="40">
        <v>1988</v>
      </c>
      <c r="C199" s="70">
        <v>3.3</v>
      </c>
    </row>
    <row r="200" spans="2:3" x14ac:dyDescent="0.25">
      <c r="B200" s="40">
        <v>1989</v>
      </c>
      <c r="C200" s="70">
        <v>2</v>
      </c>
    </row>
    <row r="201" spans="2:3" x14ac:dyDescent="0.25">
      <c r="B201" s="40">
        <v>1990</v>
      </c>
      <c r="C201" s="70">
        <v>-0.3</v>
      </c>
    </row>
    <row r="202" spans="2:3" x14ac:dyDescent="0.25">
      <c r="B202" s="40">
        <v>1991</v>
      </c>
      <c r="C202" s="70">
        <v>-2.2999999999999998</v>
      </c>
    </row>
    <row r="203" spans="2:3" x14ac:dyDescent="0.25">
      <c r="B203" s="40">
        <v>1992</v>
      </c>
      <c r="C203" s="70">
        <v>-2.4</v>
      </c>
    </row>
    <row r="204" spans="2:3" x14ac:dyDescent="0.25">
      <c r="B204" s="40">
        <v>1993</v>
      </c>
      <c r="C204" s="70">
        <v>-1.8</v>
      </c>
    </row>
    <row r="205" spans="2:3" x14ac:dyDescent="0.25">
      <c r="B205" s="40">
        <v>1994</v>
      </c>
      <c r="C205" s="70">
        <v>-0.9</v>
      </c>
    </row>
    <row r="206" spans="2:3" x14ac:dyDescent="0.25">
      <c r="B206" s="40">
        <v>1995</v>
      </c>
      <c r="C206" s="70">
        <v>-2.2000000000000002</v>
      </c>
    </row>
    <row r="207" spans="2:3" x14ac:dyDescent="0.25">
      <c r="B207" s="40">
        <v>1996</v>
      </c>
      <c r="C207" s="70">
        <v>-0.8</v>
      </c>
    </row>
    <row r="208" spans="2:3" x14ac:dyDescent="0.25">
      <c r="B208" s="40">
        <v>1997</v>
      </c>
      <c r="C208" s="70">
        <v>1.9</v>
      </c>
    </row>
    <row r="209" spans="2:3" x14ac:dyDescent="0.25">
      <c r="B209" s="40">
        <v>1998</v>
      </c>
      <c r="C209" s="70">
        <v>2.4</v>
      </c>
    </row>
    <row r="210" spans="2:3" x14ac:dyDescent="0.25">
      <c r="B210" s="40">
        <v>1999</v>
      </c>
      <c r="C210" s="70">
        <v>1.8</v>
      </c>
    </row>
    <row r="211" spans="2:3" x14ac:dyDescent="0.25">
      <c r="B211" s="40">
        <v>2000</v>
      </c>
      <c r="C211" s="70">
        <v>1.7</v>
      </c>
    </row>
    <row r="212" spans="2:3" x14ac:dyDescent="0.25">
      <c r="B212" s="40">
        <v>2001</v>
      </c>
      <c r="C212" s="70">
        <v>1.1000000000000001</v>
      </c>
    </row>
    <row r="213" spans="2:3" x14ac:dyDescent="0.25">
      <c r="B213" s="40">
        <v>2002</v>
      </c>
      <c r="C213" s="70">
        <v>0</v>
      </c>
    </row>
    <row r="214" spans="2:3" x14ac:dyDescent="0.25">
      <c r="B214" s="40">
        <v>2003</v>
      </c>
      <c r="C214" s="70">
        <v>0.3</v>
      </c>
    </row>
    <row r="215" spans="2:3" x14ac:dyDescent="0.25">
      <c r="B215" s="40">
        <v>2004</v>
      </c>
      <c r="C215" s="70">
        <v>1.2</v>
      </c>
    </row>
    <row r="216" spans="2:3" x14ac:dyDescent="0.25">
      <c r="B216" s="40">
        <v>2005</v>
      </c>
      <c r="C216" s="70">
        <v>0.8</v>
      </c>
    </row>
    <row r="217" spans="2:3" x14ac:dyDescent="0.25">
      <c r="B217" s="40">
        <v>2006</v>
      </c>
      <c r="C217" s="70">
        <v>0.5</v>
      </c>
    </row>
    <row r="218" spans="2:3" x14ac:dyDescent="0.25">
      <c r="B218" s="40">
        <v>2007</v>
      </c>
      <c r="C218" s="70">
        <v>1.8</v>
      </c>
    </row>
    <row r="219" spans="2:3" x14ac:dyDescent="0.25">
      <c r="B219" s="40">
        <v>2008</v>
      </c>
      <c r="C219" s="70">
        <v>0.2</v>
      </c>
    </row>
    <row r="220" spans="2:3" x14ac:dyDescent="0.25">
      <c r="B220" s="40">
        <v>2009</v>
      </c>
      <c r="C220" s="70">
        <v>-3.7</v>
      </c>
    </row>
    <row r="221" spans="2:3" x14ac:dyDescent="0.25">
      <c r="B221" s="40">
        <v>2010</v>
      </c>
      <c r="C221" s="70">
        <v>-2.6</v>
      </c>
    </row>
    <row r="222" spans="2:3" x14ac:dyDescent="0.25">
      <c r="B222" s="40">
        <v>2011</v>
      </c>
      <c r="C222" s="70">
        <v>-2.9</v>
      </c>
    </row>
    <row r="223" spans="2:3" x14ac:dyDescent="0.25">
      <c r="B223" s="40">
        <v>2012</v>
      </c>
      <c r="C223" s="70">
        <v>-2.9</v>
      </c>
    </row>
    <row r="224" spans="2:3" x14ac:dyDescent="0.25">
      <c r="B224" s="40">
        <v>2013</v>
      </c>
      <c r="C224" s="70">
        <v>-2.2000000000000002</v>
      </c>
    </row>
    <row r="225" spans="2:3" x14ac:dyDescent="0.25">
      <c r="B225" s="40">
        <v>2014</v>
      </c>
      <c r="C225" s="70">
        <v>-0.9</v>
      </c>
    </row>
    <row r="226" spans="2:3" x14ac:dyDescent="0.25">
      <c r="B226" s="40">
        <v>2015</v>
      </c>
      <c r="C226" s="70">
        <v>-0.3</v>
      </c>
    </row>
    <row r="227" spans="2:3" ht="15.75" thickBot="1" x14ac:dyDescent="0.3">
      <c r="B227" s="384">
        <v>2016</v>
      </c>
      <c r="C227" s="385">
        <v>0</v>
      </c>
    </row>
    <row r="228" spans="2:3" x14ac:dyDescent="0.25">
      <c r="B228" s="40" t="s">
        <v>574</v>
      </c>
      <c r="C228" s="70">
        <v>2.6</v>
      </c>
    </row>
    <row r="229" spans="2:3" x14ac:dyDescent="0.25">
      <c r="B229" s="40" t="s">
        <v>575</v>
      </c>
      <c r="C229" s="70">
        <v>6.5</v>
      </c>
    </row>
    <row r="230" spans="2:3" x14ac:dyDescent="0.25">
      <c r="B230" s="40" t="s">
        <v>576</v>
      </c>
      <c r="C230" s="70">
        <v>3.1</v>
      </c>
    </row>
    <row r="231" spans="2:3" x14ac:dyDescent="0.25">
      <c r="B231" s="40" t="s">
        <v>577</v>
      </c>
      <c r="C231" s="70">
        <v>-1.7</v>
      </c>
    </row>
    <row r="232" spans="2:3" x14ac:dyDescent="0.25">
      <c r="B232" s="40" t="s">
        <v>578</v>
      </c>
      <c r="C232" s="70">
        <v>-0.6</v>
      </c>
    </row>
    <row r="233" spans="2:3" x14ac:dyDescent="0.25">
      <c r="B233" s="40" t="s">
        <v>579</v>
      </c>
      <c r="C233" s="70">
        <v>-0.5</v>
      </c>
    </row>
    <row r="234" spans="2:3" x14ac:dyDescent="0.25">
      <c r="B234" s="40" t="s">
        <v>580</v>
      </c>
      <c r="C234" s="70">
        <v>1.6</v>
      </c>
    </row>
    <row r="235" spans="2:3" x14ac:dyDescent="0.25">
      <c r="B235" s="40" t="s">
        <v>581</v>
      </c>
      <c r="C235" s="70">
        <v>-0.1</v>
      </c>
    </row>
    <row r="236" spans="2:3" x14ac:dyDescent="0.25">
      <c r="B236" s="40" t="s">
        <v>582</v>
      </c>
      <c r="C236" s="70">
        <v>-2.8</v>
      </c>
    </row>
    <row r="237" spans="2:3" x14ac:dyDescent="0.25">
      <c r="B237" s="40" t="s">
        <v>583</v>
      </c>
      <c r="C237" s="70">
        <v>-3.2</v>
      </c>
    </row>
    <row r="238" spans="2:3" x14ac:dyDescent="0.25">
      <c r="B238" s="40" t="s">
        <v>584</v>
      </c>
      <c r="C238" s="70">
        <v>-2.7</v>
      </c>
    </row>
    <row r="239" spans="2:3" x14ac:dyDescent="0.25">
      <c r="B239" s="40" t="s">
        <v>585</v>
      </c>
      <c r="C239" s="70">
        <v>-1.5</v>
      </c>
    </row>
    <row r="240" spans="2:3" x14ac:dyDescent="0.25">
      <c r="B240" s="40" t="s">
        <v>586</v>
      </c>
      <c r="C240" s="70">
        <v>-0.4</v>
      </c>
    </row>
    <row r="241" spans="2:3" x14ac:dyDescent="0.25">
      <c r="B241" s="40" t="s">
        <v>587</v>
      </c>
      <c r="C241" s="70">
        <v>0.1</v>
      </c>
    </row>
    <row r="242" spans="2:3" x14ac:dyDescent="0.25">
      <c r="B242" s="40" t="s">
        <v>588</v>
      </c>
      <c r="C242" s="70">
        <v>0.3</v>
      </c>
    </row>
    <row r="243" spans="2:3" x14ac:dyDescent="0.25">
      <c r="B243" s="40" t="s">
        <v>589</v>
      </c>
      <c r="C243" s="70">
        <v>2.2000000000000002</v>
      </c>
    </row>
    <row r="244" spans="2:3" x14ac:dyDescent="0.25">
      <c r="B244" s="40" t="s">
        <v>590</v>
      </c>
      <c r="C244" s="70">
        <v>3.3</v>
      </c>
    </row>
    <row r="245" spans="2:3" x14ac:dyDescent="0.25">
      <c r="B245" s="40" t="s">
        <v>591</v>
      </c>
      <c r="C245" s="70">
        <v>1.4</v>
      </c>
    </row>
    <row r="246" spans="2:3" x14ac:dyDescent="0.25">
      <c r="B246" s="40" t="s">
        <v>592</v>
      </c>
      <c r="C246" s="70">
        <v>-1</v>
      </c>
    </row>
    <row r="247" spans="2:3" x14ac:dyDescent="0.25">
      <c r="B247" s="40" t="s">
        <v>593</v>
      </c>
      <c r="C247" s="70">
        <v>-2.4</v>
      </c>
    </row>
    <row r="248" spans="2:3" x14ac:dyDescent="0.25">
      <c r="B248" s="40" t="s">
        <v>594</v>
      </c>
      <c r="C248" s="70">
        <v>-2.2999999999999998</v>
      </c>
    </row>
    <row r="249" spans="2:3" x14ac:dyDescent="0.25">
      <c r="B249" s="40" t="s">
        <v>595</v>
      </c>
      <c r="C249" s="70">
        <v>-1.6</v>
      </c>
    </row>
    <row r="250" spans="2:3" x14ac:dyDescent="0.25">
      <c r="B250" s="40" t="s">
        <v>596</v>
      </c>
      <c r="C250" s="70">
        <v>-1</v>
      </c>
    </row>
    <row r="251" spans="2:3" x14ac:dyDescent="0.25">
      <c r="B251" s="40" t="s">
        <v>597</v>
      </c>
      <c r="C251" s="70">
        <v>-2.2999999999999998</v>
      </c>
    </row>
    <row r="252" spans="2:3" x14ac:dyDescent="0.25">
      <c r="B252" s="40" t="s">
        <v>598</v>
      </c>
      <c r="C252" s="70">
        <v>0</v>
      </c>
    </row>
    <row r="253" spans="2:3" x14ac:dyDescent="0.25">
      <c r="B253" s="40" t="s">
        <v>599</v>
      </c>
      <c r="C253" s="70">
        <v>2.2999999999999998</v>
      </c>
    </row>
    <row r="254" spans="2:3" x14ac:dyDescent="0.25">
      <c r="B254" s="40" t="s">
        <v>600</v>
      </c>
      <c r="C254" s="70">
        <v>1.9</v>
      </c>
    </row>
    <row r="255" spans="2:3" x14ac:dyDescent="0.25">
      <c r="B255" s="40" t="s">
        <v>601</v>
      </c>
      <c r="C255" s="70">
        <v>2.1</v>
      </c>
    </row>
    <row r="256" spans="2:3" x14ac:dyDescent="0.25">
      <c r="B256" s="40" t="s">
        <v>602</v>
      </c>
      <c r="C256" s="70">
        <v>1.4</v>
      </c>
    </row>
    <row r="257" spans="2:3" x14ac:dyDescent="0.25">
      <c r="B257" s="40" t="s">
        <v>603</v>
      </c>
      <c r="C257" s="70">
        <v>0.7</v>
      </c>
    </row>
    <row r="258" spans="2:3" x14ac:dyDescent="0.25">
      <c r="B258" s="40" t="s">
        <v>604</v>
      </c>
      <c r="C258" s="70">
        <v>-0.1</v>
      </c>
    </row>
    <row r="259" spans="2:3" x14ac:dyDescent="0.25">
      <c r="B259" s="40" t="s">
        <v>605</v>
      </c>
      <c r="C259" s="70">
        <v>0.7</v>
      </c>
    </row>
    <row r="260" spans="2:3" x14ac:dyDescent="0.25">
      <c r="B260" s="40" t="s">
        <v>606</v>
      </c>
      <c r="C260" s="70">
        <v>1</v>
      </c>
    </row>
    <row r="261" spans="2:3" x14ac:dyDescent="0.25">
      <c r="B261" s="40" t="s">
        <v>607</v>
      </c>
      <c r="C261" s="70">
        <v>0.7</v>
      </c>
    </row>
    <row r="262" spans="2:3" x14ac:dyDescent="0.25">
      <c r="B262" s="40" t="s">
        <v>608</v>
      </c>
      <c r="C262" s="70">
        <v>0.6</v>
      </c>
    </row>
    <row r="263" spans="2:3" x14ac:dyDescent="0.25">
      <c r="B263" s="40" t="s">
        <v>609</v>
      </c>
      <c r="C263" s="70">
        <v>1.9</v>
      </c>
    </row>
    <row r="264" spans="2:3" x14ac:dyDescent="0.25">
      <c r="B264" s="40" t="s">
        <v>610</v>
      </c>
      <c r="C264" s="70">
        <v>-1.1000000000000001</v>
      </c>
    </row>
    <row r="265" spans="2:3" x14ac:dyDescent="0.25">
      <c r="B265" s="40" t="s">
        <v>611</v>
      </c>
      <c r="C265" s="70">
        <v>-3.6</v>
      </c>
    </row>
    <row r="266" spans="2:3" x14ac:dyDescent="0.25">
      <c r="B266" s="40" t="s">
        <v>612</v>
      </c>
      <c r="C266" s="70">
        <v>-2.5</v>
      </c>
    </row>
    <row r="267" spans="2:3" x14ac:dyDescent="0.25">
      <c r="B267" s="40" t="s">
        <v>106</v>
      </c>
      <c r="C267" s="70">
        <v>-2.9</v>
      </c>
    </row>
    <row r="268" spans="2:3" x14ac:dyDescent="0.25">
      <c r="B268" s="40" t="s">
        <v>107</v>
      </c>
      <c r="C268" s="70">
        <v>-2.9</v>
      </c>
    </row>
    <row r="269" spans="2:3" x14ac:dyDescent="0.25">
      <c r="B269" s="40" t="s">
        <v>108</v>
      </c>
      <c r="C269" s="70">
        <v>-1.9</v>
      </c>
    </row>
    <row r="270" spans="2:3" x14ac:dyDescent="0.25">
      <c r="B270" s="40" t="s">
        <v>109</v>
      </c>
      <c r="C270" s="70">
        <v>-0.6</v>
      </c>
    </row>
    <row r="271" spans="2:3" x14ac:dyDescent="0.25">
      <c r="B271" s="247" t="s">
        <v>110</v>
      </c>
      <c r="C271" s="409">
        <v>-0.2</v>
      </c>
    </row>
    <row r="272" spans="2:3" ht="117.75" customHeight="1" thickBot="1" x14ac:dyDescent="0.3">
      <c r="B272" s="629" t="s">
        <v>613</v>
      </c>
      <c r="C272" s="630"/>
    </row>
  </sheetData>
  <mergeCells count="2">
    <mergeCell ref="B2:C2"/>
    <mergeCell ref="B272:C272"/>
  </mergeCells>
  <hyperlinks>
    <hyperlink ref="A1" location="Contents!A1" display="Back to contents"/>
  </hyperlinks>
  <pageMargins left="0.70866141732283472" right="0.70866141732283472" top="0.74803149606299213" bottom="0.74803149606299213" header="0.31496062992125984" footer="0.31496062992125984"/>
  <pageSetup paperSize="9" scale="18" orientation="portrait" r:id="rId1"/>
  <headerFooter>
    <oddHeader>&amp;C&amp;8March 2017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V77"/>
  <sheetViews>
    <sheetView zoomScaleNormal="100" zoomScaleSheetLayoutView="100" workbookViewId="0"/>
  </sheetViews>
  <sheetFormatPr defaultColWidth="8.88671875" defaultRowHeight="15" x14ac:dyDescent="0.25"/>
  <cols>
    <col min="1" max="1" width="9.21875" style="39" customWidth="1"/>
    <col min="2" max="2" width="8.33203125" style="39" customWidth="1"/>
    <col min="3" max="9" width="14" style="39" customWidth="1"/>
    <col min="10" max="16384" width="8.88671875" style="39"/>
  </cols>
  <sheetData>
    <row r="1" spans="1:17" ht="33.75" customHeight="1" thickBot="1" x14ac:dyDescent="0.3">
      <c r="A1" s="74" t="s">
        <v>145</v>
      </c>
      <c r="B1" s="74"/>
      <c r="C1" s="74"/>
      <c r="D1" s="74"/>
      <c r="E1" s="74"/>
      <c r="F1" s="74"/>
      <c r="G1" s="74"/>
      <c r="H1" s="74"/>
    </row>
    <row r="2" spans="1:17" ht="39" customHeight="1" thickBot="1" x14ac:dyDescent="0.3">
      <c r="A2" s="103"/>
      <c r="B2" s="583" t="s">
        <v>621</v>
      </c>
      <c r="C2" s="584"/>
      <c r="D2" s="584"/>
      <c r="E2" s="584"/>
      <c r="F2" s="584"/>
      <c r="G2" s="584"/>
      <c r="H2" s="584"/>
      <c r="I2" s="585"/>
      <c r="J2" s="76"/>
    </row>
    <row r="3" spans="1:17" ht="47.25" x14ac:dyDescent="0.25">
      <c r="A3" s="105"/>
      <c r="B3" s="106"/>
      <c r="C3" s="78" t="s">
        <v>538</v>
      </c>
      <c r="D3" s="78" t="s">
        <v>539</v>
      </c>
      <c r="E3" s="78" t="s">
        <v>540</v>
      </c>
      <c r="F3" s="78" t="s">
        <v>541</v>
      </c>
      <c r="G3" s="78" t="s">
        <v>551</v>
      </c>
      <c r="H3" s="78" t="s">
        <v>542</v>
      </c>
      <c r="I3" s="367" t="s">
        <v>543</v>
      </c>
    </row>
    <row r="4" spans="1:17" ht="15" customHeight="1" x14ac:dyDescent="0.25">
      <c r="A4" s="105"/>
      <c r="B4" s="40" t="s">
        <v>92</v>
      </c>
      <c r="C4" s="41">
        <v>6.9020883743760628E-2</v>
      </c>
      <c r="D4" s="41">
        <v>9.7628758768435339E-2</v>
      </c>
      <c r="E4" s="41">
        <v>-1.6928623575162126E-5</v>
      </c>
      <c r="F4" s="41">
        <v>2.1302290705397312E-2</v>
      </c>
      <c r="G4" s="41">
        <v>-8.1963220316158911E-3</v>
      </c>
      <c r="H4" s="41">
        <v>-5.7040605369507662E-2</v>
      </c>
      <c r="I4" s="42">
        <v>0.33108896938105564</v>
      </c>
      <c r="K4" s="386"/>
      <c r="L4" s="386"/>
      <c r="M4" s="386"/>
      <c r="N4" s="386"/>
      <c r="O4" s="386"/>
      <c r="P4" s="386"/>
      <c r="Q4" s="386"/>
    </row>
    <row r="5" spans="1:17" ht="15" customHeight="1" x14ac:dyDescent="0.25">
      <c r="A5" s="105"/>
      <c r="B5" s="40" t="s">
        <v>135</v>
      </c>
      <c r="C5" s="41">
        <v>0.13628377491591112</v>
      </c>
      <c r="D5" s="41">
        <v>0.19886202516584542</v>
      </c>
      <c r="E5" s="41">
        <v>-8.8317104825700969E-4</v>
      </c>
      <c r="F5" s="41">
        <v>4.3951495156869982E-2</v>
      </c>
      <c r="G5" s="41">
        <v>-1.640435932467843E-2</v>
      </c>
      <c r="H5" s="41">
        <v>-0.11413020429313414</v>
      </c>
      <c r="I5" s="42">
        <v>0.65603012860086818</v>
      </c>
      <c r="K5" s="386"/>
      <c r="L5" s="386"/>
      <c r="M5" s="386"/>
      <c r="N5" s="386"/>
      <c r="O5" s="386"/>
      <c r="P5" s="386"/>
      <c r="Q5" s="386"/>
    </row>
    <row r="6" spans="1:17" ht="15" customHeight="1" x14ac:dyDescent="0.25">
      <c r="A6" s="105"/>
      <c r="B6" s="40" t="s">
        <v>136</v>
      </c>
      <c r="C6" s="41">
        <v>0.19912630501591769</v>
      </c>
      <c r="D6" s="41">
        <v>0.29406839480662667</v>
      </c>
      <c r="E6" s="41">
        <v>-4.3958616768107334E-3</v>
      </c>
      <c r="F6" s="41">
        <v>6.6491777712257907E-2</v>
      </c>
      <c r="G6" s="41">
        <v>-2.4622451958736739E-2</v>
      </c>
      <c r="H6" s="41">
        <v>-0.17125720033273095</v>
      </c>
      <c r="I6" s="42">
        <v>0.98658411740640262</v>
      </c>
      <c r="K6" s="386"/>
      <c r="L6" s="386"/>
      <c r="M6" s="386"/>
      <c r="N6" s="386"/>
      <c r="O6" s="386"/>
      <c r="P6" s="386"/>
      <c r="Q6" s="386"/>
    </row>
    <row r="7" spans="1:17" ht="15" customHeight="1" x14ac:dyDescent="0.25">
      <c r="A7" s="105"/>
      <c r="B7" s="40" t="s">
        <v>137</v>
      </c>
      <c r="C7" s="41">
        <v>0.25827798974680283</v>
      </c>
      <c r="D7" s="41">
        <v>0.38351757163052858</v>
      </c>
      <c r="E7" s="41">
        <v>-1.1300486660165922E-2</v>
      </c>
      <c r="F7" s="41">
        <v>8.8796927270066869E-2</v>
      </c>
      <c r="G7" s="41">
        <v>-3.2849032823553358E-2</v>
      </c>
      <c r="H7" s="41">
        <v>-0.22841065559269741</v>
      </c>
      <c r="I7" s="42">
        <v>1.3291784643936642</v>
      </c>
      <c r="K7" s="386"/>
      <c r="L7" s="386"/>
      <c r="M7" s="386"/>
      <c r="N7" s="386"/>
      <c r="O7" s="386"/>
      <c r="P7" s="386"/>
      <c r="Q7" s="386"/>
    </row>
    <row r="8" spans="1:17" ht="15" customHeight="1" x14ac:dyDescent="0.25">
      <c r="A8" s="105"/>
      <c r="B8" s="40" t="s">
        <v>138</v>
      </c>
      <c r="C8" s="41">
        <v>0.31517305821754932</v>
      </c>
      <c r="D8" s="41">
        <v>0.4682865525106199</v>
      </c>
      <c r="E8" s="41">
        <v>-2.244611346419147E-2</v>
      </c>
      <c r="F8" s="41">
        <v>0.11080006284068937</v>
      </c>
      <c r="G8" s="41">
        <v>-4.1083706656573273E-2</v>
      </c>
      <c r="H8" s="41">
        <v>-0.28558779057094091</v>
      </c>
      <c r="I8" s="42">
        <v>1.7119639022293229</v>
      </c>
      <c r="K8" s="386"/>
      <c r="L8" s="386"/>
      <c r="M8" s="386"/>
      <c r="N8" s="386"/>
      <c r="O8" s="386"/>
      <c r="P8" s="386"/>
      <c r="Q8" s="386"/>
    </row>
    <row r="9" spans="1:17" ht="15" customHeight="1" x14ac:dyDescent="0.25">
      <c r="A9" s="105"/>
      <c r="B9" s="40" t="s">
        <v>156</v>
      </c>
      <c r="C9" s="41">
        <v>0.37197987954766443</v>
      </c>
      <c r="D9" s="41">
        <v>0.55029039653037359</v>
      </c>
      <c r="E9" s="41">
        <v>-3.8791635245724175E-2</v>
      </c>
      <c r="F9" s="41">
        <v>0.13248952269346126</v>
      </c>
      <c r="G9" s="41">
        <v>-4.9324103583269295E-2</v>
      </c>
      <c r="H9" s="41">
        <v>-0.34277210658818746</v>
      </c>
      <c r="I9" s="42">
        <v>2.0967463223765668</v>
      </c>
      <c r="K9" s="386"/>
      <c r="L9" s="386"/>
      <c r="M9" s="386"/>
      <c r="N9" s="386"/>
      <c r="O9" s="386"/>
      <c r="P9" s="386"/>
      <c r="Q9" s="386"/>
    </row>
    <row r="10" spans="1:17" ht="15" customHeight="1" x14ac:dyDescent="0.25">
      <c r="A10" s="105"/>
      <c r="B10" s="40" t="s">
        <v>157</v>
      </c>
      <c r="C10" s="41">
        <v>0.43169007286309247</v>
      </c>
      <c r="D10" s="41">
        <v>0.63240135150738008</v>
      </c>
      <c r="E10" s="41">
        <v>-6.1415637031686343E-2</v>
      </c>
      <c r="F10" s="41">
        <v>0.15392546344634125</v>
      </c>
      <c r="G10" s="41">
        <v>-5.7570428695493059E-2</v>
      </c>
      <c r="H10" s="41">
        <v>-0.39996501308827997</v>
      </c>
      <c r="I10" s="42">
        <v>2.4941477493996298</v>
      </c>
      <c r="K10" s="386"/>
      <c r="L10" s="386"/>
      <c r="M10" s="386"/>
      <c r="N10" s="386"/>
      <c r="O10" s="386"/>
      <c r="P10" s="386"/>
      <c r="Q10" s="386"/>
    </row>
    <row r="11" spans="1:17" ht="15" customHeight="1" x14ac:dyDescent="0.25">
      <c r="A11" s="105"/>
      <c r="B11" s="40" t="s">
        <v>158</v>
      </c>
      <c r="C11" s="41">
        <v>0.4941788859716249</v>
      </c>
      <c r="D11" s="41">
        <v>0.71425050110540811</v>
      </c>
      <c r="E11" s="41">
        <v>-9.1092250987850787E-2</v>
      </c>
      <c r="F11" s="41">
        <v>0.17506904626504619</v>
      </c>
      <c r="G11" s="41">
        <v>-6.5820227407991122E-2</v>
      </c>
      <c r="H11" s="41">
        <v>-0.45714944531924145</v>
      </c>
      <c r="I11" s="42">
        <v>2.8864495545414606</v>
      </c>
      <c r="K11" s="386"/>
      <c r="L11" s="386"/>
      <c r="M11" s="386"/>
      <c r="N11" s="386"/>
      <c r="O11" s="386"/>
      <c r="P11" s="386"/>
      <c r="Q11" s="386"/>
    </row>
    <row r="12" spans="1:17" ht="15" customHeight="1" x14ac:dyDescent="0.25">
      <c r="A12" s="105"/>
      <c r="B12" s="40" t="s">
        <v>159</v>
      </c>
      <c r="C12" s="41">
        <v>0.55932837012135472</v>
      </c>
      <c r="D12" s="41">
        <v>0.79554931574860033</v>
      </c>
      <c r="E12" s="41">
        <v>-0.12863175490276543</v>
      </c>
      <c r="F12" s="41">
        <v>0.19592318365521497</v>
      </c>
      <c r="G12" s="41">
        <v>-7.4073040377135912E-2</v>
      </c>
      <c r="H12" s="41">
        <v>-0.51432221182139359</v>
      </c>
      <c r="I12" s="42">
        <v>3.3010686820088968</v>
      </c>
      <c r="K12" s="386"/>
      <c r="L12" s="386"/>
      <c r="M12" s="386"/>
      <c r="N12" s="386"/>
      <c r="O12" s="386"/>
      <c r="P12" s="386"/>
      <c r="Q12" s="386"/>
    </row>
    <row r="13" spans="1:17" ht="15" customHeight="1" x14ac:dyDescent="0.25">
      <c r="A13" s="105"/>
      <c r="B13" s="40" t="s">
        <v>222</v>
      </c>
      <c r="C13" s="41">
        <v>0.62699982548551991</v>
      </c>
      <c r="D13" s="41">
        <v>0.87605422792194276</v>
      </c>
      <c r="E13" s="41">
        <v>-0.17487798392644038</v>
      </c>
      <c r="F13" s="41">
        <v>0.21652501978101854</v>
      </c>
      <c r="G13" s="41">
        <v>-8.2326802495448798E-2</v>
      </c>
      <c r="H13" s="41">
        <v>-0.57146897841268829</v>
      </c>
      <c r="I13" s="42">
        <v>3.7381784195255716</v>
      </c>
      <c r="K13" s="386"/>
      <c r="L13" s="386"/>
      <c r="M13" s="386"/>
      <c r="N13" s="386"/>
      <c r="O13" s="386"/>
      <c r="P13" s="386"/>
      <c r="Q13" s="386"/>
    </row>
    <row r="14" spans="1:17" ht="15" customHeight="1" x14ac:dyDescent="0.25">
      <c r="A14" s="105"/>
      <c r="B14" s="40" t="s">
        <v>223</v>
      </c>
      <c r="C14" s="41">
        <v>0.69703125258114151</v>
      </c>
      <c r="D14" s="41">
        <v>0.95556932613241408</v>
      </c>
      <c r="E14" s="41">
        <v>-0.23070636983853882</v>
      </c>
      <c r="F14" s="41">
        <v>0.23694770560539</v>
      </c>
      <c r="G14" s="41">
        <v>-9.0577632038751993E-2</v>
      </c>
      <c r="H14" s="41">
        <v>-0.62856282084327386</v>
      </c>
      <c r="I14" s="42">
        <v>4.1770180988062231</v>
      </c>
      <c r="K14" s="386"/>
      <c r="L14" s="386"/>
      <c r="M14" s="386"/>
      <c r="N14" s="386"/>
      <c r="O14" s="386"/>
      <c r="P14" s="386"/>
      <c r="Q14" s="386"/>
    </row>
    <row r="15" spans="1:17" ht="15" customHeight="1" x14ac:dyDescent="0.25">
      <c r="A15" s="105"/>
      <c r="B15" s="40" t="s">
        <v>224</v>
      </c>
      <c r="C15" s="41">
        <v>0.76902173492470105</v>
      </c>
      <c r="D15" s="41">
        <v>1.0339612280594996</v>
      </c>
      <c r="E15" s="41">
        <v>-0.29452754544369947</v>
      </c>
      <c r="F15" s="41">
        <v>0.2572013957641357</v>
      </c>
      <c r="G15" s="41">
        <v>-9.8825137590835971E-2</v>
      </c>
      <c r="H15" s="41">
        <v>-0.68560105960664108</v>
      </c>
      <c r="I15" s="42">
        <v>4.6280374025990572</v>
      </c>
      <c r="K15" s="386"/>
      <c r="L15" s="386"/>
      <c r="M15" s="386"/>
      <c r="N15" s="386"/>
      <c r="O15" s="386"/>
      <c r="P15" s="386"/>
      <c r="Q15" s="386"/>
    </row>
    <row r="16" spans="1:17" ht="15" customHeight="1" x14ac:dyDescent="0.25">
      <c r="A16" s="105"/>
      <c r="B16" s="40" t="s">
        <v>225</v>
      </c>
      <c r="C16" s="41">
        <v>0.84252012705636792</v>
      </c>
      <c r="D16" s="41">
        <v>1.1111717841884701</v>
      </c>
      <c r="E16" s="41">
        <v>-0.36432932880503227</v>
      </c>
      <c r="F16" s="41">
        <v>0.27732212998238515</v>
      </c>
      <c r="G16" s="41">
        <v>-0.10706992994890283</v>
      </c>
      <c r="H16" s="41">
        <v>-0.74258796915797498</v>
      </c>
      <c r="I16" s="42">
        <v>5.1019188948164063</v>
      </c>
      <c r="K16" s="386"/>
      <c r="L16" s="386"/>
      <c r="M16" s="386"/>
      <c r="N16" s="386"/>
      <c r="O16" s="386"/>
      <c r="P16" s="386"/>
      <c r="Q16" s="386"/>
    </row>
    <row r="17" spans="1:22" ht="15" customHeight="1" x14ac:dyDescent="0.25">
      <c r="A17" s="105"/>
      <c r="B17" s="40" t="s">
        <v>271</v>
      </c>
      <c r="C17" s="41">
        <v>0.91714462297646482</v>
      </c>
      <c r="D17" s="41">
        <v>1.1873789227808698</v>
      </c>
      <c r="E17" s="41">
        <v>-0.43771804377745843</v>
      </c>
      <c r="F17" s="41">
        <v>0.29741237904229367</v>
      </c>
      <c r="G17" s="41">
        <v>-0.10709115565394992</v>
      </c>
      <c r="H17" s="41">
        <v>-0.7922824540308212</v>
      </c>
      <c r="I17" s="42">
        <v>5.5786325609367893</v>
      </c>
      <c r="K17" s="386"/>
      <c r="L17" s="386"/>
      <c r="M17" s="386"/>
      <c r="N17" s="386"/>
      <c r="O17" s="386"/>
      <c r="P17" s="386"/>
      <c r="Q17" s="386"/>
    </row>
    <row r="18" spans="1:22" ht="15" customHeight="1" x14ac:dyDescent="0.25">
      <c r="A18" s="105"/>
      <c r="B18" s="40" t="s">
        <v>272</v>
      </c>
      <c r="C18" s="41">
        <v>0.99222353757473536</v>
      </c>
      <c r="D18" s="41">
        <v>1.2625321832581202</v>
      </c>
      <c r="E18" s="41">
        <v>-0.51174031730525482</v>
      </c>
      <c r="F18" s="41">
        <v>0.31752529463002133</v>
      </c>
      <c r="G18" s="41">
        <v>-0.1071115326745866</v>
      </c>
      <c r="H18" s="41">
        <v>-0.84196531361300686</v>
      </c>
      <c r="I18" s="42">
        <v>6.0682461440096338</v>
      </c>
      <c r="K18" s="386"/>
      <c r="L18" s="386"/>
      <c r="M18" s="386"/>
      <c r="N18" s="386"/>
      <c r="O18" s="386"/>
      <c r="P18" s="386"/>
      <c r="Q18" s="386"/>
    </row>
    <row r="19" spans="1:22" ht="15" customHeight="1" x14ac:dyDescent="0.25">
      <c r="A19" s="105"/>
      <c r="B19" s="40" t="s">
        <v>273</v>
      </c>
      <c r="C19" s="41">
        <v>1.068551769363479</v>
      </c>
      <c r="D19" s="41">
        <v>1.3368818016517126</v>
      </c>
      <c r="E19" s="41">
        <v>-0.58709415998210146</v>
      </c>
      <c r="F19" s="41">
        <v>0.33769724434890619</v>
      </c>
      <c r="G19" s="41">
        <v>-0.10713108866057103</v>
      </c>
      <c r="H19" s="41">
        <v>-0.89163559881712706</v>
      </c>
      <c r="I19" s="42">
        <v>6.5709121817033926</v>
      </c>
      <c r="K19" s="386"/>
      <c r="L19" s="386"/>
      <c r="M19" s="386"/>
      <c r="N19" s="386"/>
      <c r="O19" s="386"/>
      <c r="P19" s="386"/>
      <c r="Q19" s="386"/>
    </row>
    <row r="20" spans="1:22" ht="15" customHeight="1" x14ac:dyDescent="0.25">
      <c r="A20" s="105"/>
      <c r="B20" s="40" t="s">
        <v>274</v>
      </c>
      <c r="C20" s="41">
        <v>1.1470709409642879</v>
      </c>
      <c r="D20" s="41">
        <v>1.4107590706356661</v>
      </c>
      <c r="E20" s="41">
        <v>-0.66460964130518019</v>
      </c>
      <c r="F20" s="41">
        <v>0.35797585643181162</v>
      </c>
      <c r="G20" s="41">
        <v>-0.10714840421022842</v>
      </c>
      <c r="H20" s="41">
        <v>-0.94127970073169664</v>
      </c>
      <c r="I20" s="42">
        <v>7.0652514793531207</v>
      </c>
      <c r="K20" s="386"/>
      <c r="L20" s="386"/>
      <c r="M20" s="386"/>
      <c r="N20" s="386"/>
      <c r="O20" s="386"/>
      <c r="P20" s="386"/>
      <c r="Q20" s="386"/>
    </row>
    <row r="21" spans="1:22" ht="15" customHeight="1" x14ac:dyDescent="0.25">
      <c r="A21" s="105"/>
      <c r="B21" s="40" t="s">
        <v>344</v>
      </c>
      <c r="C21" s="41">
        <v>1.2289054459909623</v>
      </c>
      <c r="D21" s="41">
        <v>1.4846181081428498</v>
      </c>
      <c r="E21" s="41">
        <v>-0.74526991894618788</v>
      </c>
      <c r="F21" s="41">
        <v>0.37842987806280198</v>
      </c>
      <c r="G21" s="41">
        <v>-0.10716362085475997</v>
      </c>
      <c r="H21" s="41">
        <v>-0.99089582323548953</v>
      </c>
      <c r="I21" s="42">
        <v>7.5511010258530948</v>
      </c>
      <c r="K21" s="386"/>
      <c r="L21" s="386"/>
      <c r="M21" s="386"/>
      <c r="N21" s="386"/>
      <c r="O21" s="386"/>
      <c r="P21" s="386"/>
      <c r="Q21" s="386"/>
    </row>
    <row r="22" spans="1:22" ht="15" customHeight="1" x14ac:dyDescent="0.25">
      <c r="A22" s="105"/>
      <c r="B22" s="40" t="s">
        <v>345</v>
      </c>
      <c r="C22" s="41">
        <v>1.3153650378379205</v>
      </c>
      <c r="D22" s="41">
        <v>1.5590342576672802</v>
      </c>
      <c r="E22" s="41">
        <v>-0.83021595277397475</v>
      </c>
      <c r="F22" s="41">
        <v>0.39914820595714573</v>
      </c>
      <c r="G22" s="41">
        <v>-0.10717760458641051</v>
      </c>
      <c r="H22" s="41">
        <v>-1.0404894676977416</v>
      </c>
      <c r="I22" s="42">
        <v>8.0391785480055429</v>
      </c>
      <c r="K22" s="386"/>
      <c r="L22" s="386"/>
      <c r="M22" s="386"/>
      <c r="N22" s="386"/>
      <c r="O22" s="386"/>
      <c r="P22" s="386"/>
      <c r="Q22" s="386"/>
    </row>
    <row r="23" spans="1:22" ht="15" customHeight="1" x14ac:dyDescent="0.25">
      <c r="A23" s="105"/>
      <c r="B23" s="40" t="s">
        <v>346</v>
      </c>
      <c r="C23" s="41">
        <v>1.4055575515609176</v>
      </c>
      <c r="D23" s="41">
        <v>1.6338858586405112</v>
      </c>
      <c r="E23" s="41">
        <v>-0.91894607811789553</v>
      </c>
      <c r="F23" s="41">
        <v>0.42010691916730442</v>
      </c>
      <c r="G23" s="41">
        <v>-0.10719091027107866</v>
      </c>
      <c r="H23" s="41">
        <v>-1.0900645723025397</v>
      </c>
      <c r="I23" s="42">
        <v>8.5403931980906389</v>
      </c>
      <c r="K23" s="386"/>
      <c r="L23" s="386"/>
      <c r="M23" s="386"/>
      <c r="N23" s="386"/>
      <c r="O23" s="386"/>
      <c r="P23" s="386"/>
      <c r="Q23" s="386"/>
    </row>
    <row r="24" spans="1:22" ht="15" customHeight="1" x14ac:dyDescent="0.25">
      <c r="A24" s="105"/>
      <c r="B24" s="40" t="s">
        <v>347</v>
      </c>
      <c r="C24" s="41">
        <v>1.4984403303076337</v>
      </c>
      <c r="D24" s="41">
        <v>1.7090397126959964</v>
      </c>
      <c r="E24" s="41">
        <v>-1.0108714846059839</v>
      </c>
      <c r="F24" s="41">
        <v>0.44128037864942116</v>
      </c>
      <c r="G24" s="41">
        <v>-0.10720335676024151</v>
      </c>
      <c r="H24" s="41">
        <v>-1.1396182760799554</v>
      </c>
      <c r="I24" s="42">
        <v>9.0548839151466201</v>
      </c>
      <c r="K24" s="386"/>
      <c r="L24" s="386"/>
      <c r="M24" s="386"/>
      <c r="N24" s="386"/>
      <c r="O24" s="386"/>
      <c r="P24" s="386"/>
      <c r="Q24" s="386"/>
    </row>
    <row r="25" spans="1:22" x14ac:dyDescent="0.25">
      <c r="A25" s="105"/>
      <c r="B25" s="474" t="s">
        <v>68</v>
      </c>
      <c r="C25" s="586"/>
      <c r="D25" s="586"/>
      <c r="E25" s="586"/>
      <c r="F25" s="586"/>
      <c r="G25" s="586"/>
      <c r="H25" s="586"/>
      <c r="I25" s="475"/>
    </row>
    <row r="26" spans="1:22" x14ac:dyDescent="0.25">
      <c r="A26" s="105"/>
      <c r="B26" s="403" t="s">
        <v>563</v>
      </c>
      <c r="C26" s="404"/>
      <c r="D26" s="404"/>
      <c r="E26" s="404"/>
      <c r="F26" s="404"/>
      <c r="G26" s="404"/>
      <c r="H26" s="404"/>
      <c r="I26" s="405"/>
    </row>
    <row r="27" spans="1:22" ht="15.75" thickBot="1" x14ac:dyDescent="0.3">
      <c r="A27" s="105"/>
      <c r="B27" s="476" t="s">
        <v>562</v>
      </c>
      <c r="C27" s="582"/>
      <c r="D27" s="582"/>
      <c r="E27" s="582"/>
      <c r="F27" s="582"/>
      <c r="G27" s="582"/>
      <c r="H27" s="582"/>
      <c r="I27" s="477"/>
    </row>
    <row r="28" spans="1:22" x14ac:dyDescent="0.25">
      <c r="A28" s="76"/>
      <c r="B28" s="184"/>
      <c r="C28" s="184"/>
      <c r="D28" s="184"/>
      <c r="E28" s="184"/>
      <c r="F28" s="184"/>
      <c r="G28" s="184"/>
      <c r="H28" s="184"/>
      <c r="I28" s="184"/>
    </row>
    <row r="29" spans="1:22" ht="18.75" customHeight="1" x14ac:dyDescent="0.25">
      <c r="A29" s="76"/>
      <c r="B29" s="184"/>
      <c r="C29" s="184"/>
      <c r="D29" s="184"/>
      <c r="E29" s="184"/>
      <c r="F29" s="184"/>
      <c r="G29" s="184"/>
      <c r="H29" s="184"/>
      <c r="I29" s="184"/>
      <c r="J29" s="76"/>
      <c r="K29" s="76"/>
      <c r="L29" s="76"/>
      <c r="M29" s="76"/>
      <c r="N29" s="76"/>
      <c r="O29" s="76"/>
      <c r="P29" s="76"/>
      <c r="Q29" s="76"/>
      <c r="R29" s="76"/>
      <c r="S29" s="76"/>
      <c r="T29" s="76"/>
      <c r="U29" s="76"/>
      <c r="V29" s="76"/>
    </row>
    <row r="30" spans="1:22" x14ac:dyDescent="0.25">
      <c r="A30" s="76"/>
      <c r="B30" s="184"/>
      <c r="C30" s="184"/>
      <c r="D30" s="184"/>
      <c r="E30" s="184"/>
      <c r="F30" s="184"/>
      <c r="G30" s="184"/>
      <c r="H30" s="184"/>
      <c r="I30" s="184"/>
      <c r="J30" s="76"/>
      <c r="K30" s="76"/>
      <c r="L30" s="76"/>
      <c r="M30" s="76"/>
      <c r="N30" s="76"/>
      <c r="O30" s="76"/>
      <c r="P30" s="631"/>
      <c r="Q30" s="631"/>
      <c r="R30" s="76"/>
      <c r="S30" s="76"/>
      <c r="T30" s="76"/>
      <c r="U30" s="76"/>
      <c r="V30" s="76"/>
    </row>
    <row r="31" spans="1:22" x14ac:dyDescent="0.25">
      <c r="A31" s="76"/>
      <c r="B31" s="76"/>
      <c r="C31" s="422"/>
      <c r="D31" s="422"/>
      <c r="E31" s="422"/>
      <c r="F31" s="422"/>
      <c r="G31" s="422"/>
      <c r="H31" s="422"/>
      <c r="I31" s="422"/>
      <c r="J31" s="28"/>
      <c r="K31" s="422"/>
      <c r="L31" s="28"/>
      <c r="M31" s="422"/>
      <c r="N31" s="422"/>
      <c r="O31" s="423"/>
      <c r="P31" s="424"/>
      <c r="Q31" s="424"/>
      <c r="R31" s="28"/>
      <c r="S31" s="28"/>
      <c r="T31" s="76"/>
      <c r="U31" s="76"/>
      <c r="V31" s="76"/>
    </row>
    <row r="32" spans="1:22" x14ac:dyDescent="0.25">
      <c r="A32" s="76"/>
      <c r="B32" s="76"/>
      <c r="C32" s="422"/>
      <c r="D32" s="422"/>
      <c r="E32" s="422"/>
      <c r="F32" s="422"/>
      <c r="G32" s="422"/>
      <c r="H32" s="422"/>
      <c r="I32" s="422"/>
      <c r="J32" s="28"/>
      <c r="K32" s="422"/>
      <c r="L32" s="28"/>
      <c r="M32" s="422"/>
      <c r="N32" s="422"/>
      <c r="O32" s="423"/>
      <c r="P32" s="424"/>
      <c r="Q32" s="424"/>
      <c r="R32" s="28"/>
      <c r="S32" s="28"/>
      <c r="T32" s="76"/>
      <c r="U32" s="76"/>
      <c r="V32" s="76"/>
    </row>
    <row r="33" spans="1:22" ht="18.75" customHeight="1" x14ac:dyDescent="0.25">
      <c r="A33" s="76"/>
      <c r="B33" s="76"/>
      <c r="C33" s="422"/>
      <c r="D33" s="422"/>
      <c r="E33" s="422"/>
      <c r="F33" s="422"/>
      <c r="G33" s="422"/>
      <c r="H33" s="422"/>
      <c r="I33" s="422"/>
      <c r="J33" s="28"/>
      <c r="K33" s="422"/>
      <c r="L33" s="28"/>
      <c r="M33" s="422"/>
      <c r="N33" s="422"/>
      <c r="O33" s="423"/>
      <c r="P33" s="424"/>
      <c r="Q33" s="424"/>
      <c r="R33" s="28"/>
      <c r="S33" s="28"/>
      <c r="T33" s="76"/>
      <c r="U33" s="76"/>
      <c r="V33" s="76"/>
    </row>
    <row r="34" spans="1:22" x14ac:dyDescent="0.25">
      <c r="A34" s="76"/>
      <c r="B34" s="76"/>
      <c r="C34" s="422"/>
      <c r="D34" s="422"/>
      <c r="E34" s="422"/>
      <c r="F34" s="422"/>
      <c r="G34" s="422"/>
      <c r="H34" s="422"/>
      <c r="I34" s="422"/>
      <c r="J34" s="28"/>
      <c r="K34" s="422"/>
      <c r="L34" s="28"/>
      <c r="M34" s="422"/>
      <c r="N34" s="422"/>
      <c r="O34" s="423"/>
      <c r="P34" s="424"/>
      <c r="Q34" s="424"/>
      <c r="R34" s="28"/>
      <c r="S34" s="28"/>
      <c r="T34" s="76"/>
      <c r="U34" s="76"/>
      <c r="V34" s="76"/>
    </row>
    <row r="35" spans="1:22" x14ac:dyDescent="0.25">
      <c r="A35" s="76"/>
      <c r="B35" s="76"/>
      <c r="C35" s="422"/>
      <c r="D35" s="422"/>
      <c r="E35" s="422"/>
      <c r="F35" s="422"/>
      <c r="G35" s="422"/>
      <c r="H35" s="422"/>
      <c r="I35" s="422"/>
      <c r="J35" s="28"/>
      <c r="K35" s="422"/>
      <c r="L35" s="28"/>
      <c r="M35" s="422"/>
      <c r="N35" s="422"/>
      <c r="O35" s="423"/>
      <c r="P35" s="424"/>
      <c r="Q35" s="424"/>
      <c r="R35" s="28"/>
      <c r="S35" s="28"/>
      <c r="T35" s="76"/>
      <c r="U35" s="76"/>
      <c r="V35" s="76"/>
    </row>
    <row r="36" spans="1:22" x14ac:dyDescent="0.25">
      <c r="A36" s="76"/>
      <c r="B36" s="76"/>
      <c r="C36" s="422"/>
      <c r="D36" s="422"/>
      <c r="E36" s="422"/>
      <c r="F36" s="422"/>
      <c r="G36" s="422"/>
      <c r="H36" s="422"/>
      <c r="I36" s="422"/>
      <c r="J36" s="28"/>
      <c r="K36" s="422"/>
      <c r="L36" s="28"/>
      <c r="M36" s="422"/>
      <c r="N36" s="422"/>
      <c r="O36" s="423"/>
      <c r="P36" s="424"/>
      <c r="Q36" s="424"/>
      <c r="R36" s="28"/>
      <c r="S36" s="28"/>
      <c r="T36" s="76"/>
      <c r="U36" s="76"/>
      <c r="V36" s="76"/>
    </row>
    <row r="37" spans="1:22" ht="18.75" customHeight="1" x14ac:dyDescent="0.25">
      <c r="A37" s="76"/>
      <c r="B37" s="76"/>
      <c r="C37" s="422"/>
      <c r="D37" s="422"/>
      <c r="E37" s="422"/>
      <c r="F37" s="422"/>
      <c r="G37" s="422"/>
      <c r="H37" s="422"/>
      <c r="I37" s="422"/>
      <c r="J37" s="28"/>
      <c r="K37" s="422"/>
      <c r="L37" s="28"/>
      <c r="M37" s="422"/>
      <c r="N37" s="422"/>
      <c r="O37" s="423"/>
      <c r="P37" s="424"/>
      <c r="Q37" s="424"/>
      <c r="R37" s="28"/>
      <c r="S37" s="28"/>
      <c r="T37" s="76"/>
      <c r="U37" s="76"/>
      <c r="V37" s="76"/>
    </row>
    <row r="38" spans="1:22" x14ac:dyDescent="0.25">
      <c r="A38" s="76"/>
      <c r="B38" s="76"/>
      <c r="C38" s="422"/>
      <c r="D38" s="422"/>
      <c r="E38" s="422"/>
      <c r="F38" s="422"/>
      <c r="G38" s="422"/>
      <c r="H38" s="422"/>
      <c r="I38" s="422"/>
      <c r="J38" s="28"/>
      <c r="K38" s="422"/>
      <c r="L38" s="28"/>
      <c r="M38" s="422"/>
      <c r="N38" s="422"/>
      <c r="O38" s="423"/>
      <c r="P38" s="424"/>
      <c r="Q38" s="424"/>
      <c r="R38" s="28"/>
      <c r="S38" s="28"/>
      <c r="T38" s="76"/>
      <c r="U38" s="76"/>
      <c r="V38" s="76"/>
    </row>
    <row r="39" spans="1:22" x14ac:dyDescent="0.25">
      <c r="A39" s="76"/>
      <c r="B39" s="76"/>
      <c r="C39" s="422"/>
      <c r="D39" s="422"/>
      <c r="E39" s="422"/>
      <c r="F39" s="422"/>
      <c r="G39" s="422"/>
      <c r="H39" s="422"/>
      <c r="I39" s="422"/>
      <c r="J39" s="28"/>
      <c r="K39" s="422"/>
      <c r="L39" s="28"/>
      <c r="M39" s="422"/>
      <c r="N39" s="422"/>
      <c r="O39" s="423"/>
      <c r="P39" s="424"/>
      <c r="Q39" s="424"/>
      <c r="R39" s="28"/>
      <c r="S39" s="28"/>
      <c r="T39" s="76"/>
      <c r="U39" s="76"/>
      <c r="V39" s="76"/>
    </row>
    <row r="40" spans="1:22" x14ac:dyDescent="0.25">
      <c r="A40" s="76"/>
      <c r="B40" s="76"/>
      <c r="C40" s="422"/>
      <c r="D40" s="422"/>
      <c r="E40" s="422"/>
      <c r="F40" s="422"/>
      <c r="G40" s="422"/>
      <c r="H40" s="422"/>
      <c r="I40" s="422"/>
      <c r="J40" s="28"/>
      <c r="K40" s="422"/>
      <c r="L40" s="28"/>
      <c r="M40" s="422"/>
      <c r="N40" s="422"/>
      <c r="O40" s="423"/>
      <c r="P40" s="424"/>
      <c r="Q40" s="424"/>
      <c r="R40" s="28"/>
      <c r="S40" s="28"/>
      <c r="T40" s="76"/>
      <c r="U40" s="76"/>
      <c r="V40" s="76"/>
    </row>
    <row r="41" spans="1:22" ht="15.75" customHeight="1" x14ac:dyDescent="0.25">
      <c r="A41" s="76"/>
      <c r="B41" s="76"/>
      <c r="C41" s="422"/>
      <c r="D41" s="422"/>
      <c r="E41" s="422"/>
      <c r="F41" s="422"/>
      <c r="G41" s="422"/>
      <c r="H41" s="422"/>
      <c r="I41" s="422"/>
      <c r="J41" s="28"/>
      <c r="K41" s="422"/>
      <c r="L41" s="28"/>
      <c r="M41" s="422"/>
      <c r="N41" s="422"/>
      <c r="O41" s="423"/>
      <c r="P41" s="424"/>
      <c r="Q41" s="424"/>
      <c r="R41" s="28"/>
      <c r="S41" s="28"/>
      <c r="T41" s="76"/>
      <c r="U41" s="76"/>
      <c r="V41" s="76"/>
    </row>
    <row r="42" spans="1:22" ht="15.75" customHeight="1" x14ac:dyDescent="0.25">
      <c r="A42" s="76"/>
      <c r="B42" s="76"/>
      <c r="C42" s="422"/>
      <c r="D42" s="422"/>
      <c r="E42" s="422"/>
      <c r="F42" s="422"/>
      <c r="G42" s="422"/>
      <c r="H42" s="422"/>
      <c r="I42" s="422"/>
      <c r="J42" s="28"/>
      <c r="K42" s="422"/>
      <c r="L42" s="28"/>
      <c r="M42" s="422"/>
      <c r="N42" s="422"/>
      <c r="O42" s="423"/>
      <c r="P42" s="424"/>
      <c r="Q42" s="424"/>
      <c r="R42" s="28"/>
      <c r="S42" s="28"/>
      <c r="T42" s="76"/>
      <c r="U42" s="76"/>
      <c r="V42" s="76"/>
    </row>
    <row r="43" spans="1:22" ht="15.75" customHeight="1" x14ac:dyDescent="0.25">
      <c r="A43" s="76"/>
      <c r="B43" s="76"/>
      <c r="C43" s="422"/>
      <c r="D43" s="422"/>
      <c r="E43" s="422"/>
      <c r="F43" s="422"/>
      <c r="G43" s="422"/>
      <c r="H43" s="422"/>
      <c r="I43" s="422"/>
      <c r="J43" s="28"/>
      <c r="K43" s="422"/>
      <c r="L43" s="28"/>
      <c r="M43" s="422"/>
      <c r="N43" s="422"/>
      <c r="O43" s="423"/>
      <c r="P43" s="424"/>
      <c r="Q43" s="424"/>
      <c r="R43" s="28"/>
      <c r="S43" s="28"/>
      <c r="T43" s="76"/>
      <c r="U43" s="76"/>
      <c r="V43" s="76"/>
    </row>
    <row r="44" spans="1:22" ht="15.75" customHeight="1" x14ac:dyDescent="0.25">
      <c r="A44" s="76"/>
      <c r="B44" s="76"/>
      <c r="C44" s="422"/>
      <c r="D44" s="422"/>
      <c r="E44" s="422"/>
      <c r="F44" s="422"/>
      <c r="G44" s="422"/>
      <c r="H44" s="422"/>
      <c r="I44" s="422"/>
      <c r="J44" s="28"/>
      <c r="K44" s="422"/>
      <c r="L44" s="28"/>
      <c r="M44" s="422"/>
      <c r="N44" s="422"/>
      <c r="O44" s="423"/>
      <c r="P44" s="424"/>
      <c r="Q44" s="424"/>
      <c r="R44" s="28"/>
      <c r="S44" s="28"/>
      <c r="T44" s="76"/>
      <c r="U44" s="76"/>
      <c r="V44" s="76"/>
    </row>
    <row r="45" spans="1:22" ht="15.75" customHeight="1" x14ac:dyDescent="0.25">
      <c r="A45" s="76"/>
      <c r="B45" s="76"/>
      <c r="C45" s="422"/>
      <c r="D45" s="422"/>
      <c r="E45" s="422"/>
      <c r="F45" s="422"/>
      <c r="G45" s="422"/>
      <c r="H45" s="422"/>
      <c r="I45" s="422"/>
      <c r="J45" s="28"/>
      <c r="K45" s="422"/>
      <c r="L45" s="28"/>
      <c r="M45" s="422"/>
      <c r="N45" s="422"/>
      <c r="O45" s="423"/>
      <c r="P45" s="424"/>
      <c r="Q45" s="424"/>
      <c r="R45" s="28"/>
      <c r="S45" s="28"/>
      <c r="T45" s="76"/>
      <c r="U45" s="76"/>
      <c r="V45" s="76"/>
    </row>
    <row r="46" spans="1:22" ht="15.75" customHeight="1" x14ac:dyDescent="0.25">
      <c r="A46" s="76"/>
      <c r="B46" s="76"/>
      <c r="C46" s="422"/>
      <c r="D46" s="422"/>
      <c r="E46" s="422"/>
      <c r="F46" s="422"/>
      <c r="G46" s="422"/>
      <c r="H46" s="422"/>
      <c r="I46" s="422"/>
      <c r="J46" s="28"/>
      <c r="K46" s="422"/>
      <c r="L46" s="28"/>
      <c r="M46" s="422"/>
      <c r="N46" s="422"/>
      <c r="O46" s="423"/>
      <c r="P46" s="424"/>
      <c r="Q46" s="424"/>
      <c r="R46" s="28"/>
      <c r="S46" s="28"/>
      <c r="T46" s="76"/>
      <c r="U46" s="76"/>
      <c r="V46" s="76"/>
    </row>
    <row r="47" spans="1:22" ht="15.75" customHeight="1" x14ac:dyDescent="0.25">
      <c r="A47" s="76"/>
      <c r="B47" s="76"/>
      <c r="C47" s="422"/>
      <c r="D47" s="422"/>
      <c r="E47" s="422"/>
      <c r="F47" s="422"/>
      <c r="G47" s="422"/>
      <c r="H47" s="422"/>
      <c r="I47" s="422"/>
      <c r="J47" s="28"/>
      <c r="K47" s="422"/>
      <c r="L47" s="28"/>
      <c r="M47" s="422"/>
      <c r="N47" s="422"/>
      <c r="O47" s="423"/>
      <c r="P47" s="424"/>
      <c r="Q47" s="424"/>
      <c r="R47" s="28"/>
      <c r="S47" s="28"/>
      <c r="T47" s="76"/>
      <c r="U47" s="76"/>
      <c r="V47" s="76"/>
    </row>
    <row r="48" spans="1:22" ht="15.75" customHeight="1" x14ac:dyDescent="0.25">
      <c r="A48" s="76"/>
      <c r="B48" s="76"/>
      <c r="C48" s="422"/>
      <c r="D48" s="422"/>
      <c r="E48" s="422"/>
      <c r="F48" s="422"/>
      <c r="G48" s="422"/>
      <c r="H48" s="422"/>
      <c r="I48" s="422"/>
      <c r="J48" s="28"/>
      <c r="K48" s="422"/>
      <c r="L48" s="28"/>
      <c r="M48" s="422"/>
      <c r="N48" s="422"/>
      <c r="O48" s="423"/>
      <c r="P48" s="424"/>
      <c r="Q48" s="424"/>
      <c r="R48" s="28"/>
      <c r="S48" s="28"/>
      <c r="T48" s="76"/>
      <c r="U48" s="76"/>
      <c r="V48" s="76"/>
    </row>
    <row r="49" spans="1:22" ht="15.75" customHeight="1" x14ac:dyDescent="0.25">
      <c r="A49" s="76"/>
      <c r="B49" s="76"/>
      <c r="C49" s="422"/>
      <c r="D49" s="422"/>
      <c r="E49" s="422"/>
      <c r="F49" s="422"/>
      <c r="G49" s="422"/>
      <c r="H49" s="422"/>
      <c r="I49" s="422"/>
      <c r="J49" s="28"/>
      <c r="K49" s="422"/>
      <c r="L49" s="28"/>
      <c r="M49" s="422"/>
      <c r="N49" s="422"/>
      <c r="O49" s="423"/>
      <c r="P49" s="424"/>
      <c r="Q49" s="424"/>
      <c r="R49" s="28"/>
      <c r="S49" s="28"/>
      <c r="T49" s="76"/>
      <c r="U49" s="76"/>
      <c r="V49" s="76"/>
    </row>
    <row r="50" spans="1:22" x14ac:dyDescent="0.25">
      <c r="B50" s="76"/>
      <c r="C50" s="422"/>
      <c r="D50" s="422"/>
      <c r="E50" s="422"/>
      <c r="F50" s="422"/>
      <c r="G50" s="422"/>
      <c r="H50" s="422"/>
      <c r="I50" s="422"/>
      <c r="J50" s="28"/>
      <c r="K50" s="422"/>
      <c r="L50" s="28"/>
      <c r="M50" s="422"/>
      <c r="N50" s="422"/>
      <c r="O50" s="423"/>
      <c r="P50" s="424"/>
      <c r="Q50" s="424"/>
      <c r="R50" s="28"/>
      <c r="S50" s="28"/>
      <c r="T50" s="76"/>
      <c r="U50" s="76"/>
      <c r="V50" s="76"/>
    </row>
    <row r="51" spans="1:22" x14ac:dyDescent="0.25">
      <c r="B51" s="76"/>
      <c r="C51" s="422"/>
      <c r="D51" s="422"/>
      <c r="E51" s="422"/>
      <c r="F51" s="422"/>
      <c r="G51" s="422"/>
      <c r="H51" s="422"/>
      <c r="I51" s="422"/>
      <c r="J51" s="28"/>
      <c r="K51" s="422"/>
      <c r="L51" s="28"/>
      <c r="M51" s="422"/>
      <c r="N51" s="422"/>
      <c r="O51" s="423"/>
      <c r="P51" s="424"/>
      <c r="Q51" s="424"/>
      <c r="R51" s="28"/>
      <c r="S51" s="28"/>
      <c r="T51" s="76"/>
      <c r="U51" s="76"/>
      <c r="V51" s="76"/>
    </row>
    <row r="55" spans="1:22" x14ac:dyDescent="0.25">
      <c r="A55" s="76"/>
      <c r="B55" s="76"/>
      <c r="C55" s="76"/>
    </row>
    <row r="56" spans="1:22" x14ac:dyDescent="0.25">
      <c r="A56" s="76"/>
      <c r="B56" s="76"/>
      <c r="C56" s="76"/>
    </row>
    <row r="57" spans="1:22" x14ac:dyDescent="0.25">
      <c r="A57" s="76"/>
      <c r="B57" s="76"/>
      <c r="C57" s="76"/>
    </row>
    <row r="58" spans="1:22" x14ac:dyDescent="0.25">
      <c r="A58" s="76"/>
      <c r="B58" s="76"/>
      <c r="C58" s="76"/>
    </row>
    <row r="59" spans="1:22" x14ac:dyDescent="0.25">
      <c r="A59" s="76"/>
      <c r="B59" s="76"/>
      <c r="C59" s="76"/>
    </row>
    <row r="60" spans="1:22" x14ac:dyDescent="0.25">
      <c r="A60" s="76"/>
      <c r="B60" s="76"/>
      <c r="C60" s="76"/>
    </row>
    <row r="61" spans="1:22" x14ac:dyDescent="0.25">
      <c r="A61" s="76"/>
      <c r="B61" s="76"/>
      <c r="C61" s="76"/>
    </row>
    <row r="62" spans="1:22" x14ac:dyDescent="0.25">
      <c r="A62" s="76"/>
      <c r="B62" s="76"/>
      <c r="C62" s="76"/>
    </row>
    <row r="63" spans="1:22" x14ac:dyDescent="0.25">
      <c r="A63" s="76"/>
      <c r="B63" s="76"/>
      <c r="C63" s="76"/>
    </row>
    <row r="64" spans="1:22" x14ac:dyDescent="0.25">
      <c r="A64" s="76"/>
      <c r="B64" s="76"/>
      <c r="C64" s="76"/>
    </row>
    <row r="65" spans="1:3" x14ac:dyDescent="0.25">
      <c r="A65" s="76"/>
      <c r="B65" s="76"/>
      <c r="C65" s="76"/>
    </row>
    <row r="66" spans="1:3" x14ac:dyDescent="0.25">
      <c r="A66" s="76"/>
      <c r="B66" s="76"/>
      <c r="C66" s="76"/>
    </row>
    <row r="67" spans="1:3" x14ac:dyDescent="0.25">
      <c r="A67" s="76"/>
      <c r="B67" s="76"/>
      <c r="C67" s="76"/>
    </row>
    <row r="68" spans="1:3" x14ac:dyDescent="0.25">
      <c r="A68" s="76"/>
      <c r="B68" s="76"/>
      <c r="C68" s="76"/>
    </row>
    <row r="69" spans="1:3" x14ac:dyDescent="0.25">
      <c r="A69" s="76"/>
      <c r="B69" s="76"/>
      <c r="C69" s="76"/>
    </row>
    <row r="70" spans="1:3" x14ac:dyDescent="0.25">
      <c r="A70" s="76"/>
      <c r="B70" s="76"/>
      <c r="C70" s="76"/>
    </row>
    <row r="71" spans="1:3" x14ac:dyDescent="0.25">
      <c r="A71" s="76"/>
      <c r="B71" s="76"/>
      <c r="C71" s="76"/>
    </row>
    <row r="72" spans="1:3" x14ac:dyDescent="0.25">
      <c r="A72" s="76"/>
      <c r="B72" s="76"/>
      <c r="C72" s="76"/>
    </row>
    <row r="73" spans="1:3" x14ac:dyDescent="0.25">
      <c r="A73" s="76"/>
      <c r="B73" s="76"/>
      <c r="C73" s="76"/>
    </row>
    <row r="74" spans="1:3" x14ac:dyDescent="0.25">
      <c r="A74" s="76"/>
      <c r="B74" s="76"/>
      <c r="C74" s="76"/>
    </row>
    <row r="75" spans="1:3" x14ac:dyDescent="0.25">
      <c r="A75" s="76"/>
      <c r="B75" s="76"/>
      <c r="C75" s="76"/>
    </row>
    <row r="76" spans="1:3" x14ac:dyDescent="0.25">
      <c r="A76" s="76"/>
    </row>
    <row r="77" spans="1:3" x14ac:dyDescent="0.25">
      <c r="A77" s="76"/>
    </row>
  </sheetData>
  <mergeCells count="4">
    <mergeCell ref="P30:Q30"/>
    <mergeCell ref="B2:I2"/>
    <mergeCell ref="B25:I25"/>
    <mergeCell ref="B27:I27"/>
  </mergeCells>
  <hyperlinks>
    <hyperlink ref="A1" location="Contents!A1" display="Back to contents"/>
  </hyperlinks>
  <pageMargins left="0.70866141732283472" right="0.70866141732283472" top="0.74803149606299213" bottom="0.74803149606299213" header="0.31496062992125984" footer="0.31496062992125984"/>
  <pageSetup paperSize="9" scale="71" orientation="portrait" r:id="rId1"/>
  <headerFooter>
    <oddHeader>&amp;C&amp;8March 2017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T107"/>
  <sheetViews>
    <sheetView showGridLines="0" zoomScale="85" zoomScaleNormal="85" zoomScaleSheetLayoutView="100" workbookViewId="0"/>
  </sheetViews>
  <sheetFormatPr defaultColWidth="8.88671875" defaultRowHeight="15.75" x14ac:dyDescent="0.25"/>
  <cols>
    <col min="1" max="1" width="9.33203125" style="5" customWidth="1"/>
    <col min="2" max="2" width="6" style="5" customWidth="1"/>
    <col min="3" max="3" width="1" style="20" customWidth="1"/>
    <col min="4" max="4" width="10.88671875" style="5" customWidth="1"/>
    <col min="5" max="5" width="1" style="20" customWidth="1"/>
    <col min="6" max="6" width="8.44140625" style="5" customWidth="1"/>
    <col min="7" max="7" width="13.5546875" style="5" customWidth="1"/>
    <col min="8" max="8" width="14" style="5" customWidth="1"/>
    <col min="9" max="9" width="12.33203125" style="5" customWidth="1"/>
    <col min="10" max="10" width="7.21875" style="5" customWidth="1"/>
    <col min="11" max="11" width="9.33203125" style="5" customWidth="1"/>
    <col min="12" max="12" width="1" style="20" customWidth="1"/>
    <col min="13" max="13" width="10.88671875" style="20" customWidth="1"/>
    <col min="14" max="14" width="1" style="20" customWidth="1"/>
    <col min="15" max="15" width="8.44140625" style="20" bestFit="1" customWidth="1"/>
    <col min="16" max="16" width="13.109375" style="20" bestFit="1" customWidth="1"/>
    <col min="17" max="17" width="14" style="20" customWidth="1"/>
    <col min="18" max="18" width="12.33203125" style="20" customWidth="1"/>
    <col min="19" max="19" width="7.5546875" style="20" bestFit="1" customWidth="1"/>
    <col min="20" max="20" width="9.21875" style="20" customWidth="1"/>
    <col min="21" max="46" width="8.88671875" style="20"/>
    <col min="47" max="16384" width="8.88671875" style="5"/>
  </cols>
  <sheetData>
    <row r="1" spans="1:28" ht="33.75" customHeight="1" thickBot="1" x14ac:dyDescent="0.3">
      <c r="A1" s="80" t="s">
        <v>145</v>
      </c>
      <c r="B1" s="131"/>
      <c r="C1" s="136"/>
      <c r="D1" s="131"/>
      <c r="E1" s="136"/>
      <c r="F1" s="131"/>
      <c r="G1" s="131"/>
      <c r="H1" s="131"/>
      <c r="I1" s="131"/>
      <c r="J1" s="131"/>
      <c r="K1" s="131"/>
      <c r="L1" s="136"/>
      <c r="M1" s="136"/>
      <c r="N1" s="136"/>
      <c r="O1" s="137"/>
      <c r="P1" s="137"/>
      <c r="Q1" s="137"/>
      <c r="R1" s="234"/>
      <c r="S1" s="234"/>
      <c r="T1" s="234"/>
      <c r="U1" s="2"/>
    </row>
    <row r="2" spans="1:28" ht="19.5" thickBot="1" x14ac:dyDescent="0.35">
      <c r="A2" s="54"/>
      <c r="B2" s="495" t="s">
        <v>544</v>
      </c>
      <c r="C2" s="496"/>
      <c r="D2" s="496"/>
      <c r="E2" s="496"/>
      <c r="F2" s="496"/>
      <c r="G2" s="496"/>
      <c r="H2" s="496"/>
      <c r="I2" s="496"/>
      <c r="J2" s="496"/>
      <c r="K2" s="496"/>
      <c r="L2" s="496"/>
      <c r="M2" s="496"/>
      <c r="N2" s="496"/>
      <c r="O2" s="496"/>
      <c r="P2" s="496"/>
      <c r="Q2" s="496"/>
      <c r="R2" s="496"/>
      <c r="S2" s="496"/>
      <c r="T2" s="497"/>
      <c r="U2" s="2"/>
    </row>
    <row r="3" spans="1:28" x14ac:dyDescent="0.25">
      <c r="A3" s="54"/>
      <c r="B3" s="138"/>
      <c r="C3" s="635" t="s">
        <v>549</v>
      </c>
      <c r="D3" s="635"/>
      <c r="E3" s="635"/>
      <c r="F3" s="635"/>
      <c r="G3" s="635"/>
      <c r="H3" s="635"/>
      <c r="I3" s="635"/>
      <c r="J3" s="635"/>
      <c r="K3" s="636"/>
      <c r="L3" s="639" t="s">
        <v>547</v>
      </c>
      <c r="M3" s="640"/>
      <c r="N3" s="640"/>
      <c r="O3" s="640"/>
      <c r="P3" s="640"/>
      <c r="Q3" s="640"/>
      <c r="R3" s="640"/>
      <c r="S3" s="640"/>
      <c r="T3" s="641"/>
      <c r="U3" s="2"/>
    </row>
    <row r="4" spans="1:28" ht="63" x14ac:dyDescent="0.25">
      <c r="A4" s="54"/>
      <c r="B4" s="138"/>
      <c r="C4" s="387"/>
      <c r="D4" s="141" t="s">
        <v>559</v>
      </c>
      <c r="E4" s="387"/>
      <c r="F4" s="141" t="s">
        <v>545</v>
      </c>
      <c r="G4" s="141" t="s">
        <v>555</v>
      </c>
      <c r="H4" s="391" t="s">
        <v>560</v>
      </c>
      <c r="I4" s="390" t="s">
        <v>561</v>
      </c>
      <c r="J4" s="143" t="s">
        <v>546</v>
      </c>
      <c r="K4" s="143" t="s">
        <v>550</v>
      </c>
      <c r="L4" s="387"/>
      <c r="M4" s="141" t="s">
        <v>619</v>
      </c>
      <c r="N4" s="387"/>
      <c r="O4" s="366" t="s">
        <v>545</v>
      </c>
      <c r="P4" s="143" t="s">
        <v>552</v>
      </c>
      <c r="Q4" s="391" t="s">
        <v>560</v>
      </c>
      <c r="R4" s="390" t="s">
        <v>561</v>
      </c>
      <c r="S4" s="366" t="s">
        <v>546</v>
      </c>
      <c r="T4" s="251" t="s">
        <v>550</v>
      </c>
      <c r="U4" s="2"/>
    </row>
    <row r="5" spans="1:28" x14ac:dyDescent="0.25">
      <c r="A5" s="54"/>
      <c r="B5" s="62" t="s">
        <v>92</v>
      </c>
      <c r="C5" s="388"/>
      <c r="D5" s="392">
        <v>417934.87315557583</v>
      </c>
      <c r="E5" s="388"/>
      <c r="F5" s="392">
        <v>52668.420019339508</v>
      </c>
      <c r="G5" s="57">
        <v>60.364393018162261</v>
      </c>
      <c r="H5" s="57">
        <v>63.572695027201704</v>
      </c>
      <c r="I5" s="57">
        <v>5.0466666666666686</v>
      </c>
      <c r="J5" s="57">
        <v>32.062453978199997</v>
      </c>
      <c r="K5" s="57">
        <v>409.99704202773052</v>
      </c>
      <c r="L5" s="388"/>
      <c r="M5" s="57">
        <v>0.45378704657395019</v>
      </c>
      <c r="N5" s="388"/>
      <c r="O5" s="57">
        <v>0.16653100999999992</v>
      </c>
      <c r="P5" s="57">
        <v>2.3336381318870281E-2</v>
      </c>
      <c r="Q5" s="57">
        <v>2.1270209718224464E-2</v>
      </c>
      <c r="R5" s="57">
        <v>0.15435501653804806</v>
      </c>
      <c r="S5" s="57">
        <v>-5.700000000000216E-2</v>
      </c>
      <c r="T5" s="421">
        <v>0.33085327780916884</v>
      </c>
      <c r="U5" s="2"/>
    </row>
    <row r="6" spans="1:28" x14ac:dyDescent="0.25">
      <c r="A6" s="54"/>
      <c r="B6" s="62" t="s">
        <v>135</v>
      </c>
      <c r="C6" s="388"/>
      <c r="D6" s="392">
        <v>419806.76239034854</v>
      </c>
      <c r="E6" s="388"/>
      <c r="F6" s="392">
        <v>52756.827912473469</v>
      </c>
      <c r="G6" s="57">
        <v>60.37256584934547</v>
      </c>
      <c r="H6" s="57">
        <v>63.586510707201704</v>
      </c>
      <c r="I6" s="57">
        <v>5.0544444444444467</v>
      </c>
      <c r="J6" s="57">
        <v>32.044178379432424</v>
      </c>
      <c r="K6" s="57">
        <v>411.32203948682985</v>
      </c>
      <c r="L6" s="388"/>
      <c r="M6" s="57">
        <v>0.44789017500242778</v>
      </c>
      <c r="N6" s="388"/>
      <c r="O6" s="57">
        <v>0.16785750000001087</v>
      </c>
      <c r="P6" s="57">
        <v>2.6618909953782577E-2</v>
      </c>
      <c r="Q6" s="57">
        <v>2.1732097395101846E-2</v>
      </c>
      <c r="R6" s="57">
        <v>0.15411712901806141</v>
      </c>
      <c r="S6" s="57">
        <v>-5.700000000000216E-2</v>
      </c>
      <c r="T6" s="63">
        <v>0.3231724435245269</v>
      </c>
      <c r="U6" s="21"/>
      <c r="V6" s="22"/>
      <c r="W6" s="22"/>
      <c r="X6" s="22"/>
      <c r="Y6" s="22"/>
      <c r="Z6" s="22"/>
      <c r="AA6" s="22"/>
      <c r="AB6" s="22"/>
    </row>
    <row r="7" spans="1:28" x14ac:dyDescent="0.25">
      <c r="A7" s="54"/>
      <c r="B7" s="62" t="s">
        <v>136</v>
      </c>
      <c r="C7" s="388"/>
      <c r="D7" s="392">
        <v>421646.87707945018</v>
      </c>
      <c r="E7" s="388"/>
      <c r="F7" s="392">
        <v>52839.645554552051</v>
      </c>
      <c r="G7" s="57">
        <v>60.37906124990247</v>
      </c>
      <c r="H7" s="57">
        <v>63.598561777201702</v>
      </c>
      <c r="I7" s="57">
        <v>5.0622222222222248</v>
      </c>
      <c r="J7" s="57">
        <v>32.025913197756147</v>
      </c>
      <c r="K7" s="57">
        <v>412.66830450635604</v>
      </c>
      <c r="L7" s="388"/>
      <c r="M7" s="57">
        <v>0.43832421341289773</v>
      </c>
      <c r="N7" s="388"/>
      <c r="O7" s="57">
        <v>0.1569799499999931</v>
      </c>
      <c r="P7" s="57">
        <v>2.4299476904857897E-2</v>
      </c>
      <c r="Q7" s="57">
        <v>1.8952242961546517E-2</v>
      </c>
      <c r="R7" s="57">
        <v>0.15387997362059025</v>
      </c>
      <c r="S7" s="57">
        <v>-5.700000000000216E-2</v>
      </c>
      <c r="T7" s="63">
        <v>0.32730194112764366</v>
      </c>
      <c r="U7" s="21"/>
      <c r="V7" s="22"/>
      <c r="W7" s="22"/>
      <c r="X7" s="22"/>
      <c r="Y7" s="22"/>
    </row>
    <row r="8" spans="1:28" x14ac:dyDescent="0.25">
      <c r="A8" s="54"/>
      <c r="B8" s="62" t="s">
        <v>137</v>
      </c>
      <c r="C8" s="388"/>
      <c r="D8" s="392">
        <v>423482.5413363984</v>
      </c>
      <c r="E8" s="388"/>
      <c r="F8" s="392">
        <v>52917.423573593362</v>
      </c>
      <c r="G8" s="57">
        <v>60.383360497377573</v>
      </c>
      <c r="H8" s="57">
        <v>63.608301377201705</v>
      </c>
      <c r="I8" s="57">
        <v>5.0700000000000029</v>
      </c>
      <c r="J8" s="57">
        <v>32.00765842723343</v>
      </c>
      <c r="K8" s="57">
        <v>414.06224890653266</v>
      </c>
      <c r="L8" s="388"/>
      <c r="M8" s="57">
        <v>0.43535582894934066</v>
      </c>
      <c r="N8" s="388"/>
      <c r="O8" s="57">
        <v>0.14719632999999988</v>
      </c>
      <c r="P8" s="57">
        <v>1.7880055088326685E-2</v>
      </c>
      <c r="Q8" s="57">
        <v>1.5314182786269726E-2</v>
      </c>
      <c r="R8" s="57">
        <v>0.15364354697102556</v>
      </c>
      <c r="S8" s="57">
        <v>-5.6999999999973738E-2</v>
      </c>
      <c r="T8" s="63">
        <v>0.33778809396181941</v>
      </c>
      <c r="U8" s="21"/>
      <c r="V8" s="22"/>
      <c r="W8" s="22"/>
      <c r="X8" s="22"/>
      <c r="Y8" s="22"/>
    </row>
    <row r="9" spans="1:28" x14ac:dyDescent="0.25">
      <c r="A9" s="54"/>
      <c r="B9" s="62" t="s">
        <v>138</v>
      </c>
      <c r="C9" s="388"/>
      <c r="D9" s="392">
        <v>425437.52572482656</v>
      </c>
      <c r="E9" s="388"/>
      <c r="F9" s="392">
        <v>52991.490106965932</v>
      </c>
      <c r="G9" s="57">
        <v>60.384917341144906</v>
      </c>
      <c r="H9" s="57">
        <v>63.615153467201708</v>
      </c>
      <c r="I9" s="57">
        <v>5.0777777777777811</v>
      </c>
      <c r="J9" s="57">
        <v>31.98941406192991</v>
      </c>
      <c r="K9" s="57">
        <v>415.61852886334765</v>
      </c>
      <c r="L9" s="388"/>
      <c r="M9" s="57">
        <v>0.46164462465411304</v>
      </c>
      <c r="N9" s="388"/>
      <c r="O9" s="57">
        <v>0.1399662499999863</v>
      </c>
      <c r="P9" s="57">
        <v>9.6988775930100246E-3</v>
      </c>
      <c r="Q9" s="57">
        <v>1.0772320360146637E-2</v>
      </c>
      <c r="R9" s="57">
        <v>0.15340784571554877</v>
      </c>
      <c r="S9" s="57">
        <v>-5.6999999999987949E-2</v>
      </c>
      <c r="T9" s="63">
        <v>0.37585651938202602</v>
      </c>
      <c r="U9" s="21"/>
      <c r="V9" s="22"/>
      <c r="W9" s="22"/>
      <c r="X9" s="22"/>
      <c r="Y9" s="22"/>
    </row>
    <row r="10" spans="1:28" x14ac:dyDescent="0.25">
      <c r="A10" s="54"/>
      <c r="B10" s="62" t="s">
        <v>156</v>
      </c>
      <c r="C10" s="388"/>
      <c r="D10" s="392">
        <v>427365.95435297815</v>
      </c>
      <c r="E10" s="388"/>
      <c r="F10" s="392">
        <v>53064.01290374418</v>
      </c>
      <c r="G10" s="57">
        <v>60.383156001569908</v>
      </c>
      <c r="H10" s="57">
        <v>63.618510707201708</v>
      </c>
      <c r="I10" s="57">
        <v>5.0855555555555592</v>
      </c>
      <c r="J10" s="57">
        <v>31.971180095914612</v>
      </c>
      <c r="K10" s="57">
        <v>417.18180283805066</v>
      </c>
      <c r="L10" s="388"/>
      <c r="M10" s="57">
        <v>0.45328127199547907</v>
      </c>
      <c r="N10" s="388"/>
      <c r="O10" s="57">
        <v>0.13685744</v>
      </c>
      <c r="P10" s="57">
        <v>-3.3866251560255023E-4</v>
      </c>
      <c r="Q10" s="57">
        <v>5.277421835856444E-3</v>
      </c>
      <c r="R10" s="57">
        <v>0.15317286652080497</v>
      </c>
      <c r="S10" s="57">
        <v>-5.700000000000216E-2</v>
      </c>
      <c r="T10" s="63">
        <v>0.3761319253446942</v>
      </c>
      <c r="U10" s="21"/>
      <c r="V10" s="22"/>
      <c r="W10" s="22"/>
      <c r="X10" s="22"/>
      <c r="Y10" s="22"/>
    </row>
    <row r="11" spans="1:28" x14ac:dyDescent="0.25">
      <c r="A11" s="54"/>
      <c r="B11" s="62" t="s">
        <v>157</v>
      </c>
      <c r="C11" s="388"/>
      <c r="D11" s="392">
        <v>429332.1724053158</v>
      </c>
      <c r="E11" s="388"/>
      <c r="F11" s="392">
        <v>53138.061478530799</v>
      </c>
      <c r="G11" s="57">
        <v>60.377469103725566</v>
      </c>
      <c r="H11" s="57">
        <v>63.61773226720171</v>
      </c>
      <c r="I11" s="57">
        <v>5.0933333333333373</v>
      </c>
      <c r="J11" s="57">
        <v>31.952956523259942</v>
      </c>
      <c r="K11" s="57">
        <v>418.79527598144927</v>
      </c>
      <c r="L11" s="388"/>
      <c r="M11" s="57">
        <v>0.46007830813627493</v>
      </c>
      <c r="N11" s="388"/>
      <c r="O11" s="57">
        <v>0.13954574999999636</v>
      </c>
      <c r="P11" s="57">
        <v>-1.2334599014607761E-2</v>
      </c>
      <c r="Q11" s="57">
        <v>-1.2236061349852889E-3</v>
      </c>
      <c r="R11" s="57">
        <v>0.15293860607384602</v>
      </c>
      <c r="S11" s="57">
        <v>-5.700000000000216E-2</v>
      </c>
      <c r="T11" s="63">
        <v>0.3867553983472618</v>
      </c>
      <c r="U11" s="21"/>
      <c r="V11" s="22"/>
      <c r="W11" s="22"/>
      <c r="X11" s="22"/>
      <c r="Y11" s="22"/>
    </row>
    <row r="12" spans="1:28" x14ac:dyDescent="0.25">
      <c r="A12" s="54"/>
      <c r="B12" s="62" t="s">
        <v>158</v>
      </c>
      <c r="C12" s="388"/>
      <c r="D12" s="392">
        <v>431257.10705134214</v>
      </c>
      <c r="E12" s="388"/>
      <c r="F12" s="392">
        <v>53213.398470003573</v>
      </c>
      <c r="G12" s="57">
        <v>60.367375877374236</v>
      </c>
      <c r="H12" s="57">
        <v>63.612310517201713</v>
      </c>
      <c r="I12" s="57">
        <v>5.1011111111111154</v>
      </c>
      <c r="J12" s="57">
        <v>31.934743338041685</v>
      </c>
      <c r="K12" s="57">
        <v>420.38725543630881</v>
      </c>
      <c r="L12" s="388"/>
      <c r="M12" s="57">
        <v>0.44835555538313088</v>
      </c>
      <c r="N12" s="388"/>
      <c r="O12" s="57">
        <v>0.1417759500000102</v>
      </c>
      <c r="P12" s="57">
        <v>-2.613332134421853E-2</v>
      </c>
      <c r="Q12" s="57">
        <v>-8.5223880304710065E-3</v>
      </c>
      <c r="R12" s="57">
        <v>0.15270506108203108</v>
      </c>
      <c r="S12" s="57">
        <v>-5.700000000000216E-2</v>
      </c>
      <c r="T12" s="63">
        <v>0.38013309752091118</v>
      </c>
      <c r="U12" s="21"/>
      <c r="V12" s="22"/>
      <c r="W12" s="22"/>
      <c r="X12" s="22"/>
      <c r="Y12" s="22"/>
    </row>
    <row r="13" spans="1:28" x14ac:dyDescent="0.25">
      <c r="A13" s="54"/>
      <c r="B13" s="62" t="s">
        <v>159</v>
      </c>
      <c r="C13" s="388"/>
      <c r="D13" s="392">
        <v>433249.79066946689</v>
      </c>
      <c r="E13" s="388"/>
      <c r="F13" s="392">
        <v>53289.813479589859</v>
      </c>
      <c r="G13" s="57">
        <v>60.352396488314668</v>
      </c>
      <c r="H13" s="57">
        <v>63.601738647201714</v>
      </c>
      <c r="I13" s="57">
        <v>5.1088888888888935</v>
      </c>
      <c r="J13" s="57">
        <v>31.916540534339003</v>
      </c>
      <c r="K13" s="57">
        <v>422.06936398306925</v>
      </c>
      <c r="L13" s="388"/>
      <c r="M13" s="57">
        <v>0.46206394875424905</v>
      </c>
      <c r="N13" s="388"/>
      <c r="O13" s="57">
        <v>0.14360106999998834</v>
      </c>
      <c r="P13" s="57">
        <v>-4.1526443196588048E-2</v>
      </c>
      <c r="Q13" s="57">
        <v>-1.6619220264203705E-2</v>
      </c>
      <c r="R13" s="57">
        <v>0.15247222827271401</v>
      </c>
      <c r="S13" s="57">
        <v>-5.700000000000216E-2</v>
      </c>
      <c r="T13" s="63">
        <v>0.40013309752092141</v>
      </c>
      <c r="U13" s="21"/>
      <c r="V13" s="22"/>
      <c r="W13" s="22"/>
      <c r="X13" s="22"/>
      <c r="Y13" s="22"/>
    </row>
    <row r="14" spans="1:28" x14ac:dyDescent="0.25">
      <c r="A14" s="54"/>
      <c r="B14" s="62" t="s">
        <v>222</v>
      </c>
      <c r="C14" s="388"/>
      <c r="D14" s="392">
        <v>435306.06582230201</v>
      </c>
      <c r="E14" s="388"/>
      <c r="F14" s="392">
        <v>53367.124859529227</v>
      </c>
      <c r="G14" s="57">
        <v>60.332052076016559</v>
      </c>
      <c r="H14" s="57">
        <v>63.585510707201713</v>
      </c>
      <c r="I14" s="57">
        <v>5.1166666666666716</v>
      </c>
      <c r="J14" s="57">
        <v>31.89834810623443</v>
      </c>
      <c r="K14" s="57">
        <v>423.84261707565815</v>
      </c>
      <c r="L14" s="388"/>
      <c r="M14" s="57">
        <v>0.47461653695383177</v>
      </c>
      <c r="N14" s="388"/>
      <c r="O14" s="57">
        <v>0.14507721999999035</v>
      </c>
      <c r="P14" s="57">
        <v>-5.8514720648830121E-2</v>
      </c>
      <c r="Q14" s="57">
        <v>-2.5514931423529674E-2</v>
      </c>
      <c r="R14" s="57">
        <v>0.15224010439321489</v>
      </c>
      <c r="S14" s="57">
        <v>-5.700000000000216E-2</v>
      </c>
      <c r="T14" s="63">
        <v>0.42013309752091743</v>
      </c>
      <c r="U14" s="21"/>
      <c r="V14" s="22"/>
      <c r="W14" s="22"/>
      <c r="X14" s="22"/>
      <c r="Y14" s="22"/>
    </row>
    <row r="15" spans="1:28" x14ac:dyDescent="0.25">
      <c r="A15" s="54"/>
      <c r="B15" s="62" t="s">
        <v>223</v>
      </c>
      <c r="C15" s="388"/>
      <c r="D15" s="392">
        <v>437334.85961698508</v>
      </c>
      <c r="E15" s="388"/>
      <c r="F15" s="392">
        <v>53445.181484198147</v>
      </c>
      <c r="G15" s="57">
        <v>60.305864819698883</v>
      </c>
      <c r="H15" s="57">
        <v>63.563121677201714</v>
      </c>
      <c r="I15" s="57">
        <v>5.1244444444444497</v>
      </c>
      <c r="J15" s="57">
        <v>31.880166047813876</v>
      </c>
      <c r="K15" s="57">
        <v>425.62332019139183</v>
      </c>
      <c r="L15" s="388"/>
      <c r="M15" s="57">
        <v>0.46606145743699301</v>
      </c>
      <c r="N15" s="388"/>
      <c r="O15" s="57">
        <v>0.14626350000001764</v>
      </c>
      <c r="P15" s="57">
        <v>-7.7099951821793411E-2</v>
      </c>
      <c r="Q15" s="57">
        <v>-3.5210899072737334E-2</v>
      </c>
      <c r="R15" s="57">
        <v>0.15200868621066377</v>
      </c>
      <c r="S15" s="57">
        <v>-5.700000000000216E-2</v>
      </c>
      <c r="T15" s="63">
        <v>0.42013309752091743</v>
      </c>
      <c r="U15" s="21"/>
      <c r="V15" s="22"/>
      <c r="W15" s="22"/>
      <c r="X15" s="22"/>
      <c r="Y15" s="22"/>
    </row>
    <row r="16" spans="1:28" x14ac:dyDescent="0.25">
      <c r="A16" s="54"/>
      <c r="B16" s="62" t="s">
        <v>224</v>
      </c>
      <c r="C16" s="388"/>
      <c r="D16" s="392">
        <v>439384.09223922377</v>
      </c>
      <c r="E16" s="388"/>
      <c r="F16" s="392">
        <v>53523.707099778156</v>
      </c>
      <c r="G16" s="57">
        <v>60.27479391357344</v>
      </c>
      <c r="H16" s="57">
        <v>63.535581127201716</v>
      </c>
      <c r="I16" s="57">
        <v>5.1322222222222278</v>
      </c>
      <c r="J16" s="57">
        <v>31.861994353166622</v>
      </c>
      <c r="K16" s="57">
        <v>427.45406696230242</v>
      </c>
      <c r="L16" s="388"/>
      <c r="M16" s="57">
        <v>0.46857289721505424</v>
      </c>
      <c r="N16" s="388"/>
      <c r="O16" s="57">
        <v>0.1469273999999956</v>
      </c>
      <c r="P16" s="57">
        <v>-9.4905047106593088E-2</v>
      </c>
      <c r="Q16" s="57">
        <v>-4.3327875147269879E-2</v>
      </c>
      <c r="R16" s="57">
        <v>0.15177797051170216</v>
      </c>
      <c r="S16" s="57">
        <v>-5.700000000000216E-2</v>
      </c>
      <c r="T16" s="63">
        <v>0.43013309752090834</v>
      </c>
      <c r="U16" s="21"/>
      <c r="V16" s="22"/>
      <c r="W16" s="22"/>
      <c r="X16" s="22"/>
      <c r="Y16" s="22"/>
    </row>
    <row r="17" spans="1:46" x14ac:dyDescent="0.25">
      <c r="A17" s="54"/>
      <c r="B17" s="62" t="s">
        <v>225</v>
      </c>
      <c r="C17" s="388"/>
      <c r="D17" s="392">
        <v>441504.59049760725</v>
      </c>
      <c r="E17" s="388"/>
      <c r="F17" s="392">
        <v>53602.429366752702</v>
      </c>
      <c r="G17" s="57">
        <v>60.240066463899545</v>
      </c>
      <c r="H17" s="57">
        <v>63.504181387201719</v>
      </c>
      <c r="I17" s="57">
        <v>5.1400000000000059</v>
      </c>
      <c r="J17" s="57">
        <v>31.843833016385318</v>
      </c>
      <c r="K17" s="57">
        <v>429.37817919439897</v>
      </c>
      <c r="L17" s="388"/>
      <c r="M17" s="57">
        <v>0.48260697094808336</v>
      </c>
      <c r="N17" s="388"/>
      <c r="O17" s="57">
        <v>0.14707924999999022</v>
      </c>
      <c r="P17" s="57">
        <v>-0.10910772276636749</v>
      </c>
      <c r="Q17" s="57">
        <v>-4.9420717404217385E-2</v>
      </c>
      <c r="R17" s="57">
        <v>0.15154795410262523</v>
      </c>
      <c r="S17" s="57">
        <v>-5.6999999999987949E-2</v>
      </c>
      <c r="T17" s="63">
        <v>0.45013309752091857</v>
      </c>
      <c r="U17" s="21"/>
      <c r="V17" s="22"/>
      <c r="W17" s="22"/>
      <c r="X17" s="22"/>
      <c r="Y17" s="22"/>
    </row>
    <row r="18" spans="1:46" x14ac:dyDescent="0.25">
      <c r="A18" s="54"/>
      <c r="B18" s="62" t="s">
        <v>271</v>
      </c>
      <c r="C18" s="388"/>
      <c r="D18" s="392">
        <v>443686.8860115931</v>
      </c>
      <c r="E18" s="388"/>
      <c r="F18" s="392">
        <v>53681.080136319135</v>
      </c>
      <c r="G18" s="57">
        <v>60.208126456851545</v>
      </c>
      <c r="H18" s="57">
        <v>63.470510707201719</v>
      </c>
      <c r="I18" s="57">
        <v>5.1400000000000059</v>
      </c>
      <c r="J18" s="368">
        <v>31.828029139956435</v>
      </c>
      <c r="K18" s="57">
        <v>431.31095249248563</v>
      </c>
      <c r="L18" s="388"/>
      <c r="M18" s="57">
        <v>0.49428603030520435</v>
      </c>
      <c r="N18" s="388"/>
      <c r="O18" s="57">
        <v>0.14672986000000776</v>
      </c>
      <c r="P18" s="57">
        <v>-0.11060586423155883</v>
      </c>
      <c r="Q18" s="57">
        <v>-5.302120154057377E-2</v>
      </c>
      <c r="R18" s="57">
        <v>0</v>
      </c>
      <c r="S18" s="57">
        <v>-4.9629315732033774E-2</v>
      </c>
      <c r="T18" s="63">
        <v>0.45013309752090436</v>
      </c>
      <c r="U18" s="21"/>
      <c r="V18" s="22"/>
      <c r="W18" s="22"/>
      <c r="X18" s="22"/>
      <c r="Y18" s="22"/>
    </row>
    <row r="19" spans="1:46" x14ac:dyDescent="0.25">
      <c r="A19" s="54"/>
      <c r="B19" s="62" t="s">
        <v>272</v>
      </c>
      <c r="C19" s="388"/>
      <c r="D19" s="392">
        <v>445917.86749872571</v>
      </c>
      <c r="E19" s="388"/>
      <c r="F19" s="392">
        <v>53759.395743271627</v>
      </c>
      <c r="G19" s="57">
        <v>60.175832052843539</v>
      </c>
      <c r="H19" s="57">
        <v>63.436466427201715</v>
      </c>
      <c r="I19" s="57">
        <v>5.1400000000000059</v>
      </c>
      <c r="J19" s="368">
        <v>31.81223310688328</v>
      </c>
      <c r="K19" s="57">
        <v>433.29555693813631</v>
      </c>
      <c r="L19" s="388"/>
      <c r="M19" s="57">
        <v>0.50282790802934585</v>
      </c>
      <c r="N19" s="388"/>
      <c r="O19" s="57">
        <v>0.14589051999999469</v>
      </c>
      <c r="P19" s="57">
        <v>-0.10663071079859776</v>
      </c>
      <c r="Q19" s="57">
        <v>-5.3637948742931485E-2</v>
      </c>
      <c r="R19" s="57">
        <v>0</v>
      </c>
      <c r="S19" s="57">
        <v>-4.9629315732033774E-2</v>
      </c>
      <c r="T19" s="63">
        <v>0.46013309752092368</v>
      </c>
      <c r="U19" s="21"/>
      <c r="V19" s="22"/>
      <c r="W19" s="22"/>
      <c r="X19" s="22"/>
      <c r="Y19" s="22"/>
    </row>
    <row r="20" spans="1:46" x14ac:dyDescent="0.25">
      <c r="A20" s="54"/>
      <c r="B20" s="62" t="s">
        <v>273</v>
      </c>
      <c r="C20" s="388"/>
      <c r="D20" s="392">
        <v>448199.7689256118</v>
      </c>
      <c r="E20" s="388"/>
      <c r="F20" s="392">
        <v>53837.924097859286</v>
      </c>
      <c r="G20" s="57">
        <v>60.142786243803535</v>
      </c>
      <c r="H20" s="57">
        <v>63.401630027201712</v>
      </c>
      <c r="I20" s="57">
        <v>5.1400000000000059</v>
      </c>
      <c r="J20" s="368">
        <v>31.796444913273252</v>
      </c>
      <c r="K20" s="57">
        <v>435.33262276139016</v>
      </c>
      <c r="L20" s="388"/>
      <c r="M20" s="57">
        <v>0.51173132839146263</v>
      </c>
      <c r="N20" s="388"/>
      <c r="O20" s="57">
        <v>0.14607372999999768</v>
      </c>
      <c r="P20" s="57">
        <v>-0.10852391013168017</v>
      </c>
      <c r="Q20" s="57">
        <v>-5.4915416891930136E-2</v>
      </c>
      <c r="R20" s="57">
        <v>0</v>
      </c>
      <c r="S20" s="57">
        <v>-4.9629315732033774E-2</v>
      </c>
      <c r="T20" s="63">
        <v>0.4701330975209288</v>
      </c>
      <c r="U20" s="21"/>
      <c r="V20" s="22"/>
      <c r="W20" s="22"/>
      <c r="X20" s="22"/>
      <c r="Y20" s="22"/>
    </row>
    <row r="21" spans="1:46" x14ac:dyDescent="0.25">
      <c r="A21" s="54"/>
      <c r="B21" s="62" t="s">
        <v>274</v>
      </c>
      <c r="C21" s="388"/>
      <c r="D21" s="392">
        <v>450445.74594114482</v>
      </c>
      <c r="E21" s="388"/>
      <c r="F21" s="392">
        <v>53917.349695970363</v>
      </c>
      <c r="G21" s="57">
        <v>60.108517461699535</v>
      </c>
      <c r="H21" s="57">
        <v>63.36550438720171</v>
      </c>
      <c r="I21" s="57">
        <v>5.1400000000000059</v>
      </c>
      <c r="J21" s="368">
        <v>31.780664555235681</v>
      </c>
      <c r="K21" s="57">
        <v>437.33573224302125</v>
      </c>
      <c r="L21" s="388"/>
      <c r="M21" s="57">
        <v>0.50111070358579468</v>
      </c>
      <c r="N21" s="388"/>
      <c r="O21" s="57">
        <v>0.14752722999999435</v>
      </c>
      <c r="P21" s="57">
        <v>-0.11186316640356608</v>
      </c>
      <c r="Q21" s="57">
        <v>-5.6979039788885188E-2</v>
      </c>
      <c r="R21" s="57">
        <v>0</v>
      </c>
      <c r="S21" s="57">
        <v>-4.9629315732033774E-2</v>
      </c>
      <c r="T21" s="63">
        <v>0.46013309752093789</v>
      </c>
      <c r="U21" s="21"/>
      <c r="V21" s="22"/>
      <c r="W21" s="22"/>
      <c r="X21" s="22"/>
      <c r="Y21" s="22"/>
    </row>
    <row r="22" spans="1:46" x14ac:dyDescent="0.25">
      <c r="A22" s="54"/>
      <c r="B22" s="62" t="s">
        <v>344</v>
      </c>
      <c r="C22" s="388"/>
      <c r="D22" s="392">
        <v>452657.89019844343</v>
      </c>
      <c r="E22" s="388"/>
      <c r="F22" s="392">
        <v>53998.499884845791</v>
      </c>
      <c r="G22" s="57">
        <v>60.072476656851535</v>
      </c>
      <c r="H22" s="57">
        <v>63.327510707201711</v>
      </c>
      <c r="I22" s="57">
        <v>5.1400000000000059</v>
      </c>
      <c r="J22" s="368">
        <v>31.764892028881825</v>
      </c>
      <c r="K22" s="57">
        <v>439.30432512113254</v>
      </c>
      <c r="L22" s="388"/>
      <c r="M22" s="57">
        <v>0.49110115418598355</v>
      </c>
      <c r="N22" s="388"/>
      <c r="O22" s="57">
        <v>0.1505084900000071</v>
      </c>
      <c r="P22" s="57">
        <v>-0.11690443915748006</v>
      </c>
      <c r="Q22" s="57">
        <v>-5.9959563752286726E-2</v>
      </c>
      <c r="R22" s="57">
        <v>0</v>
      </c>
      <c r="S22" s="57">
        <v>-4.9629315732033774E-2</v>
      </c>
      <c r="T22" s="63">
        <v>0.45013309752091857</v>
      </c>
      <c r="U22" s="21"/>
      <c r="V22" s="22"/>
      <c r="W22" s="22"/>
      <c r="X22" s="22"/>
      <c r="Y22" s="22"/>
    </row>
    <row r="23" spans="1:46" x14ac:dyDescent="0.25">
      <c r="A23" s="54"/>
      <c r="B23" s="62" t="s">
        <v>345</v>
      </c>
      <c r="C23" s="388"/>
      <c r="D23" s="392">
        <v>454884.23178815283</v>
      </c>
      <c r="E23" s="388"/>
      <c r="F23" s="392">
        <v>54082.351287996622</v>
      </c>
      <c r="G23" s="57">
        <v>60.034034385729534</v>
      </c>
      <c r="H23" s="57">
        <v>63.286985437201707</v>
      </c>
      <c r="I23" s="57">
        <v>5.1400000000000059</v>
      </c>
      <c r="J23" s="368">
        <v>31.749127330324871</v>
      </c>
      <c r="K23" s="57">
        <v>441.28177928734362</v>
      </c>
      <c r="L23" s="388"/>
      <c r="M23" s="57">
        <v>0.49183757489201696</v>
      </c>
      <c r="N23" s="388"/>
      <c r="O23" s="57">
        <v>0.15528468999998779</v>
      </c>
      <c r="P23" s="57">
        <v>-0.12391434544606739</v>
      </c>
      <c r="Q23" s="57">
        <v>-6.399315170837383E-2</v>
      </c>
      <c r="R23" s="57">
        <v>0</v>
      </c>
      <c r="S23" s="57">
        <v>-4.9629315732033774E-2</v>
      </c>
      <c r="T23" s="63">
        <v>0.45013309752090436</v>
      </c>
      <c r="U23" s="21"/>
      <c r="V23" s="22"/>
      <c r="W23" s="22"/>
      <c r="X23" s="22"/>
      <c r="Y23" s="22"/>
    </row>
    <row r="24" spans="1:46" x14ac:dyDescent="0.25">
      <c r="A24" s="54"/>
      <c r="B24" s="62" t="s">
        <v>346</v>
      </c>
      <c r="C24" s="388"/>
      <c r="D24" s="392">
        <v>457167.90885593026</v>
      </c>
      <c r="E24" s="388"/>
      <c r="F24" s="392">
        <v>54168.367996784931</v>
      </c>
      <c r="G24" s="57">
        <v>59.993477931843529</v>
      </c>
      <c r="H24" s="57">
        <v>63.244231427201704</v>
      </c>
      <c r="I24" s="57">
        <v>5.1400000000000059</v>
      </c>
      <c r="J24" s="368">
        <v>31.733370455679939</v>
      </c>
      <c r="K24" s="57">
        <v>443.31226280717397</v>
      </c>
      <c r="L24" s="388"/>
      <c r="M24" s="57">
        <v>0.50203478339979313</v>
      </c>
      <c r="N24" s="388"/>
      <c r="O24" s="57">
        <v>0.1590476500000193</v>
      </c>
      <c r="P24" s="57">
        <v>-0.13150569013372149</v>
      </c>
      <c r="Q24" s="57">
        <v>-6.755576949139197E-2</v>
      </c>
      <c r="R24" s="57">
        <v>0</v>
      </c>
      <c r="S24" s="57">
        <v>-4.9629315732033774E-2</v>
      </c>
      <c r="T24" s="63">
        <v>0.46013309752093789</v>
      </c>
      <c r="U24" s="21"/>
      <c r="V24" s="22"/>
      <c r="W24" s="22"/>
      <c r="X24" s="22"/>
      <c r="Y24" s="22"/>
    </row>
    <row r="25" spans="1:46" x14ac:dyDescent="0.25">
      <c r="A25" s="54"/>
      <c r="B25" s="267" t="s">
        <v>347</v>
      </c>
      <c r="C25" s="388"/>
      <c r="D25" s="393">
        <v>459506.96305761335</v>
      </c>
      <c r="E25" s="388"/>
      <c r="F25" s="393">
        <v>54255.939586832952</v>
      </c>
      <c r="G25" s="230">
        <v>59.951143981791525</v>
      </c>
      <c r="H25" s="230">
        <v>63.199603607201702</v>
      </c>
      <c r="I25" s="230">
        <v>5.1400000000000059</v>
      </c>
      <c r="J25" s="369">
        <v>31.717621401064072</v>
      </c>
      <c r="K25" s="230">
        <v>445.39642047999945</v>
      </c>
      <c r="L25" s="388"/>
      <c r="M25" s="230">
        <v>0.51164006842401477</v>
      </c>
      <c r="N25" s="388"/>
      <c r="O25" s="394">
        <v>0.16166554999999505</v>
      </c>
      <c r="P25" s="230">
        <v>-0.13807235310127908</v>
      </c>
      <c r="Q25" s="230">
        <v>-7.0564253834561441E-2</v>
      </c>
      <c r="R25" s="230">
        <v>0</v>
      </c>
      <c r="S25" s="230">
        <v>-4.9629315732047985E-2</v>
      </c>
      <c r="T25" s="235">
        <v>0.4701330975209288</v>
      </c>
      <c r="U25" s="21"/>
      <c r="V25" s="22"/>
      <c r="W25" s="22"/>
      <c r="X25" s="22"/>
      <c r="Y25" s="22"/>
      <c r="AL25" s="395"/>
      <c r="AM25" s="397"/>
      <c r="AN25" s="396"/>
      <c r="AO25" s="398"/>
    </row>
    <row r="26" spans="1:46" x14ac:dyDescent="0.25">
      <c r="A26" s="54"/>
      <c r="B26" s="236">
        <v>2017</v>
      </c>
      <c r="C26" s="388"/>
      <c r="D26" s="392">
        <v>1682871.0539617727</v>
      </c>
      <c r="E26" s="388"/>
      <c r="F26" s="392">
        <v>52795.579264989603</v>
      </c>
      <c r="G26" s="57">
        <v>60.374845153696938</v>
      </c>
      <c r="H26" s="57">
        <v>63.591517222201702</v>
      </c>
      <c r="I26" s="57">
        <v>5.0583333333333362</v>
      </c>
      <c r="J26" s="368">
        <v>32.035050995655496</v>
      </c>
      <c r="K26" s="57">
        <v>412.01240873186225</v>
      </c>
      <c r="L26" s="388"/>
      <c r="M26" s="57">
        <v>1.9170706412931935</v>
      </c>
      <c r="N26" s="388"/>
      <c r="O26" s="400">
        <v>0.65030712559503456</v>
      </c>
      <c r="P26" s="400">
        <v>4.1564479276445354E-2</v>
      </c>
      <c r="Q26" s="400">
        <v>7.4347117001451579E-2</v>
      </c>
      <c r="R26" s="400">
        <v>0.6188529119239945</v>
      </c>
      <c r="S26" s="400">
        <v>-0.18736145108528035</v>
      </c>
      <c r="T26" s="418">
        <v>1.4068549598901541</v>
      </c>
      <c r="U26" s="21"/>
      <c r="V26" s="399"/>
      <c r="W26" s="22"/>
      <c r="X26" s="22"/>
      <c r="Y26" s="22"/>
      <c r="AL26" s="395"/>
      <c r="AM26" s="397"/>
      <c r="AN26" s="396"/>
      <c r="AO26" s="398"/>
    </row>
    <row r="27" spans="1:46" x14ac:dyDescent="0.25">
      <c r="A27" s="54"/>
      <c r="B27" s="236">
        <v>2018</v>
      </c>
      <c r="C27" s="388"/>
      <c r="D27" s="392">
        <v>1713392.7595344628</v>
      </c>
      <c r="E27" s="388"/>
      <c r="F27" s="392">
        <v>53101.740739811125</v>
      </c>
      <c r="G27" s="57">
        <v>60.378229580953651</v>
      </c>
      <c r="H27" s="57">
        <v>63.615926739701706</v>
      </c>
      <c r="I27" s="57">
        <v>5.0894444444444487</v>
      </c>
      <c r="J27" s="368">
        <v>31.962073504786538</v>
      </c>
      <c r="K27" s="57">
        <v>417.99571577978912</v>
      </c>
      <c r="L27" s="388"/>
      <c r="M27" s="57">
        <v>1.8136687003342615</v>
      </c>
      <c r="N27" s="388"/>
      <c r="O27" s="400">
        <v>0.57989983078857676</v>
      </c>
      <c r="P27" s="400">
        <v>5.6056909928230425E-3</v>
      </c>
      <c r="Q27" s="400">
        <v>3.8384864155247556E-2</v>
      </c>
      <c r="R27" s="400">
        <v>0.6150466776496728</v>
      </c>
      <c r="S27" s="400">
        <v>-0.22780513406659963</v>
      </c>
      <c r="T27" s="418">
        <v>1.4522152539878448</v>
      </c>
      <c r="U27" s="21"/>
      <c r="V27" s="399"/>
      <c r="W27" s="22"/>
      <c r="X27" s="22"/>
      <c r="Y27" s="22"/>
      <c r="Z27" s="22"/>
      <c r="AA27" s="22"/>
      <c r="AB27" s="22"/>
      <c r="AC27" s="22"/>
      <c r="AD27" s="22"/>
      <c r="AE27" s="22"/>
      <c r="AF27" s="22"/>
      <c r="AG27" s="22"/>
      <c r="AH27" s="22"/>
      <c r="AL27" s="395"/>
      <c r="AM27" s="397"/>
      <c r="AN27" s="396"/>
      <c r="AO27" s="398"/>
      <c r="AT27" s="5"/>
    </row>
    <row r="28" spans="1:46" x14ac:dyDescent="0.25">
      <c r="A28" s="54"/>
      <c r="B28" s="236">
        <v>2019</v>
      </c>
      <c r="C28" s="388"/>
      <c r="D28" s="392">
        <v>1745274.8083479777</v>
      </c>
      <c r="E28" s="388"/>
      <c r="F28" s="392">
        <v>53406.456730773847</v>
      </c>
      <c r="G28" s="57">
        <v>60.316276824400887</v>
      </c>
      <c r="H28" s="57">
        <v>63.571488039701713</v>
      </c>
      <c r="I28" s="57">
        <v>5.1205555555555611</v>
      </c>
      <c r="J28" s="368">
        <v>31.889262260388481</v>
      </c>
      <c r="K28" s="57">
        <v>424.7473420531054</v>
      </c>
      <c r="L28" s="388"/>
      <c r="M28" s="57">
        <v>1.8607554301897125</v>
      </c>
      <c r="N28" s="388"/>
      <c r="O28" s="400">
        <v>0.57383427872125026</v>
      </c>
      <c r="P28" s="400">
        <v>-0.10260777267359344</v>
      </c>
      <c r="Q28" s="400">
        <v>-6.9854676772720836E-2</v>
      </c>
      <c r="R28" s="400">
        <v>0.61128697740423377</v>
      </c>
      <c r="S28" s="400">
        <v>-0.22780513406664227</v>
      </c>
      <c r="T28" s="418">
        <v>1.6152381515970404</v>
      </c>
      <c r="U28" s="21"/>
      <c r="V28" s="399"/>
      <c r="W28" s="22"/>
      <c r="X28" s="22"/>
      <c r="Y28" s="22"/>
      <c r="Z28" s="22"/>
      <c r="AA28" s="22"/>
      <c r="AB28" s="22"/>
      <c r="AC28" s="22"/>
      <c r="AD28" s="22"/>
      <c r="AE28" s="22"/>
      <c r="AF28" s="22"/>
      <c r="AG28" s="22"/>
      <c r="AH28" s="22"/>
      <c r="AL28" s="395"/>
      <c r="AM28" s="397"/>
      <c r="AN28" s="396"/>
      <c r="AO28" s="398"/>
      <c r="AT28" s="5"/>
    </row>
    <row r="29" spans="1:46" x14ac:dyDescent="0.25">
      <c r="A29" s="54"/>
      <c r="B29" s="236">
        <v>2020</v>
      </c>
      <c r="C29" s="388"/>
      <c r="D29" s="392">
        <v>1779309.1129335379</v>
      </c>
      <c r="E29" s="388"/>
      <c r="F29" s="392">
        <v>53720.207336050691</v>
      </c>
      <c r="G29" s="57">
        <v>60.191702804349539</v>
      </c>
      <c r="H29" s="57">
        <v>63.45319713720172</v>
      </c>
      <c r="I29" s="57">
        <v>5.1400000000000059</v>
      </c>
      <c r="J29" s="368">
        <v>31.820135044124569</v>
      </c>
      <c r="K29" s="57">
        <v>432.32932784660278</v>
      </c>
      <c r="L29" s="388"/>
      <c r="M29" s="57">
        <v>1.9500828421270882</v>
      </c>
      <c r="N29" s="388"/>
      <c r="O29" s="400">
        <v>0.58747691661794477</v>
      </c>
      <c r="P29" s="400">
        <v>-0.20653466462131576</v>
      </c>
      <c r="Q29" s="400">
        <v>-0.18607540290092572</v>
      </c>
      <c r="R29" s="400">
        <v>0.37973310187696541</v>
      </c>
      <c r="S29" s="400">
        <v>-0.21677270455322173</v>
      </c>
      <c r="T29" s="418">
        <v>1.7850578550646645</v>
      </c>
      <c r="U29" s="21"/>
      <c r="V29" s="399"/>
      <c r="W29" s="22"/>
      <c r="X29" s="22"/>
      <c r="Y29" s="22"/>
      <c r="Z29" s="22"/>
      <c r="AA29" s="22"/>
      <c r="AB29" s="22"/>
      <c r="AC29" s="22"/>
      <c r="AD29" s="22"/>
      <c r="AE29" s="22"/>
      <c r="AF29" s="22"/>
      <c r="AG29" s="22"/>
      <c r="AH29" s="22"/>
      <c r="AL29" s="395"/>
      <c r="AM29" s="397"/>
      <c r="AN29" s="396"/>
      <c r="AO29" s="398"/>
      <c r="AT29" s="5"/>
    </row>
    <row r="30" spans="1:46" x14ac:dyDescent="0.25">
      <c r="A30" s="54"/>
      <c r="B30" s="267">
        <v>2021</v>
      </c>
      <c r="C30" s="388"/>
      <c r="D30" s="393">
        <v>1815155.7767836712</v>
      </c>
      <c r="E30" s="388"/>
      <c r="F30" s="393">
        <v>54041.642216399428</v>
      </c>
      <c r="G30" s="230">
        <v>60.052126609031035</v>
      </c>
      <c r="H30" s="230">
        <v>63.306057989701706</v>
      </c>
      <c r="I30" s="230">
        <v>5.1400000000000059</v>
      </c>
      <c r="J30" s="369">
        <v>31.757013592530576</v>
      </c>
      <c r="K30" s="230">
        <v>440.30852486466785</v>
      </c>
      <c r="L30" s="388"/>
      <c r="M30" s="230">
        <v>2.014639479423181</v>
      </c>
      <c r="N30" s="388"/>
      <c r="O30" s="401">
        <v>0.5983500367710235</v>
      </c>
      <c r="P30" s="401">
        <v>-0.23188610525305364</v>
      </c>
      <c r="Q30" s="401">
        <v>-0.23188610525308206</v>
      </c>
      <c r="R30" s="401">
        <v>0</v>
      </c>
      <c r="S30" s="401">
        <v>-0.19836952767946059</v>
      </c>
      <c r="T30" s="419">
        <v>1.8456293626455533</v>
      </c>
      <c r="U30" s="21"/>
      <c r="V30" s="399"/>
      <c r="W30" s="22"/>
      <c r="X30" s="22"/>
      <c r="Y30" s="22"/>
      <c r="Z30" s="22"/>
      <c r="AA30" s="22"/>
      <c r="AB30" s="22"/>
      <c r="AC30" s="22"/>
      <c r="AD30" s="22"/>
      <c r="AE30" s="22"/>
      <c r="AF30" s="22"/>
      <c r="AG30" s="22"/>
      <c r="AH30" s="22"/>
      <c r="AL30" s="395"/>
      <c r="AM30" s="397"/>
      <c r="AN30" s="396"/>
      <c r="AO30" s="398"/>
      <c r="AT30" s="5"/>
    </row>
    <row r="31" spans="1:46" x14ac:dyDescent="0.25">
      <c r="A31" s="54"/>
      <c r="B31" s="236" t="s">
        <v>171</v>
      </c>
      <c r="C31" s="388"/>
      <c r="D31" s="392">
        <v>1690373.7065310236</v>
      </c>
      <c r="E31" s="388"/>
      <c r="F31" s="392">
        <v>52876.346786896203</v>
      </c>
      <c r="G31" s="57">
        <v>60.379976234442601</v>
      </c>
      <c r="H31" s="57">
        <v>63.602131832201707</v>
      </c>
      <c r="I31" s="57">
        <v>5.0661111111111143</v>
      </c>
      <c r="J31" s="368">
        <v>32.01679101658798</v>
      </c>
      <c r="K31" s="57">
        <v>413.41778044076653</v>
      </c>
      <c r="L31" s="388"/>
      <c r="M31" s="57">
        <v>1.842773235303568</v>
      </c>
      <c r="N31" s="388"/>
      <c r="O31" s="400">
        <v>0.63908259947089618</v>
      </c>
      <c r="P31" s="400">
        <v>4.1049092713649316E-2</v>
      </c>
      <c r="Q31" s="400">
        <v>7.3833732972346411E-2</v>
      </c>
      <c r="R31" s="400">
        <v>0.61789694361692682</v>
      </c>
      <c r="S31" s="400">
        <v>-0.21507171770633704</v>
      </c>
      <c r="T31" s="418">
        <v>1.3727271085398911</v>
      </c>
      <c r="U31" s="21"/>
      <c r="V31" s="399"/>
      <c r="W31" s="22"/>
      <c r="X31" s="22"/>
      <c r="Y31" s="22"/>
      <c r="Z31" s="22"/>
      <c r="AA31" s="22"/>
      <c r="AB31" s="22"/>
      <c r="AC31" s="22"/>
      <c r="AD31" s="22"/>
      <c r="AE31" s="22"/>
      <c r="AF31" s="22"/>
      <c r="AG31" s="22"/>
      <c r="AH31" s="22"/>
      <c r="AT31" s="5"/>
    </row>
    <row r="32" spans="1:46" x14ac:dyDescent="0.25">
      <c r="A32" s="54"/>
      <c r="B32" s="236" t="s">
        <v>172</v>
      </c>
      <c r="C32" s="388"/>
      <c r="D32" s="392">
        <v>1721205.0244791028</v>
      </c>
      <c r="E32" s="388"/>
      <c r="F32" s="392">
        <v>53176.321582967103</v>
      </c>
      <c r="G32" s="57">
        <v>60.370099367746093</v>
      </c>
      <c r="H32" s="57">
        <v>63.612573034701711</v>
      </c>
      <c r="I32" s="57">
        <v>5.0972222222222268</v>
      </c>
      <c r="J32" s="368">
        <v>31.943855122888809</v>
      </c>
      <c r="K32" s="57">
        <v>419.60842455971948</v>
      </c>
      <c r="L32" s="388"/>
      <c r="M32" s="57">
        <v>1.8239350167928876</v>
      </c>
      <c r="N32" s="388"/>
      <c r="O32" s="400">
        <v>0.56731376938702738</v>
      </c>
      <c r="P32" s="400">
        <v>-1.635785124882716E-2</v>
      </c>
      <c r="Q32" s="400">
        <v>1.6416434794280121E-2</v>
      </c>
      <c r="R32" s="400">
        <v>0.61410242351138322</v>
      </c>
      <c r="S32" s="400">
        <v>-0.22780513406662806</v>
      </c>
      <c r="T32" s="418">
        <v>1.4974305440740352</v>
      </c>
      <c r="U32" s="21"/>
      <c r="V32" s="399"/>
      <c r="W32" s="22"/>
      <c r="X32" s="22"/>
      <c r="Y32" s="22"/>
      <c r="Z32" s="22"/>
      <c r="AA32" s="22"/>
      <c r="AB32" s="22"/>
      <c r="AC32" s="22"/>
      <c r="AD32" s="22"/>
      <c r="AE32" s="22"/>
      <c r="AF32" s="22"/>
      <c r="AG32" s="22"/>
      <c r="AH32" s="22"/>
      <c r="AT32" s="5"/>
    </row>
    <row r="33" spans="1:46" x14ac:dyDescent="0.25">
      <c r="A33" s="54"/>
      <c r="B33" s="236" t="s">
        <v>226</v>
      </c>
      <c r="C33" s="388"/>
      <c r="D33" s="392">
        <v>1753529.6081761182</v>
      </c>
      <c r="E33" s="388"/>
      <c r="F33" s="392">
        <v>53484.610702564554</v>
      </c>
      <c r="G33" s="57">
        <v>60.288194318297109</v>
      </c>
      <c r="H33" s="57">
        <v>63.547098724701719</v>
      </c>
      <c r="I33" s="57">
        <v>5.1283333333333392</v>
      </c>
      <c r="J33" s="368">
        <v>31.871085380900062</v>
      </c>
      <c r="K33" s="57">
        <v>426.5745458559378</v>
      </c>
      <c r="L33" s="388"/>
      <c r="M33" s="57">
        <v>1.8780205284839866</v>
      </c>
      <c r="N33" s="388"/>
      <c r="O33" s="400">
        <v>0.57974886268966941</v>
      </c>
      <c r="P33" s="400">
        <v>-0.13567154983472562</v>
      </c>
      <c r="Q33" s="400">
        <v>-0.1029266808061351</v>
      </c>
      <c r="R33" s="400">
        <v>0.61035422343327639</v>
      </c>
      <c r="S33" s="400">
        <v>-0.22780513406662806</v>
      </c>
      <c r="T33" s="418">
        <v>1.6601481020138351</v>
      </c>
      <c r="U33" s="21"/>
      <c r="V33" s="399"/>
      <c r="W33" s="22"/>
      <c r="X33" s="22"/>
      <c r="Y33" s="22"/>
      <c r="Z33" s="22"/>
      <c r="AA33" s="22"/>
      <c r="AB33" s="22"/>
      <c r="AC33" s="22"/>
      <c r="AD33" s="22"/>
      <c r="AE33" s="22"/>
      <c r="AF33" s="22"/>
      <c r="AG33" s="22"/>
      <c r="AH33" s="22"/>
      <c r="AT33" s="5"/>
    </row>
    <row r="34" spans="1:46" x14ac:dyDescent="0.25">
      <c r="A34" s="54"/>
      <c r="B34" s="236" t="s">
        <v>275</v>
      </c>
      <c r="C34" s="388"/>
      <c r="D34" s="392">
        <v>1788250.2683770754</v>
      </c>
      <c r="E34" s="388"/>
      <c r="F34" s="392">
        <v>53798.937418355097</v>
      </c>
      <c r="G34" s="57">
        <v>60.158815553799535</v>
      </c>
      <c r="H34" s="57">
        <v>63.418527887201719</v>
      </c>
      <c r="I34" s="57">
        <v>5.1400000000000059</v>
      </c>
      <c r="J34" s="368">
        <v>31.804342928837158</v>
      </c>
      <c r="K34" s="57">
        <v>434.31871610875834</v>
      </c>
      <c r="L34" s="388"/>
      <c r="M34" s="57">
        <v>1.9800441372113937</v>
      </c>
      <c r="N34" s="388"/>
      <c r="O34" s="400">
        <v>0.58769562246335738</v>
      </c>
      <c r="P34" s="400">
        <v>-0.21460049676477411</v>
      </c>
      <c r="Q34" s="400">
        <v>-0.20232369389040628</v>
      </c>
      <c r="R34" s="400">
        <v>0.2274943126421789</v>
      </c>
      <c r="S34" s="400">
        <v>-0.20941380334321025</v>
      </c>
      <c r="T34" s="418">
        <v>1.8154318695414702</v>
      </c>
      <c r="U34" s="21"/>
      <c r="V34" s="399"/>
      <c r="W34" s="22"/>
      <c r="X34" s="22"/>
      <c r="Y34" s="22"/>
      <c r="Z34" s="22"/>
      <c r="AA34" s="22"/>
      <c r="AB34" s="22"/>
      <c r="AC34" s="22"/>
      <c r="AD34" s="22"/>
      <c r="AE34" s="22"/>
      <c r="AF34" s="22"/>
      <c r="AG34" s="22"/>
      <c r="AH34" s="22"/>
      <c r="AT34" s="5"/>
    </row>
    <row r="35" spans="1:46" x14ac:dyDescent="0.25">
      <c r="A35" s="54"/>
      <c r="B35" s="267" t="s">
        <v>348</v>
      </c>
      <c r="C35" s="389"/>
      <c r="D35" s="393">
        <v>1824216.9939001398</v>
      </c>
      <c r="E35" s="389"/>
      <c r="F35" s="393">
        <v>54126.289689115074</v>
      </c>
      <c r="G35" s="273">
        <v>60.012783239054031</v>
      </c>
      <c r="H35" s="273">
        <v>63.26458279470171</v>
      </c>
      <c r="I35" s="273">
        <v>5.1400000000000059</v>
      </c>
      <c r="J35" s="273">
        <v>31.741252803987678</v>
      </c>
      <c r="K35" s="273">
        <v>442.32369692391239</v>
      </c>
      <c r="L35" s="389"/>
      <c r="M35" s="273">
        <v>2.0112803089752163</v>
      </c>
      <c r="N35" s="389"/>
      <c r="O35" s="402">
        <v>0.60847348752335506</v>
      </c>
      <c r="P35" s="402">
        <v>-0.242744664104805</v>
      </c>
      <c r="Q35" s="402">
        <v>-0.24274466410481921</v>
      </c>
      <c r="R35" s="402">
        <v>0</v>
      </c>
      <c r="S35" s="402">
        <v>-0.19836952767943217</v>
      </c>
      <c r="T35" s="420">
        <v>1.8431121013789067</v>
      </c>
      <c r="U35" s="21"/>
      <c r="V35" s="399"/>
      <c r="W35" s="22"/>
      <c r="X35" s="22"/>
      <c r="Y35" s="22"/>
      <c r="Z35" s="22"/>
      <c r="AA35" s="22"/>
      <c r="AB35" s="22"/>
      <c r="AC35" s="22"/>
      <c r="AD35" s="22"/>
      <c r="AE35" s="22"/>
      <c r="AF35" s="22"/>
      <c r="AG35" s="22"/>
      <c r="AH35" s="22"/>
      <c r="AT35" s="5"/>
    </row>
    <row r="36" spans="1:46" x14ac:dyDescent="0.25">
      <c r="A36" s="54"/>
      <c r="B36" s="521" t="s">
        <v>41</v>
      </c>
      <c r="C36" s="522"/>
      <c r="D36" s="522"/>
      <c r="E36" s="522"/>
      <c r="F36" s="522"/>
      <c r="G36" s="522"/>
      <c r="H36" s="522"/>
      <c r="I36" s="522"/>
      <c r="J36" s="522"/>
      <c r="K36" s="522"/>
      <c r="L36" s="522"/>
      <c r="M36" s="522"/>
      <c r="N36" s="522"/>
      <c r="O36" s="522"/>
      <c r="P36" s="522"/>
      <c r="Q36" s="522"/>
      <c r="R36" s="522"/>
      <c r="S36" s="522"/>
      <c r="T36" s="638"/>
      <c r="U36" s="21"/>
      <c r="V36" s="21"/>
      <c r="W36" s="21"/>
      <c r="X36" s="21"/>
      <c r="Y36" s="21"/>
      <c r="Z36" s="21"/>
      <c r="AA36" s="21"/>
      <c r="AB36" s="22"/>
      <c r="AC36" s="22"/>
      <c r="AD36" s="22"/>
      <c r="AE36" s="22"/>
      <c r="AF36" s="22"/>
      <c r="AG36" s="22"/>
      <c r="AH36" s="22"/>
      <c r="AT36" s="5"/>
    </row>
    <row r="37" spans="1:46" x14ac:dyDescent="0.25">
      <c r="A37" s="54"/>
      <c r="B37" s="501" t="s">
        <v>564</v>
      </c>
      <c r="C37" s="502"/>
      <c r="D37" s="502"/>
      <c r="E37" s="502"/>
      <c r="F37" s="502"/>
      <c r="G37" s="502"/>
      <c r="H37" s="502"/>
      <c r="I37" s="502"/>
      <c r="J37" s="502"/>
      <c r="K37" s="502"/>
      <c r="L37" s="502"/>
      <c r="M37" s="502"/>
      <c r="N37" s="502"/>
      <c r="O37" s="502"/>
      <c r="P37" s="502"/>
      <c r="Q37" s="502"/>
      <c r="R37" s="502"/>
      <c r="S37" s="502"/>
      <c r="T37" s="637"/>
      <c r="U37" s="408"/>
      <c r="V37" s="408"/>
      <c r="W37" s="408"/>
      <c r="X37" s="21"/>
      <c r="Y37" s="21"/>
      <c r="Z37" s="21"/>
      <c r="AA37" s="21"/>
      <c r="AB37" s="22"/>
      <c r="AC37" s="22"/>
      <c r="AD37" s="22"/>
      <c r="AE37" s="22"/>
      <c r="AF37" s="22"/>
      <c r="AG37" s="22"/>
      <c r="AH37" s="22"/>
      <c r="AT37" s="5"/>
    </row>
    <row r="38" spans="1:46" x14ac:dyDescent="0.25">
      <c r="A38" s="54"/>
      <c r="B38" s="521" t="s">
        <v>566</v>
      </c>
      <c r="C38" s="522"/>
      <c r="D38" s="522"/>
      <c r="E38" s="522"/>
      <c r="F38" s="522"/>
      <c r="G38" s="522"/>
      <c r="H38" s="522"/>
      <c r="I38" s="522"/>
      <c r="J38" s="522"/>
      <c r="K38" s="522"/>
      <c r="L38" s="522"/>
      <c r="M38" s="522"/>
      <c r="N38" s="522"/>
      <c r="O38" s="522"/>
      <c r="P38" s="522"/>
      <c r="Q38" s="522"/>
      <c r="R38" s="522"/>
      <c r="S38" s="522"/>
      <c r="T38" s="638"/>
      <c r="U38" s="5"/>
      <c r="V38" s="410"/>
      <c r="W38" s="410"/>
      <c r="X38" s="21"/>
      <c r="Y38" s="21"/>
      <c r="Z38" s="21"/>
      <c r="AA38" s="21"/>
      <c r="AB38" s="22"/>
      <c r="AC38" s="22"/>
      <c r="AD38" s="22"/>
      <c r="AE38" s="22"/>
      <c r="AF38" s="22"/>
      <c r="AG38" s="22"/>
      <c r="AH38" s="22"/>
      <c r="AT38" s="5"/>
    </row>
    <row r="39" spans="1:46" x14ac:dyDescent="0.25">
      <c r="A39" s="54"/>
      <c r="B39" s="521" t="s">
        <v>568</v>
      </c>
      <c r="C39" s="522"/>
      <c r="D39" s="522"/>
      <c r="E39" s="522"/>
      <c r="F39" s="522"/>
      <c r="G39" s="522"/>
      <c r="H39" s="522"/>
      <c r="I39" s="522"/>
      <c r="J39" s="522"/>
      <c r="K39" s="522"/>
      <c r="L39" s="522"/>
      <c r="M39" s="522"/>
      <c r="N39" s="522"/>
      <c r="O39" s="522"/>
      <c r="P39" s="522"/>
      <c r="Q39" s="522"/>
      <c r="R39" s="522"/>
      <c r="S39" s="522"/>
      <c r="T39" s="638"/>
      <c r="U39" s="5"/>
      <c r="V39" s="410"/>
      <c r="W39" s="410"/>
      <c r="X39" s="21"/>
      <c r="Y39" s="21"/>
      <c r="Z39" s="21"/>
      <c r="AA39" s="21"/>
      <c r="AB39" s="22"/>
      <c r="AC39" s="22"/>
      <c r="AD39" s="22"/>
      <c r="AE39" s="22"/>
      <c r="AF39" s="22"/>
      <c r="AG39" s="22"/>
      <c r="AH39" s="22"/>
      <c r="AT39" s="5"/>
    </row>
    <row r="40" spans="1:46" x14ac:dyDescent="0.25">
      <c r="A40" s="54"/>
      <c r="B40" s="521" t="s">
        <v>567</v>
      </c>
      <c r="C40" s="522"/>
      <c r="D40" s="522"/>
      <c r="E40" s="522"/>
      <c r="F40" s="522"/>
      <c r="G40" s="522"/>
      <c r="H40" s="522"/>
      <c r="I40" s="522"/>
      <c r="J40" s="522"/>
      <c r="K40" s="522"/>
      <c r="L40" s="522"/>
      <c r="M40" s="522"/>
      <c r="N40" s="522"/>
      <c r="O40" s="522"/>
      <c r="P40" s="522"/>
      <c r="Q40" s="522"/>
      <c r="R40" s="522"/>
      <c r="S40" s="522"/>
      <c r="T40" s="638"/>
      <c r="U40" s="5"/>
      <c r="V40" s="410"/>
      <c r="W40" s="410"/>
      <c r="X40" s="21"/>
      <c r="Y40" s="21"/>
      <c r="Z40" s="21"/>
      <c r="AA40" s="21"/>
      <c r="AB40" s="22"/>
      <c r="AC40" s="22"/>
      <c r="AD40" s="22"/>
      <c r="AE40" s="22"/>
      <c r="AF40" s="22"/>
      <c r="AG40" s="22"/>
      <c r="AH40" s="22"/>
      <c r="AT40" s="5"/>
    </row>
    <row r="41" spans="1:46" x14ac:dyDescent="0.25">
      <c r="A41" s="54"/>
      <c r="B41" s="501" t="s">
        <v>569</v>
      </c>
      <c r="C41" s="502"/>
      <c r="D41" s="502"/>
      <c r="E41" s="502"/>
      <c r="F41" s="502"/>
      <c r="G41" s="502"/>
      <c r="H41" s="502"/>
      <c r="I41" s="502"/>
      <c r="J41" s="502"/>
      <c r="K41" s="502"/>
      <c r="L41" s="502"/>
      <c r="M41" s="502"/>
      <c r="N41" s="502"/>
      <c r="O41" s="502"/>
      <c r="P41" s="502"/>
      <c r="Q41" s="502"/>
      <c r="R41" s="502"/>
      <c r="S41" s="502"/>
      <c r="T41" s="637"/>
      <c r="U41" s="408"/>
      <c r="V41" s="408"/>
      <c r="W41" s="408"/>
      <c r="X41" s="21"/>
      <c r="Y41" s="21"/>
      <c r="Z41" s="21"/>
      <c r="AA41" s="21"/>
      <c r="AB41" s="22"/>
      <c r="AC41" s="22"/>
      <c r="AD41" s="22"/>
      <c r="AE41" s="22"/>
      <c r="AF41" s="22"/>
      <c r="AG41" s="22"/>
      <c r="AH41" s="22"/>
      <c r="AT41" s="5"/>
    </row>
    <row r="42" spans="1:46" x14ac:dyDescent="0.25">
      <c r="A42" s="54"/>
      <c r="B42" s="501" t="s">
        <v>570</v>
      </c>
      <c r="C42" s="502"/>
      <c r="D42" s="502"/>
      <c r="E42" s="502"/>
      <c r="F42" s="502"/>
      <c r="G42" s="502"/>
      <c r="H42" s="502"/>
      <c r="I42" s="502"/>
      <c r="J42" s="502"/>
      <c r="K42" s="502"/>
      <c r="L42" s="502"/>
      <c r="M42" s="502"/>
      <c r="N42" s="502"/>
      <c r="O42" s="502"/>
      <c r="P42" s="502"/>
      <c r="Q42" s="502"/>
      <c r="R42" s="502"/>
      <c r="S42" s="502"/>
      <c r="T42" s="637"/>
      <c r="U42" s="408"/>
      <c r="V42" s="408"/>
      <c r="W42" s="408"/>
      <c r="X42" s="21"/>
      <c r="Y42" s="21"/>
      <c r="Z42" s="21"/>
      <c r="AA42" s="21"/>
      <c r="AB42" s="22"/>
      <c r="AC42" s="22"/>
      <c r="AD42" s="22"/>
      <c r="AE42" s="22"/>
      <c r="AF42" s="22"/>
      <c r="AG42" s="22"/>
      <c r="AH42" s="22"/>
      <c r="AT42" s="5"/>
    </row>
    <row r="43" spans="1:46" x14ac:dyDescent="0.25">
      <c r="A43" s="54"/>
      <c r="B43" s="521" t="s">
        <v>68</v>
      </c>
      <c r="C43" s="522"/>
      <c r="D43" s="522"/>
      <c r="E43" s="522"/>
      <c r="F43" s="522"/>
      <c r="G43" s="522"/>
      <c r="H43" s="522"/>
      <c r="I43" s="522"/>
      <c r="J43" s="522"/>
      <c r="K43" s="522"/>
      <c r="L43" s="522"/>
      <c r="M43" s="522"/>
      <c r="N43" s="522"/>
      <c r="O43" s="522"/>
      <c r="P43" s="522"/>
      <c r="Q43" s="522"/>
      <c r="R43" s="522"/>
      <c r="S43" s="522"/>
      <c r="T43" s="523"/>
      <c r="U43" s="21"/>
      <c r="V43" s="22"/>
      <c r="W43" s="22"/>
      <c r="X43" s="22"/>
      <c r="Y43" s="22"/>
      <c r="Z43" s="22"/>
      <c r="AA43" s="22"/>
      <c r="AB43" s="22"/>
      <c r="AC43" s="22"/>
      <c r="AD43" s="22"/>
      <c r="AE43" s="22"/>
      <c r="AF43" s="22"/>
      <c r="AG43" s="22"/>
      <c r="AH43" s="22"/>
      <c r="AT43" s="5"/>
    </row>
    <row r="44" spans="1:46" x14ac:dyDescent="0.25">
      <c r="A44" s="54"/>
      <c r="B44" s="513" t="s">
        <v>565</v>
      </c>
      <c r="C44" s="514"/>
      <c r="D44" s="514"/>
      <c r="E44" s="514"/>
      <c r="F44" s="514"/>
      <c r="G44" s="514"/>
      <c r="H44" s="514"/>
      <c r="I44" s="514"/>
      <c r="J44" s="514"/>
      <c r="K44" s="514"/>
      <c r="L44" s="514"/>
      <c r="M44" s="514"/>
      <c r="N44" s="514"/>
      <c r="O44" s="514"/>
      <c r="P44" s="514"/>
      <c r="Q44" s="514"/>
      <c r="R44" s="514"/>
      <c r="S44" s="514"/>
      <c r="T44" s="515"/>
      <c r="U44" s="21"/>
      <c r="V44" s="22"/>
      <c r="W44" s="22"/>
      <c r="X44" s="22"/>
      <c r="Y44" s="22"/>
      <c r="Z44" s="22"/>
      <c r="AA44" s="22"/>
      <c r="AB44" s="22"/>
      <c r="AC44" s="22"/>
      <c r="AD44" s="22"/>
      <c r="AE44" s="22"/>
      <c r="AF44" s="22"/>
      <c r="AG44" s="22"/>
      <c r="AH44" s="22"/>
      <c r="AT44" s="5"/>
    </row>
    <row r="45" spans="1:46" x14ac:dyDescent="0.25">
      <c r="A45" s="54"/>
      <c r="B45" s="513" t="s">
        <v>553</v>
      </c>
      <c r="C45" s="514"/>
      <c r="D45" s="514"/>
      <c r="E45" s="514"/>
      <c r="F45" s="514"/>
      <c r="G45" s="514"/>
      <c r="H45" s="514"/>
      <c r="I45" s="514"/>
      <c r="J45" s="514"/>
      <c r="K45" s="514"/>
      <c r="L45" s="514"/>
      <c r="M45" s="514"/>
      <c r="N45" s="514"/>
      <c r="O45" s="514"/>
      <c r="P45" s="514"/>
      <c r="Q45" s="514"/>
      <c r="R45" s="514"/>
      <c r="S45" s="514"/>
      <c r="T45" s="515"/>
      <c r="U45" s="21"/>
      <c r="V45" s="22"/>
      <c r="W45" s="22"/>
      <c r="X45" s="22"/>
      <c r="Y45" s="22"/>
      <c r="Z45" s="22"/>
      <c r="AA45" s="22"/>
      <c r="AB45" s="22"/>
      <c r="AC45" s="22"/>
      <c r="AD45" s="22"/>
      <c r="AE45" s="22"/>
      <c r="AF45" s="22"/>
      <c r="AG45" s="22"/>
      <c r="AH45" s="22"/>
      <c r="AT45" s="5"/>
    </row>
    <row r="46" spans="1:46" ht="16.5" thickBot="1" x14ac:dyDescent="0.3">
      <c r="A46" s="54"/>
      <c r="B46" s="632" t="s">
        <v>554</v>
      </c>
      <c r="C46" s="633"/>
      <c r="D46" s="633"/>
      <c r="E46" s="633"/>
      <c r="F46" s="633"/>
      <c r="G46" s="633"/>
      <c r="H46" s="633"/>
      <c r="I46" s="633"/>
      <c r="J46" s="633"/>
      <c r="K46" s="633"/>
      <c r="L46" s="633"/>
      <c r="M46" s="633"/>
      <c r="N46" s="633"/>
      <c r="O46" s="633"/>
      <c r="P46" s="633"/>
      <c r="Q46" s="633"/>
      <c r="R46" s="633"/>
      <c r="S46" s="633"/>
      <c r="T46" s="634"/>
      <c r="U46" s="21"/>
      <c r="V46" s="22"/>
      <c r="W46" s="22"/>
      <c r="X46" s="22"/>
      <c r="Y46" s="22"/>
      <c r="Z46" s="22"/>
      <c r="AA46" s="22"/>
      <c r="AB46" s="22"/>
      <c r="AC46" s="22"/>
      <c r="AD46" s="22"/>
      <c r="AE46" s="22"/>
      <c r="AF46" s="22"/>
      <c r="AG46" s="22"/>
      <c r="AH46" s="22"/>
      <c r="AT46" s="5"/>
    </row>
    <row r="47" spans="1:46" ht="18.75" x14ac:dyDescent="0.25">
      <c r="A47" s="54"/>
      <c r="B47" s="3"/>
      <c r="C47" s="23"/>
      <c r="D47" s="2"/>
      <c r="E47" s="23"/>
      <c r="F47" s="2"/>
      <c r="G47" s="2"/>
      <c r="H47" s="2"/>
      <c r="I47" s="2"/>
      <c r="J47" s="2"/>
      <c r="K47" s="2"/>
      <c r="L47" s="23"/>
      <c r="M47" s="23"/>
      <c r="N47" s="23"/>
      <c r="O47" s="23"/>
      <c r="P47" s="23"/>
      <c r="Q47" s="23"/>
      <c r="R47" s="23"/>
      <c r="S47" s="23"/>
      <c r="T47" s="2"/>
      <c r="U47" s="21"/>
      <c r="V47" s="22"/>
      <c r="W47" s="22"/>
      <c r="X47" s="22"/>
      <c r="Y47" s="22"/>
      <c r="Z47" s="22"/>
      <c r="AA47" s="22"/>
      <c r="AB47" s="22"/>
      <c r="AC47" s="22"/>
      <c r="AD47" s="22"/>
      <c r="AE47" s="22"/>
      <c r="AF47" s="22"/>
      <c r="AG47" s="22"/>
      <c r="AH47" s="22"/>
      <c r="AT47" s="5"/>
    </row>
    <row r="48" spans="1:46" x14ac:dyDescent="0.25">
      <c r="A48" s="54"/>
      <c r="C48" s="10"/>
      <c r="E48" s="10"/>
      <c r="L48" s="10"/>
      <c r="M48" s="10"/>
      <c r="N48" s="10"/>
      <c r="O48" s="10"/>
      <c r="P48" s="10"/>
      <c r="Q48" s="10"/>
      <c r="R48" s="10"/>
      <c r="S48" s="10"/>
      <c r="T48" s="2"/>
      <c r="U48" s="21"/>
      <c r="V48" s="22"/>
      <c r="W48" s="22"/>
      <c r="X48" s="22"/>
      <c r="Y48" s="22"/>
      <c r="Z48" s="22"/>
      <c r="AA48" s="22"/>
      <c r="AB48" s="22"/>
      <c r="AC48" s="22"/>
      <c r="AD48" s="22"/>
      <c r="AE48" s="22"/>
      <c r="AF48" s="22"/>
      <c r="AG48" s="22"/>
      <c r="AH48" s="22"/>
      <c r="AT48" s="5"/>
    </row>
    <row r="49" spans="1:46" x14ac:dyDescent="0.25">
      <c r="A49" s="54"/>
      <c r="C49" s="23"/>
      <c r="E49" s="23"/>
      <c r="L49" s="23"/>
      <c r="M49" s="23"/>
      <c r="N49" s="23"/>
      <c r="O49" s="23"/>
      <c r="P49" s="23"/>
      <c r="Q49" s="23"/>
      <c r="R49" s="23"/>
      <c r="S49" s="23"/>
      <c r="T49" s="2"/>
      <c r="U49" s="21"/>
      <c r="V49" s="22"/>
      <c r="W49" s="22"/>
      <c r="X49" s="22"/>
      <c r="Y49" s="22"/>
      <c r="Z49" s="22"/>
      <c r="AA49" s="22"/>
      <c r="AB49" s="22"/>
      <c r="AC49" s="22"/>
      <c r="AD49" s="22"/>
      <c r="AE49" s="22"/>
      <c r="AF49" s="22"/>
      <c r="AG49" s="22"/>
      <c r="AH49" s="22"/>
      <c r="AT49" s="5"/>
    </row>
    <row r="50" spans="1:46" x14ac:dyDescent="0.25">
      <c r="A50" s="54"/>
      <c r="C50" s="2"/>
      <c r="E50" s="2"/>
      <c r="L50" s="2"/>
      <c r="M50" s="2"/>
      <c r="N50" s="2"/>
      <c r="O50" s="2"/>
      <c r="P50" s="2"/>
      <c r="Q50" s="2"/>
      <c r="R50" s="2"/>
      <c r="S50" s="2"/>
      <c r="T50" s="2"/>
      <c r="U50" s="21"/>
      <c r="V50" s="22"/>
      <c r="W50" s="22"/>
      <c r="X50" s="22"/>
      <c r="Y50" s="22"/>
      <c r="Z50" s="22"/>
      <c r="AA50" s="22"/>
      <c r="AB50" s="22"/>
      <c r="AC50" s="22"/>
      <c r="AD50" s="22"/>
      <c r="AE50" s="22"/>
      <c r="AF50" s="22"/>
      <c r="AG50" s="22"/>
      <c r="AH50" s="22"/>
      <c r="AT50" s="5"/>
    </row>
    <row r="51" spans="1:46" x14ac:dyDescent="0.25">
      <c r="A51" s="54"/>
      <c r="C51" s="2"/>
      <c r="E51" s="2"/>
      <c r="L51" s="2"/>
      <c r="M51" s="2"/>
      <c r="N51" s="2"/>
      <c r="O51" s="2"/>
      <c r="P51" s="2"/>
      <c r="Q51" s="2"/>
      <c r="R51" s="2"/>
      <c r="S51" s="2"/>
      <c r="T51" s="2"/>
      <c r="U51" s="21"/>
      <c r="V51" s="22"/>
      <c r="W51" s="22"/>
      <c r="X51" s="22"/>
      <c r="Y51" s="22"/>
      <c r="Z51" s="22"/>
      <c r="AA51" s="22"/>
      <c r="AB51" s="22"/>
      <c r="AC51" s="22"/>
      <c r="AD51" s="22"/>
      <c r="AE51" s="22"/>
      <c r="AF51" s="22"/>
      <c r="AG51" s="22"/>
      <c r="AH51" s="22"/>
      <c r="AT51" s="5"/>
    </row>
    <row r="52" spans="1:46" x14ac:dyDescent="0.25">
      <c r="A52" s="54"/>
      <c r="C52" s="2"/>
      <c r="E52" s="2"/>
      <c r="L52" s="2"/>
      <c r="M52" s="2"/>
      <c r="N52" s="2"/>
      <c r="O52" s="2"/>
      <c r="P52" s="2"/>
      <c r="Q52" s="2"/>
      <c r="R52" s="2"/>
      <c r="S52" s="2"/>
      <c r="T52" s="2"/>
      <c r="U52" s="21"/>
      <c r="V52" s="22"/>
      <c r="W52" s="22"/>
      <c r="X52" s="22"/>
      <c r="Y52" s="22"/>
      <c r="Z52" s="22"/>
      <c r="AA52" s="22"/>
      <c r="AB52" s="22"/>
      <c r="AC52" s="22"/>
      <c r="AD52" s="22"/>
      <c r="AE52" s="22"/>
      <c r="AF52" s="22"/>
      <c r="AG52" s="22"/>
      <c r="AH52" s="22"/>
      <c r="AT52" s="5"/>
    </row>
    <row r="53" spans="1:46" x14ac:dyDescent="0.25">
      <c r="A53" s="54"/>
      <c r="C53" s="2"/>
      <c r="E53" s="2"/>
      <c r="L53" s="2"/>
      <c r="M53" s="2"/>
      <c r="N53" s="2"/>
      <c r="O53" s="2"/>
      <c r="P53" s="2"/>
      <c r="Q53" s="2"/>
      <c r="R53" s="2"/>
      <c r="S53" s="2"/>
      <c r="T53" s="2"/>
      <c r="U53" s="21"/>
      <c r="V53" s="22"/>
      <c r="W53" s="22"/>
      <c r="X53" s="22"/>
      <c r="Y53" s="22"/>
      <c r="Z53" s="22"/>
      <c r="AA53" s="22"/>
      <c r="AB53" s="22"/>
      <c r="AC53" s="22"/>
      <c r="AD53" s="22"/>
      <c r="AE53" s="22"/>
      <c r="AF53" s="22"/>
      <c r="AG53" s="22"/>
      <c r="AH53" s="22"/>
      <c r="AT53" s="5"/>
    </row>
    <row r="54" spans="1:46" x14ac:dyDescent="0.25">
      <c r="A54" s="54"/>
      <c r="U54" s="21"/>
      <c r="V54" s="22"/>
      <c r="W54" s="22"/>
      <c r="X54" s="22"/>
      <c r="Y54" s="22"/>
      <c r="Z54" s="22"/>
      <c r="AA54" s="22"/>
      <c r="AB54" s="22"/>
      <c r="AC54" s="22"/>
      <c r="AD54" s="22"/>
      <c r="AE54" s="22"/>
      <c r="AF54" s="22"/>
      <c r="AG54" s="22"/>
      <c r="AH54" s="22"/>
      <c r="AT54" s="5"/>
    </row>
    <row r="55" spans="1:46" x14ac:dyDescent="0.25">
      <c r="A55" s="54"/>
      <c r="U55" s="21"/>
      <c r="V55" s="22"/>
      <c r="W55" s="22"/>
      <c r="X55" s="22"/>
      <c r="Y55" s="22"/>
      <c r="Z55" s="22"/>
      <c r="AA55" s="22"/>
      <c r="AB55" s="22"/>
      <c r="AC55" s="22"/>
      <c r="AD55" s="22"/>
      <c r="AE55" s="22"/>
      <c r="AF55" s="22"/>
      <c r="AG55" s="22"/>
      <c r="AH55" s="22"/>
      <c r="AT55" s="5"/>
    </row>
    <row r="56" spans="1:46" x14ac:dyDescent="0.25">
      <c r="A56" s="54"/>
      <c r="U56" s="21"/>
      <c r="V56" s="22"/>
      <c r="W56" s="22"/>
      <c r="X56" s="22"/>
      <c r="Y56" s="22"/>
      <c r="Z56" s="22"/>
      <c r="AA56" s="22"/>
    </row>
    <row r="57" spans="1:46" x14ac:dyDescent="0.25">
      <c r="A57" s="54"/>
      <c r="U57" s="21"/>
      <c r="V57" s="22"/>
      <c r="W57" s="22"/>
      <c r="X57" s="22"/>
      <c r="Y57" s="22"/>
      <c r="Z57" s="22"/>
      <c r="AA57" s="22"/>
    </row>
    <row r="58" spans="1:46" x14ac:dyDescent="0.25">
      <c r="A58" s="54"/>
      <c r="U58" s="21"/>
      <c r="V58" s="22"/>
      <c r="W58" s="22"/>
      <c r="X58" s="22"/>
      <c r="Y58" s="22"/>
      <c r="Z58" s="22"/>
      <c r="AA58" s="22"/>
    </row>
    <row r="59" spans="1:46" x14ac:dyDescent="0.25">
      <c r="A59" s="54"/>
      <c r="U59" s="21"/>
      <c r="V59" s="22"/>
      <c r="W59" s="22"/>
      <c r="X59" s="22"/>
      <c r="Y59" s="22"/>
      <c r="Z59" s="22"/>
      <c r="AA59" s="22"/>
    </row>
    <row r="60" spans="1:46" x14ac:dyDescent="0.25">
      <c r="A60" s="54"/>
      <c r="U60" s="21"/>
      <c r="V60" s="22"/>
      <c r="W60" s="22"/>
      <c r="X60" s="22"/>
      <c r="Y60" s="22"/>
      <c r="Z60" s="22"/>
      <c r="AA60" s="22"/>
    </row>
    <row r="61" spans="1:46" x14ac:dyDescent="0.25">
      <c r="A61" s="54"/>
      <c r="U61" s="21"/>
      <c r="V61" s="22"/>
      <c r="W61" s="22"/>
      <c r="X61" s="22"/>
      <c r="Y61" s="22"/>
      <c r="Z61" s="22"/>
      <c r="AA61" s="22"/>
    </row>
    <row r="62" spans="1:46" x14ac:dyDescent="0.25">
      <c r="A62" s="54"/>
      <c r="U62" s="21"/>
      <c r="V62" s="22"/>
      <c r="W62" s="22"/>
      <c r="X62" s="22"/>
      <c r="Y62" s="22"/>
      <c r="Z62" s="22"/>
      <c r="AA62" s="22"/>
    </row>
    <row r="63" spans="1:46" x14ac:dyDescent="0.25">
      <c r="A63" s="54"/>
      <c r="U63" s="21"/>
      <c r="V63" s="22"/>
      <c r="W63" s="22"/>
      <c r="X63" s="22"/>
      <c r="Y63" s="22"/>
      <c r="Z63" s="22"/>
      <c r="AA63" s="22"/>
    </row>
    <row r="64" spans="1:46" x14ac:dyDescent="0.25">
      <c r="A64" s="54"/>
      <c r="U64" s="21"/>
      <c r="V64" s="22"/>
      <c r="W64" s="22"/>
      <c r="X64" s="22"/>
      <c r="Y64" s="22"/>
      <c r="Z64" s="22"/>
      <c r="AA64" s="22"/>
    </row>
    <row r="65" spans="1:27" x14ac:dyDescent="0.25">
      <c r="A65" s="54"/>
      <c r="U65" s="21"/>
      <c r="V65" s="22"/>
      <c r="W65" s="22"/>
      <c r="X65" s="22"/>
      <c r="Y65" s="22"/>
      <c r="Z65" s="22"/>
      <c r="AA65" s="22"/>
    </row>
    <row r="66" spans="1:27" x14ac:dyDescent="0.25">
      <c r="A66" s="54"/>
      <c r="U66" s="21"/>
      <c r="V66" s="22"/>
      <c r="W66" s="22"/>
      <c r="X66" s="22"/>
      <c r="Y66" s="22"/>
      <c r="Z66" s="22"/>
      <c r="AA66" s="22"/>
    </row>
    <row r="67" spans="1:27" x14ac:dyDescent="0.25">
      <c r="A67" s="54"/>
      <c r="U67" s="21"/>
      <c r="V67" s="22"/>
      <c r="W67" s="22"/>
      <c r="X67" s="22"/>
      <c r="Y67" s="22"/>
      <c r="Z67" s="22"/>
      <c r="AA67" s="22"/>
    </row>
    <row r="68" spans="1:27" x14ac:dyDescent="0.25">
      <c r="A68" s="54"/>
      <c r="U68" s="21"/>
      <c r="V68" s="22"/>
      <c r="W68" s="22"/>
      <c r="X68" s="22"/>
      <c r="Y68" s="22"/>
      <c r="Z68" s="22"/>
      <c r="AA68" s="22"/>
    </row>
    <row r="69" spans="1:27" x14ac:dyDescent="0.25">
      <c r="A69" s="54"/>
      <c r="U69" s="21"/>
      <c r="V69" s="22"/>
      <c r="W69" s="22"/>
      <c r="X69" s="22"/>
      <c r="Y69" s="22"/>
      <c r="Z69" s="22"/>
      <c r="AA69" s="22"/>
    </row>
    <row r="70" spans="1:27" x14ac:dyDescent="0.25">
      <c r="A70" s="54"/>
      <c r="U70" s="310"/>
      <c r="V70" s="22"/>
      <c r="W70" s="22"/>
      <c r="X70" s="22"/>
      <c r="Y70" s="22"/>
      <c r="Z70" s="22"/>
      <c r="AA70" s="22"/>
    </row>
    <row r="71" spans="1:27" x14ac:dyDescent="0.25">
      <c r="A71" s="54"/>
      <c r="U71" s="310"/>
      <c r="V71" s="22"/>
      <c r="W71" s="22"/>
      <c r="X71" s="22"/>
      <c r="Y71" s="22"/>
      <c r="Z71" s="22"/>
      <c r="AA71" s="22"/>
    </row>
    <row r="72" spans="1:27" x14ac:dyDescent="0.25">
      <c r="A72" s="54"/>
      <c r="U72" s="310"/>
      <c r="V72" s="22"/>
      <c r="W72" s="22"/>
      <c r="X72" s="22"/>
      <c r="Y72" s="22"/>
      <c r="Z72" s="22"/>
      <c r="AA72" s="22"/>
    </row>
    <row r="73" spans="1:27" x14ac:dyDescent="0.25">
      <c r="A73" s="54"/>
      <c r="U73" s="310"/>
      <c r="V73" s="22"/>
      <c r="W73" s="22"/>
      <c r="X73" s="22"/>
      <c r="Y73" s="22"/>
      <c r="Z73" s="22"/>
      <c r="AA73" s="22"/>
    </row>
    <row r="74" spans="1:27" x14ac:dyDescent="0.25">
      <c r="A74" s="54"/>
      <c r="U74" s="310"/>
    </row>
    <row r="75" spans="1:27" x14ac:dyDescent="0.25">
      <c r="A75" s="54"/>
      <c r="U75" s="310"/>
    </row>
    <row r="76" spans="1:27" x14ac:dyDescent="0.25">
      <c r="A76" s="54"/>
      <c r="U76" s="310"/>
    </row>
    <row r="77" spans="1:27" x14ac:dyDescent="0.25">
      <c r="A77" s="54"/>
      <c r="U77" s="310"/>
    </row>
    <row r="78" spans="1:27" x14ac:dyDescent="0.25">
      <c r="A78" s="54"/>
      <c r="U78" s="310"/>
    </row>
    <row r="79" spans="1:27" x14ac:dyDescent="0.25">
      <c r="U79" s="310"/>
    </row>
    <row r="80" spans="1:27" x14ac:dyDescent="0.25">
      <c r="U80" s="310"/>
    </row>
    <row r="81" spans="21:21" x14ac:dyDescent="0.25">
      <c r="U81" s="310"/>
    </row>
    <row r="82" spans="21:21" x14ac:dyDescent="0.25">
      <c r="U82" s="310"/>
    </row>
    <row r="83" spans="21:21" x14ac:dyDescent="0.25">
      <c r="U83" s="310"/>
    </row>
    <row r="84" spans="21:21" x14ac:dyDescent="0.25">
      <c r="U84" s="310"/>
    </row>
    <row r="85" spans="21:21" x14ac:dyDescent="0.25">
      <c r="U85" s="310"/>
    </row>
    <row r="86" spans="21:21" x14ac:dyDescent="0.25">
      <c r="U86" s="310"/>
    </row>
    <row r="87" spans="21:21" x14ac:dyDescent="0.25">
      <c r="U87" s="310"/>
    </row>
    <row r="88" spans="21:21" x14ac:dyDescent="0.25">
      <c r="U88" s="310"/>
    </row>
    <row r="102" ht="15.75" customHeight="1" x14ac:dyDescent="0.25"/>
    <row r="103" ht="16.5" customHeight="1" x14ac:dyDescent="0.25"/>
    <row r="104" ht="16.5" customHeight="1" x14ac:dyDescent="0.25"/>
    <row r="105" ht="15.75" customHeight="1" x14ac:dyDescent="0.25"/>
    <row r="106" ht="15.75" customHeight="1" x14ac:dyDescent="0.25"/>
    <row r="107" ht="16.5" customHeight="1" x14ac:dyDescent="0.25"/>
  </sheetData>
  <mergeCells count="14">
    <mergeCell ref="B43:T43"/>
    <mergeCell ref="B44:T44"/>
    <mergeCell ref="B45:T45"/>
    <mergeCell ref="B46:T46"/>
    <mergeCell ref="B2:T2"/>
    <mergeCell ref="C3:K3"/>
    <mergeCell ref="B37:T37"/>
    <mergeCell ref="B38:T38"/>
    <mergeCell ref="B42:T42"/>
    <mergeCell ref="B39:T39"/>
    <mergeCell ref="B40:T40"/>
    <mergeCell ref="B41:T41"/>
    <mergeCell ref="B36:T36"/>
    <mergeCell ref="L3:T3"/>
  </mergeCells>
  <hyperlinks>
    <hyperlink ref="A1" location="Contents!A1" display="Back to contents"/>
  </hyperlinks>
  <pageMargins left="0.70866141732283472" right="0.70866141732283472" top="0.74803149606299213" bottom="0.74803149606299213" header="0.31496062992125984" footer="0.31496062992125984"/>
  <pageSetup paperSize="9" scale="47" orientation="portrait" r:id="rId1"/>
  <headerFooter>
    <oddHeader>&amp;C&amp;8March 2017 Economic and fiscal outlook: Supplementary economy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18"/>
  <sheetViews>
    <sheetView zoomScaleNormal="100" zoomScaleSheetLayoutView="100" workbookViewId="0"/>
  </sheetViews>
  <sheetFormatPr defaultColWidth="8.88671875" defaultRowHeight="15.75" x14ac:dyDescent="0.25"/>
  <cols>
    <col min="1" max="1" width="9.33203125" style="5" customWidth="1"/>
    <col min="2" max="2" width="7.21875" style="5" customWidth="1"/>
    <col min="3" max="3" width="6.88671875" style="5" customWidth="1"/>
    <col min="4" max="4" width="11.44140625" style="5" customWidth="1"/>
    <col min="5" max="5" width="11" style="5" customWidth="1"/>
    <col min="6" max="6" width="10.88671875" style="5" customWidth="1"/>
    <col min="7" max="7" width="8.77734375" style="5" customWidth="1"/>
    <col min="8" max="8" width="8.88671875" style="5" customWidth="1"/>
    <col min="9" max="9" width="8.6640625" style="5" customWidth="1"/>
    <col min="10" max="10" width="8.33203125" style="5" customWidth="1"/>
    <col min="11" max="11" width="6.5546875" style="5" customWidth="1"/>
    <col min="12" max="12" width="10" style="5" customWidth="1"/>
    <col min="13" max="13" width="6.77734375" style="5" customWidth="1"/>
    <col min="14" max="14" width="10.6640625" style="5" customWidth="1"/>
    <col min="15" max="15" width="6.77734375" style="5" customWidth="1"/>
    <col min="16" max="16" width="7.6640625" style="5" customWidth="1"/>
    <col min="17" max="16384" width="8.88671875" style="5"/>
  </cols>
  <sheetData>
    <row r="1" spans="1:18" ht="33.75" customHeight="1" thickBot="1" x14ac:dyDescent="0.3">
      <c r="A1" s="80" t="s">
        <v>145</v>
      </c>
      <c r="B1" s="131"/>
      <c r="C1" s="131"/>
      <c r="D1" s="131"/>
      <c r="E1" s="131"/>
      <c r="F1" s="131"/>
      <c r="G1" s="131"/>
      <c r="H1" s="131"/>
      <c r="I1" s="131"/>
      <c r="J1" s="131"/>
      <c r="K1" s="131"/>
      <c r="L1" s="131"/>
      <c r="M1" s="131"/>
      <c r="N1" s="131"/>
      <c r="O1" s="131"/>
      <c r="P1" s="131"/>
      <c r="Q1" s="11"/>
    </row>
    <row r="2" spans="1:18" ht="19.5" thickBot="1" x14ac:dyDescent="0.35">
      <c r="A2" s="54"/>
      <c r="B2" s="458" t="s">
        <v>152</v>
      </c>
      <c r="C2" s="459"/>
      <c r="D2" s="459"/>
      <c r="E2" s="459"/>
      <c r="F2" s="459"/>
      <c r="G2" s="459"/>
      <c r="H2" s="459"/>
      <c r="I2" s="459"/>
      <c r="J2" s="459"/>
      <c r="K2" s="459"/>
      <c r="L2" s="459"/>
      <c r="M2" s="459"/>
      <c r="N2" s="459"/>
      <c r="O2" s="459"/>
      <c r="P2" s="460"/>
    </row>
    <row r="3" spans="1:18" s="13" customFormat="1" ht="41.25" customHeight="1" x14ac:dyDescent="0.25">
      <c r="A3" s="124"/>
      <c r="B3" s="461" t="s">
        <v>1</v>
      </c>
      <c r="C3" s="451" t="s">
        <v>93</v>
      </c>
      <c r="D3" s="451" t="s">
        <v>112</v>
      </c>
      <c r="E3" s="162" t="s">
        <v>86</v>
      </c>
      <c r="F3" s="162"/>
      <c r="G3" s="451" t="s">
        <v>94</v>
      </c>
      <c r="H3" s="451" t="s">
        <v>2</v>
      </c>
      <c r="I3" s="451" t="s">
        <v>95</v>
      </c>
      <c r="J3" s="451" t="s">
        <v>3</v>
      </c>
      <c r="K3" s="451" t="s">
        <v>4</v>
      </c>
      <c r="L3" s="451" t="s">
        <v>5</v>
      </c>
      <c r="M3" s="451" t="s">
        <v>6</v>
      </c>
      <c r="N3" s="451" t="s">
        <v>7</v>
      </c>
      <c r="O3" s="451" t="s">
        <v>8</v>
      </c>
      <c r="P3" s="456" t="s">
        <v>83</v>
      </c>
    </row>
    <row r="4" spans="1:18" s="13" customFormat="1" ht="33" customHeight="1" x14ac:dyDescent="0.25">
      <c r="A4" s="124"/>
      <c r="B4" s="462"/>
      <c r="C4" s="451"/>
      <c r="D4" s="451"/>
      <c r="E4" s="163" t="s">
        <v>9</v>
      </c>
      <c r="F4" s="163" t="s">
        <v>11</v>
      </c>
      <c r="G4" s="451"/>
      <c r="H4" s="451"/>
      <c r="I4" s="451"/>
      <c r="J4" s="451"/>
      <c r="K4" s="451"/>
      <c r="L4" s="451"/>
      <c r="M4" s="451"/>
      <c r="N4" s="451"/>
      <c r="O4" s="451"/>
      <c r="P4" s="457"/>
    </row>
    <row r="5" spans="1:18" x14ac:dyDescent="0.25">
      <c r="A5" s="54"/>
      <c r="B5" s="49" t="s">
        <v>206</v>
      </c>
      <c r="C5" s="50">
        <v>256.06</v>
      </c>
      <c r="D5" s="50">
        <v>78.113</v>
      </c>
      <c r="E5" s="50">
        <v>69.762</v>
      </c>
      <c r="F5" s="73">
        <v>11.6</v>
      </c>
      <c r="G5" s="50">
        <v>0.44600000000000001</v>
      </c>
      <c r="H5" s="50">
        <v>404.38099999999997</v>
      </c>
      <c r="I5" s="50">
        <v>5.585</v>
      </c>
      <c r="J5" s="50">
        <v>409.96600000000001</v>
      </c>
      <c r="K5" s="50">
        <v>98.921000000000006</v>
      </c>
      <c r="L5" s="50">
        <v>508.887</v>
      </c>
      <c r="M5" s="50">
        <v>114.051</v>
      </c>
      <c r="N5" s="50">
        <v>0</v>
      </c>
      <c r="O5" s="50">
        <v>394.83600000000001</v>
      </c>
      <c r="P5" s="53">
        <v>401.58</v>
      </c>
      <c r="Q5" s="15"/>
      <c r="R5" s="32"/>
    </row>
    <row r="6" spans="1:18" x14ac:dyDescent="0.25">
      <c r="A6" s="54"/>
      <c r="B6" s="49" t="s">
        <v>207</v>
      </c>
      <c r="C6" s="50">
        <v>256.29300000000001</v>
      </c>
      <c r="D6" s="50">
        <v>78.100999999999999</v>
      </c>
      <c r="E6" s="50">
        <v>69.635999999999996</v>
      </c>
      <c r="F6" s="73">
        <v>11.282999999999999</v>
      </c>
      <c r="G6" s="50">
        <v>1.2E-2</v>
      </c>
      <c r="H6" s="50">
        <v>404.04199999999997</v>
      </c>
      <c r="I6" s="50">
        <v>2.306</v>
      </c>
      <c r="J6" s="50">
        <v>406.34800000000001</v>
      </c>
      <c r="K6" s="50">
        <v>106.94499999999999</v>
      </c>
      <c r="L6" s="50">
        <v>513.29300000000001</v>
      </c>
      <c r="M6" s="50">
        <v>119.65900000000001</v>
      </c>
      <c r="N6" s="50">
        <v>0</v>
      </c>
      <c r="O6" s="50">
        <v>393.63400000000001</v>
      </c>
      <c r="P6" s="53">
        <v>394.91300000000001</v>
      </c>
      <c r="Q6" s="15"/>
      <c r="R6" s="32"/>
    </row>
    <row r="7" spans="1:18" x14ac:dyDescent="0.25">
      <c r="A7" s="54"/>
      <c r="B7" s="49" t="s">
        <v>208</v>
      </c>
      <c r="C7" s="50">
        <v>256.48599999999999</v>
      </c>
      <c r="D7" s="50">
        <v>79.055999999999997</v>
      </c>
      <c r="E7" s="50">
        <v>66.778999999999996</v>
      </c>
      <c r="F7" s="73">
        <v>11.391999999999999</v>
      </c>
      <c r="G7" s="50">
        <v>-0.86099999999999999</v>
      </c>
      <c r="H7" s="50">
        <v>401.46</v>
      </c>
      <c r="I7" s="50">
        <v>-0.245</v>
      </c>
      <c r="J7" s="50">
        <v>401.21499999999997</v>
      </c>
      <c r="K7" s="50">
        <v>109.24299999999999</v>
      </c>
      <c r="L7" s="50">
        <v>510.45800000000003</v>
      </c>
      <c r="M7" s="50">
        <v>119.494</v>
      </c>
      <c r="N7" s="50">
        <v>0</v>
      </c>
      <c r="O7" s="50">
        <v>390.964</v>
      </c>
      <c r="P7" s="53">
        <v>392.697</v>
      </c>
      <c r="Q7" s="15"/>
      <c r="R7" s="32"/>
    </row>
    <row r="8" spans="1:18" x14ac:dyDescent="0.25">
      <c r="A8" s="54"/>
      <c r="B8" s="49" t="s">
        <v>252</v>
      </c>
      <c r="C8" s="50">
        <v>253.285</v>
      </c>
      <c r="D8" s="50">
        <v>81.671999999999997</v>
      </c>
      <c r="E8" s="50">
        <v>64.974999999999994</v>
      </c>
      <c r="F8" s="73">
        <v>12.574999999999999</v>
      </c>
      <c r="G8" s="50">
        <v>9.0999999999999998E-2</v>
      </c>
      <c r="H8" s="50">
        <v>400.02300000000002</v>
      </c>
      <c r="I8" s="50">
        <v>-7.1109999999999998</v>
      </c>
      <c r="J8" s="50">
        <v>392.91199999999998</v>
      </c>
      <c r="K8" s="50">
        <v>105.691</v>
      </c>
      <c r="L8" s="50">
        <v>498.60300000000001</v>
      </c>
      <c r="M8" s="50">
        <v>113.785</v>
      </c>
      <c r="N8" s="50">
        <v>0</v>
      </c>
      <c r="O8" s="50">
        <v>384.81799999999998</v>
      </c>
      <c r="P8" s="53">
        <v>380.34500000000003</v>
      </c>
      <c r="Q8" s="15"/>
      <c r="R8" s="32"/>
    </row>
    <row r="9" spans="1:18" x14ac:dyDescent="0.25">
      <c r="A9" s="54"/>
      <c r="B9" s="49" t="s">
        <v>12</v>
      </c>
      <c r="C9" s="50">
        <v>250.61799999999999</v>
      </c>
      <c r="D9" s="50">
        <v>82.210999999999999</v>
      </c>
      <c r="E9" s="50">
        <v>60.936</v>
      </c>
      <c r="F9" s="73">
        <v>13.054</v>
      </c>
      <c r="G9" s="50">
        <v>0.85899999999999999</v>
      </c>
      <c r="H9" s="50">
        <v>394.62400000000002</v>
      </c>
      <c r="I9" s="50">
        <v>-5.6859999999999999</v>
      </c>
      <c r="J9" s="50">
        <v>388.93799999999999</v>
      </c>
      <c r="K9" s="50">
        <v>98.525000000000006</v>
      </c>
      <c r="L9" s="50">
        <v>487.46300000000002</v>
      </c>
      <c r="M9" s="50">
        <v>108.854</v>
      </c>
      <c r="N9" s="50">
        <v>0</v>
      </c>
      <c r="O9" s="50">
        <v>378.60899999999998</v>
      </c>
      <c r="P9" s="53">
        <v>375.565</v>
      </c>
      <c r="Q9" s="15"/>
      <c r="R9" s="32"/>
    </row>
    <row r="10" spans="1:18" x14ac:dyDescent="0.25">
      <c r="A10" s="54"/>
      <c r="B10" s="49" t="s">
        <v>13</v>
      </c>
      <c r="C10" s="50">
        <v>247.65600000000001</v>
      </c>
      <c r="D10" s="50">
        <v>81.528000000000006</v>
      </c>
      <c r="E10" s="50">
        <v>57.755000000000003</v>
      </c>
      <c r="F10" s="73">
        <v>11.673</v>
      </c>
      <c r="G10" s="50">
        <v>1.125</v>
      </c>
      <c r="H10" s="50">
        <v>388.06400000000002</v>
      </c>
      <c r="I10" s="50">
        <v>-1.0720000000000001</v>
      </c>
      <c r="J10" s="50">
        <v>386.99200000000002</v>
      </c>
      <c r="K10" s="50">
        <v>96.885999999999996</v>
      </c>
      <c r="L10" s="50">
        <v>483.87799999999999</v>
      </c>
      <c r="M10" s="50">
        <v>105.91500000000001</v>
      </c>
      <c r="N10" s="50">
        <v>0</v>
      </c>
      <c r="O10" s="50">
        <v>377.96300000000002</v>
      </c>
      <c r="P10" s="53">
        <v>376.86599999999999</v>
      </c>
      <c r="Q10" s="15"/>
      <c r="R10" s="32"/>
    </row>
    <row r="11" spans="1:18" x14ac:dyDescent="0.25">
      <c r="A11" s="54"/>
      <c r="B11" s="49" t="s">
        <v>14</v>
      </c>
      <c r="C11" s="50">
        <v>249.11</v>
      </c>
      <c r="D11" s="50">
        <v>83.736999999999995</v>
      </c>
      <c r="E11" s="50">
        <v>59.567999999999998</v>
      </c>
      <c r="F11" s="73">
        <v>13.032</v>
      </c>
      <c r="G11" s="50">
        <v>-6.8000000000000005E-2</v>
      </c>
      <c r="H11" s="50">
        <v>392.34699999999998</v>
      </c>
      <c r="I11" s="50">
        <v>-4.7679999999999998</v>
      </c>
      <c r="J11" s="50">
        <v>387.57900000000001</v>
      </c>
      <c r="K11" s="50">
        <v>99.188999999999993</v>
      </c>
      <c r="L11" s="50">
        <v>486.76799999999997</v>
      </c>
      <c r="M11" s="50">
        <v>106.563</v>
      </c>
      <c r="N11" s="50">
        <v>0</v>
      </c>
      <c r="O11" s="50">
        <v>380.20499999999998</v>
      </c>
      <c r="P11" s="53">
        <v>385.97399999999999</v>
      </c>
      <c r="Q11" s="15"/>
      <c r="R11" s="32"/>
    </row>
    <row r="12" spans="1:18" x14ac:dyDescent="0.25">
      <c r="A12" s="54"/>
      <c r="B12" s="49" t="s">
        <v>15</v>
      </c>
      <c r="C12" s="50">
        <v>251.05500000000001</v>
      </c>
      <c r="D12" s="50">
        <v>84.024000000000001</v>
      </c>
      <c r="E12" s="50">
        <v>58.323999999999998</v>
      </c>
      <c r="F12" s="73">
        <v>12.794</v>
      </c>
      <c r="G12" s="50">
        <v>-0.183</v>
      </c>
      <c r="H12" s="50">
        <v>393.22</v>
      </c>
      <c r="I12" s="50">
        <v>-2.915</v>
      </c>
      <c r="J12" s="50">
        <v>390.30500000000001</v>
      </c>
      <c r="K12" s="50">
        <v>103.98</v>
      </c>
      <c r="L12" s="50">
        <v>494.28500000000003</v>
      </c>
      <c r="M12" s="50">
        <v>111.60299999999999</v>
      </c>
      <c r="N12" s="50">
        <v>0</v>
      </c>
      <c r="O12" s="50">
        <v>382.68200000000002</v>
      </c>
      <c r="P12" s="53">
        <v>386.41500000000002</v>
      </c>
      <c r="Q12" s="15"/>
      <c r="R12" s="32"/>
    </row>
    <row r="13" spans="1:18" x14ac:dyDescent="0.25">
      <c r="A13" s="54"/>
      <c r="B13" s="49" t="s">
        <v>16</v>
      </c>
      <c r="C13" s="50">
        <v>251.499</v>
      </c>
      <c r="D13" s="50">
        <v>84.495999999999995</v>
      </c>
      <c r="E13" s="50">
        <v>59.508000000000003</v>
      </c>
      <c r="F13" s="73">
        <v>13.294</v>
      </c>
      <c r="G13" s="50">
        <v>0.72099999999999997</v>
      </c>
      <c r="H13" s="50">
        <v>396.22399999999999</v>
      </c>
      <c r="I13" s="50">
        <v>1.756</v>
      </c>
      <c r="J13" s="50">
        <v>397.98</v>
      </c>
      <c r="K13" s="50">
        <v>105.005</v>
      </c>
      <c r="L13" s="50">
        <v>502.98500000000001</v>
      </c>
      <c r="M13" s="50">
        <v>115.459</v>
      </c>
      <c r="N13" s="50">
        <v>0</v>
      </c>
      <c r="O13" s="50">
        <v>387.52600000000001</v>
      </c>
      <c r="P13" s="53">
        <v>392.79899999999998</v>
      </c>
      <c r="Q13" s="15"/>
      <c r="R13" s="32"/>
    </row>
    <row r="14" spans="1:18" x14ac:dyDescent="0.25">
      <c r="A14" s="54"/>
      <c r="B14" s="49" t="s">
        <v>17</v>
      </c>
      <c r="C14" s="50">
        <v>257.10399999999998</v>
      </c>
      <c r="D14" s="50">
        <v>84.593999999999994</v>
      </c>
      <c r="E14" s="50">
        <v>59.808999999999997</v>
      </c>
      <c r="F14" s="73">
        <v>12.18</v>
      </c>
      <c r="G14" s="50">
        <v>-0.70699999999999996</v>
      </c>
      <c r="H14" s="50">
        <v>400.8</v>
      </c>
      <c r="I14" s="50">
        <v>1.9970000000000001</v>
      </c>
      <c r="J14" s="50">
        <v>402.79700000000003</v>
      </c>
      <c r="K14" s="50">
        <v>111.416</v>
      </c>
      <c r="L14" s="50">
        <v>514.21299999999997</v>
      </c>
      <c r="M14" s="50">
        <v>120.794</v>
      </c>
      <c r="N14" s="50">
        <v>0</v>
      </c>
      <c r="O14" s="50">
        <v>393.41899999999998</v>
      </c>
      <c r="P14" s="53">
        <v>399.09300000000002</v>
      </c>
      <c r="Q14" s="15"/>
      <c r="R14" s="32"/>
    </row>
    <row r="15" spans="1:18" x14ac:dyDescent="0.25">
      <c r="A15" s="54"/>
      <c r="B15" s="49" t="s">
        <v>18</v>
      </c>
      <c r="C15" s="50">
        <v>258.06299999999999</v>
      </c>
      <c r="D15" s="50">
        <v>84.331000000000003</v>
      </c>
      <c r="E15" s="50">
        <v>63.033000000000001</v>
      </c>
      <c r="F15" s="73">
        <v>12.428000000000001</v>
      </c>
      <c r="G15" s="50">
        <v>-0.155</v>
      </c>
      <c r="H15" s="50">
        <v>405.27199999999999</v>
      </c>
      <c r="I15" s="50">
        <v>2.06</v>
      </c>
      <c r="J15" s="50">
        <v>407.33199999999999</v>
      </c>
      <c r="K15" s="50">
        <v>111.026</v>
      </c>
      <c r="L15" s="50">
        <v>518.35799999999995</v>
      </c>
      <c r="M15" s="50">
        <v>124.086</v>
      </c>
      <c r="N15" s="50">
        <v>0</v>
      </c>
      <c r="O15" s="50">
        <v>394.27199999999999</v>
      </c>
      <c r="P15" s="53">
        <v>398.44200000000001</v>
      </c>
      <c r="Q15" s="15"/>
      <c r="R15" s="32"/>
    </row>
    <row r="16" spans="1:18" x14ac:dyDescent="0.25">
      <c r="A16" s="54"/>
      <c r="B16" s="49" t="s">
        <v>19</v>
      </c>
      <c r="C16" s="50">
        <v>258.76</v>
      </c>
      <c r="D16" s="50">
        <v>84.966999999999999</v>
      </c>
      <c r="E16" s="50">
        <v>63.337000000000003</v>
      </c>
      <c r="F16" s="73">
        <v>12.318</v>
      </c>
      <c r="G16" s="50">
        <v>0.214</v>
      </c>
      <c r="H16" s="50">
        <v>407.27800000000002</v>
      </c>
      <c r="I16" s="50">
        <v>-0.35499999999999998</v>
      </c>
      <c r="J16" s="50">
        <v>406.923</v>
      </c>
      <c r="K16" s="50">
        <v>116.87</v>
      </c>
      <c r="L16" s="50">
        <v>523.79300000000001</v>
      </c>
      <c r="M16" s="50">
        <v>126.571</v>
      </c>
      <c r="N16" s="50">
        <v>0</v>
      </c>
      <c r="O16" s="50">
        <v>397.22199999999998</v>
      </c>
      <c r="P16" s="53">
        <v>402.3</v>
      </c>
      <c r="Q16" s="15"/>
      <c r="R16" s="32"/>
    </row>
    <row r="17" spans="1:18" x14ac:dyDescent="0.25">
      <c r="A17" s="54"/>
      <c r="B17" s="49" t="s">
        <v>20</v>
      </c>
      <c r="C17" s="50">
        <v>262.15199999999999</v>
      </c>
      <c r="D17" s="50">
        <v>86.123999999999995</v>
      </c>
      <c r="E17" s="50">
        <v>62.73</v>
      </c>
      <c r="F17" s="73">
        <v>13.486000000000001</v>
      </c>
      <c r="G17" s="50">
        <v>-1.724</v>
      </c>
      <c r="H17" s="50">
        <v>409.28199999999998</v>
      </c>
      <c r="I17" s="50">
        <v>0.254</v>
      </c>
      <c r="J17" s="50">
        <v>409.536</v>
      </c>
      <c r="K17" s="50">
        <v>123.627</v>
      </c>
      <c r="L17" s="50">
        <v>533.16300000000001</v>
      </c>
      <c r="M17" s="50">
        <v>126.22499999999999</v>
      </c>
      <c r="N17" s="50">
        <v>0</v>
      </c>
      <c r="O17" s="50">
        <v>406.93799999999999</v>
      </c>
      <c r="P17" s="53">
        <v>410.88900000000001</v>
      </c>
      <c r="Q17" s="15"/>
      <c r="R17" s="32"/>
    </row>
    <row r="18" spans="1:18" x14ac:dyDescent="0.25">
      <c r="A18" s="54"/>
      <c r="B18" s="49" t="s">
        <v>21</v>
      </c>
      <c r="C18" s="50">
        <v>262.05599999999998</v>
      </c>
      <c r="D18" s="50">
        <v>84.278000000000006</v>
      </c>
      <c r="E18" s="50">
        <v>62.04</v>
      </c>
      <c r="F18" s="73">
        <v>11.468999999999999</v>
      </c>
      <c r="G18" s="50">
        <v>0.35299999999999998</v>
      </c>
      <c r="H18" s="50">
        <v>408.72699999999998</v>
      </c>
      <c r="I18" s="50">
        <v>0.14299999999999999</v>
      </c>
      <c r="J18" s="50">
        <v>408.87</v>
      </c>
      <c r="K18" s="50">
        <v>125.3</v>
      </c>
      <c r="L18" s="50">
        <v>534.16999999999996</v>
      </c>
      <c r="M18" s="50">
        <v>129.863</v>
      </c>
      <c r="N18" s="50">
        <v>0</v>
      </c>
      <c r="O18" s="50">
        <v>404.30700000000002</v>
      </c>
      <c r="P18" s="53">
        <v>412.88900000000001</v>
      </c>
      <c r="Q18" s="15"/>
      <c r="R18" s="32"/>
    </row>
    <row r="19" spans="1:18" x14ac:dyDescent="0.25">
      <c r="A19" s="54"/>
      <c r="B19" s="49" t="s">
        <v>22</v>
      </c>
      <c r="C19" s="50">
        <v>264.75299999999999</v>
      </c>
      <c r="D19" s="50">
        <v>84.751999999999995</v>
      </c>
      <c r="E19" s="50">
        <v>64.349999999999994</v>
      </c>
      <c r="F19" s="73">
        <v>11.670999999999999</v>
      </c>
      <c r="G19" s="50">
        <v>1.2749999999999999</v>
      </c>
      <c r="H19" s="50">
        <v>415.13</v>
      </c>
      <c r="I19" s="50">
        <v>0.96399999999999997</v>
      </c>
      <c r="J19" s="50">
        <v>416.09399999999999</v>
      </c>
      <c r="K19" s="50">
        <v>124.437</v>
      </c>
      <c r="L19" s="50">
        <v>540.53099999999995</v>
      </c>
      <c r="M19" s="50">
        <v>133.83199999999999</v>
      </c>
      <c r="N19" s="50">
        <v>0</v>
      </c>
      <c r="O19" s="50">
        <v>406.69900000000001</v>
      </c>
      <c r="P19" s="53">
        <v>409.74900000000002</v>
      </c>
      <c r="Q19" s="15"/>
      <c r="R19" s="32"/>
    </row>
    <row r="20" spans="1:18" x14ac:dyDescent="0.25">
      <c r="A20" s="54"/>
      <c r="B20" s="49" t="s">
        <v>23</v>
      </c>
      <c r="C20" s="50">
        <v>268.17700000000002</v>
      </c>
      <c r="D20" s="50">
        <v>84.82</v>
      </c>
      <c r="E20" s="50">
        <v>66.111000000000004</v>
      </c>
      <c r="F20" s="73">
        <v>11.648999999999999</v>
      </c>
      <c r="G20" s="50">
        <v>0.40100000000000002</v>
      </c>
      <c r="H20" s="50">
        <v>419.50900000000001</v>
      </c>
      <c r="I20" s="50">
        <v>1.325</v>
      </c>
      <c r="J20" s="50">
        <v>420.834</v>
      </c>
      <c r="K20" s="50">
        <v>123.623</v>
      </c>
      <c r="L20" s="50">
        <v>544.45699999999999</v>
      </c>
      <c r="M20" s="50">
        <v>134.12700000000001</v>
      </c>
      <c r="N20" s="50">
        <v>0</v>
      </c>
      <c r="O20" s="50">
        <v>410.33</v>
      </c>
      <c r="P20" s="53">
        <v>414.39600000000002</v>
      </c>
      <c r="Q20" s="15"/>
      <c r="R20" s="32"/>
    </row>
    <row r="21" spans="1:18" x14ac:dyDescent="0.25">
      <c r="A21" s="54"/>
      <c r="B21" s="49" t="s">
        <v>24</v>
      </c>
      <c r="C21" s="50">
        <v>270.67899999999997</v>
      </c>
      <c r="D21" s="50">
        <v>87.498999999999995</v>
      </c>
      <c r="E21" s="50">
        <v>67.628</v>
      </c>
      <c r="F21" s="73">
        <v>12.679</v>
      </c>
      <c r="G21" s="50">
        <v>-1.1870000000000001</v>
      </c>
      <c r="H21" s="50">
        <v>424.61900000000003</v>
      </c>
      <c r="I21" s="50">
        <v>-4.4870000000000001</v>
      </c>
      <c r="J21" s="50">
        <v>420.13200000000001</v>
      </c>
      <c r="K21" s="50">
        <v>126.90600000000001</v>
      </c>
      <c r="L21" s="50">
        <v>547.03800000000001</v>
      </c>
      <c r="M21" s="50">
        <v>134.36600000000001</v>
      </c>
      <c r="N21" s="50">
        <v>0</v>
      </c>
      <c r="O21" s="50">
        <v>412.67200000000003</v>
      </c>
      <c r="P21" s="53">
        <v>413.952</v>
      </c>
      <c r="Q21" s="15"/>
      <c r="R21" s="32"/>
    </row>
    <row r="22" spans="1:18" x14ac:dyDescent="0.25">
      <c r="A22" s="54"/>
      <c r="B22" s="49" t="s">
        <v>25</v>
      </c>
      <c r="C22" s="50">
        <v>272.91800000000001</v>
      </c>
      <c r="D22" s="50">
        <v>86.046000000000006</v>
      </c>
      <c r="E22" s="50">
        <v>66.010000000000005</v>
      </c>
      <c r="F22" s="73">
        <v>12.018000000000001</v>
      </c>
      <c r="G22" s="50">
        <v>1.0660000000000001</v>
      </c>
      <c r="H22" s="50">
        <v>426.04</v>
      </c>
      <c r="I22" s="50">
        <v>-0.41799999999999998</v>
      </c>
      <c r="J22" s="50">
        <v>425.62200000000001</v>
      </c>
      <c r="K22" s="50">
        <v>122.816</v>
      </c>
      <c r="L22" s="50">
        <v>548.43799999999999</v>
      </c>
      <c r="M22" s="50">
        <v>134.661</v>
      </c>
      <c r="N22" s="50">
        <v>0</v>
      </c>
      <c r="O22" s="50">
        <v>413.77699999999999</v>
      </c>
      <c r="P22" s="53">
        <v>413.78399999999999</v>
      </c>
      <c r="Q22" s="15"/>
      <c r="R22" s="32"/>
    </row>
    <row r="23" spans="1:18" x14ac:dyDescent="0.25">
      <c r="A23" s="54"/>
      <c r="B23" s="49" t="s">
        <v>26</v>
      </c>
      <c r="C23" s="50">
        <v>274.197</v>
      </c>
      <c r="D23" s="50">
        <v>86.549000000000007</v>
      </c>
      <c r="E23" s="50">
        <v>64.995000000000005</v>
      </c>
      <c r="F23" s="73">
        <v>10.615</v>
      </c>
      <c r="G23" s="50">
        <v>0.46300000000000002</v>
      </c>
      <c r="H23" s="50">
        <v>426.20400000000001</v>
      </c>
      <c r="I23" s="50">
        <v>5.6580000000000004</v>
      </c>
      <c r="J23" s="50">
        <v>431.86200000000002</v>
      </c>
      <c r="K23" s="50">
        <v>125.54900000000001</v>
      </c>
      <c r="L23" s="50">
        <v>557.41099999999994</v>
      </c>
      <c r="M23" s="50">
        <v>133.745</v>
      </c>
      <c r="N23" s="50">
        <v>0</v>
      </c>
      <c r="O23" s="50">
        <v>423.666</v>
      </c>
      <c r="P23" s="53">
        <v>422.37200000000001</v>
      </c>
      <c r="Q23" s="15"/>
      <c r="R23" s="32"/>
    </row>
    <row r="24" spans="1:18" x14ac:dyDescent="0.25">
      <c r="A24" s="54"/>
      <c r="B24" s="49" t="s">
        <v>27</v>
      </c>
      <c r="C24" s="50">
        <v>277.96899999999999</v>
      </c>
      <c r="D24" s="50">
        <v>87.031000000000006</v>
      </c>
      <c r="E24" s="50">
        <v>68.128</v>
      </c>
      <c r="F24" s="73">
        <v>10.911</v>
      </c>
      <c r="G24" s="50">
        <v>0.48699999999999999</v>
      </c>
      <c r="H24" s="50">
        <v>433.61500000000001</v>
      </c>
      <c r="I24" s="50">
        <v>1.147</v>
      </c>
      <c r="J24" s="50">
        <v>434.762</v>
      </c>
      <c r="K24" s="50">
        <v>123.87</v>
      </c>
      <c r="L24" s="50">
        <v>558.63199999999995</v>
      </c>
      <c r="M24" s="50">
        <v>133.703</v>
      </c>
      <c r="N24" s="50">
        <v>0</v>
      </c>
      <c r="O24" s="50">
        <v>424.92899999999997</v>
      </c>
      <c r="P24" s="53">
        <v>422.75</v>
      </c>
      <c r="Q24" s="15"/>
      <c r="R24" s="32"/>
    </row>
    <row r="25" spans="1:18" x14ac:dyDescent="0.25">
      <c r="A25" s="54"/>
      <c r="B25" s="49" t="s">
        <v>28</v>
      </c>
      <c r="C25" s="50">
        <v>280.49400000000003</v>
      </c>
      <c r="D25" s="50">
        <v>85.671999999999997</v>
      </c>
      <c r="E25" s="50">
        <v>67.096999999999994</v>
      </c>
      <c r="F25" s="73">
        <v>11.272</v>
      </c>
      <c r="G25" s="50">
        <v>2.08</v>
      </c>
      <c r="H25" s="50">
        <v>435.34300000000002</v>
      </c>
      <c r="I25" s="50">
        <v>2.7E-2</v>
      </c>
      <c r="J25" s="50">
        <v>435.37</v>
      </c>
      <c r="K25" s="50">
        <v>128.506</v>
      </c>
      <c r="L25" s="50">
        <v>563.87599999999998</v>
      </c>
      <c r="M25" s="50">
        <v>134.875</v>
      </c>
      <c r="N25" s="50">
        <v>0</v>
      </c>
      <c r="O25" s="50">
        <v>429.00099999999998</v>
      </c>
      <c r="P25" s="53">
        <v>425.77800000000002</v>
      </c>
      <c r="Q25" s="15"/>
      <c r="R25" s="32"/>
    </row>
    <row r="26" spans="1:18" x14ac:dyDescent="0.25">
      <c r="A26" s="54"/>
      <c r="B26" s="49" t="s">
        <v>29</v>
      </c>
      <c r="C26" s="50">
        <v>282.46800000000002</v>
      </c>
      <c r="D26" s="50">
        <v>88.091999999999999</v>
      </c>
      <c r="E26" s="50">
        <v>68.841999999999999</v>
      </c>
      <c r="F26" s="73">
        <v>11.39</v>
      </c>
      <c r="G26" s="50">
        <v>0.81599999999999995</v>
      </c>
      <c r="H26" s="50">
        <v>440.21800000000002</v>
      </c>
      <c r="I26" s="50">
        <v>-0.65200000000000002</v>
      </c>
      <c r="J26" s="50">
        <v>439.56599999999997</v>
      </c>
      <c r="K26" s="50">
        <v>132.518</v>
      </c>
      <c r="L26" s="50">
        <v>572.08399999999995</v>
      </c>
      <c r="M26" s="50">
        <v>140.17500000000001</v>
      </c>
      <c r="N26" s="50">
        <v>0</v>
      </c>
      <c r="O26" s="50">
        <v>431.90899999999999</v>
      </c>
      <c r="P26" s="53">
        <v>432.51799999999997</v>
      </c>
      <c r="Q26" s="15"/>
      <c r="R26" s="32"/>
    </row>
    <row r="27" spans="1:18" x14ac:dyDescent="0.25">
      <c r="A27" s="54"/>
      <c r="B27" s="49" t="s">
        <v>30</v>
      </c>
      <c r="C27" s="50">
        <v>286.48200000000003</v>
      </c>
      <c r="D27" s="50">
        <v>87.027000000000001</v>
      </c>
      <c r="E27" s="50">
        <v>71.162999999999997</v>
      </c>
      <c r="F27" s="73">
        <v>11.371</v>
      </c>
      <c r="G27" s="50">
        <v>-1.9E-2</v>
      </c>
      <c r="H27" s="50">
        <v>444.65300000000002</v>
      </c>
      <c r="I27" s="50">
        <v>3.823</v>
      </c>
      <c r="J27" s="50">
        <v>448.476</v>
      </c>
      <c r="K27" s="50">
        <v>130.233</v>
      </c>
      <c r="L27" s="50">
        <v>578.70899999999995</v>
      </c>
      <c r="M27" s="50">
        <v>140.36799999999999</v>
      </c>
      <c r="N27" s="50">
        <v>0</v>
      </c>
      <c r="O27" s="50">
        <v>438.34100000000001</v>
      </c>
      <c r="P27" s="53">
        <v>435.36500000000001</v>
      </c>
      <c r="Q27" s="15"/>
      <c r="R27" s="32"/>
    </row>
    <row r="28" spans="1:18" x14ac:dyDescent="0.25">
      <c r="A28" s="54"/>
      <c r="B28" s="49" t="s">
        <v>31</v>
      </c>
      <c r="C28" s="50">
        <v>289.10199999999998</v>
      </c>
      <c r="D28" s="50">
        <v>88.823999999999998</v>
      </c>
      <c r="E28" s="50">
        <v>73.122</v>
      </c>
      <c r="F28" s="73">
        <v>11.714</v>
      </c>
      <c r="G28" s="50">
        <v>2.4649999999999999</v>
      </c>
      <c r="H28" s="50">
        <v>453.51299999999998</v>
      </c>
      <c r="I28" s="50">
        <v>1.8759999999999999</v>
      </c>
      <c r="J28" s="50">
        <v>455.38900000000001</v>
      </c>
      <c r="K28" s="50">
        <v>126.38500000000001</v>
      </c>
      <c r="L28" s="50">
        <v>581.774</v>
      </c>
      <c r="M28" s="50">
        <v>141.46199999999999</v>
      </c>
      <c r="N28" s="50">
        <v>0</v>
      </c>
      <c r="O28" s="50">
        <v>440.31200000000001</v>
      </c>
      <c r="P28" s="53">
        <v>435.56099999999998</v>
      </c>
      <c r="Q28" s="15"/>
      <c r="R28" s="32"/>
    </row>
    <row r="29" spans="1:18" x14ac:dyDescent="0.25">
      <c r="A29" s="54"/>
      <c r="B29" s="49" t="s">
        <v>32</v>
      </c>
      <c r="C29" s="50">
        <v>291.14999999999998</v>
      </c>
      <c r="D29" s="50">
        <v>89.016000000000005</v>
      </c>
      <c r="E29" s="50">
        <v>76.308000000000007</v>
      </c>
      <c r="F29" s="73">
        <v>14.702999999999999</v>
      </c>
      <c r="G29" s="50">
        <v>-0.68500000000000005</v>
      </c>
      <c r="H29" s="50">
        <v>455.78899999999999</v>
      </c>
      <c r="I29" s="50">
        <v>2.6110000000000002</v>
      </c>
      <c r="J29" s="50">
        <v>458.4</v>
      </c>
      <c r="K29" s="50">
        <v>126.083</v>
      </c>
      <c r="L29" s="50">
        <v>584.48299999999995</v>
      </c>
      <c r="M29" s="50">
        <v>137.82599999999999</v>
      </c>
      <c r="N29" s="50">
        <v>0</v>
      </c>
      <c r="O29" s="50">
        <v>446.65699999999998</v>
      </c>
      <c r="P29" s="53">
        <v>442.76400000000001</v>
      </c>
      <c r="Q29" s="15"/>
      <c r="R29" s="32"/>
    </row>
    <row r="30" spans="1:18" x14ac:dyDescent="0.25">
      <c r="A30" s="54"/>
      <c r="B30" s="49" t="s">
        <v>33</v>
      </c>
      <c r="C30" s="50">
        <v>293.57799999999997</v>
      </c>
      <c r="D30" s="50">
        <v>89.072000000000003</v>
      </c>
      <c r="E30" s="50">
        <v>74.741</v>
      </c>
      <c r="F30" s="73">
        <v>11.255000000000001</v>
      </c>
      <c r="G30" s="50">
        <v>-0.41199999999999998</v>
      </c>
      <c r="H30" s="50">
        <v>456.97899999999998</v>
      </c>
      <c r="I30" s="50">
        <v>4.5060000000000002</v>
      </c>
      <c r="J30" s="50">
        <v>461.48500000000001</v>
      </c>
      <c r="K30" s="50">
        <v>128.57900000000001</v>
      </c>
      <c r="L30" s="50">
        <v>590.06399999999996</v>
      </c>
      <c r="M30" s="50">
        <v>135.215</v>
      </c>
      <c r="N30" s="50">
        <v>0</v>
      </c>
      <c r="O30" s="50">
        <v>454.84899999999999</v>
      </c>
      <c r="P30" s="53">
        <v>450.62299999999999</v>
      </c>
      <c r="Q30" s="15"/>
      <c r="R30" s="32"/>
    </row>
    <row r="31" spans="1:18" x14ac:dyDescent="0.25">
      <c r="A31" s="54"/>
      <c r="B31" s="49" t="s">
        <v>34</v>
      </c>
      <c r="C31" s="50">
        <v>299.15600000000001</v>
      </c>
      <c r="D31" s="50">
        <v>90.924000000000007</v>
      </c>
      <c r="E31" s="50">
        <v>75.408000000000001</v>
      </c>
      <c r="F31" s="73">
        <v>11.840999999999999</v>
      </c>
      <c r="G31" s="50">
        <v>0.55400000000000005</v>
      </c>
      <c r="H31" s="50">
        <v>466.04199999999997</v>
      </c>
      <c r="I31" s="50">
        <v>2.8130000000000002</v>
      </c>
      <c r="J31" s="50">
        <v>468.85500000000002</v>
      </c>
      <c r="K31" s="50">
        <v>126.69799999999999</v>
      </c>
      <c r="L31" s="50">
        <v>595.553</v>
      </c>
      <c r="M31" s="50">
        <v>135.875</v>
      </c>
      <c r="N31" s="50">
        <v>0</v>
      </c>
      <c r="O31" s="50">
        <v>459.678</v>
      </c>
      <c r="P31" s="53">
        <v>452.66399999999999</v>
      </c>
      <c r="Q31" s="15"/>
      <c r="R31" s="32"/>
    </row>
    <row r="32" spans="1:18" x14ac:dyDescent="0.25">
      <c r="A32" s="54"/>
      <c r="B32" s="49" t="s">
        <v>35</v>
      </c>
      <c r="C32" s="50">
        <v>299.01799999999997</v>
      </c>
      <c r="D32" s="50">
        <v>89.516999999999996</v>
      </c>
      <c r="E32" s="50">
        <v>76.037999999999997</v>
      </c>
      <c r="F32" s="73">
        <v>11.731999999999999</v>
      </c>
      <c r="G32" s="50">
        <v>2.2469999999999999</v>
      </c>
      <c r="H32" s="50">
        <v>466.82</v>
      </c>
      <c r="I32" s="50">
        <v>3.1429999999999998</v>
      </c>
      <c r="J32" s="50">
        <v>469.96300000000002</v>
      </c>
      <c r="K32" s="50">
        <v>130.29400000000001</v>
      </c>
      <c r="L32" s="50">
        <v>600.25699999999995</v>
      </c>
      <c r="M32" s="50">
        <v>138.96100000000001</v>
      </c>
      <c r="N32" s="50">
        <v>0</v>
      </c>
      <c r="O32" s="50">
        <v>461.29599999999999</v>
      </c>
      <c r="P32" s="53">
        <v>452.66300000000001</v>
      </c>
      <c r="Q32" s="15"/>
      <c r="R32" s="32"/>
    </row>
    <row r="33" spans="1:18" x14ac:dyDescent="0.25">
      <c r="A33" s="54"/>
      <c r="B33" s="49" t="s">
        <v>36</v>
      </c>
      <c r="C33" s="50">
        <v>300.53199999999998</v>
      </c>
      <c r="D33" s="50">
        <v>89.784999999999997</v>
      </c>
      <c r="E33" s="50">
        <v>77.864000000000004</v>
      </c>
      <c r="F33" s="73">
        <v>12.223000000000001</v>
      </c>
      <c r="G33" s="50">
        <v>2.5009999999999999</v>
      </c>
      <c r="H33" s="50">
        <v>470.68200000000002</v>
      </c>
      <c r="I33" s="50">
        <v>0.93600000000000005</v>
      </c>
      <c r="J33" s="50">
        <v>471.61799999999999</v>
      </c>
      <c r="K33" s="50">
        <v>130.94200000000001</v>
      </c>
      <c r="L33" s="50">
        <v>602.55999999999995</v>
      </c>
      <c r="M33" s="50">
        <v>140.31399999999999</v>
      </c>
      <c r="N33" s="50">
        <v>0.499</v>
      </c>
      <c r="O33" s="50">
        <v>462.745</v>
      </c>
      <c r="P33" s="53">
        <v>456.60199999999998</v>
      </c>
      <c r="Q33" s="15"/>
      <c r="R33" s="32"/>
    </row>
    <row r="34" spans="1:18" x14ac:dyDescent="0.25">
      <c r="A34" s="54"/>
      <c r="B34" s="49" t="s">
        <v>37</v>
      </c>
      <c r="C34" s="50">
        <v>301.73899999999998</v>
      </c>
      <c r="D34" s="50">
        <v>90.882000000000005</v>
      </c>
      <c r="E34" s="50">
        <v>80.009</v>
      </c>
      <c r="F34" s="73">
        <v>12.74</v>
      </c>
      <c r="G34" s="50">
        <v>-0.41899999999999998</v>
      </c>
      <c r="H34" s="50">
        <v>472.21100000000001</v>
      </c>
      <c r="I34" s="50">
        <v>2.7250000000000001</v>
      </c>
      <c r="J34" s="50">
        <v>474.93599999999998</v>
      </c>
      <c r="K34" s="50">
        <v>129.93700000000001</v>
      </c>
      <c r="L34" s="50">
        <v>604.87300000000005</v>
      </c>
      <c r="M34" s="50">
        <v>136.012</v>
      </c>
      <c r="N34" s="50">
        <v>0.72399999999999998</v>
      </c>
      <c r="O34" s="50">
        <v>469.58499999999998</v>
      </c>
      <c r="P34" s="53">
        <v>464.858</v>
      </c>
      <c r="Q34" s="15"/>
      <c r="R34" s="32"/>
    </row>
    <row r="35" spans="1:18" x14ac:dyDescent="0.25">
      <c r="A35" s="54"/>
      <c r="B35" s="49" t="s">
        <v>38</v>
      </c>
      <c r="C35" s="50">
        <v>304.90600000000001</v>
      </c>
      <c r="D35" s="50">
        <v>91.575999999999993</v>
      </c>
      <c r="E35" s="50">
        <v>79.944000000000003</v>
      </c>
      <c r="F35" s="73">
        <v>12.098000000000001</v>
      </c>
      <c r="G35" s="50">
        <v>-0.70799999999999996</v>
      </c>
      <c r="H35" s="50">
        <v>475.71800000000002</v>
      </c>
      <c r="I35" s="50">
        <v>1.2210000000000001</v>
      </c>
      <c r="J35" s="50">
        <v>476.93900000000002</v>
      </c>
      <c r="K35" s="50">
        <v>126.16</v>
      </c>
      <c r="L35" s="50">
        <v>603.09900000000005</v>
      </c>
      <c r="M35" s="50">
        <v>134.63800000000001</v>
      </c>
      <c r="N35" s="50">
        <v>0.82799999999999996</v>
      </c>
      <c r="O35" s="50">
        <v>469.28899999999999</v>
      </c>
      <c r="P35" s="53">
        <v>466.76900000000001</v>
      </c>
      <c r="Q35" s="15"/>
      <c r="R35" s="32"/>
    </row>
    <row r="36" spans="1:18" x14ac:dyDescent="0.25">
      <c r="A36" s="54"/>
      <c r="B36" s="49" t="s">
        <v>39</v>
      </c>
      <c r="C36" s="50">
        <v>307.51</v>
      </c>
      <c r="D36" s="50">
        <v>90.596000000000004</v>
      </c>
      <c r="E36" s="50">
        <v>79.239000000000004</v>
      </c>
      <c r="F36" s="73">
        <v>12.195</v>
      </c>
      <c r="G36" s="50">
        <v>-2.4380000000000002</v>
      </c>
      <c r="H36" s="50">
        <v>474.90699999999998</v>
      </c>
      <c r="I36" s="50">
        <v>0.85499999999999998</v>
      </c>
      <c r="J36" s="50">
        <v>475.762</v>
      </c>
      <c r="K36" s="50">
        <v>130.40700000000001</v>
      </c>
      <c r="L36" s="50">
        <v>606.16899999999998</v>
      </c>
      <c r="M36" s="50">
        <v>136.27000000000001</v>
      </c>
      <c r="N36" s="50">
        <v>1.196</v>
      </c>
      <c r="O36" s="50">
        <v>471.09500000000003</v>
      </c>
      <c r="P36" s="53">
        <v>458.74200000000002</v>
      </c>
      <c r="Q36" s="15"/>
      <c r="R36" s="32"/>
    </row>
    <row r="37" spans="1:18" x14ac:dyDescent="0.25">
      <c r="A37" s="54"/>
      <c r="B37" s="49" t="s">
        <v>40</v>
      </c>
      <c r="C37" s="50">
        <v>310.83699999999999</v>
      </c>
      <c r="D37" s="50">
        <v>91.546999999999997</v>
      </c>
      <c r="E37" s="50">
        <v>79.269000000000005</v>
      </c>
      <c r="F37" s="73">
        <v>12.103</v>
      </c>
      <c r="G37" s="50">
        <v>0.64200000000000002</v>
      </c>
      <c r="H37" s="50">
        <v>482.29500000000002</v>
      </c>
      <c r="I37" s="50">
        <v>-7.0000000000000001E-3</v>
      </c>
      <c r="J37" s="50">
        <v>482.28800000000001</v>
      </c>
      <c r="K37" s="50">
        <v>129.18</v>
      </c>
      <c r="L37" s="50">
        <v>611.46799999999996</v>
      </c>
      <c r="M37" s="50">
        <v>138.52799999999999</v>
      </c>
      <c r="N37" s="50">
        <v>2.6280000000000001</v>
      </c>
      <c r="O37" s="50">
        <v>475.56799999999998</v>
      </c>
      <c r="P37" s="53">
        <v>468.57799999999997</v>
      </c>
      <c r="Q37" s="15"/>
      <c r="R37" s="32"/>
    </row>
    <row r="38" spans="1:18" x14ac:dyDescent="0.25">
      <c r="A38" s="54"/>
      <c r="B38" s="49" t="s">
        <v>89</v>
      </c>
      <c r="C38" s="50">
        <v>314.24700000000001</v>
      </c>
      <c r="D38" s="50">
        <v>92.132999999999996</v>
      </c>
      <c r="E38" s="50">
        <v>80.33</v>
      </c>
      <c r="F38" s="73">
        <v>12.234</v>
      </c>
      <c r="G38" s="50">
        <v>-1.121</v>
      </c>
      <c r="H38" s="50">
        <v>485.589</v>
      </c>
      <c r="I38" s="50">
        <v>2.0419999999999998</v>
      </c>
      <c r="J38" s="50">
        <v>487.63099999999997</v>
      </c>
      <c r="K38" s="50">
        <v>134.99600000000001</v>
      </c>
      <c r="L38" s="50">
        <v>622.62699999999995</v>
      </c>
      <c r="M38" s="50">
        <v>142.846</v>
      </c>
      <c r="N38" s="50">
        <v>3.3969999999999998</v>
      </c>
      <c r="O38" s="50">
        <v>483.178</v>
      </c>
      <c r="P38" s="53">
        <v>475.30099999999999</v>
      </c>
      <c r="Q38" s="15"/>
      <c r="R38" s="32"/>
    </row>
    <row r="39" spans="1:18" x14ac:dyDescent="0.25">
      <c r="A39" s="54"/>
      <c r="B39" s="49" t="s">
        <v>90</v>
      </c>
      <c r="C39" s="50">
        <v>318.33699999999999</v>
      </c>
      <c r="D39" s="50">
        <v>91.816000000000003</v>
      </c>
      <c r="E39" s="50">
        <v>81.385999999999996</v>
      </c>
      <c r="F39" s="73">
        <v>12.795</v>
      </c>
      <c r="G39" s="50">
        <v>3.645</v>
      </c>
      <c r="H39" s="50">
        <v>495.18400000000003</v>
      </c>
      <c r="I39" s="50">
        <v>2.0449999999999999</v>
      </c>
      <c r="J39" s="50">
        <v>497.22899999999998</v>
      </c>
      <c r="K39" s="50">
        <v>135.78</v>
      </c>
      <c r="L39" s="50">
        <v>633.00900000000001</v>
      </c>
      <c r="M39" s="50">
        <v>149.517</v>
      </c>
      <c r="N39" s="50">
        <v>3.8660000000000001</v>
      </c>
      <c r="O39" s="50">
        <v>487.358</v>
      </c>
      <c r="P39" s="53">
        <v>482.89699999999999</v>
      </c>
      <c r="Q39" s="15"/>
      <c r="R39" s="32"/>
    </row>
    <row r="40" spans="1:18" x14ac:dyDescent="0.25">
      <c r="A40" s="54"/>
      <c r="B40" s="49" t="s">
        <v>91</v>
      </c>
      <c r="C40" s="50">
        <v>322.45400000000001</v>
      </c>
      <c r="D40" s="50">
        <v>92.406000000000006</v>
      </c>
      <c r="E40" s="50">
        <v>81.915999999999997</v>
      </c>
      <c r="F40" s="73">
        <v>13.090999999999999</v>
      </c>
      <c r="G40" s="50">
        <v>-2.7610000000000001</v>
      </c>
      <c r="H40" s="50">
        <v>494.01499999999999</v>
      </c>
      <c r="I40" s="50">
        <v>1.948</v>
      </c>
      <c r="J40" s="50">
        <v>495.96300000000002</v>
      </c>
      <c r="K40" s="50">
        <v>144.88499999999999</v>
      </c>
      <c r="L40" s="50">
        <v>640.84799999999996</v>
      </c>
      <c r="M40" s="50">
        <v>150.773</v>
      </c>
      <c r="N40" s="50">
        <v>4.0190000000000001</v>
      </c>
      <c r="O40" s="50">
        <v>494.09399999999999</v>
      </c>
      <c r="P40" s="53">
        <v>491.15357005176122</v>
      </c>
      <c r="Q40" s="15"/>
      <c r="R40" s="32"/>
    </row>
    <row r="41" spans="1:18" x14ac:dyDescent="0.25">
      <c r="A41" s="54"/>
      <c r="B41" s="49" t="s">
        <v>92</v>
      </c>
      <c r="C41" s="50">
        <v>326.29653778820568</v>
      </c>
      <c r="D41" s="50">
        <v>93.428939</v>
      </c>
      <c r="E41" s="50">
        <v>82.260511443412227</v>
      </c>
      <c r="F41" s="73">
        <v>12.667431800000001</v>
      </c>
      <c r="G41" s="50">
        <v>6.0692166038160023E-2</v>
      </c>
      <c r="H41" s="50">
        <v>502.04668039765608</v>
      </c>
      <c r="I41" s="50">
        <v>0.83776098783859265</v>
      </c>
      <c r="J41" s="50">
        <v>502.88444138549465</v>
      </c>
      <c r="K41" s="50">
        <v>145.68922367573845</v>
      </c>
      <c r="L41" s="50">
        <v>648.5736650612331</v>
      </c>
      <c r="M41" s="50">
        <v>154.37073290802107</v>
      </c>
      <c r="N41" s="50">
        <v>4.0307525338933408</v>
      </c>
      <c r="O41" s="50">
        <v>498.23368468710538</v>
      </c>
      <c r="P41" s="53">
        <v>495.00864565221565</v>
      </c>
      <c r="Q41" s="15"/>
      <c r="R41" s="32"/>
    </row>
    <row r="42" spans="1:18" x14ac:dyDescent="0.25">
      <c r="A42" s="54"/>
      <c r="B42" s="49" t="s">
        <v>135</v>
      </c>
      <c r="C42" s="50">
        <v>328.90072289544526</v>
      </c>
      <c r="D42" s="50">
        <v>93.974845000000002</v>
      </c>
      <c r="E42" s="50">
        <v>82.63721110635889</v>
      </c>
      <c r="F42" s="73">
        <v>12.579688000000001</v>
      </c>
      <c r="G42" s="50">
        <v>6.0944425842113722E-2</v>
      </c>
      <c r="H42" s="50">
        <v>505.57372342764631</v>
      </c>
      <c r="I42" s="50">
        <v>1.2390821235222509</v>
      </c>
      <c r="J42" s="50">
        <v>506.81280555116859</v>
      </c>
      <c r="K42" s="50">
        <v>147.3841077943035</v>
      </c>
      <c r="L42" s="50">
        <v>654.19691334547213</v>
      </c>
      <c r="M42" s="50">
        <v>156.26419494253395</v>
      </c>
      <c r="N42" s="50">
        <v>4.0481945325679796</v>
      </c>
      <c r="O42" s="50">
        <v>501.98091293550607</v>
      </c>
      <c r="P42" s="53">
        <v>498.4316772549808</v>
      </c>
      <c r="Q42" s="15"/>
      <c r="R42" s="32"/>
    </row>
    <row r="43" spans="1:18" x14ac:dyDescent="0.25">
      <c r="A43" s="54"/>
      <c r="B43" s="49" t="s">
        <v>136</v>
      </c>
      <c r="C43" s="50">
        <v>331.15659824539415</v>
      </c>
      <c r="D43" s="50">
        <v>94.456850000000003</v>
      </c>
      <c r="E43" s="50">
        <v>83.196645846022378</v>
      </c>
      <c r="F43" s="73">
        <v>12.5474049</v>
      </c>
      <c r="G43" s="50">
        <v>6.1160600987088684E-2</v>
      </c>
      <c r="H43" s="50">
        <v>508.87125469240368</v>
      </c>
      <c r="I43" s="50">
        <v>1.3698208999248556</v>
      </c>
      <c r="J43" s="50">
        <v>510.24107559232851</v>
      </c>
      <c r="K43" s="50">
        <v>149.01713430470394</v>
      </c>
      <c r="L43" s="50">
        <v>659.25820989703232</v>
      </c>
      <c r="M43" s="50">
        <v>157.89748909456281</v>
      </c>
      <c r="N43" s="50">
        <v>4.0629570247972868</v>
      </c>
      <c r="O43" s="50">
        <v>505.42367782726683</v>
      </c>
      <c r="P43" s="53">
        <v>502.034639677092</v>
      </c>
      <c r="Q43" s="15"/>
      <c r="R43" s="32"/>
    </row>
    <row r="44" spans="1:18" x14ac:dyDescent="0.25">
      <c r="A44" s="54"/>
      <c r="B44" s="49" t="s">
        <v>137</v>
      </c>
      <c r="C44" s="50">
        <v>333.50334985995215</v>
      </c>
      <c r="D44" s="50">
        <v>94.872600000000006</v>
      </c>
      <c r="E44" s="50">
        <v>84.118268921821794</v>
      </c>
      <c r="F44" s="73">
        <v>12.573993900000001</v>
      </c>
      <c r="G44" s="50">
        <v>6.1367626195471696E-2</v>
      </c>
      <c r="H44" s="50">
        <v>512.55558640796949</v>
      </c>
      <c r="I44" s="50">
        <v>0.9925046601846319</v>
      </c>
      <c r="J44" s="50">
        <v>513.54809106815412</v>
      </c>
      <c r="K44" s="50">
        <v>150.68794859755766</v>
      </c>
      <c r="L44" s="50">
        <v>664.23603966571181</v>
      </c>
      <c r="M44" s="50">
        <v>159.38035805198501</v>
      </c>
      <c r="N44" s="50">
        <v>4.0773046696216895</v>
      </c>
      <c r="O44" s="50">
        <v>508.93298628334844</v>
      </c>
      <c r="P44" s="53">
        <v>505.91505996966572</v>
      </c>
      <c r="Q44" s="15"/>
      <c r="R44" s="32"/>
    </row>
    <row r="45" spans="1:18" x14ac:dyDescent="0.25">
      <c r="A45" s="54"/>
      <c r="B45" s="49" t="s">
        <v>138</v>
      </c>
      <c r="C45" s="50">
        <v>335.89436032593403</v>
      </c>
      <c r="D45" s="50">
        <v>95.219705000000005</v>
      </c>
      <c r="E45" s="50">
        <v>85.134719806026609</v>
      </c>
      <c r="F45" s="73">
        <v>12.662913199999998</v>
      </c>
      <c r="G45" s="50">
        <v>6.157956204259489E-2</v>
      </c>
      <c r="H45" s="50">
        <v>516.31036469400328</v>
      </c>
      <c r="I45" s="50">
        <v>1.5960971978041467</v>
      </c>
      <c r="J45" s="50">
        <v>517.90646189180734</v>
      </c>
      <c r="K45" s="50">
        <v>152.15246891925767</v>
      </c>
      <c r="L45" s="50">
        <v>670.05893081106501</v>
      </c>
      <c r="M45" s="50">
        <v>160.96592516159137</v>
      </c>
      <c r="N45" s="50">
        <v>4.0943147275810015</v>
      </c>
      <c r="O45" s="50">
        <v>513.18732037705468</v>
      </c>
      <c r="P45" s="53">
        <v>510.68200296814763</v>
      </c>
      <c r="Q45" s="15"/>
      <c r="R45" s="32"/>
    </row>
    <row r="46" spans="1:18" x14ac:dyDescent="0.25">
      <c r="A46" s="54"/>
      <c r="B46" s="49" t="s">
        <v>156</v>
      </c>
      <c r="C46" s="50">
        <v>338.78137138312184</v>
      </c>
      <c r="D46" s="50">
        <v>95.495743000000004</v>
      </c>
      <c r="E46" s="50">
        <v>86.350920966155755</v>
      </c>
      <c r="F46" s="73">
        <v>12.817667200000001</v>
      </c>
      <c r="G46" s="50">
        <v>6.1812069268578226E-2</v>
      </c>
      <c r="H46" s="50">
        <v>520.68984741854626</v>
      </c>
      <c r="I46" s="50">
        <v>1.6181871764524183</v>
      </c>
      <c r="J46" s="50">
        <v>522.30803459499862</v>
      </c>
      <c r="K46" s="50">
        <v>153.26522906156427</v>
      </c>
      <c r="L46" s="50">
        <v>675.57326365656286</v>
      </c>
      <c r="M46" s="50">
        <v>162.26934216424377</v>
      </c>
      <c r="N46" s="50">
        <v>4.1108588499395031</v>
      </c>
      <c r="O46" s="50">
        <v>517.41478034225861</v>
      </c>
      <c r="P46" s="53">
        <v>515.62709299587823</v>
      </c>
      <c r="Q46" s="15"/>
      <c r="R46" s="32"/>
    </row>
    <row r="47" spans="1:18" x14ac:dyDescent="0.25">
      <c r="A47" s="54"/>
      <c r="B47" s="49" t="s">
        <v>157</v>
      </c>
      <c r="C47" s="50">
        <v>341.90689961709592</v>
      </c>
      <c r="D47" s="50">
        <v>95.731058999999988</v>
      </c>
      <c r="E47" s="50">
        <v>87.395703174695328</v>
      </c>
      <c r="F47" s="73">
        <v>12.963524100000001</v>
      </c>
      <c r="G47" s="50">
        <v>6.2042886474586306E-2</v>
      </c>
      <c r="H47" s="50">
        <v>525.09570467826597</v>
      </c>
      <c r="I47" s="50">
        <v>1.3807435549326306</v>
      </c>
      <c r="J47" s="50">
        <v>526.47644823319865</v>
      </c>
      <c r="K47" s="50">
        <v>154.41716842196061</v>
      </c>
      <c r="L47" s="50">
        <v>680.89361665515901</v>
      </c>
      <c r="M47" s="50">
        <v>163.45993126013917</v>
      </c>
      <c r="N47" s="50">
        <v>4.1265454677100548</v>
      </c>
      <c r="O47" s="50">
        <v>521.5602308627299</v>
      </c>
      <c r="P47" s="53">
        <v>520.45614433775302</v>
      </c>
      <c r="Q47" s="15"/>
      <c r="R47" s="32"/>
    </row>
    <row r="48" spans="1:18" x14ac:dyDescent="0.25">
      <c r="A48" s="54"/>
      <c r="B48" s="49" t="s">
        <v>158</v>
      </c>
      <c r="C48" s="50">
        <v>345.2375752576001</v>
      </c>
      <c r="D48" s="50">
        <v>95.924857999999986</v>
      </c>
      <c r="E48" s="50">
        <v>88.421805308404629</v>
      </c>
      <c r="F48" s="73">
        <v>13.1000408</v>
      </c>
      <c r="G48" s="50">
        <v>6.2268700473226114E-2</v>
      </c>
      <c r="H48" s="50">
        <v>529.64650726647801</v>
      </c>
      <c r="I48" s="50">
        <v>1.1092293500990411</v>
      </c>
      <c r="J48" s="50">
        <v>530.755736616577</v>
      </c>
      <c r="K48" s="50">
        <v>155.44395668443804</v>
      </c>
      <c r="L48" s="50">
        <v>686.19969330101503</v>
      </c>
      <c r="M48" s="50">
        <v>164.5943327060188</v>
      </c>
      <c r="N48" s="50">
        <v>4.1418628564181965</v>
      </c>
      <c r="O48" s="50">
        <v>525.74722345141447</v>
      </c>
      <c r="P48" s="53">
        <v>525.36350707427982</v>
      </c>
      <c r="Q48" s="15"/>
      <c r="R48" s="32"/>
    </row>
    <row r="49" spans="1:18" x14ac:dyDescent="0.25">
      <c r="A49" s="54"/>
      <c r="B49" s="49" t="s">
        <v>159</v>
      </c>
      <c r="C49" s="50">
        <v>348.39435767705146</v>
      </c>
      <c r="D49" s="50">
        <v>96.076340000000002</v>
      </c>
      <c r="E49" s="50">
        <v>89.416882789713071</v>
      </c>
      <c r="F49" s="73">
        <v>13.226767899999999</v>
      </c>
      <c r="G49" s="50">
        <v>6.2491393691866862E-2</v>
      </c>
      <c r="H49" s="50">
        <v>533.95007186045632</v>
      </c>
      <c r="I49" s="50">
        <v>1.2517152575116821</v>
      </c>
      <c r="J49" s="50">
        <v>535.20178711796802</v>
      </c>
      <c r="K49" s="50">
        <v>156.33405555130517</v>
      </c>
      <c r="L49" s="50">
        <v>691.53584266927328</v>
      </c>
      <c r="M49" s="50">
        <v>165.61820241463835</v>
      </c>
      <c r="N49" s="50">
        <v>4.158083018992123</v>
      </c>
      <c r="O49" s="50">
        <v>530.07572327362698</v>
      </c>
      <c r="P49" s="53">
        <v>530.38482884096572</v>
      </c>
      <c r="Q49" s="15"/>
      <c r="R49" s="32"/>
    </row>
    <row r="50" spans="1:18" x14ac:dyDescent="0.25">
      <c r="A50" s="54"/>
      <c r="B50" s="49" t="s">
        <v>222</v>
      </c>
      <c r="C50" s="50">
        <v>351.44860509753488</v>
      </c>
      <c r="D50" s="50">
        <v>96.184691000000001</v>
      </c>
      <c r="E50" s="50">
        <v>90.445201009777037</v>
      </c>
      <c r="F50" s="73">
        <v>13.343250799999998</v>
      </c>
      <c r="G50" s="50">
        <v>6.2725897357336552E-2</v>
      </c>
      <c r="H50" s="50">
        <v>538.14122300466931</v>
      </c>
      <c r="I50" s="50">
        <v>1.3957601608074235</v>
      </c>
      <c r="J50" s="50">
        <v>539.53698316547673</v>
      </c>
      <c r="K50" s="50">
        <v>157.23853828754463</v>
      </c>
      <c r="L50" s="50">
        <v>696.77552145302138</v>
      </c>
      <c r="M50" s="50">
        <v>166.55132379545194</v>
      </c>
      <c r="N50" s="50">
        <v>4.173832577120753</v>
      </c>
      <c r="O50" s="50">
        <v>534.39803023469017</v>
      </c>
      <c r="P50" s="53">
        <v>535.37728684918579</v>
      </c>
      <c r="Q50" s="15"/>
      <c r="R50" s="32"/>
    </row>
    <row r="51" spans="1:18" x14ac:dyDescent="0.25">
      <c r="A51" s="54"/>
      <c r="B51" s="49" t="s">
        <v>223</v>
      </c>
      <c r="C51" s="50">
        <v>354.76440087079817</v>
      </c>
      <c r="D51" s="50">
        <v>96.410404</v>
      </c>
      <c r="E51" s="50">
        <v>91.575512392267797</v>
      </c>
      <c r="F51" s="73">
        <v>13.552726299999998</v>
      </c>
      <c r="G51" s="50">
        <v>6.29680605502312E-2</v>
      </c>
      <c r="H51" s="50">
        <v>542.81328532361624</v>
      </c>
      <c r="I51" s="50">
        <v>1.5275010492056778</v>
      </c>
      <c r="J51" s="50">
        <v>544.34078637282187</v>
      </c>
      <c r="K51" s="50">
        <v>158.01380598488601</v>
      </c>
      <c r="L51" s="50">
        <v>702.35459235770782</v>
      </c>
      <c r="M51" s="50">
        <v>167.27097025045549</v>
      </c>
      <c r="N51" s="50">
        <v>4.1931937771125325</v>
      </c>
      <c r="O51" s="50">
        <v>539.27681588436474</v>
      </c>
      <c r="P51" s="53">
        <v>540.92179227754957</v>
      </c>
      <c r="Q51" s="15"/>
      <c r="R51" s="32"/>
    </row>
    <row r="52" spans="1:18" x14ac:dyDescent="0.25">
      <c r="A52" s="54"/>
      <c r="B52" s="49" t="s">
        <v>224</v>
      </c>
      <c r="C52" s="50">
        <v>358.06155732493124</v>
      </c>
      <c r="D52" s="50">
        <v>96.760564000000002</v>
      </c>
      <c r="E52" s="50">
        <v>92.799806366947351</v>
      </c>
      <c r="F52" s="73">
        <v>13.859817699999999</v>
      </c>
      <c r="G52" s="50">
        <v>6.320443120907307E-2</v>
      </c>
      <c r="H52" s="50">
        <v>547.68513212308778</v>
      </c>
      <c r="I52" s="50">
        <v>1.5885132874781318</v>
      </c>
      <c r="J52" s="50">
        <v>549.2736454105659</v>
      </c>
      <c r="K52" s="50">
        <v>158.73226884818604</v>
      </c>
      <c r="L52" s="50">
        <v>708.00591425875177</v>
      </c>
      <c r="M52" s="50">
        <v>167.92323558303258</v>
      </c>
      <c r="N52" s="50">
        <v>4.2128380544273583</v>
      </c>
      <c r="O52" s="50">
        <v>544.29551673014657</v>
      </c>
      <c r="P52" s="53">
        <v>546.66013314022848</v>
      </c>
      <c r="Q52" s="15"/>
      <c r="R52" s="32"/>
    </row>
    <row r="53" spans="1:18" x14ac:dyDescent="0.25">
      <c r="A53" s="54"/>
      <c r="B53" s="49" t="s">
        <v>225</v>
      </c>
      <c r="C53" s="50">
        <v>361.32766401986299</v>
      </c>
      <c r="D53" s="50">
        <v>97.242342000000008</v>
      </c>
      <c r="E53" s="50">
        <v>94.034524691388398</v>
      </c>
      <c r="F53" s="73">
        <v>14.269205099999999</v>
      </c>
      <c r="G53" s="50">
        <v>6.3432541589427544E-2</v>
      </c>
      <c r="H53" s="50">
        <v>552.66796325284088</v>
      </c>
      <c r="I53" s="50">
        <v>1.5901346766249342</v>
      </c>
      <c r="J53" s="50">
        <v>554.25809792946586</v>
      </c>
      <c r="K53" s="50">
        <v>159.33286032839393</v>
      </c>
      <c r="L53" s="50">
        <v>713.59095825785982</v>
      </c>
      <c r="M53" s="50">
        <v>168.48862808114734</v>
      </c>
      <c r="N53" s="50">
        <v>4.2319478371167332</v>
      </c>
      <c r="O53" s="50">
        <v>549.33427801382925</v>
      </c>
      <c r="P53" s="53">
        <v>552.48144400621834</v>
      </c>
      <c r="Q53" s="15"/>
      <c r="R53" s="32"/>
    </row>
    <row r="54" spans="1:18" x14ac:dyDescent="0.25">
      <c r="A54" s="54"/>
      <c r="B54" s="49" t="s">
        <v>271</v>
      </c>
      <c r="C54" s="50">
        <v>364.62783349535459</v>
      </c>
      <c r="D54" s="50">
        <v>97.862997000000007</v>
      </c>
      <c r="E54" s="50">
        <v>95.330512486956934</v>
      </c>
      <c r="F54" s="73">
        <v>14.7856253</v>
      </c>
      <c r="G54" s="50">
        <v>6.3667669476845601E-2</v>
      </c>
      <c r="H54" s="50">
        <v>557.88501065178832</v>
      </c>
      <c r="I54" s="50">
        <v>1.4760026654566141</v>
      </c>
      <c r="J54" s="50">
        <v>559.3610133172449</v>
      </c>
      <c r="K54" s="50">
        <v>159.92578611481125</v>
      </c>
      <c r="L54" s="50">
        <v>719.28679943205623</v>
      </c>
      <c r="M54" s="50">
        <v>168.99814172874414</v>
      </c>
      <c r="N54" s="50">
        <v>4.2516463088740641</v>
      </c>
      <c r="O54" s="50">
        <v>554.54030401218608</v>
      </c>
      <c r="P54" s="53">
        <v>557.80352250928104</v>
      </c>
      <c r="Q54" s="15"/>
      <c r="R54" s="32"/>
    </row>
    <row r="55" spans="1:18" x14ac:dyDescent="0.25">
      <c r="A55" s="54"/>
      <c r="B55" s="49" t="s">
        <v>272</v>
      </c>
      <c r="C55" s="50">
        <v>368.03038022759563</v>
      </c>
      <c r="D55" s="50">
        <v>98.479364000000004</v>
      </c>
      <c r="E55" s="50">
        <v>96.715551020062861</v>
      </c>
      <c r="F55" s="73">
        <v>15.209700400000001</v>
      </c>
      <c r="G55" s="50">
        <v>6.3906690228123147E-2</v>
      </c>
      <c r="H55" s="50">
        <v>563.28920193788667</v>
      </c>
      <c r="I55" s="50">
        <v>1.425154182849663</v>
      </c>
      <c r="J55" s="50">
        <v>564.71435612073628</v>
      </c>
      <c r="K55" s="50">
        <v>160.47501278505567</v>
      </c>
      <c r="L55" s="50">
        <v>725.18936890579198</v>
      </c>
      <c r="M55" s="50">
        <v>169.5216566498265</v>
      </c>
      <c r="N55" s="50">
        <v>4.2720681089936141</v>
      </c>
      <c r="O55" s="50">
        <v>559.93978036495901</v>
      </c>
      <c r="P55" s="53">
        <v>563.42514272259905</v>
      </c>
      <c r="Q55" s="15"/>
      <c r="R55" s="32"/>
    </row>
    <row r="56" spans="1:18" x14ac:dyDescent="0.25">
      <c r="A56" s="54"/>
      <c r="B56" s="49" t="s">
        <v>273</v>
      </c>
      <c r="C56" s="50">
        <v>371.57865546749241</v>
      </c>
      <c r="D56" s="50">
        <v>99.091835000000003</v>
      </c>
      <c r="E56" s="50">
        <v>98.046435528005688</v>
      </c>
      <c r="F56" s="73">
        <v>15.536726700000001</v>
      </c>
      <c r="G56" s="50">
        <v>6.4144382562274116E-2</v>
      </c>
      <c r="H56" s="50">
        <v>568.78107037806035</v>
      </c>
      <c r="I56" s="50">
        <v>1.3407812883573591</v>
      </c>
      <c r="J56" s="50">
        <v>570.12185166641768</v>
      </c>
      <c r="K56" s="50">
        <v>161.04466015036161</v>
      </c>
      <c r="L56" s="50">
        <v>731.16651181677923</v>
      </c>
      <c r="M56" s="50">
        <v>170.04807068334941</v>
      </c>
      <c r="N56" s="50">
        <v>4.292175371342271</v>
      </c>
      <c r="O56" s="50">
        <v>565.41061650477207</v>
      </c>
      <c r="P56" s="53">
        <v>568.96254801824341</v>
      </c>
      <c r="Q56" s="15"/>
      <c r="R56" s="32"/>
    </row>
    <row r="57" spans="1:18" x14ac:dyDescent="0.25">
      <c r="A57" s="54"/>
      <c r="B57" s="49" t="s">
        <v>274</v>
      </c>
      <c r="C57" s="50">
        <v>375.17390210163416</v>
      </c>
      <c r="D57" s="50">
        <v>99.700804000000005</v>
      </c>
      <c r="E57" s="50">
        <v>99.148050226112275</v>
      </c>
      <c r="F57" s="73">
        <v>15.761948499999999</v>
      </c>
      <c r="G57" s="50">
        <v>6.4379394097249534E-2</v>
      </c>
      <c r="H57" s="50">
        <v>574.08713572184365</v>
      </c>
      <c r="I57" s="50">
        <v>1.4848898320722592</v>
      </c>
      <c r="J57" s="50">
        <v>575.57202555391598</v>
      </c>
      <c r="K57" s="50">
        <v>161.63343067598947</v>
      </c>
      <c r="L57" s="50">
        <v>737.20545622990539</v>
      </c>
      <c r="M57" s="50">
        <v>170.59055708320977</v>
      </c>
      <c r="N57" s="50">
        <v>4.3125408431369383</v>
      </c>
      <c r="O57" s="50">
        <v>570.92743998983258</v>
      </c>
      <c r="P57" s="53">
        <v>574.56809450753462</v>
      </c>
      <c r="Q57" s="15"/>
      <c r="R57" s="32"/>
    </row>
    <row r="58" spans="1:18" x14ac:dyDescent="0.25">
      <c r="A58" s="54"/>
      <c r="B58" s="49" t="s">
        <v>344</v>
      </c>
      <c r="C58" s="50">
        <v>378.8255404178862</v>
      </c>
      <c r="D58" s="50">
        <v>100.30667</v>
      </c>
      <c r="E58" s="50">
        <v>100.2346149947672</v>
      </c>
      <c r="F58" s="73">
        <v>15.8805529</v>
      </c>
      <c r="G58" s="50">
        <v>6.4622419880423124E-2</v>
      </c>
      <c r="H58" s="50">
        <v>579.43144783253388</v>
      </c>
      <c r="I58" s="50">
        <v>1.6809138441588696</v>
      </c>
      <c r="J58" s="50">
        <v>581.11236167669279</v>
      </c>
      <c r="K58" s="50">
        <v>162.22213384516323</v>
      </c>
      <c r="L58" s="50">
        <v>743.33449552185596</v>
      </c>
      <c r="M58" s="50">
        <v>171.13512141441268</v>
      </c>
      <c r="N58" s="50">
        <v>4.3331276521556301</v>
      </c>
      <c r="O58" s="50">
        <v>576.53250175959886</v>
      </c>
      <c r="P58" s="53">
        <v>580.23176889144884</v>
      </c>
      <c r="Q58" s="15"/>
      <c r="R58" s="32"/>
    </row>
    <row r="59" spans="1:18" x14ac:dyDescent="0.25">
      <c r="A59" s="54"/>
      <c r="B59" s="49" t="s">
        <v>345</v>
      </c>
      <c r="C59" s="50">
        <v>382.57087516620675</v>
      </c>
      <c r="D59" s="50">
        <v>100.91708</v>
      </c>
      <c r="E59" s="50">
        <v>101.34953190668078</v>
      </c>
      <c r="F59" s="73">
        <v>16.0256495</v>
      </c>
      <c r="G59" s="50">
        <v>6.4867699074785651E-2</v>
      </c>
      <c r="H59" s="50">
        <v>584.90235477196234</v>
      </c>
      <c r="I59" s="50">
        <v>1.7752099289802263</v>
      </c>
      <c r="J59" s="50">
        <v>586.67756470094264</v>
      </c>
      <c r="K59" s="50">
        <v>162.82121525648893</v>
      </c>
      <c r="L59" s="50">
        <v>749.49877995743134</v>
      </c>
      <c r="M59" s="50">
        <v>171.68179391942957</v>
      </c>
      <c r="N59" s="50">
        <v>4.3539530211074231</v>
      </c>
      <c r="O59" s="50">
        <v>582.17093905910929</v>
      </c>
      <c r="P59" s="53">
        <v>585.90901919167663</v>
      </c>
      <c r="Q59" s="15"/>
      <c r="R59" s="32"/>
    </row>
    <row r="60" spans="1:18" x14ac:dyDescent="0.25">
      <c r="A60" s="54"/>
      <c r="B60" s="49" t="s">
        <v>346</v>
      </c>
      <c r="C60" s="50">
        <v>386.33199337140002</v>
      </c>
      <c r="D60" s="50">
        <v>101.53277</v>
      </c>
      <c r="E60" s="50">
        <v>102.4903718739921</v>
      </c>
      <c r="F60" s="73">
        <v>16.198483499999998</v>
      </c>
      <c r="G60" s="50">
        <v>6.5113597783807889E-2</v>
      </c>
      <c r="H60" s="50">
        <v>590.42024884317595</v>
      </c>
      <c r="I60" s="50">
        <v>1.7748861394395929</v>
      </c>
      <c r="J60" s="50">
        <v>592.19513498261551</v>
      </c>
      <c r="K60" s="50">
        <v>163.4201683843975</v>
      </c>
      <c r="L60" s="50">
        <v>755.61530336701298</v>
      </c>
      <c r="M60" s="50">
        <v>172.2404820722021</v>
      </c>
      <c r="N60" s="50">
        <v>4.374587560174942</v>
      </c>
      <c r="O60" s="50">
        <v>587.74940885498586</v>
      </c>
      <c r="P60" s="53">
        <v>591.54504707880756</v>
      </c>
      <c r="Q60" s="15"/>
      <c r="R60" s="32"/>
    </row>
    <row r="61" spans="1:18" x14ac:dyDescent="0.25">
      <c r="A61" s="54"/>
      <c r="B61" s="49" t="s">
        <v>347</v>
      </c>
      <c r="C61" s="50">
        <v>390.11569776733893</v>
      </c>
      <c r="D61" s="50">
        <v>102.15447</v>
      </c>
      <c r="E61" s="50">
        <v>103.67743294730967</v>
      </c>
      <c r="F61" s="73">
        <v>16.400313099999998</v>
      </c>
      <c r="G61" s="50">
        <v>6.5354777649700269E-2</v>
      </c>
      <c r="H61" s="50">
        <v>596.01295549229837</v>
      </c>
      <c r="I61" s="50">
        <v>1.8190284989011105</v>
      </c>
      <c r="J61" s="50">
        <v>597.83198399119942</v>
      </c>
      <c r="K61" s="50">
        <v>164.00205121195251</v>
      </c>
      <c r="L61" s="50">
        <v>761.83403520315187</v>
      </c>
      <c r="M61" s="50">
        <v>172.80126472881</v>
      </c>
      <c r="N61" s="50">
        <v>4.3952274292962406</v>
      </c>
      <c r="O61" s="50">
        <v>593.42799790363813</v>
      </c>
      <c r="P61" s="50">
        <v>597.30351725381138</v>
      </c>
      <c r="Q61" s="15"/>
      <c r="R61" s="32"/>
    </row>
    <row r="62" spans="1:18" x14ac:dyDescent="0.25">
      <c r="A62" s="54"/>
      <c r="B62" s="333">
        <v>2008</v>
      </c>
      <c r="C62" s="294">
        <v>1022.124</v>
      </c>
      <c r="D62" s="294">
        <v>316.94200000000001</v>
      </c>
      <c r="E62" s="294">
        <v>271.15199999999999</v>
      </c>
      <c r="F62" s="294">
        <v>46.85</v>
      </c>
      <c r="G62" s="294">
        <v>-0.312</v>
      </c>
      <c r="H62" s="294">
        <v>1609.9059999999999</v>
      </c>
      <c r="I62" s="294">
        <v>0.53500000000000003</v>
      </c>
      <c r="J62" s="294">
        <v>1610.441</v>
      </c>
      <c r="K62" s="294">
        <v>420.8</v>
      </c>
      <c r="L62" s="294">
        <v>2031.241</v>
      </c>
      <c r="M62" s="294">
        <v>466.98899999999998</v>
      </c>
      <c r="N62" s="294">
        <v>0</v>
      </c>
      <c r="O62" s="294">
        <v>1564.252</v>
      </c>
      <c r="P62" s="294">
        <v>1569.5350000000001</v>
      </c>
      <c r="Q62" s="15"/>
      <c r="R62" s="32"/>
    </row>
    <row r="63" spans="1:18" x14ac:dyDescent="0.25">
      <c r="A63" s="54"/>
      <c r="B63" s="291">
        <v>2009</v>
      </c>
      <c r="C63" s="44">
        <v>998.43899999999996</v>
      </c>
      <c r="D63" s="44">
        <v>331.5</v>
      </c>
      <c r="E63" s="44">
        <v>236.583</v>
      </c>
      <c r="F63" s="44">
        <v>50.552999999999997</v>
      </c>
      <c r="G63" s="44">
        <v>1.7330000000000001</v>
      </c>
      <c r="H63" s="44">
        <v>1568.2550000000001</v>
      </c>
      <c r="I63" s="44">
        <v>-14.441000000000001</v>
      </c>
      <c r="J63" s="44">
        <v>1553.8140000000001</v>
      </c>
      <c r="K63" s="44">
        <v>398.58</v>
      </c>
      <c r="L63" s="44">
        <v>1952.394</v>
      </c>
      <c r="M63" s="44">
        <v>432.935</v>
      </c>
      <c r="N63" s="44">
        <v>0</v>
      </c>
      <c r="O63" s="44">
        <v>1519.4590000000001</v>
      </c>
      <c r="P63" s="44">
        <v>1524.82</v>
      </c>
      <c r="Q63" s="15"/>
      <c r="R63" s="32"/>
    </row>
    <row r="64" spans="1:18" x14ac:dyDescent="0.25">
      <c r="A64" s="54"/>
      <c r="B64" s="291">
        <v>2010</v>
      </c>
      <c r="C64" s="44">
        <v>1025.4259999999999</v>
      </c>
      <c r="D64" s="44">
        <v>338.38799999999998</v>
      </c>
      <c r="E64" s="44">
        <v>245.68700000000001</v>
      </c>
      <c r="F64" s="44">
        <v>50.22</v>
      </c>
      <c r="G64" s="44">
        <v>7.2999999999999995E-2</v>
      </c>
      <c r="H64" s="44">
        <v>1609.5740000000001</v>
      </c>
      <c r="I64" s="44">
        <v>5.4580000000000002</v>
      </c>
      <c r="J64" s="44">
        <v>1615.0319999999999</v>
      </c>
      <c r="K64" s="44">
        <v>444.31700000000001</v>
      </c>
      <c r="L64" s="44">
        <v>2059.3490000000002</v>
      </c>
      <c r="M64" s="44">
        <v>486.91</v>
      </c>
      <c r="N64" s="44">
        <v>0</v>
      </c>
      <c r="O64" s="44">
        <v>1572.4390000000001</v>
      </c>
      <c r="P64" s="44">
        <v>1592.634</v>
      </c>
      <c r="Q64" s="15"/>
      <c r="R64" s="32"/>
    </row>
    <row r="65" spans="1:18" x14ac:dyDescent="0.25">
      <c r="A65" s="54"/>
      <c r="B65" s="291">
        <v>2011</v>
      </c>
      <c r="C65" s="44">
        <v>1057.1379999999999</v>
      </c>
      <c r="D65" s="44">
        <v>339.97399999999999</v>
      </c>
      <c r="E65" s="44">
        <v>255.23099999999999</v>
      </c>
      <c r="F65" s="44">
        <v>48.274999999999999</v>
      </c>
      <c r="G65" s="44">
        <v>0.30499999999999999</v>
      </c>
      <c r="H65" s="44">
        <v>1652.6479999999999</v>
      </c>
      <c r="I65" s="44">
        <v>2.6859999999999999</v>
      </c>
      <c r="J65" s="44">
        <v>1655.3340000000001</v>
      </c>
      <c r="K65" s="44">
        <v>496.98700000000002</v>
      </c>
      <c r="L65" s="44">
        <v>2152.3209999999999</v>
      </c>
      <c r="M65" s="44">
        <v>524.04700000000003</v>
      </c>
      <c r="N65" s="44">
        <v>0</v>
      </c>
      <c r="O65" s="44">
        <v>1628.2739999999999</v>
      </c>
      <c r="P65" s="44">
        <v>1647.923</v>
      </c>
      <c r="Q65" s="15"/>
      <c r="R65" s="32"/>
    </row>
    <row r="66" spans="1:18" x14ac:dyDescent="0.25">
      <c r="A66" s="54"/>
      <c r="B66" s="291">
        <v>2012</v>
      </c>
      <c r="C66" s="44">
        <v>1095.7629999999999</v>
      </c>
      <c r="D66" s="44">
        <v>347.125</v>
      </c>
      <c r="E66" s="44">
        <v>266.76100000000002</v>
      </c>
      <c r="F66" s="73">
        <v>46.222999999999999</v>
      </c>
      <c r="G66" s="44">
        <v>0.82899999999999996</v>
      </c>
      <c r="H66" s="44">
        <v>1710.4780000000001</v>
      </c>
      <c r="I66" s="44">
        <v>1.9</v>
      </c>
      <c r="J66" s="44">
        <v>1712.3779999999999</v>
      </c>
      <c r="K66" s="44">
        <v>499.14100000000002</v>
      </c>
      <c r="L66" s="44">
        <v>2211.5189999999998</v>
      </c>
      <c r="M66" s="44">
        <v>536.47500000000002</v>
      </c>
      <c r="N66" s="44">
        <v>0</v>
      </c>
      <c r="O66" s="44">
        <v>1675.0440000000001</v>
      </c>
      <c r="P66" s="45">
        <v>1672.8579999999999</v>
      </c>
    </row>
    <row r="67" spans="1:18" x14ac:dyDescent="0.25">
      <c r="A67" s="54"/>
      <c r="B67" s="295">
        <v>2013</v>
      </c>
      <c r="C67" s="44">
        <v>1138.546</v>
      </c>
      <c r="D67" s="44">
        <v>349.61500000000001</v>
      </c>
      <c r="E67" s="44">
        <v>280.22399999999999</v>
      </c>
      <c r="F67" s="73">
        <v>45.747</v>
      </c>
      <c r="G67" s="44">
        <v>5.3419999999999996</v>
      </c>
      <c r="H67" s="44">
        <v>1773.7270000000001</v>
      </c>
      <c r="I67" s="44">
        <v>5.0739999999999998</v>
      </c>
      <c r="J67" s="44">
        <v>1778.8009999999999</v>
      </c>
      <c r="K67" s="44">
        <v>517.64200000000005</v>
      </c>
      <c r="L67" s="44">
        <v>2296.4430000000002</v>
      </c>
      <c r="M67" s="44">
        <v>556.88</v>
      </c>
      <c r="N67" s="44">
        <v>0</v>
      </c>
      <c r="O67" s="44">
        <v>1739.5630000000001</v>
      </c>
      <c r="P67" s="45">
        <v>1729.222</v>
      </c>
    </row>
    <row r="68" spans="1:18" x14ac:dyDescent="0.25">
      <c r="A68" s="54"/>
      <c r="B68" s="295">
        <v>2014</v>
      </c>
      <c r="C68" s="44">
        <v>1182.902</v>
      </c>
      <c r="D68" s="44">
        <v>358.529</v>
      </c>
      <c r="E68" s="44">
        <v>302.495</v>
      </c>
      <c r="F68" s="73">
        <v>49.530999999999999</v>
      </c>
      <c r="G68" s="44">
        <v>1.704</v>
      </c>
      <c r="H68" s="44">
        <v>1845.63</v>
      </c>
      <c r="I68" s="44">
        <v>13.073</v>
      </c>
      <c r="J68" s="44">
        <v>1858.703</v>
      </c>
      <c r="K68" s="44">
        <v>511.654</v>
      </c>
      <c r="L68" s="44">
        <v>2370.357</v>
      </c>
      <c r="M68" s="44">
        <v>547.87699999999995</v>
      </c>
      <c r="N68" s="44">
        <v>0</v>
      </c>
      <c r="O68" s="44">
        <v>1822.48</v>
      </c>
      <c r="P68" s="45">
        <v>1798.7139999999999</v>
      </c>
    </row>
    <row r="69" spans="1:18" x14ac:dyDescent="0.25">
      <c r="A69" s="54"/>
      <c r="B69" s="295">
        <v>2015</v>
      </c>
      <c r="C69" s="44">
        <v>1214.6869999999999</v>
      </c>
      <c r="D69" s="44">
        <v>362.839</v>
      </c>
      <c r="E69" s="44">
        <v>317.05599999999998</v>
      </c>
      <c r="F69" s="73">
        <v>49.256</v>
      </c>
      <c r="G69" s="44">
        <v>-1.0640000000000001</v>
      </c>
      <c r="H69" s="44">
        <v>1893.518</v>
      </c>
      <c r="I69" s="44">
        <v>5.7370000000000001</v>
      </c>
      <c r="J69" s="44">
        <v>1899.2550000000001</v>
      </c>
      <c r="K69" s="44">
        <v>517.44600000000003</v>
      </c>
      <c r="L69" s="44">
        <v>2416.701</v>
      </c>
      <c r="M69" s="44">
        <v>547.23400000000004</v>
      </c>
      <c r="N69" s="44">
        <v>3.2469999999999999</v>
      </c>
      <c r="O69" s="44">
        <v>1872.7139999999999</v>
      </c>
      <c r="P69" s="45">
        <v>1846.971</v>
      </c>
    </row>
    <row r="70" spans="1:18" x14ac:dyDescent="0.25">
      <c r="A70" s="54"/>
      <c r="B70" s="295">
        <v>2016</v>
      </c>
      <c r="C70" s="44">
        <v>1265.875</v>
      </c>
      <c r="D70" s="44">
        <v>367.90199999999999</v>
      </c>
      <c r="E70" s="44">
        <v>322.90100000000001</v>
      </c>
      <c r="F70" s="73">
        <v>50.222999999999999</v>
      </c>
      <c r="G70" s="44">
        <v>0.40500000000000003</v>
      </c>
      <c r="H70" s="44">
        <v>1957.0830000000001</v>
      </c>
      <c r="I70" s="44">
        <v>6.0279999999999996</v>
      </c>
      <c r="J70" s="44">
        <v>1963.1110000000001</v>
      </c>
      <c r="K70" s="44">
        <v>544.84100000000001</v>
      </c>
      <c r="L70" s="44">
        <v>2507.9520000000002</v>
      </c>
      <c r="M70" s="44">
        <v>581.66399999999999</v>
      </c>
      <c r="N70" s="44">
        <v>13.91</v>
      </c>
      <c r="O70" s="44">
        <v>1940.1980000000001</v>
      </c>
      <c r="P70" s="45">
        <v>1917.9295700517614</v>
      </c>
    </row>
    <row r="71" spans="1:18" x14ac:dyDescent="0.25">
      <c r="A71" s="54"/>
      <c r="B71" s="295">
        <v>2017</v>
      </c>
      <c r="C71" s="44">
        <v>1319.8572087889972</v>
      </c>
      <c r="D71" s="44">
        <v>376.73323399999992</v>
      </c>
      <c r="E71" s="44">
        <v>332.2126373176153</v>
      </c>
      <c r="F71" s="73">
        <v>50.368518600000002</v>
      </c>
      <c r="G71" s="44">
        <v>0.24416481906283413</v>
      </c>
      <c r="H71" s="44">
        <v>2029.0472449256754</v>
      </c>
      <c r="I71" s="44">
        <v>4.4391686714703313</v>
      </c>
      <c r="J71" s="44">
        <v>2033.4864135971459</v>
      </c>
      <c r="K71" s="44">
        <v>592.77841437230347</v>
      </c>
      <c r="L71" s="44">
        <v>2626.2648279694495</v>
      </c>
      <c r="M71" s="44">
        <v>627.91277499710293</v>
      </c>
      <c r="N71" s="44">
        <v>16.219208760880296</v>
      </c>
      <c r="O71" s="44">
        <v>2014.5712617332267</v>
      </c>
      <c r="P71" s="45">
        <v>2001.3900225539539</v>
      </c>
    </row>
    <row r="72" spans="1:18" x14ac:dyDescent="0.25">
      <c r="A72" s="54"/>
      <c r="B72" s="295">
        <v>2018</v>
      </c>
      <c r="C72" s="44">
        <v>1361.8202065837518</v>
      </c>
      <c r="D72" s="44">
        <v>382.37136499999997</v>
      </c>
      <c r="E72" s="44">
        <v>347.30314925528228</v>
      </c>
      <c r="F72" s="73">
        <v>51.544145300000004</v>
      </c>
      <c r="G72" s="44">
        <v>0.24770321825898553</v>
      </c>
      <c r="H72" s="44">
        <v>2091.7424240572932</v>
      </c>
      <c r="I72" s="44">
        <v>5.7042572792882353</v>
      </c>
      <c r="J72" s="44">
        <v>2097.4466813365812</v>
      </c>
      <c r="K72" s="44">
        <v>615.27882308722053</v>
      </c>
      <c r="L72" s="44">
        <v>2712.7255044238018</v>
      </c>
      <c r="M72" s="44">
        <v>651.28953129199306</v>
      </c>
      <c r="N72" s="44">
        <v>16.473581901648757</v>
      </c>
      <c r="O72" s="44">
        <v>2077.9095550334573</v>
      </c>
      <c r="P72" s="45">
        <v>2072.1287473760585</v>
      </c>
    </row>
    <row r="73" spans="1:18" x14ac:dyDescent="0.25">
      <c r="A73" s="54"/>
      <c r="B73" s="295">
        <v>2019</v>
      </c>
      <c r="C73" s="44">
        <v>1412.6689209703159</v>
      </c>
      <c r="D73" s="44">
        <v>385.43199900000002</v>
      </c>
      <c r="E73" s="44">
        <v>364.2374025587053</v>
      </c>
      <c r="F73" s="73">
        <v>53.982562699999995</v>
      </c>
      <c r="G73" s="44">
        <v>0.25138978280850766</v>
      </c>
      <c r="H73" s="44">
        <v>2162.5897123118298</v>
      </c>
      <c r="I73" s="44">
        <v>5.7634897550029143</v>
      </c>
      <c r="J73" s="44">
        <v>2168.3532020668326</v>
      </c>
      <c r="K73" s="44">
        <v>630.31866867192184</v>
      </c>
      <c r="L73" s="44">
        <v>2798.6718707387545</v>
      </c>
      <c r="M73" s="44">
        <v>667.36373204357824</v>
      </c>
      <c r="N73" s="44">
        <v>16.737947427652767</v>
      </c>
      <c r="O73" s="44">
        <v>2148.0460861228285</v>
      </c>
      <c r="P73" s="45">
        <v>2153.3440411079296</v>
      </c>
    </row>
    <row r="74" spans="1:18" x14ac:dyDescent="0.25">
      <c r="A74" s="54"/>
      <c r="B74" s="295">
        <v>2020</v>
      </c>
      <c r="C74" s="44">
        <v>1465.5645332103054</v>
      </c>
      <c r="D74" s="44">
        <v>392.67653799999999</v>
      </c>
      <c r="E74" s="44">
        <v>384.12702372641388</v>
      </c>
      <c r="F74" s="73">
        <v>59.801257499999998</v>
      </c>
      <c r="G74" s="44">
        <v>0.25515128385667041</v>
      </c>
      <c r="H74" s="44">
        <v>2242.6232462205758</v>
      </c>
      <c r="I74" s="44">
        <v>5.83207281328857</v>
      </c>
      <c r="J74" s="44">
        <v>2248.4553190338643</v>
      </c>
      <c r="K74" s="44">
        <v>640.77831937862243</v>
      </c>
      <c r="L74" s="44">
        <v>2889.2336384124869</v>
      </c>
      <c r="M74" s="44">
        <v>677.05649714306742</v>
      </c>
      <c r="N74" s="44">
        <v>17.047837626326682</v>
      </c>
      <c r="O74" s="44">
        <v>2229.2249788957465</v>
      </c>
      <c r="P74" s="45">
        <v>2242.6726572563416</v>
      </c>
    </row>
    <row r="75" spans="1:18" x14ac:dyDescent="0.25">
      <c r="A75" s="54"/>
      <c r="B75" s="295">
        <v>2021</v>
      </c>
      <c r="C75" s="187">
        <v>1522.902311057127</v>
      </c>
      <c r="D75" s="187">
        <v>402.45732400000003</v>
      </c>
      <c r="E75" s="187">
        <v>403.22256900155236</v>
      </c>
      <c r="F75" s="187">
        <v>63.866634399999995</v>
      </c>
      <c r="G75" s="187">
        <v>0.25898311083626624</v>
      </c>
      <c r="H75" s="187">
        <v>2328.8411871695157</v>
      </c>
      <c r="I75" s="187">
        <v>6.7158997446509474</v>
      </c>
      <c r="J75" s="187">
        <v>2335.5570869141661</v>
      </c>
      <c r="K75" s="187">
        <v>650.09694816203921</v>
      </c>
      <c r="L75" s="187">
        <v>2985.6540350762057</v>
      </c>
      <c r="M75" s="187">
        <v>685.64795448925418</v>
      </c>
      <c r="N75" s="187">
        <v>17.374209076574935</v>
      </c>
      <c r="O75" s="187">
        <v>2317.3802896635261</v>
      </c>
      <c r="P75" s="188">
        <v>2332.2539296694677</v>
      </c>
    </row>
    <row r="76" spans="1:18" x14ac:dyDescent="0.25">
      <c r="A76" s="54"/>
      <c r="B76" s="293" t="s">
        <v>209</v>
      </c>
      <c r="C76" s="44">
        <v>1016.682</v>
      </c>
      <c r="D76" s="44">
        <v>321.04000000000002</v>
      </c>
      <c r="E76" s="44">
        <v>262.32600000000002</v>
      </c>
      <c r="F76" s="44">
        <v>48.304000000000002</v>
      </c>
      <c r="G76" s="44">
        <v>0.10100000000000001</v>
      </c>
      <c r="H76" s="44">
        <v>1600.1489999999999</v>
      </c>
      <c r="I76" s="44">
        <v>-10.736000000000001</v>
      </c>
      <c r="J76" s="44">
        <v>1589.413</v>
      </c>
      <c r="K76" s="44">
        <v>420.404</v>
      </c>
      <c r="L76" s="44">
        <v>2009.817</v>
      </c>
      <c r="M76" s="44">
        <v>461.79199999999997</v>
      </c>
      <c r="N76" s="44">
        <v>0</v>
      </c>
      <c r="O76" s="44">
        <v>1548.0250000000001</v>
      </c>
      <c r="P76" s="44">
        <v>1543.52</v>
      </c>
    </row>
    <row r="77" spans="1:18" x14ac:dyDescent="0.25">
      <c r="A77" s="54"/>
      <c r="B77" s="295" t="s">
        <v>163</v>
      </c>
      <c r="C77" s="44">
        <v>999.32</v>
      </c>
      <c r="D77" s="44">
        <v>333.78500000000003</v>
      </c>
      <c r="E77" s="44">
        <v>235.155</v>
      </c>
      <c r="F77" s="44">
        <v>50.792999999999999</v>
      </c>
      <c r="G77" s="44">
        <v>1.595</v>
      </c>
      <c r="H77" s="44">
        <v>1569.855</v>
      </c>
      <c r="I77" s="44">
        <v>-6.9989999999999997</v>
      </c>
      <c r="J77" s="44">
        <v>1562.856</v>
      </c>
      <c r="K77" s="44">
        <v>405.06</v>
      </c>
      <c r="L77" s="44">
        <v>1967.9159999999999</v>
      </c>
      <c r="M77" s="44">
        <v>439.54</v>
      </c>
      <c r="N77" s="44">
        <v>0</v>
      </c>
      <c r="O77" s="44">
        <v>1528.376</v>
      </c>
      <c r="P77" s="44">
        <v>1542.0540000000001</v>
      </c>
    </row>
    <row r="78" spans="1:18" x14ac:dyDescent="0.25">
      <c r="A78" s="54"/>
      <c r="B78" s="295" t="s">
        <v>164</v>
      </c>
      <c r="C78" s="44">
        <v>1036.079</v>
      </c>
      <c r="D78" s="44">
        <v>340.01600000000002</v>
      </c>
      <c r="E78" s="44">
        <v>248.90899999999999</v>
      </c>
      <c r="F78" s="44">
        <v>50.411999999999999</v>
      </c>
      <c r="G78" s="44">
        <v>-2.3719999999999999</v>
      </c>
      <c r="H78" s="44">
        <v>1622.6320000000001</v>
      </c>
      <c r="I78" s="44">
        <v>3.956</v>
      </c>
      <c r="J78" s="44">
        <v>1626.588</v>
      </c>
      <c r="K78" s="44">
        <v>462.93900000000002</v>
      </c>
      <c r="L78" s="44">
        <v>2089.527</v>
      </c>
      <c r="M78" s="44">
        <v>497.67599999999999</v>
      </c>
      <c r="N78" s="44">
        <v>0</v>
      </c>
      <c r="O78" s="44">
        <v>1591.8510000000001</v>
      </c>
      <c r="P78" s="44">
        <v>1610.7239999999999</v>
      </c>
    </row>
    <row r="79" spans="1:18" x14ac:dyDescent="0.25">
      <c r="A79" s="54"/>
      <c r="B79" s="295" t="s">
        <v>165</v>
      </c>
      <c r="C79" s="44">
        <v>1065.665</v>
      </c>
      <c r="D79" s="44">
        <v>341.34899999999999</v>
      </c>
      <c r="E79" s="44">
        <v>260.12900000000002</v>
      </c>
      <c r="F79" s="44">
        <v>47.468000000000004</v>
      </c>
      <c r="G79" s="44">
        <v>0.84199999999999997</v>
      </c>
      <c r="H79" s="44">
        <v>1667.9849999999999</v>
      </c>
      <c r="I79" s="44">
        <v>-2.0550000000000002</v>
      </c>
      <c r="J79" s="44">
        <v>1665.93</v>
      </c>
      <c r="K79" s="44">
        <v>500.26600000000002</v>
      </c>
      <c r="L79" s="44">
        <v>2166.1959999999999</v>
      </c>
      <c r="M79" s="44">
        <v>532.18799999999999</v>
      </c>
      <c r="N79" s="44">
        <v>0</v>
      </c>
      <c r="O79" s="44">
        <v>1634.008</v>
      </c>
      <c r="P79" s="44">
        <v>1650.9860000000001</v>
      </c>
    </row>
    <row r="80" spans="1:18" x14ac:dyDescent="0.25">
      <c r="B80" s="295" t="s">
        <v>166</v>
      </c>
      <c r="C80" s="44">
        <v>1105.578</v>
      </c>
      <c r="D80" s="44">
        <v>345.298</v>
      </c>
      <c r="E80" s="44">
        <v>266.23</v>
      </c>
      <c r="F80" s="44">
        <v>44.816000000000003</v>
      </c>
      <c r="G80" s="44">
        <v>4.0960000000000001</v>
      </c>
      <c r="H80" s="44">
        <v>1721.202</v>
      </c>
      <c r="I80" s="44">
        <v>6.4139999999999997</v>
      </c>
      <c r="J80" s="44">
        <v>1727.616</v>
      </c>
      <c r="K80" s="44">
        <v>500.74099999999999</v>
      </c>
      <c r="L80" s="44">
        <v>2228.357</v>
      </c>
      <c r="M80" s="44">
        <v>536.98400000000004</v>
      </c>
      <c r="N80" s="44">
        <v>0</v>
      </c>
      <c r="O80" s="44">
        <v>1691.373</v>
      </c>
      <c r="P80" s="45">
        <v>1684.684</v>
      </c>
    </row>
    <row r="81" spans="2:16" x14ac:dyDescent="0.25">
      <c r="B81" s="295" t="s">
        <v>167</v>
      </c>
      <c r="C81" s="44">
        <v>1149.202</v>
      </c>
      <c r="D81" s="44">
        <v>352.959</v>
      </c>
      <c r="E81" s="44">
        <v>289.435</v>
      </c>
      <c r="F81" s="73">
        <v>49.177999999999997</v>
      </c>
      <c r="G81" s="44">
        <v>2.577</v>
      </c>
      <c r="H81" s="44">
        <v>1794.173</v>
      </c>
      <c r="I81" s="44">
        <v>7.6580000000000004</v>
      </c>
      <c r="J81" s="44">
        <v>1801.8309999999999</v>
      </c>
      <c r="K81" s="44">
        <v>515.21900000000005</v>
      </c>
      <c r="L81" s="44">
        <v>2317.0500000000002</v>
      </c>
      <c r="M81" s="44">
        <v>559.83100000000002</v>
      </c>
      <c r="N81" s="44">
        <v>0</v>
      </c>
      <c r="O81" s="44">
        <v>1757.2190000000001</v>
      </c>
      <c r="P81" s="45">
        <v>1746.2080000000001</v>
      </c>
    </row>
    <row r="82" spans="2:16" x14ac:dyDescent="0.25">
      <c r="B82" s="295" t="s">
        <v>168</v>
      </c>
      <c r="C82" s="44">
        <v>1192.2840000000001</v>
      </c>
      <c r="D82" s="44">
        <v>359.298</v>
      </c>
      <c r="E82" s="44">
        <v>304.05099999999999</v>
      </c>
      <c r="F82" s="73">
        <v>47.051000000000002</v>
      </c>
      <c r="G82" s="44">
        <v>4.8899999999999997</v>
      </c>
      <c r="H82" s="44">
        <v>1860.5229999999999</v>
      </c>
      <c r="I82" s="44">
        <v>11.398</v>
      </c>
      <c r="J82" s="44">
        <v>1871.921</v>
      </c>
      <c r="K82" s="44">
        <v>516.51300000000003</v>
      </c>
      <c r="L82" s="44">
        <v>2388.4340000000002</v>
      </c>
      <c r="M82" s="44">
        <v>550.36500000000001</v>
      </c>
      <c r="N82" s="44">
        <v>0.499</v>
      </c>
      <c r="O82" s="44">
        <v>1838.568</v>
      </c>
      <c r="P82" s="45">
        <v>1812.5519999999999</v>
      </c>
    </row>
    <row r="83" spans="2:16" x14ac:dyDescent="0.25">
      <c r="B83" s="295" t="s">
        <v>169</v>
      </c>
      <c r="C83" s="44">
        <v>1224.992</v>
      </c>
      <c r="D83" s="44">
        <v>364.601</v>
      </c>
      <c r="E83" s="44">
        <v>318.46100000000001</v>
      </c>
      <c r="F83" s="73">
        <v>49.136000000000003</v>
      </c>
      <c r="G83" s="44">
        <v>-2.923</v>
      </c>
      <c r="H83" s="44">
        <v>1905.1310000000001</v>
      </c>
      <c r="I83" s="44">
        <v>4.7939999999999996</v>
      </c>
      <c r="J83" s="44">
        <v>1909.925</v>
      </c>
      <c r="K83" s="44">
        <v>515.68399999999997</v>
      </c>
      <c r="L83" s="44">
        <v>2425.6089999999999</v>
      </c>
      <c r="M83" s="44">
        <v>545.44799999999998</v>
      </c>
      <c r="N83" s="44">
        <v>5.3760000000000003</v>
      </c>
      <c r="O83" s="44">
        <v>1885.537</v>
      </c>
      <c r="P83" s="45">
        <v>1858.9469999999999</v>
      </c>
    </row>
    <row r="84" spans="2:16" x14ac:dyDescent="0.25">
      <c r="B84" s="295" t="s">
        <v>170</v>
      </c>
      <c r="C84" s="44">
        <v>1281.3345377882058</v>
      </c>
      <c r="D84" s="44">
        <v>369.78393900000003</v>
      </c>
      <c r="E84" s="44">
        <v>325.89251144341222</v>
      </c>
      <c r="F84" s="73">
        <v>50.7874318</v>
      </c>
      <c r="G84" s="44">
        <v>-0.17630783396183997</v>
      </c>
      <c r="H84" s="44">
        <v>1976.834680397656</v>
      </c>
      <c r="I84" s="44">
        <v>6.8727609878385927</v>
      </c>
      <c r="J84" s="44">
        <v>1983.7074413854946</v>
      </c>
      <c r="K84" s="44">
        <v>561.35022367573845</v>
      </c>
      <c r="L84" s="44">
        <v>2545.0576650612329</v>
      </c>
      <c r="M84" s="44">
        <v>597.50673290802104</v>
      </c>
      <c r="N84" s="44">
        <v>15.312752533893342</v>
      </c>
      <c r="O84" s="44">
        <v>1962.8636846871054</v>
      </c>
      <c r="P84" s="45">
        <v>1944.360215703977</v>
      </c>
    </row>
    <row r="85" spans="2:16" x14ac:dyDescent="0.25">
      <c r="B85" s="295" t="s">
        <v>171</v>
      </c>
      <c r="C85" s="44">
        <v>1329.4550313267257</v>
      </c>
      <c r="D85" s="44">
        <v>378.52400000000006</v>
      </c>
      <c r="E85" s="44">
        <v>335.08684568022966</v>
      </c>
      <c r="F85" s="73">
        <v>50.363999999999997</v>
      </c>
      <c r="G85" s="44">
        <v>0.24505221506726901</v>
      </c>
      <c r="H85" s="44">
        <v>2043.3109292220224</v>
      </c>
      <c r="I85" s="44">
        <v>5.1975048814358855</v>
      </c>
      <c r="J85" s="44">
        <v>2048.5084341034581</v>
      </c>
      <c r="K85" s="44">
        <v>599.24165961582287</v>
      </c>
      <c r="L85" s="44">
        <v>2647.7500937192813</v>
      </c>
      <c r="M85" s="44">
        <v>634.50796725067323</v>
      </c>
      <c r="N85" s="44">
        <v>16.282770954567958</v>
      </c>
      <c r="O85" s="44">
        <v>2029.5248974231758</v>
      </c>
      <c r="P85" s="45">
        <v>2017.0633798698861</v>
      </c>
    </row>
    <row r="86" spans="2:16" x14ac:dyDescent="0.25">
      <c r="B86" s="295" t="s">
        <v>172</v>
      </c>
      <c r="C86" s="44">
        <v>1374.3202039348694</v>
      </c>
      <c r="D86" s="44">
        <v>383.22800000000001</v>
      </c>
      <c r="E86" s="44">
        <v>351.58531223896881</v>
      </c>
      <c r="F86" s="73">
        <v>52.107999999999997</v>
      </c>
      <c r="G86" s="44">
        <v>0.2486150499082575</v>
      </c>
      <c r="H86" s="44">
        <v>2109.3821312237465</v>
      </c>
      <c r="I86" s="44">
        <v>5.3598753389957707</v>
      </c>
      <c r="J86" s="44">
        <v>2114.7420065627425</v>
      </c>
      <c r="K86" s="44">
        <v>619.46040971926811</v>
      </c>
      <c r="L86" s="44">
        <v>2734.2024162820103</v>
      </c>
      <c r="M86" s="44">
        <v>655.94180854504009</v>
      </c>
      <c r="N86" s="44">
        <v>16.537350193059876</v>
      </c>
      <c r="O86" s="44">
        <v>2094.79795793003</v>
      </c>
      <c r="P86" s="45">
        <v>2091.8315732488768</v>
      </c>
    </row>
    <row r="87" spans="2:16" x14ac:dyDescent="0.25">
      <c r="B87" s="295" t="s">
        <v>226</v>
      </c>
      <c r="C87" s="44">
        <v>1425.6022273131273</v>
      </c>
      <c r="D87" s="44">
        <v>386.59800100000001</v>
      </c>
      <c r="E87" s="44">
        <v>368.85504446038061</v>
      </c>
      <c r="F87" s="73">
        <v>55.024999899999997</v>
      </c>
      <c r="G87" s="44">
        <v>0.25233093070606838</v>
      </c>
      <c r="H87" s="44">
        <v>2181.3076037042142</v>
      </c>
      <c r="I87" s="44">
        <v>6.1019091741161677</v>
      </c>
      <c r="J87" s="44">
        <v>2187.4095128783306</v>
      </c>
      <c r="K87" s="44">
        <v>633.31747344901066</v>
      </c>
      <c r="L87" s="44">
        <v>2820.7269863273409</v>
      </c>
      <c r="M87" s="44">
        <v>670.2341577100874</v>
      </c>
      <c r="N87" s="44">
        <v>16.811812245777379</v>
      </c>
      <c r="O87" s="44">
        <v>2167.3046408630307</v>
      </c>
      <c r="P87" s="45">
        <v>2175.4406562731824</v>
      </c>
    </row>
    <row r="88" spans="2:16" x14ac:dyDescent="0.25">
      <c r="B88" s="295" t="s">
        <v>275</v>
      </c>
      <c r="C88" s="44">
        <v>1479.4107712920768</v>
      </c>
      <c r="D88" s="44">
        <v>395.13499999999999</v>
      </c>
      <c r="E88" s="44">
        <v>389.24054926113774</v>
      </c>
      <c r="F88" s="73">
        <v>61.2940009</v>
      </c>
      <c r="G88" s="44">
        <v>0.25609813636449241</v>
      </c>
      <c r="H88" s="44">
        <v>2264.0424186895789</v>
      </c>
      <c r="I88" s="44">
        <v>5.7268279687358952</v>
      </c>
      <c r="J88" s="44">
        <v>2269.7692466583144</v>
      </c>
      <c r="K88" s="44">
        <v>643.07888972621811</v>
      </c>
      <c r="L88" s="44">
        <v>2912.8481363845326</v>
      </c>
      <c r="M88" s="44">
        <v>679.15842614512985</v>
      </c>
      <c r="N88" s="44">
        <v>17.128430632346888</v>
      </c>
      <c r="O88" s="44">
        <v>2250.8181408717496</v>
      </c>
      <c r="P88" s="45">
        <v>2264.7593077576585</v>
      </c>
    </row>
    <row r="89" spans="2:16" x14ac:dyDescent="0.25">
      <c r="B89" s="296" t="s">
        <v>348</v>
      </c>
      <c r="C89" s="187">
        <v>1537.8441067228321</v>
      </c>
      <c r="D89" s="187">
        <v>404.91098999999997</v>
      </c>
      <c r="E89" s="187">
        <v>407.75195172274977</v>
      </c>
      <c r="F89" s="297">
        <v>64.504998999999998</v>
      </c>
      <c r="G89" s="187">
        <v>0.25995849438871693</v>
      </c>
      <c r="H89" s="187">
        <v>2350.7670069399701</v>
      </c>
      <c r="I89" s="187">
        <v>7.0500384114797985</v>
      </c>
      <c r="J89" s="187">
        <v>2357.8170453514499</v>
      </c>
      <c r="K89" s="187">
        <v>652.46556869800213</v>
      </c>
      <c r="L89" s="187">
        <v>3010.2826140494517</v>
      </c>
      <c r="M89" s="187">
        <v>687.8586621348544</v>
      </c>
      <c r="N89" s="187">
        <v>17.456895662734233</v>
      </c>
      <c r="O89" s="187">
        <v>2339.8808475773321</v>
      </c>
      <c r="P89" s="188">
        <v>2354.9893524157442</v>
      </c>
    </row>
    <row r="90" spans="2:16" x14ac:dyDescent="0.25">
      <c r="B90" s="441" t="s">
        <v>41</v>
      </c>
      <c r="C90" s="442"/>
      <c r="D90" s="442"/>
      <c r="E90" s="442"/>
      <c r="F90" s="442"/>
      <c r="G90" s="442"/>
      <c r="H90" s="442"/>
      <c r="I90" s="442"/>
      <c r="J90" s="442"/>
      <c r="K90" s="442"/>
      <c r="L90" s="442"/>
      <c r="M90" s="442"/>
      <c r="N90" s="442"/>
      <c r="O90" s="442"/>
      <c r="P90" s="455"/>
    </row>
    <row r="91" spans="2:16" x14ac:dyDescent="0.25">
      <c r="B91" s="432" t="s">
        <v>322</v>
      </c>
      <c r="C91" s="433"/>
      <c r="D91" s="433"/>
      <c r="E91" s="433"/>
      <c r="F91" s="433"/>
      <c r="G91" s="433"/>
      <c r="H91" s="433"/>
      <c r="I91" s="433"/>
      <c r="J91" s="433"/>
      <c r="K91" s="433"/>
      <c r="L91" s="433"/>
      <c r="M91" s="433"/>
      <c r="N91" s="433"/>
      <c r="O91" s="433"/>
      <c r="P91" s="452"/>
    </row>
    <row r="92" spans="2:16" x14ac:dyDescent="0.25">
      <c r="B92" s="432" t="s">
        <v>326</v>
      </c>
      <c r="C92" s="433"/>
      <c r="D92" s="433"/>
      <c r="E92" s="433"/>
      <c r="F92" s="433"/>
      <c r="G92" s="433"/>
      <c r="H92" s="433"/>
      <c r="I92" s="433"/>
      <c r="J92" s="433"/>
      <c r="K92" s="433"/>
      <c r="L92" s="433"/>
      <c r="M92" s="433"/>
      <c r="N92" s="433"/>
      <c r="O92" s="433"/>
      <c r="P92" s="452"/>
    </row>
    <row r="93" spans="2:16" x14ac:dyDescent="0.25">
      <c r="B93" s="432" t="s">
        <v>327</v>
      </c>
      <c r="C93" s="433"/>
      <c r="D93" s="433"/>
      <c r="E93" s="433"/>
      <c r="F93" s="433"/>
      <c r="G93" s="433"/>
      <c r="H93" s="433"/>
      <c r="I93" s="433"/>
      <c r="J93" s="433"/>
      <c r="K93" s="433"/>
      <c r="L93" s="433"/>
      <c r="M93" s="433"/>
      <c r="N93" s="433"/>
      <c r="O93" s="433"/>
      <c r="P93" s="452"/>
    </row>
    <row r="94" spans="2:16" x14ac:dyDescent="0.25">
      <c r="B94" s="432" t="s">
        <v>328</v>
      </c>
      <c r="C94" s="433"/>
      <c r="D94" s="433"/>
      <c r="E94" s="433"/>
      <c r="F94" s="433"/>
      <c r="G94" s="433"/>
      <c r="H94" s="433"/>
      <c r="I94" s="433"/>
      <c r="J94" s="433"/>
      <c r="K94" s="433"/>
      <c r="L94" s="433"/>
      <c r="M94" s="433"/>
      <c r="N94" s="433"/>
      <c r="O94" s="433"/>
      <c r="P94" s="452"/>
    </row>
    <row r="95" spans="2:16" x14ac:dyDescent="0.25">
      <c r="B95" s="438" t="s">
        <v>42</v>
      </c>
      <c r="C95" s="439"/>
      <c r="D95" s="439"/>
      <c r="E95" s="439"/>
      <c r="F95" s="439"/>
      <c r="G95" s="439"/>
      <c r="H95" s="439"/>
      <c r="I95" s="439"/>
      <c r="J95" s="439"/>
      <c r="K95" s="439"/>
      <c r="L95" s="439"/>
      <c r="M95" s="439"/>
      <c r="N95" s="439"/>
      <c r="O95" s="439"/>
      <c r="P95" s="454"/>
    </row>
    <row r="96" spans="2:16" x14ac:dyDescent="0.25">
      <c r="B96" s="432" t="s">
        <v>329</v>
      </c>
      <c r="C96" s="433"/>
      <c r="D96" s="433"/>
      <c r="E96" s="433"/>
      <c r="F96" s="433"/>
      <c r="G96" s="433"/>
      <c r="H96" s="433"/>
      <c r="I96" s="433"/>
      <c r="J96" s="433"/>
      <c r="K96" s="433"/>
      <c r="L96" s="433"/>
      <c r="M96" s="433"/>
      <c r="N96" s="433"/>
      <c r="O96" s="433"/>
      <c r="P96" s="452"/>
    </row>
    <row r="97" spans="2:16" x14ac:dyDescent="0.25">
      <c r="B97" s="432" t="s">
        <v>43</v>
      </c>
      <c r="C97" s="433"/>
      <c r="D97" s="433"/>
      <c r="E97" s="433"/>
      <c r="F97" s="433"/>
      <c r="G97" s="433"/>
      <c r="H97" s="433"/>
      <c r="I97" s="433"/>
      <c r="J97" s="433"/>
      <c r="K97" s="433"/>
      <c r="L97" s="433"/>
      <c r="M97" s="433"/>
      <c r="N97" s="433"/>
      <c r="O97" s="433"/>
      <c r="P97" s="452"/>
    </row>
    <row r="98" spans="2:16" x14ac:dyDescent="0.25">
      <c r="B98" s="432" t="s">
        <v>330</v>
      </c>
      <c r="C98" s="433"/>
      <c r="D98" s="433"/>
      <c r="E98" s="433"/>
      <c r="F98" s="433"/>
      <c r="G98" s="433"/>
      <c r="H98" s="433"/>
      <c r="I98" s="433"/>
      <c r="J98" s="433"/>
      <c r="K98" s="433"/>
      <c r="L98" s="433"/>
      <c r="M98" s="433"/>
      <c r="N98" s="433"/>
      <c r="O98" s="433"/>
      <c r="P98" s="452"/>
    </row>
    <row r="99" spans="2:16" x14ac:dyDescent="0.25">
      <c r="B99" s="432" t="s">
        <v>331</v>
      </c>
      <c r="C99" s="433"/>
      <c r="D99" s="433"/>
      <c r="E99" s="433"/>
      <c r="F99" s="433"/>
      <c r="G99" s="433"/>
      <c r="H99" s="433"/>
      <c r="I99" s="433"/>
      <c r="J99" s="433"/>
      <c r="K99" s="433"/>
      <c r="L99" s="433"/>
      <c r="M99" s="433"/>
      <c r="N99" s="433"/>
      <c r="O99" s="433"/>
      <c r="P99" s="452"/>
    </row>
    <row r="100" spans="2:16" x14ac:dyDescent="0.25">
      <c r="B100" s="432" t="s">
        <v>332</v>
      </c>
      <c r="C100" s="433"/>
      <c r="D100" s="433"/>
      <c r="E100" s="433"/>
      <c r="F100" s="433"/>
      <c r="G100" s="433"/>
      <c r="H100" s="433"/>
      <c r="I100" s="433"/>
      <c r="J100" s="433"/>
      <c r="K100" s="433"/>
      <c r="L100" s="433"/>
      <c r="M100" s="433"/>
      <c r="N100" s="433"/>
      <c r="O100" s="433"/>
      <c r="P100" s="452"/>
    </row>
    <row r="101" spans="2:16" x14ac:dyDescent="0.25">
      <c r="B101" s="432" t="s">
        <v>333</v>
      </c>
      <c r="C101" s="433"/>
      <c r="D101" s="433"/>
      <c r="E101" s="433"/>
      <c r="F101" s="433"/>
      <c r="G101" s="433"/>
      <c r="H101" s="433"/>
      <c r="I101" s="433"/>
      <c r="J101" s="433"/>
      <c r="K101" s="433"/>
      <c r="L101" s="433"/>
      <c r="M101" s="433"/>
      <c r="N101" s="433"/>
      <c r="O101" s="433"/>
      <c r="P101" s="452"/>
    </row>
    <row r="102" spans="2:16" x14ac:dyDescent="0.25">
      <c r="B102" s="432" t="s">
        <v>334</v>
      </c>
      <c r="C102" s="433"/>
      <c r="D102" s="433"/>
      <c r="E102" s="433"/>
      <c r="F102" s="433"/>
      <c r="G102" s="433"/>
      <c r="H102" s="433"/>
      <c r="I102" s="433"/>
      <c r="J102" s="433"/>
      <c r="K102" s="433"/>
      <c r="L102" s="433"/>
      <c r="M102" s="433"/>
      <c r="N102" s="433"/>
      <c r="O102" s="433"/>
      <c r="P102" s="452"/>
    </row>
    <row r="103" spans="2:16" ht="16.5" thickBot="1" x14ac:dyDescent="0.3">
      <c r="B103" s="435" t="s">
        <v>335</v>
      </c>
      <c r="C103" s="436"/>
      <c r="D103" s="436"/>
      <c r="E103" s="436"/>
      <c r="F103" s="436"/>
      <c r="G103" s="436"/>
      <c r="H103" s="436"/>
      <c r="I103" s="436"/>
      <c r="J103" s="436"/>
      <c r="K103" s="436"/>
      <c r="L103" s="436"/>
      <c r="M103" s="436"/>
      <c r="N103" s="436"/>
      <c r="O103" s="436"/>
      <c r="P103" s="453"/>
    </row>
    <row r="104" spans="2:16" x14ac:dyDescent="0.25">
      <c r="C104" s="16"/>
      <c r="D104" s="16"/>
      <c r="E104" s="16"/>
      <c r="F104" s="16"/>
      <c r="G104" s="16"/>
      <c r="H104" s="16"/>
      <c r="I104" s="16"/>
      <c r="J104" s="16"/>
      <c r="K104" s="16"/>
      <c r="L104" s="16"/>
      <c r="M104" s="16"/>
      <c r="N104" s="16"/>
      <c r="O104" s="16"/>
      <c r="P104" s="16"/>
    </row>
    <row r="105" spans="2:16" x14ac:dyDescent="0.25">
      <c r="C105" s="16"/>
      <c r="D105" s="16"/>
      <c r="E105" s="16"/>
      <c r="F105" s="16"/>
      <c r="G105" s="16"/>
      <c r="H105" s="16"/>
      <c r="I105" s="16"/>
      <c r="J105" s="16"/>
      <c r="K105" s="16"/>
      <c r="L105" s="16"/>
      <c r="M105" s="16"/>
      <c r="N105" s="16"/>
      <c r="O105" s="16"/>
      <c r="P105" s="16"/>
    </row>
    <row r="106" spans="2:16" x14ac:dyDescent="0.25">
      <c r="C106" s="16"/>
      <c r="D106" s="16"/>
      <c r="E106" s="16"/>
      <c r="F106" s="16"/>
      <c r="G106" s="16"/>
      <c r="H106" s="16"/>
      <c r="I106" s="16"/>
      <c r="J106" s="16"/>
      <c r="K106" s="16"/>
      <c r="L106" s="16"/>
      <c r="M106" s="16"/>
      <c r="N106" s="16"/>
      <c r="O106" s="16"/>
      <c r="P106" s="16"/>
    </row>
    <row r="107" spans="2:16" x14ac:dyDescent="0.25">
      <c r="C107" s="16"/>
      <c r="D107" s="16"/>
      <c r="E107" s="16"/>
      <c r="F107" s="16"/>
      <c r="G107" s="16"/>
      <c r="H107" s="16"/>
      <c r="I107" s="16"/>
      <c r="J107" s="16"/>
      <c r="K107" s="16"/>
      <c r="L107" s="16"/>
      <c r="M107" s="16"/>
      <c r="N107" s="16"/>
      <c r="O107" s="16"/>
      <c r="P107" s="16"/>
    </row>
    <row r="108" spans="2:16" x14ac:dyDescent="0.25">
      <c r="C108" s="16"/>
      <c r="D108" s="16"/>
      <c r="E108" s="16"/>
      <c r="F108" s="16"/>
      <c r="G108" s="16"/>
      <c r="H108" s="16"/>
      <c r="I108" s="16"/>
      <c r="J108" s="16"/>
      <c r="K108" s="16"/>
      <c r="L108" s="16"/>
      <c r="M108" s="16"/>
      <c r="N108" s="16"/>
      <c r="O108" s="16"/>
      <c r="P108" s="16"/>
    </row>
    <row r="109" spans="2:16" x14ac:dyDescent="0.25">
      <c r="C109" s="16"/>
      <c r="D109" s="16"/>
      <c r="E109" s="16"/>
      <c r="F109" s="16"/>
      <c r="G109" s="16"/>
      <c r="H109" s="16"/>
      <c r="I109" s="16"/>
      <c r="J109" s="16"/>
      <c r="K109" s="16"/>
      <c r="L109" s="16"/>
      <c r="M109" s="16"/>
      <c r="N109" s="16"/>
      <c r="O109" s="16"/>
      <c r="P109" s="16"/>
    </row>
    <row r="110" spans="2:16" x14ac:dyDescent="0.25">
      <c r="C110" s="16"/>
      <c r="D110" s="16"/>
      <c r="E110" s="16"/>
      <c r="F110" s="16"/>
      <c r="G110" s="16"/>
      <c r="H110" s="16"/>
      <c r="I110" s="16"/>
      <c r="J110" s="16"/>
      <c r="K110" s="16"/>
      <c r="L110" s="16"/>
      <c r="M110" s="16"/>
      <c r="N110" s="16"/>
      <c r="O110" s="16"/>
      <c r="P110" s="16"/>
    </row>
    <row r="111" spans="2:16" x14ac:dyDescent="0.25">
      <c r="C111" s="16"/>
      <c r="D111" s="16"/>
      <c r="E111" s="16"/>
      <c r="F111" s="16"/>
      <c r="G111" s="16"/>
      <c r="H111" s="16"/>
      <c r="I111" s="16"/>
      <c r="J111" s="16"/>
      <c r="K111" s="16"/>
      <c r="L111" s="16"/>
      <c r="M111" s="16"/>
      <c r="N111" s="16"/>
      <c r="O111" s="16"/>
      <c r="P111" s="16"/>
    </row>
    <row r="112" spans="2:16" x14ac:dyDescent="0.25">
      <c r="C112" s="16"/>
      <c r="D112" s="16"/>
      <c r="E112" s="16"/>
      <c r="F112" s="16"/>
      <c r="G112" s="16"/>
      <c r="H112" s="16"/>
      <c r="I112" s="16"/>
      <c r="J112" s="16"/>
      <c r="K112" s="16"/>
      <c r="L112" s="16"/>
      <c r="M112" s="16"/>
      <c r="N112" s="16"/>
      <c r="O112" s="16"/>
      <c r="P112" s="16"/>
    </row>
    <row r="113" spans="3:16" x14ac:dyDescent="0.25">
      <c r="C113" s="16"/>
      <c r="D113" s="16"/>
      <c r="E113" s="16"/>
      <c r="F113" s="16"/>
      <c r="G113" s="16"/>
      <c r="H113" s="16"/>
      <c r="I113" s="16"/>
      <c r="J113" s="16"/>
      <c r="K113" s="16"/>
      <c r="L113" s="16"/>
      <c r="M113" s="16"/>
      <c r="N113" s="16"/>
      <c r="O113" s="16"/>
      <c r="P113" s="16"/>
    </row>
    <row r="114" spans="3:16" x14ac:dyDescent="0.25">
      <c r="C114" s="16"/>
      <c r="D114" s="16"/>
      <c r="E114" s="16"/>
      <c r="F114" s="16"/>
      <c r="G114" s="16"/>
      <c r="H114" s="16"/>
      <c r="I114" s="16"/>
      <c r="J114" s="16"/>
      <c r="K114" s="16"/>
      <c r="L114" s="16"/>
      <c r="M114" s="16"/>
      <c r="N114" s="16"/>
      <c r="O114" s="16"/>
      <c r="P114" s="16"/>
    </row>
    <row r="115" spans="3:16" x14ac:dyDescent="0.25">
      <c r="C115" s="16"/>
      <c r="D115" s="16"/>
      <c r="E115" s="16"/>
      <c r="F115" s="16"/>
      <c r="G115" s="16"/>
      <c r="H115" s="16"/>
      <c r="I115" s="16"/>
      <c r="J115" s="16"/>
      <c r="K115" s="16"/>
      <c r="L115" s="16"/>
      <c r="M115" s="16"/>
      <c r="N115" s="16"/>
      <c r="O115" s="16"/>
      <c r="P115" s="16"/>
    </row>
    <row r="116" spans="3:16" x14ac:dyDescent="0.25">
      <c r="C116" s="16"/>
      <c r="D116" s="16"/>
      <c r="E116" s="16"/>
      <c r="F116" s="16"/>
      <c r="G116" s="16"/>
      <c r="H116" s="16"/>
      <c r="I116" s="16"/>
      <c r="J116" s="16"/>
      <c r="K116" s="16"/>
      <c r="L116" s="16"/>
      <c r="M116" s="16"/>
      <c r="N116" s="16"/>
      <c r="O116" s="16"/>
      <c r="P116" s="16"/>
    </row>
    <row r="117" spans="3:16" x14ac:dyDescent="0.25">
      <c r="C117" s="16"/>
      <c r="D117" s="16"/>
      <c r="E117" s="16"/>
      <c r="F117" s="16"/>
      <c r="G117" s="16"/>
      <c r="H117" s="16"/>
      <c r="I117" s="16"/>
      <c r="J117" s="16"/>
      <c r="K117" s="16"/>
      <c r="L117" s="16"/>
      <c r="M117" s="16"/>
      <c r="N117" s="16"/>
      <c r="O117" s="16"/>
      <c r="P117" s="16"/>
    </row>
    <row r="118" spans="3:16" x14ac:dyDescent="0.25">
      <c r="C118" s="16"/>
      <c r="D118" s="16"/>
      <c r="E118" s="16"/>
      <c r="F118" s="16"/>
      <c r="G118" s="16"/>
      <c r="H118" s="16"/>
      <c r="I118" s="16"/>
      <c r="J118" s="16"/>
      <c r="K118" s="16"/>
      <c r="L118" s="16"/>
      <c r="M118" s="16"/>
      <c r="N118" s="16"/>
      <c r="O118" s="16"/>
      <c r="P118" s="16"/>
    </row>
  </sheetData>
  <mergeCells count="28">
    <mergeCell ref="M3:M4"/>
    <mergeCell ref="N3:N4"/>
    <mergeCell ref="O3:O4"/>
    <mergeCell ref="P3:P4"/>
    <mergeCell ref="B2:P2"/>
    <mergeCell ref="C3:C4"/>
    <mergeCell ref="B3:B4"/>
    <mergeCell ref="D3:D4"/>
    <mergeCell ref="G3:G4"/>
    <mergeCell ref="H3:H4"/>
    <mergeCell ref="I3:I4"/>
    <mergeCell ref="J3:J4"/>
    <mergeCell ref="K3:K4"/>
    <mergeCell ref="L3:L4"/>
    <mergeCell ref="B90:P90"/>
    <mergeCell ref="B91:P91"/>
    <mergeCell ref="B92:P92"/>
    <mergeCell ref="B93:P93"/>
    <mergeCell ref="B94:P94"/>
    <mergeCell ref="B100:P100"/>
    <mergeCell ref="B101:P101"/>
    <mergeCell ref="B102:P102"/>
    <mergeCell ref="B103:P103"/>
    <mergeCell ref="B95:P95"/>
    <mergeCell ref="B96:P96"/>
    <mergeCell ref="B97:P97"/>
    <mergeCell ref="B98:P98"/>
    <mergeCell ref="B99:P99"/>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6" orientation="portrait" r:id="rId1"/>
  <headerFooter>
    <oddHeader>&amp;C&amp;8March 2017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115"/>
  <sheetViews>
    <sheetView showGridLines="0" zoomScaleNormal="100" zoomScaleSheetLayoutView="100" workbookViewId="0"/>
  </sheetViews>
  <sheetFormatPr defaultColWidth="8.88671875" defaultRowHeight="15.75" x14ac:dyDescent="0.25"/>
  <cols>
    <col min="1" max="1" width="9.33203125" style="5" customWidth="1"/>
    <col min="2" max="2" width="10.33203125" style="5" customWidth="1"/>
    <col min="3" max="3" width="11.88671875" style="5" customWidth="1"/>
    <col min="4" max="4" width="16.6640625" style="5" customWidth="1"/>
    <col min="5" max="5" width="8.109375" style="5" customWidth="1"/>
    <col min="6" max="6" width="13.109375" style="5" customWidth="1"/>
    <col min="7" max="7" width="20.21875" style="5" customWidth="1"/>
    <col min="8" max="8" width="14.88671875" style="5" customWidth="1"/>
    <col min="9" max="9" width="14.21875" style="5" customWidth="1"/>
    <col min="10" max="10" width="17.21875" style="5" customWidth="1"/>
    <col min="11" max="16384" width="8.88671875" style="5"/>
  </cols>
  <sheetData>
    <row r="1" spans="1:21" ht="33.75" customHeight="1" thickBot="1" x14ac:dyDescent="0.3">
      <c r="A1" s="80" t="s">
        <v>145</v>
      </c>
      <c r="B1" s="146"/>
      <c r="C1" s="146"/>
      <c r="D1" s="146"/>
      <c r="E1" s="146"/>
      <c r="F1" s="146"/>
      <c r="G1" s="146"/>
      <c r="H1" s="146"/>
      <c r="I1" s="146"/>
      <c r="J1" s="131"/>
      <c r="K1" s="54"/>
      <c r="L1" s="54"/>
      <c r="M1" s="54"/>
      <c r="N1" s="54"/>
    </row>
    <row r="2" spans="1:21" s="6" customFormat="1" ht="19.5" thickBot="1" x14ac:dyDescent="0.35">
      <c r="A2" s="155"/>
      <c r="B2" s="458" t="s">
        <v>153</v>
      </c>
      <c r="C2" s="459"/>
      <c r="D2" s="459"/>
      <c r="E2" s="459"/>
      <c r="F2" s="459"/>
      <c r="G2" s="459"/>
      <c r="H2" s="459"/>
      <c r="I2" s="469"/>
      <c r="J2" s="156"/>
      <c r="K2" s="155"/>
      <c r="L2" s="155"/>
      <c r="M2" s="155"/>
      <c r="N2" s="155"/>
    </row>
    <row r="3" spans="1:21" s="7" customFormat="1" ht="52.5" customHeight="1" x14ac:dyDescent="0.25">
      <c r="A3" s="157"/>
      <c r="B3" s="158" t="s">
        <v>1</v>
      </c>
      <c r="C3" s="126" t="s">
        <v>96</v>
      </c>
      <c r="D3" s="126" t="s">
        <v>97</v>
      </c>
      <c r="E3" s="126" t="s">
        <v>98</v>
      </c>
      <c r="F3" s="126" t="s">
        <v>99</v>
      </c>
      <c r="G3" s="126" t="s">
        <v>116</v>
      </c>
      <c r="H3" s="145" t="s">
        <v>100</v>
      </c>
      <c r="I3" s="159" t="s">
        <v>8</v>
      </c>
      <c r="J3" s="160"/>
      <c r="K3" s="157"/>
      <c r="L3" s="157"/>
      <c r="M3" s="157"/>
      <c r="N3" s="157"/>
    </row>
    <row r="4" spans="1:21" x14ac:dyDescent="0.25">
      <c r="A4" s="54"/>
      <c r="B4" s="43" t="s">
        <v>206</v>
      </c>
      <c r="C4" s="50">
        <v>200.47300000000001</v>
      </c>
      <c r="D4" s="50">
        <v>83.190783599999989</v>
      </c>
      <c r="E4" s="71">
        <v>69.090216400000003</v>
      </c>
      <c r="F4" s="44">
        <v>352.75400000000002</v>
      </c>
      <c r="G4" s="50">
        <v>42.082000000000001</v>
      </c>
      <c r="H4" s="50">
        <v>0</v>
      </c>
      <c r="I4" s="53">
        <v>394.83600000000001</v>
      </c>
      <c r="J4" s="161"/>
      <c r="K4" s="54"/>
      <c r="L4" s="54"/>
      <c r="M4" s="54"/>
      <c r="N4" s="54"/>
      <c r="Q4" s="12"/>
      <c r="R4" s="12"/>
      <c r="S4" s="12"/>
      <c r="T4" s="12"/>
      <c r="U4" s="12"/>
    </row>
    <row r="5" spans="1:21" x14ac:dyDescent="0.25">
      <c r="A5" s="54"/>
      <c r="B5" s="43" t="s">
        <v>207</v>
      </c>
      <c r="C5" s="50">
        <v>198.233</v>
      </c>
      <c r="D5" s="50">
        <v>81.992365500000005</v>
      </c>
      <c r="E5" s="71">
        <v>69.720634500000003</v>
      </c>
      <c r="F5" s="44">
        <v>349.94600000000003</v>
      </c>
      <c r="G5" s="50">
        <v>43.688000000000002</v>
      </c>
      <c r="H5" s="50">
        <v>0</v>
      </c>
      <c r="I5" s="53">
        <v>393.63400000000001</v>
      </c>
      <c r="J5" s="161"/>
      <c r="K5" s="54"/>
      <c r="L5" s="54"/>
      <c r="M5" s="54"/>
      <c r="N5" s="54"/>
      <c r="Q5" s="12"/>
      <c r="R5" s="12"/>
      <c r="S5" s="12"/>
      <c r="T5" s="12"/>
      <c r="U5" s="12"/>
    </row>
    <row r="6" spans="1:21" x14ac:dyDescent="0.25">
      <c r="A6" s="54"/>
      <c r="B6" s="43" t="s">
        <v>208</v>
      </c>
      <c r="C6" s="50">
        <v>197.54900000000001</v>
      </c>
      <c r="D6" s="50">
        <v>81.462685100000002</v>
      </c>
      <c r="E6" s="71">
        <v>70.732314899999992</v>
      </c>
      <c r="F6" s="44">
        <v>349.74400000000003</v>
      </c>
      <c r="G6" s="50">
        <v>41.22</v>
      </c>
      <c r="H6" s="50">
        <v>0</v>
      </c>
      <c r="I6" s="53">
        <v>390.964</v>
      </c>
      <c r="J6" s="161"/>
      <c r="K6" s="54"/>
      <c r="L6" s="54"/>
      <c r="M6" s="54"/>
      <c r="N6" s="54"/>
      <c r="Q6" s="12"/>
      <c r="R6" s="12"/>
      <c r="S6" s="12"/>
      <c r="T6" s="12"/>
      <c r="U6" s="12"/>
    </row>
    <row r="7" spans="1:21" x14ac:dyDescent="0.25">
      <c r="A7" s="54"/>
      <c r="B7" s="43" t="s">
        <v>252</v>
      </c>
      <c r="C7" s="50">
        <v>196.11199999999999</v>
      </c>
      <c r="D7" s="50">
        <v>77.147064</v>
      </c>
      <c r="E7" s="71">
        <v>71.801935999999998</v>
      </c>
      <c r="F7" s="44">
        <v>345.06099999999998</v>
      </c>
      <c r="G7" s="50">
        <v>39.756999999999998</v>
      </c>
      <c r="H7" s="50">
        <v>0</v>
      </c>
      <c r="I7" s="53">
        <v>384.81799999999998</v>
      </c>
      <c r="J7" s="161"/>
      <c r="K7" s="54"/>
      <c r="L7" s="54"/>
      <c r="M7" s="54"/>
      <c r="N7" s="54"/>
      <c r="Q7" s="12"/>
      <c r="R7" s="12"/>
      <c r="S7" s="12"/>
      <c r="T7" s="12"/>
      <c r="U7" s="12"/>
    </row>
    <row r="8" spans="1:21" x14ac:dyDescent="0.25">
      <c r="A8" s="54"/>
      <c r="B8" s="43" t="s">
        <v>12</v>
      </c>
      <c r="C8" s="50">
        <v>193.84200000000001</v>
      </c>
      <c r="D8" s="50">
        <v>81.592885500000008</v>
      </c>
      <c r="E8" s="71">
        <v>66.701114500000003</v>
      </c>
      <c r="F8" s="44">
        <v>342.13600000000002</v>
      </c>
      <c r="G8" s="50">
        <v>36.472999999999999</v>
      </c>
      <c r="H8" s="50">
        <v>0</v>
      </c>
      <c r="I8" s="53">
        <v>378.60899999999998</v>
      </c>
      <c r="J8" s="161"/>
      <c r="K8" s="54"/>
      <c r="L8" s="54"/>
      <c r="M8" s="54"/>
      <c r="N8" s="54"/>
      <c r="Q8" s="12"/>
      <c r="R8" s="12"/>
      <c r="S8" s="12"/>
      <c r="T8" s="12"/>
      <c r="U8" s="12"/>
    </row>
    <row r="9" spans="1:21" x14ac:dyDescent="0.25">
      <c r="A9" s="54"/>
      <c r="B9" s="43" t="s">
        <v>13</v>
      </c>
      <c r="C9" s="50">
        <v>198.92599999999999</v>
      </c>
      <c r="D9" s="50">
        <v>75.323594999999997</v>
      </c>
      <c r="E9" s="71">
        <v>65.541404999999997</v>
      </c>
      <c r="F9" s="44">
        <v>339.791</v>
      </c>
      <c r="G9" s="50">
        <v>38.171999999999997</v>
      </c>
      <c r="H9" s="50">
        <v>0</v>
      </c>
      <c r="I9" s="53">
        <v>377.96300000000002</v>
      </c>
      <c r="J9" s="161"/>
      <c r="K9" s="54"/>
      <c r="L9" s="54"/>
      <c r="M9" s="54"/>
      <c r="N9" s="54"/>
      <c r="Q9" s="12"/>
      <c r="R9" s="12"/>
      <c r="S9" s="12"/>
      <c r="T9" s="12"/>
      <c r="U9" s="12"/>
    </row>
    <row r="10" spans="1:21" x14ac:dyDescent="0.25">
      <c r="A10" s="54"/>
      <c r="B10" s="43" t="s">
        <v>14</v>
      </c>
      <c r="C10" s="50">
        <v>199.488</v>
      </c>
      <c r="D10" s="50">
        <v>76.766166400000003</v>
      </c>
      <c r="E10" s="71">
        <v>64.280833599999994</v>
      </c>
      <c r="F10" s="44">
        <v>340.53500000000003</v>
      </c>
      <c r="G10" s="50">
        <v>39.67</v>
      </c>
      <c r="H10" s="50">
        <v>0</v>
      </c>
      <c r="I10" s="53">
        <v>380.20499999999998</v>
      </c>
      <c r="J10" s="161"/>
      <c r="K10" s="54"/>
      <c r="L10" s="54"/>
      <c r="M10" s="54"/>
      <c r="N10" s="54"/>
      <c r="Q10" s="12"/>
      <c r="R10" s="12"/>
      <c r="S10" s="12"/>
      <c r="T10" s="12"/>
      <c r="U10" s="12"/>
    </row>
    <row r="11" spans="1:21" x14ac:dyDescent="0.25">
      <c r="A11" s="54"/>
      <c r="B11" s="43" t="s">
        <v>15</v>
      </c>
      <c r="C11" s="50">
        <v>203.19300000000001</v>
      </c>
      <c r="D11" s="50">
        <v>74.629539199999996</v>
      </c>
      <c r="E11" s="71">
        <v>64.225460800000008</v>
      </c>
      <c r="F11" s="44">
        <v>342.048</v>
      </c>
      <c r="G11" s="50">
        <v>40.634</v>
      </c>
      <c r="H11" s="50">
        <v>0</v>
      </c>
      <c r="I11" s="53">
        <v>382.68200000000002</v>
      </c>
      <c r="J11" s="161"/>
      <c r="K11" s="54"/>
      <c r="L11" s="54"/>
      <c r="M11" s="54"/>
      <c r="N11" s="54"/>
      <c r="Q11" s="12"/>
      <c r="R11" s="12"/>
      <c r="S11" s="12"/>
      <c r="T11" s="12"/>
      <c r="U11" s="12"/>
    </row>
    <row r="12" spans="1:21" x14ac:dyDescent="0.25">
      <c r="A12" s="54"/>
      <c r="B12" s="43" t="s">
        <v>16</v>
      </c>
      <c r="C12" s="50">
        <v>201.96</v>
      </c>
      <c r="D12" s="50">
        <v>77.416699399999999</v>
      </c>
      <c r="E12" s="71">
        <v>65.076300599999996</v>
      </c>
      <c r="F12" s="44">
        <v>344.45299999999997</v>
      </c>
      <c r="G12" s="50">
        <v>43.073</v>
      </c>
      <c r="H12" s="50">
        <v>0</v>
      </c>
      <c r="I12" s="53">
        <v>387.52600000000001</v>
      </c>
      <c r="J12" s="161"/>
      <c r="K12" s="54"/>
      <c r="L12" s="54"/>
      <c r="M12" s="54"/>
      <c r="N12" s="54"/>
      <c r="Q12" s="12"/>
      <c r="R12" s="12"/>
      <c r="S12" s="12"/>
      <c r="T12" s="12"/>
      <c r="U12" s="12"/>
    </row>
    <row r="13" spans="1:21" x14ac:dyDescent="0.25">
      <c r="A13" s="54"/>
      <c r="B13" s="43" t="s">
        <v>17</v>
      </c>
      <c r="C13" s="50">
        <v>204.732</v>
      </c>
      <c r="D13" s="50">
        <v>75.717679599999997</v>
      </c>
      <c r="E13" s="71">
        <v>64.874320400000002</v>
      </c>
      <c r="F13" s="44">
        <v>345.32400000000001</v>
      </c>
      <c r="G13" s="50">
        <v>48.094999999999999</v>
      </c>
      <c r="H13" s="50">
        <v>0</v>
      </c>
      <c r="I13" s="53">
        <v>393.41899999999998</v>
      </c>
      <c r="J13" s="161"/>
      <c r="K13" s="54"/>
      <c r="L13" s="54"/>
      <c r="M13" s="54"/>
      <c r="N13" s="54"/>
      <c r="Q13" s="12"/>
      <c r="R13" s="12"/>
      <c r="S13" s="12"/>
      <c r="T13" s="12"/>
      <c r="U13" s="12"/>
    </row>
    <row r="14" spans="1:21" x14ac:dyDescent="0.25">
      <c r="A14" s="54"/>
      <c r="B14" s="43" t="s">
        <v>18</v>
      </c>
      <c r="C14" s="50">
        <v>206.459</v>
      </c>
      <c r="D14" s="50">
        <v>77.252540599999989</v>
      </c>
      <c r="E14" s="71">
        <v>66.2064594</v>
      </c>
      <c r="F14" s="44">
        <v>349.91800000000001</v>
      </c>
      <c r="G14" s="50">
        <v>44.353999999999999</v>
      </c>
      <c r="H14" s="50">
        <v>0</v>
      </c>
      <c r="I14" s="53">
        <v>394.27199999999999</v>
      </c>
      <c r="J14" s="161"/>
      <c r="K14" s="54"/>
      <c r="L14" s="54"/>
      <c r="M14" s="54"/>
      <c r="N14" s="54"/>
      <c r="Q14" s="12"/>
      <c r="R14" s="12"/>
      <c r="S14" s="12"/>
      <c r="T14" s="12"/>
      <c r="U14" s="12"/>
    </row>
    <row r="15" spans="1:21" x14ac:dyDescent="0.25">
      <c r="A15" s="54"/>
      <c r="B15" s="43" t="s">
        <v>19</v>
      </c>
      <c r="C15" s="50">
        <v>206.51300000000001</v>
      </c>
      <c r="D15" s="50">
        <v>79.456010899999995</v>
      </c>
      <c r="E15" s="71">
        <v>66.240989100000007</v>
      </c>
      <c r="F15" s="44">
        <v>352.21</v>
      </c>
      <c r="G15" s="50">
        <v>45.012</v>
      </c>
      <c r="H15" s="50">
        <v>0</v>
      </c>
      <c r="I15" s="53">
        <v>397.22199999999998</v>
      </c>
      <c r="J15" s="161"/>
      <c r="K15" s="54"/>
      <c r="L15" s="54"/>
      <c r="M15" s="54"/>
      <c r="N15" s="54"/>
      <c r="Q15" s="12"/>
      <c r="R15" s="12"/>
      <c r="S15" s="12"/>
      <c r="T15" s="12"/>
      <c r="U15" s="12"/>
    </row>
    <row r="16" spans="1:21" x14ac:dyDescent="0.25">
      <c r="A16" s="54"/>
      <c r="B16" s="43" t="s">
        <v>20</v>
      </c>
      <c r="C16" s="50">
        <v>208.21199999999999</v>
      </c>
      <c r="D16" s="50">
        <v>83.673768800000005</v>
      </c>
      <c r="E16" s="71">
        <v>66.771231199999988</v>
      </c>
      <c r="F16" s="44">
        <v>358.65699999999998</v>
      </c>
      <c r="G16" s="50">
        <v>48.280999999999999</v>
      </c>
      <c r="H16" s="50">
        <v>0</v>
      </c>
      <c r="I16" s="53">
        <v>406.93799999999999</v>
      </c>
      <c r="J16" s="161"/>
      <c r="K16" s="54"/>
      <c r="L16" s="54"/>
      <c r="M16" s="54"/>
      <c r="N16" s="54"/>
      <c r="Q16" s="12"/>
      <c r="R16" s="12"/>
      <c r="S16" s="12"/>
      <c r="T16" s="12"/>
      <c r="U16" s="12"/>
    </row>
    <row r="17" spans="1:21" x14ac:dyDescent="0.25">
      <c r="A17" s="54"/>
      <c r="B17" s="43" t="s">
        <v>21</v>
      </c>
      <c r="C17" s="50">
        <v>207.732</v>
      </c>
      <c r="D17" s="50">
        <v>80.561443100000005</v>
      </c>
      <c r="E17" s="71">
        <v>67.288556899999989</v>
      </c>
      <c r="F17" s="44">
        <v>355.58199999999999</v>
      </c>
      <c r="G17" s="50">
        <v>48.725000000000001</v>
      </c>
      <c r="H17" s="50">
        <v>0</v>
      </c>
      <c r="I17" s="53">
        <v>404.30700000000002</v>
      </c>
      <c r="J17" s="161"/>
      <c r="K17" s="54"/>
      <c r="L17" s="54"/>
      <c r="M17" s="54"/>
      <c r="N17" s="54"/>
      <c r="Q17" s="12"/>
      <c r="R17" s="12"/>
      <c r="S17" s="12"/>
      <c r="T17" s="12"/>
      <c r="U17" s="12"/>
    </row>
    <row r="18" spans="1:21" x14ac:dyDescent="0.25">
      <c r="A18" s="54"/>
      <c r="B18" s="43" t="s">
        <v>22</v>
      </c>
      <c r="C18" s="50">
        <v>206.309</v>
      </c>
      <c r="D18" s="50">
        <v>81.373384300000012</v>
      </c>
      <c r="E18" s="71">
        <v>68.775615699999989</v>
      </c>
      <c r="F18" s="44">
        <v>356.45800000000003</v>
      </c>
      <c r="G18" s="50">
        <v>50.241</v>
      </c>
      <c r="H18" s="50">
        <v>0</v>
      </c>
      <c r="I18" s="53">
        <v>406.69900000000001</v>
      </c>
      <c r="J18" s="161"/>
      <c r="K18" s="54"/>
      <c r="L18" s="54"/>
      <c r="M18" s="54"/>
      <c r="N18" s="54"/>
      <c r="Q18" s="12"/>
      <c r="R18" s="12"/>
      <c r="S18" s="12"/>
      <c r="T18" s="12"/>
      <c r="U18" s="12"/>
    </row>
    <row r="19" spans="1:21" x14ac:dyDescent="0.25">
      <c r="A19" s="54"/>
      <c r="B19" s="43" t="s">
        <v>23</v>
      </c>
      <c r="C19" s="50">
        <v>208.89</v>
      </c>
      <c r="D19" s="50">
        <v>81.30909290000001</v>
      </c>
      <c r="E19" s="71">
        <v>70.304907099999994</v>
      </c>
      <c r="F19" s="44">
        <v>360.50400000000002</v>
      </c>
      <c r="G19" s="50">
        <v>49.826000000000001</v>
      </c>
      <c r="H19" s="50">
        <v>0</v>
      </c>
      <c r="I19" s="53">
        <v>410.33</v>
      </c>
      <c r="J19" s="161"/>
      <c r="K19" s="54"/>
      <c r="L19" s="54"/>
      <c r="M19" s="54"/>
      <c r="N19" s="54"/>
      <c r="Q19" s="12"/>
      <c r="R19" s="12"/>
      <c r="S19" s="12"/>
      <c r="T19" s="12"/>
      <c r="U19" s="12"/>
    </row>
    <row r="20" spans="1:21" x14ac:dyDescent="0.25">
      <c r="A20" s="54"/>
      <c r="B20" s="43" t="s">
        <v>24</v>
      </c>
      <c r="C20" s="50">
        <v>210.916</v>
      </c>
      <c r="D20" s="50">
        <v>79.021079599999993</v>
      </c>
      <c r="E20" s="71">
        <v>72.640920399999999</v>
      </c>
      <c r="F20" s="44">
        <v>362.57799999999997</v>
      </c>
      <c r="G20" s="50">
        <v>50.094000000000001</v>
      </c>
      <c r="H20" s="50">
        <v>0</v>
      </c>
      <c r="I20" s="53">
        <v>412.67200000000003</v>
      </c>
      <c r="J20" s="161"/>
      <c r="K20" s="54"/>
      <c r="L20" s="54"/>
      <c r="M20" s="54"/>
      <c r="N20" s="54"/>
      <c r="Q20" s="12"/>
      <c r="R20" s="12"/>
      <c r="S20" s="12"/>
      <c r="T20" s="12"/>
      <c r="U20" s="12"/>
    </row>
    <row r="21" spans="1:21" x14ac:dyDescent="0.25">
      <c r="A21" s="54"/>
      <c r="B21" s="49" t="s">
        <v>25</v>
      </c>
      <c r="C21" s="50">
        <v>210.93299999999999</v>
      </c>
      <c r="D21" s="50">
        <v>80.085864999999998</v>
      </c>
      <c r="E21" s="71">
        <v>73.065134999999998</v>
      </c>
      <c r="F21" s="44">
        <v>364.084</v>
      </c>
      <c r="G21" s="50">
        <v>49.692999999999998</v>
      </c>
      <c r="H21" s="50">
        <v>0</v>
      </c>
      <c r="I21" s="53">
        <v>413.77699999999999</v>
      </c>
      <c r="J21" s="161"/>
      <c r="K21" s="54"/>
      <c r="L21" s="54"/>
      <c r="M21" s="54"/>
      <c r="N21" s="54"/>
      <c r="Q21" s="12"/>
      <c r="R21" s="12"/>
      <c r="S21" s="12"/>
      <c r="T21" s="12"/>
      <c r="U21" s="12"/>
    </row>
    <row r="22" spans="1:21" x14ac:dyDescent="0.25">
      <c r="A22" s="54"/>
      <c r="B22" s="49" t="s">
        <v>26</v>
      </c>
      <c r="C22" s="50">
        <v>215.00800000000001</v>
      </c>
      <c r="D22" s="50">
        <v>85.136902400000011</v>
      </c>
      <c r="E22" s="71">
        <v>73.231097599999998</v>
      </c>
      <c r="F22" s="44">
        <v>373.37599999999998</v>
      </c>
      <c r="G22" s="50">
        <v>50.29</v>
      </c>
      <c r="H22" s="50">
        <v>0</v>
      </c>
      <c r="I22" s="53">
        <v>423.666</v>
      </c>
      <c r="J22" s="161"/>
      <c r="K22" s="54"/>
      <c r="L22" s="54"/>
      <c r="M22" s="54"/>
      <c r="N22" s="54"/>
      <c r="Q22" s="12"/>
      <c r="R22" s="12"/>
      <c r="S22" s="12"/>
      <c r="T22" s="12"/>
      <c r="U22" s="12"/>
    </row>
    <row r="23" spans="1:21" x14ac:dyDescent="0.25">
      <c r="A23" s="54"/>
      <c r="B23" s="49" t="s">
        <v>27</v>
      </c>
      <c r="C23" s="50">
        <v>213.64599999999999</v>
      </c>
      <c r="D23" s="50">
        <v>85.758053799999999</v>
      </c>
      <c r="E23" s="71">
        <v>73.555946200000008</v>
      </c>
      <c r="F23" s="44">
        <v>372.96</v>
      </c>
      <c r="G23" s="50">
        <v>51.969000000000001</v>
      </c>
      <c r="H23" s="50">
        <v>0</v>
      </c>
      <c r="I23" s="53">
        <v>424.92899999999997</v>
      </c>
      <c r="J23" s="161"/>
      <c r="K23" s="54"/>
      <c r="L23" s="54"/>
      <c r="M23" s="54"/>
      <c r="N23" s="54"/>
      <c r="Q23" s="12"/>
      <c r="R23" s="12"/>
      <c r="S23" s="12"/>
      <c r="T23" s="12"/>
      <c r="U23" s="12"/>
    </row>
    <row r="24" spans="1:21" x14ac:dyDescent="0.25">
      <c r="A24" s="54"/>
      <c r="B24" s="49" t="s">
        <v>28</v>
      </c>
      <c r="C24" s="50">
        <v>215.27199999999999</v>
      </c>
      <c r="D24" s="50">
        <v>88.191178799999989</v>
      </c>
      <c r="E24" s="71">
        <v>74.26982120000001</v>
      </c>
      <c r="F24" s="44">
        <v>377.733</v>
      </c>
      <c r="G24" s="50">
        <v>51.268000000000001</v>
      </c>
      <c r="H24" s="50">
        <v>0</v>
      </c>
      <c r="I24" s="53">
        <v>429.00099999999998</v>
      </c>
      <c r="J24" s="161"/>
      <c r="K24" s="54"/>
      <c r="L24" s="54"/>
      <c r="M24" s="54"/>
      <c r="N24" s="54"/>
      <c r="Q24" s="12"/>
      <c r="R24" s="12"/>
      <c r="S24" s="12"/>
      <c r="T24" s="12"/>
      <c r="U24" s="12"/>
    </row>
    <row r="25" spans="1:21" x14ac:dyDescent="0.25">
      <c r="A25" s="54"/>
      <c r="B25" s="49" t="s">
        <v>29</v>
      </c>
      <c r="C25" s="50">
        <v>221.07300000000001</v>
      </c>
      <c r="D25" s="50">
        <v>83.958134699999988</v>
      </c>
      <c r="E25" s="71">
        <v>74.702865299999999</v>
      </c>
      <c r="F25" s="44">
        <v>379.73399999999998</v>
      </c>
      <c r="G25" s="50">
        <v>52.174999999999997</v>
      </c>
      <c r="H25" s="50">
        <v>0</v>
      </c>
      <c r="I25" s="53">
        <v>431.90899999999999</v>
      </c>
      <c r="J25" s="72"/>
      <c r="K25" s="54"/>
      <c r="L25" s="54"/>
      <c r="M25" s="54"/>
      <c r="N25" s="54"/>
      <c r="Q25" s="12"/>
      <c r="R25" s="12"/>
      <c r="S25" s="12"/>
      <c r="T25" s="12"/>
      <c r="U25" s="12"/>
    </row>
    <row r="26" spans="1:21" x14ac:dyDescent="0.25">
      <c r="A26" s="54"/>
      <c r="B26" s="49" t="s">
        <v>30</v>
      </c>
      <c r="C26" s="50">
        <v>220.751</v>
      </c>
      <c r="D26" s="50">
        <v>88.912841699999987</v>
      </c>
      <c r="E26" s="71">
        <v>74.994158299999995</v>
      </c>
      <c r="F26" s="44">
        <v>384.65800000000002</v>
      </c>
      <c r="G26" s="50">
        <v>53.683</v>
      </c>
      <c r="H26" s="50">
        <v>0</v>
      </c>
      <c r="I26" s="53">
        <v>438.34100000000001</v>
      </c>
      <c r="J26" s="72"/>
      <c r="K26" s="54"/>
      <c r="L26" s="54"/>
      <c r="M26" s="54"/>
      <c r="N26" s="54"/>
      <c r="Q26" s="12"/>
      <c r="R26" s="12"/>
      <c r="S26" s="12"/>
      <c r="T26" s="12"/>
      <c r="U26" s="12"/>
    </row>
    <row r="27" spans="1:21" x14ac:dyDescent="0.25">
      <c r="A27" s="54"/>
      <c r="B27" s="49" t="s">
        <v>31</v>
      </c>
      <c r="C27" s="50">
        <v>221.959</v>
      </c>
      <c r="D27" s="50">
        <v>87.734339200000008</v>
      </c>
      <c r="E27" s="71">
        <v>76.140660799999992</v>
      </c>
      <c r="F27" s="44">
        <v>385.834</v>
      </c>
      <c r="G27" s="50">
        <v>54.478000000000002</v>
      </c>
      <c r="H27" s="50">
        <v>0</v>
      </c>
      <c r="I27" s="53">
        <v>440.31200000000001</v>
      </c>
      <c r="J27" s="72"/>
      <c r="K27" s="54"/>
      <c r="L27" s="54"/>
      <c r="M27" s="54"/>
      <c r="N27" s="54"/>
      <c r="Q27" s="12"/>
      <c r="R27" s="12"/>
      <c r="S27" s="12"/>
      <c r="T27" s="12"/>
      <c r="U27" s="12"/>
    </row>
    <row r="28" spans="1:21" x14ac:dyDescent="0.25">
      <c r="A28" s="54"/>
      <c r="B28" s="49" t="s">
        <v>32</v>
      </c>
      <c r="C28" s="50">
        <v>222.70599999999999</v>
      </c>
      <c r="D28" s="50">
        <v>90.4596844</v>
      </c>
      <c r="E28" s="71">
        <v>78.726315600000007</v>
      </c>
      <c r="F28" s="44">
        <v>391.892</v>
      </c>
      <c r="G28" s="50">
        <v>54.765000000000001</v>
      </c>
      <c r="H28" s="50">
        <v>0</v>
      </c>
      <c r="I28" s="53">
        <v>446.65699999999998</v>
      </c>
      <c r="J28" s="72"/>
      <c r="K28" s="54"/>
      <c r="L28" s="54"/>
      <c r="M28" s="54"/>
      <c r="N28" s="54"/>
      <c r="Q28" s="12"/>
      <c r="R28" s="12"/>
      <c r="S28" s="12"/>
      <c r="T28" s="12"/>
      <c r="U28" s="12"/>
    </row>
    <row r="29" spans="1:21" x14ac:dyDescent="0.25">
      <c r="A29" s="54"/>
      <c r="B29" s="49" t="s">
        <v>33</v>
      </c>
      <c r="C29" s="50">
        <v>223.08</v>
      </c>
      <c r="D29" s="50">
        <v>95.376952599999996</v>
      </c>
      <c r="E29" s="71">
        <v>80.919047399999997</v>
      </c>
      <c r="F29" s="44">
        <v>399.37599999999998</v>
      </c>
      <c r="G29" s="50">
        <v>55.472999999999999</v>
      </c>
      <c r="H29" s="50">
        <v>0</v>
      </c>
      <c r="I29" s="53">
        <v>454.84899999999999</v>
      </c>
      <c r="J29" s="72"/>
      <c r="K29" s="54"/>
      <c r="L29" s="54"/>
      <c r="M29" s="54"/>
      <c r="N29" s="54"/>
      <c r="Q29" s="12"/>
      <c r="R29" s="12"/>
      <c r="S29" s="12"/>
      <c r="T29" s="12"/>
      <c r="U29" s="12"/>
    </row>
    <row r="30" spans="1:21" x14ac:dyDescent="0.25">
      <c r="A30" s="54"/>
      <c r="B30" s="49" t="s">
        <v>34</v>
      </c>
      <c r="C30" s="50">
        <v>225.34200000000001</v>
      </c>
      <c r="D30" s="50">
        <v>97.990582499999988</v>
      </c>
      <c r="E30" s="71">
        <v>81.272417499999989</v>
      </c>
      <c r="F30" s="44">
        <v>404.60500000000002</v>
      </c>
      <c r="G30" s="50">
        <v>55.073</v>
      </c>
      <c r="H30" s="50">
        <v>0</v>
      </c>
      <c r="I30" s="53">
        <v>459.678</v>
      </c>
      <c r="J30" s="72"/>
      <c r="K30" s="54"/>
      <c r="L30" s="54"/>
      <c r="M30" s="54"/>
      <c r="N30" s="54"/>
      <c r="Q30" s="12"/>
      <c r="R30" s="12"/>
      <c r="S30" s="12"/>
      <c r="T30" s="12"/>
      <c r="U30" s="12"/>
    </row>
    <row r="31" spans="1:21" x14ac:dyDescent="0.25">
      <c r="A31" s="54"/>
      <c r="B31" s="49" t="s">
        <v>35</v>
      </c>
      <c r="C31" s="50">
        <v>228.214</v>
      </c>
      <c r="D31" s="50">
        <v>94.180171399999992</v>
      </c>
      <c r="E31" s="71">
        <v>81.997828599999991</v>
      </c>
      <c r="F31" s="44">
        <v>404.392</v>
      </c>
      <c r="G31" s="50">
        <v>56.904000000000003</v>
      </c>
      <c r="H31" s="50">
        <v>0</v>
      </c>
      <c r="I31" s="53">
        <v>461.29599999999999</v>
      </c>
      <c r="J31" s="72"/>
      <c r="K31" s="54"/>
      <c r="L31" s="54"/>
      <c r="M31" s="54"/>
      <c r="N31" s="54"/>
      <c r="Q31" s="12"/>
      <c r="R31" s="12"/>
      <c r="S31" s="12"/>
      <c r="T31" s="12"/>
      <c r="U31" s="12"/>
    </row>
    <row r="32" spans="1:21" x14ac:dyDescent="0.25">
      <c r="A32" s="54"/>
      <c r="B32" s="49" t="s">
        <v>36</v>
      </c>
      <c r="C32" s="50">
        <v>229.39099999999999</v>
      </c>
      <c r="D32" s="50">
        <v>95.887293499999998</v>
      </c>
      <c r="E32" s="71">
        <v>82.281706499999999</v>
      </c>
      <c r="F32" s="44">
        <v>407.32299999999998</v>
      </c>
      <c r="G32" s="50">
        <v>55.421999999999997</v>
      </c>
      <c r="H32" s="50">
        <v>-0.23699999999999999</v>
      </c>
      <c r="I32" s="53">
        <v>462.745</v>
      </c>
      <c r="J32" s="72"/>
      <c r="K32" s="54"/>
      <c r="L32" s="54"/>
      <c r="M32" s="54"/>
      <c r="N32" s="54"/>
      <c r="Q32" s="12"/>
      <c r="R32" s="12"/>
      <c r="S32" s="12"/>
      <c r="T32" s="12"/>
      <c r="U32" s="12"/>
    </row>
    <row r="33" spans="1:21" x14ac:dyDescent="0.25">
      <c r="A33" s="54"/>
      <c r="B33" s="49" t="s">
        <v>37</v>
      </c>
      <c r="C33" s="50">
        <v>231.22200000000001</v>
      </c>
      <c r="D33" s="50">
        <v>98.343500599999999</v>
      </c>
      <c r="E33" s="71">
        <v>83.554499399999997</v>
      </c>
      <c r="F33" s="44">
        <v>412.77499999999998</v>
      </c>
      <c r="G33" s="50">
        <v>56.81</v>
      </c>
      <c r="H33" s="50">
        <v>-0.34499999999999997</v>
      </c>
      <c r="I33" s="53">
        <v>469.58499999999998</v>
      </c>
      <c r="J33" s="72"/>
      <c r="K33" s="54"/>
      <c r="L33" s="54"/>
      <c r="M33" s="54"/>
      <c r="N33" s="54"/>
      <c r="Q33" s="12"/>
      <c r="R33" s="12"/>
      <c r="S33" s="12"/>
      <c r="T33" s="12"/>
      <c r="U33" s="12"/>
    </row>
    <row r="34" spans="1:21" x14ac:dyDescent="0.25">
      <c r="A34" s="54"/>
      <c r="B34" s="49" t="s">
        <v>38</v>
      </c>
      <c r="C34" s="50">
        <v>233.209</v>
      </c>
      <c r="D34" s="50">
        <v>94.4596722</v>
      </c>
      <c r="E34" s="71">
        <v>84.232327799999993</v>
      </c>
      <c r="F34" s="44">
        <v>411.50700000000001</v>
      </c>
      <c r="G34" s="50">
        <v>57.781999999999996</v>
      </c>
      <c r="H34" s="50">
        <v>-0.39400000000000002</v>
      </c>
      <c r="I34" s="53">
        <v>469.28899999999999</v>
      </c>
      <c r="J34" s="72"/>
      <c r="K34" s="54"/>
      <c r="L34" s="54"/>
      <c r="M34" s="54"/>
      <c r="N34" s="54"/>
      <c r="Q34" s="12"/>
      <c r="R34" s="12"/>
      <c r="S34" s="12"/>
      <c r="T34" s="12"/>
      <c r="U34" s="12"/>
    </row>
    <row r="35" spans="1:21" x14ac:dyDescent="0.25">
      <c r="A35" s="54"/>
      <c r="B35" s="49" t="s">
        <v>39</v>
      </c>
      <c r="C35" s="50">
        <v>234.32499999999999</v>
      </c>
      <c r="D35" s="50">
        <v>93.343229100000002</v>
      </c>
      <c r="E35" s="71">
        <v>85.214770900000005</v>
      </c>
      <c r="F35" s="44">
        <v>412.31099999999998</v>
      </c>
      <c r="G35" s="50">
        <v>58.783999999999999</v>
      </c>
      <c r="H35" s="50">
        <v>-0.57199999999999995</v>
      </c>
      <c r="I35" s="53">
        <v>471.09500000000003</v>
      </c>
      <c r="J35" s="34"/>
      <c r="Q35" s="12"/>
      <c r="R35" s="12"/>
      <c r="S35" s="12"/>
      <c r="T35" s="12"/>
      <c r="U35" s="12"/>
    </row>
    <row r="36" spans="1:21" x14ac:dyDescent="0.25">
      <c r="A36" s="54"/>
      <c r="B36" s="49" t="s">
        <v>40</v>
      </c>
      <c r="C36" s="50">
        <v>235.095</v>
      </c>
      <c r="D36" s="50">
        <v>96.233598200000003</v>
      </c>
      <c r="E36" s="71">
        <v>86.517401799999988</v>
      </c>
      <c r="F36" s="44">
        <v>417.20100000000002</v>
      </c>
      <c r="G36" s="50">
        <v>58.366999999999997</v>
      </c>
      <c r="H36" s="50">
        <v>-0.64500000000000002</v>
      </c>
      <c r="I36" s="53">
        <v>475.56799999999998</v>
      </c>
      <c r="J36" s="34"/>
      <c r="Q36" s="12"/>
      <c r="R36" s="12"/>
      <c r="S36" s="12"/>
      <c r="T36" s="12"/>
      <c r="U36" s="12"/>
    </row>
    <row r="37" spans="1:21" x14ac:dyDescent="0.25">
      <c r="A37" s="54"/>
      <c r="B37" s="49" t="s">
        <v>89</v>
      </c>
      <c r="C37" s="50">
        <v>240.40700000000001</v>
      </c>
      <c r="D37" s="50">
        <v>96.697212999999991</v>
      </c>
      <c r="E37" s="71">
        <v>87.738787000000002</v>
      </c>
      <c r="F37" s="44">
        <v>424.14800000000002</v>
      </c>
      <c r="G37" s="50">
        <v>59.03</v>
      </c>
      <c r="H37" s="50">
        <v>-0.69499999999999995</v>
      </c>
      <c r="I37" s="53">
        <v>483.178</v>
      </c>
      <c r="J37" s="34"/>
      <c r="Q37" s="12"/>
      <c r="R37" s="12"/>
      <c r="S37" s="12"/>
      <c r="T37" s="12"/>
      <c r="U37" s="12"/>
    </row>
    <row r="38" spans="1:21" x14ac:dyDescent="0.25">
      <c r="A38" s="54"/>
      <c r="B38" s="49" t="s">
        <v>90</v>
      </c>
      <c r="C38" s="50">
        <v>243.57300000000001</v>
      </c>
      <c r="D38" s="50">
        <v>96.862533900000003</v>
      </c>
      <c r="E38" s="71">
        <v>88.514466100000007</v>
      </c>
      <c r="F38" s="44">
        <v>428.22</v>
      </c>
      <c r="G38" s="50">
        <v>59.137999999999998</v>
      </c>
      <c r="H38" s="50">
        <v>-0.73</v>
      </c>
      <c r="I38" s="53">
        <v>487.358</v>
      </c>
      <c r="J38" s="34"/>
      <c r="Q38" s="12"/>
      <c r="R38" s="12"/>
      <c r="S38" s="12"/>
      <c r="T38" s="12"/>
      <c r="U38" s="12"/>
    </row>
    <row r="39" spans="1:21" x14ac:dyDescent="0.25">
      <c r="A39" s="54"/>
      <c r="B39" s="49" t="s">
        <v>91</v>
      </c>
      <c r="C39" s="50">
        <v>243.79</v>
      </c>
      <c r="D39" s="50">
        <v>100.90860042899571</v>
      </c>
      <c r="E39" s="71">
        <v>88.787699262796778</v>
      </c>
      <c r="F39" s="44">
        <v>432.70699999999999</v>
      </c>
      <c r="G39" s="50">
        <v>61.387</v>
      </c>
      <c r="H39" s="50">
        <v>-0.78</v>
      </c>
      <c r="I39" s="53">
        <v>494.09399999999999</v>
      </c>
      <c r="J39" s="34"/>
      <c r="Q39" s="12"/>
      <c r="R39" s="12"/>
      <c r="S39" s="12"/>
      <c r="T39" s="12"/>
      <c r="U39" s="12"/>
    </row>
    <row r="40" spans="1:21" x14ac:dyDescent="0.25">
      <c r="A40" s="54"/>
      <c r="B40" s="49" t="s">
        <v>92</v>
      </c>
      <c r="C40" s="50">
        <v>244.73195262325277</v>
      </c>
      <c r="D40" s="50">
        <v>99.098092386266302</v>
      </c>
      <c r="E40" s="71">
        <v>96.745849639905884</v>
      </c>
      <c r="F40" s="44">
        <v>439.79589464942489</v>
      </c>
      <c r="G40" s="50">
        <v>58.437790037680472</v>
      </c>
      <c r="H40" s="50">
        <v>-0.78</v>
      </c>
      <c r="I40" s="53">
        <v>498.23368468710538</v>
      </c>
      <c r="J40" s="34"/>
      <c r="Q40" s="12"/>
      <c r="R40" s="12"/>
      <c r="S40" s="12"/>
      <c r="T40" s="12"/>
      <c r="U40" s="12"/>
    </row>
    <row r="41" spans="1:21" x14ac:dyDescent="0.25">
      <c r="A41" s="54"/>
      <c r="B41" s="49" t="s">
        <v>135</v>
      </c>
      <c r="C41" s="50">
        <v>248.17817283900612</v>
      </c>
      <c r="D41" s="50">
        <v>103.37181252554387</v>
      </c>
      <c r="E41" s="71">
        <v>91.308687687958013</v>
      </c>
      <c r="F41" s="44">
        <v>442.07867305250801</v>
      </c>
      <c r="G41" s="50">
        <v>59.902239882998089</v>
      </c>
      <c r="H41" s="50">
        <v>-0.78</v>
      </c>
      <c r="I41" s="53">
        <v>501.98091293550607</v>
      </c>
      <c r="J41" s="34"/>
      <c r="Q41" s="12"/>
      <c r="R41" s="12"/>
      <c r="S41" s="12"/>
      <c r="T41" s="12"/>
      <c r="U41" s="12"/>
    </row>
    <row r="42" spans="1:21" x14ac:dyDescent="0.25">
      <c r="A42" s="54"/>
      <c r="B42" s="49" t="s">
        <v>136</v>
      </c>
      <c r="C42" s="50">
        <v>249.93156412234327</v>
      </c>
      <c r="D42" s="50">
        <v>102.68501088367319</v>
      </c>
      <c r="E42" s="71">
        <v>92.625129199702059</v>
      </c>
      <c r="F42" s="44">
        <v>444.46170420571849</v>
      </c>
      <c r="G42" s="50">
        <v>60.961973621548296</v>
      </c>
      <c r="H42" s="50">
        <v>-0.78</v>
      </c>
      <c r="I42" s="53">
        <v>505.42367782726683</v>
      </c>
      <c r="J42" s="34"/>
      <c r="Q42" s="12"/>
      <c r="R42" s="12"/>
      <c r="S42" s="12"/>
      <c r="T42" s="12"/>
      <c r="U42" s="12"/>
    </row>
    <row r="43" spans="1:21" x14ac:dyDescent="0.25">
      <c r="A43" s="54"/>
      <c r="B43" s="49" t="s">
        <v>137</v>
      </c>
      <c r="C43" s="50">
        <v>251.81139516961335</v>
      </c>
      <c r="D43" s="50">
        <v>102.62670671799656</v>
      </c>
      <c r="E43" s="71">
        <v>93.516706956806118</v>
      </c>
      <c r="F43" s="44">
        <v>447.17480884441608</v>
      </c>
      <c r="G43" s="50">
        <v>61.758177438932435</v>
      </c>
      <c r="H43" s="50">
        <v>-0.78</v>
      </c>
      <c r="I43" s="53">
        <v>508.93298628334844</v>
      </c>
      <c r="J43" s="34"/>
      <c r="Q43" s="12"/>
      <c r="R43" s="12"/>
      <c r="S43" s="12"/>
      <c r="T43" s="12"/>
      <c r="U43" s="12"/>
    </row>
    <row r="44" spans="1:21" x14ac:dyDescent="0.25">
      <c r="A44" s="54"/>
      <c r="B44" s="49" t="s">
        <v>138</v>
      </c>
      <c r="C44" s="50">
        <v>253.25877203546273</v>
      </c>
      <c r="D44" s="50">
        <v>103.70970845978148</v>
      </c>
      <c r="E44" s="71">
        <v>94.719393973619219</v>
      </c>
      <c r="F44" s="44">
        <v>450.90787446886344</v>
      </c>
      <c r="G44" s="50">
        <v>62.279445908191192</v>
      </c>
      <c r="H44" s="50">
        <v>-0.78</v>
      </c>
      <c r="I44" s="53">
        <v>513.18732037705468</v>
      </c>
      <c r="J44" s="34"/>
      <c r="Q44" s="12"/>
      <c r="R44" s="12"/>
      <c r="S44" s="12"/>
      <c r="T44" s="12"/>
      <c r="U44" s="12"/>
    </row>
    <row r="45" spans="1:21" x14ac:dyDescent="0.25">
      <c r="A45" s="54"/>
      <c r="B45" s="49" t="s">
        <v>156</v>
      </c>
      <c r="C45" s="50">
        <v>255.94807974738021</v>
      </c>
      <c r="D45" s="50">
        <v>104.00957936830247</v>
      </c>
      <c r="E45" s="71">
        <v>95.63722875325567</v>
      </c>
      <c r="F45" s="44">
        <v>454.81488786893829</v>
      </c>
      <c r="G45" s="50">
        <v>62.599892473320246</v>
      </c>
      <c r="H45" s="50">
        <v>-0.78</v>
      </c>
      <c r="I45" s="53">
        <v>517.41478034225861</v>
      </c>
      <c r="J45" s="34"/>
      <c r="Q45" s="12"/>
      <c r="R45" s="12"/>
      <c r="S45" s="12"/>
      <c r="T45" s="12"/>
      <c r="U45" s="12"/>
    </row>
    <row r="46" spans="1:21" x14ac:dyDescent="0.25">
      <c r="A46" s="54"/>
      <c r="B46" s="49" t="s">
        <v>157</v>
      </c>
      <c r="C46" s="50">
        <v>258.0666841292163</v>
      </c>
      <c r="D46" s="50">
        <v>104.42070141937668</v>
      </c>
      <c r="E46" s="71">
        <v>96.88244146351748</v>
      </c>
      <c r="F46" s="44">
        <v>458.5898270121105</v>
      </c>
      <c r="G46" s="50">
        <v>62.970403850619434</v>
      </c>
      <c r="H46" s="50">
        <v>-0.78</v>
      </c>
      <c r="I46" s="53">
        <v>521.5602308627299</v>
      </c>
      <c r="J46" s="34"/>
      <c r="Q46" s="12"/>
      <c r="R46" s="12"/>
      <c r="S46" s="12"/>
      <c r="T46" s="12"/>
      <c r="U46" s="12"/>
    </row>
    <row r="47" spans="1:21" x14ac:dyDescent="0.25">
      <c r="A47" s="54"/>
      <c r="B47" s="49" t="s">
        <v>158</v>
      </c>
      <c r="C47" s="50">
        <v>260.13035044035462</v>
      </c>
      <c r="D47" s="50">
        <v>104.22752219573043</v>
      </c>
      <c r="E47" s="71">
        <v>98.753996743538593</v>
      </c>
      <c r="F47" s="44">
        <v>462.33186937962375</v>
      </c>
      <c r="G47" s="50">
        <v>63.415354071790816</v>
      </c>
      <c r="H47" s="50">
        <v>-0.78</v>
      </c>
      <c r="I47" s="53">
        <v>525.74722345141447</v>
      </c>
      <c r="J47" s="34"/>
      <c r="Q47" s="12"/>
      <c r="R47" s="12"/>
      <c r="S47" s="12"/>
      <c r="T47" s="12"/>
      <c r="U47" s="12"/>
    </row>
    <row r="48" spans="1:21" x14ac:dyDescent="0.25">
      <c r="A48" s="54"/>
      <c r="B48" s="49" t="s">
        <v>159</v>
      </c>
      <c r="C48" s="50">
        <v>261.96378930455427</v>
      </c>
      <c r="D48" s="50">
        <v>104.68924529008252</v>
      </c>
      <c r="E48" s="71">
        <v>100.26359861121399</v>
      </c>
      <c r="F48" s="44">
        <v>466.13663320585084</v>
      </c>
      <c r="G48" s="50">
        <v>63.939090067776185</v>
      </c>
      <c r="H48" s="50">
        <v>-0.78</v>
      </c>
      <c r="I48" s="53">
        <v>530.07572327362698</v>
      </c>
      <c r="J48" s="34"/>
      <c r="Q48" s="12"/>
      <c r="R48" s="12"/>
      <c r="S48" s="12"/>
      <c r="T48" s="12"/>
      <c r="U48" s="12"/>
    </row>
    <row r="49" spans="1:21" x14ac:dyDescent="0.25">
      <c r="A49" s="54"/>
      <c r="B49" s="49" t="s">
        <v>222</v>
      </c>
      <c r="C49" s="50">
        <v>264.64293934221723</v>
      </c>
      <c r="D49" s="50">
        <v>104.64051323344157</v>
      </c>
      <c r="E49" s="71">
        <v>101.34433299450899</v>
      </c>
      <c r="F49" s="44">
        <v>469.84778557016784</v>
      </c>
      <c r="G49" s="50">
        <v>64.550244664522367</v>
      </c>
      <c r="H49" s="50">
        <v>-0.78</v>
      </c>
      <c r="I49" s="53">
        <v>534.39803023469017</v>
      </c>
      <c r="J49" s="34"/>
      <c r="Q49" s="12"/>
      <c r="R49" s="12"/>
      <c r="S49" s="12"/>
      <c r="T49" s="12"/>
      <c r="U49" s="12"/>
    </row>
    <row r="50" spans="1:21" x14ac:dyDescent="0.25">
      <c r="A50" s="54"/>
      <c r="B50" s="49" t="s">
        <v>223</v>
      </c>
      <c r="C50" s="50">
        <v>266.81304404012684</v>
      </c>
      <c r="D50" s="50">
        <v>105.42210627706274</v>
      </c>
      <c r="E50" s="71">
        <v>102.68259241255588</v>
      </c>
      <c r="F50" s="44">
        <v>474.13774272974541</v>
      </c>
      <c r="G50" s="50">
        <v>65.139073154619354</v>
      </c>
      <c r="H50" s="50">
        <v>-0.78</v>
      </c>
      <c r="I50" s="53">
        <v>539.27681588436474</v>
      </c>
      <c r="J50" s="34"/>
      <c r="Q50" s="12"/>
      <c r="R50" s="12"/>
      <c r="S50" s="12"/>
      <c r="T50" s="12"/>
      <c r="U50" s="12"/>
    </row>
    <row r="51" spans="1:21" x14ac:dyDescent="0.25">
      <c r="A51" s="54"/>
      <c r="B51" s="49" t="s">
        <v>224</v>
      </c>
      <c r="C51" s="50">
        <v>269.02138781803859</v>
      </c>
      <c r="D51" s="50">
        <v>106.66310382651331</v>
      </c>
      <c r="E51" s="71">
        <v>103.70426547648599</v>
      </c>
      <c r="F51" s="44">
        <v>478.6087571210378</v>
      </c>
      <c r="G51" s="50">
        <v>65.686759609108776</v>
      </c>
      <c r="H51" s="50">
        <v>-0.78</v>
      </c>
      <c r="I51" s="53">
        <v>544.29551673014657</v>
      </c>
      <c r="J51" s="34"/>
      <c r="Q51" s="12"/>
      <c r="R51" s="12"/>
      <c r="S51" s="12"/>
      <c r="T51" s="12"/>
      <c r="U51" s="12"/>
    </row>
    <row r="52" spans="1:21" x14ac:dyDescent="0.25">
      <c r="A52" s="54"/>
      <c r="B52" s="49" t="s">
        <v>225</v>
      </c>
      <c r="C52" s="50">
        <v>271.52006978140196</v>
      </c>
      <c r="D52" s="50">
        <v>106.61167381429539</v>
      </c>
      <c r="E52" s="71">
        <v>105.79040141588094</v>
      </c>
      <c r="F52" s="44">
        <v>483.14214501157824</v>
      </c>
      <c r="G52" s="50">
        <v>66.192133002251012</v>
      </c>
      <c r="H52" s="50">
        <v>-0.78</v>
      </c>
      <c r="I52" s="53">
        <v>549.33427801382925</v>
      </c>
      <c r="J52" s="34"/>
      <c r="Q52" s="12"/>
      <c r="R52" s="12"/>
      <c r="S52" s="12"/>
      <c r="T52" s="12"/>
      <c r="U52" s="12"/>
    </row>
    <row r="53" spans="1:21" x14ac:dyDescent="0.25">
      <c r="A53" s="54"/>
      <c r="B53" s="43" t="s">
        <v>271</v>
      </c>
      <c r="C53" s="50">
        <v>274.20680829187768</v>
      </c>
      <c r="D53" s="50">
        <v>107.54218700152292</v>
      </c>
      <c r="E53" s="71">
        <v>106.89124607789986</v>
      </c>
      <c r="F53" s="44">
        <v>487.86024137130056</v>
      </c>
      <c r="G53" s="50">
        <v>66.680062640885637</v>
      </c>
      <c r="H53" s="50">
        <v>-0.78</v>
      </c>
      <c r="I53" s="53">
        <v>554.54030401218608</v>
      </c>
      <c r="J53" s="34"/>
      <c r="Q53" s="12"/>
      <c r="R53" s="12"/>
      <c r="S53" s="12"/>
      <c r="T53" s="12"/>
      <c r="U53" s="12"/>
    </row>
    <row r="54" spans="1:21" x14ac:dyDescent="0.25">
      <c r="A54" s="54"/>
      <c r="B54" s="43" t="s">
        <v>272</v>
      </c>
      <c r="C54" s="50">
        <v>276.85053690450445</v>
      </c>
      <c r="D54" s="50">
        <v>108.29008210340605</v>
      </c>
      <c r="E54" s="71">
        <v>108.40377392708126</v>
      </c>
      <c r="F54" s="44">
        <v>492.7643929349918</v>
      </c>
      <c r="G54" s="50">
        <v>67.175387429967216</v>
      </c>
      <c r="H54" s="50">
        <v>-0.78</v>
      </c>
      <c r="I54" s="53">
        <v>559.93978036495901</v>
      </c>
      <c r="J54" s="34"/>
      <c r="Q54" s="12"/>
      <c r="R54" s="12"/>
      <c r="S54" s="12"/>
      <c r="T54" s="12"/>
      <c r="U54" s="12"/>
    </row>
    <row r="55" spans="1:21" x14ac:dyDescent="0.25">
      <c r="A55" s="54"/>
      <c r="B55" s="43" t="s">
        <v>273</v>
      </c>
      <c r="C55" s="50">
        <v>279.37050035174991</v>
      </c>
      <c r="D55" s="50">
        <v>109.9751058112714</v>
      </c>
      <c r="E55" s="71">
        <v>109.17598863166921</v>
      </c>
      <c r="F55" s="44">
        <v>497.74159479469051</v>
      </c>
      <c r="G55" s="50">
        <v>67.669021710081594</v>
      </c>
      <c r="H55" s="50">
        <v>-0.78</v>
      </c>
      <c r="I55" s="53">
        <v>565.41061650477207</v>
      </c>
      <c r="J55" s="34"/>
      <c r="Q55" s="12"/>
      <c r="R55" s="12"/>
      <c r="S55" s="12"/>
      <c r="T55" s="12"/>
      <c r="U55" s="12"/>
    </row>
    <row r="56" spans="1:21" x14ac:dyDescent="0.25">
      <c r="A56" s="54"/>
      <c r="B56" s="43" t="s">
        <v>274</v>
      </c>
      <c r="C56" s="50">
        <v>281.99233430522645</v>
      </c>
      <c r="D56" s="50">
        <v>110.3171711625492</v>
      </c>
      <c r="E56" s="71">
        <v>111.2361161487686</v>
      </c>
      <c r="F56" s="44">
        <v>502.76562161654419</v>
      </c>
      <c r="G56" s="50">
        <v>68.161818373288327</v>
      </c>
      <c r="H56" s="50">
        <v>-0.78</v>
      </c>
      <c r="I56" s="53">
        <v>570.92743998983258</v>
      </c>
      <c r="J56" s="34"/>
      <c r="Q56" s="12"/>
      <c r="R56" s="12"/>
      <c r="S56" s="12"/>
      <c r="T56" s="12"/>
      <c r="U56" s="12"/>
    </row>
    <row r="57" spans="1:21" x14ac:dyDescent="0.25">
      <c r="A57" s="54"/>
      <c r="B57" s="43" t="s">
        <v>344</v>
      </c>
      <c r="C57" s="50">
        <v>284.77623193028757</v>
      </c>
      <c r="D57" s="50">
        <v>111.37631508464013</v>
      </c>
      <c r="E57" s="71">
        <v>112.60527597089602</v>
      </c>
      <c r="F57" s="44">
        <v>507.97782298582365</v>
      </c>
      <c r="G57" s="50">
        <v>68.554678773775194</v>
      </c>
      <c r="H57" s="50">
        <v>-0.78</v>
      </c>
      <c r="I57" s="53">
        <v>576.53250175959886</v>
      </c>
      <c r="J57" s="34"/>
      <c r="Q57" s="12"/>
      <c r="R57" s="12"/>
      <c r="S57" s="12"/>
      <c r="T57" s="12"/>
      <c r="U57" s="12"/>
    </row>
    <row r="58" spans="1:21" x14ac:dyDescent="0.25">
      <c r="A58" s="54"/>
      <c r="B58" s="43" t="s">
        <v>345</v>
      </c>
      <c r="C58" s="50">
        <v>287.54547910394518</v>
      </c>
      <c r="D58" s="50">
        <v>112.40439677754362</v>
      </c>
      <c r="E58" s="73">
        <v>113.86881847389321</v>
      </c>
      <c r="F58" s="44">
        <v>513.03869435538206</v>
      </c>
      <c r="G58" s="50">
        <v>69.132244703727252</v>
      </c>
      <c r="H58" s="50">
        <v>-0.78</v>
      </c>
      <c r="I58" s="53">
        <v>582.17093905910929</v>
      </c>
      <c r="J58" s="34"/>
      <c r="Q58" s="12"/>
      <c r="R58" s="12"/>
      <c r="S58" s="12"/>
      <c r="T58" s="12"/>
      <c r="U58" s="12"/>
    </row>
    <row r="59" spans="1:21" x14ac:dyDescent="0.25">
      <c r="A59" s="54"/>
      <c r="B59" s="43" t="s">
        <v>346</v>
      </c>
      <c r="C59" s="50">
        <v>290.31990225460152</v>
      </c>
      <c r="D59" s="50">
        <v>113.31560051669658</v>
      </c>
      <c r="E59" s="73">
        <v>115.20784693881707</v>
      </c>
      <c r="F59" s="44">
        <v>518.06334971011518</v>
      </c>
      <c r="G59" s="50">
        <v>69.686059144870669</v>
      </c>
      <c r="H59" s="50">
        <v>-0.78</v>
      </c>
      <c r="I59" s="53">
        <v>587.74940885498586</v>
      </c>
      <c r="J59" s="34"/>
      <c r="Q59" s="12"/>
      <c r="R59" s="12"/>
      <c r="S59" s="12"/>
      <c r="T59" s="12"/>
      <c r="U59" s="12"/>
    </row>
    <row r="60" spans="1:21" x14ac:dyDescent="0.25">
      <c r="A60" s="54"/>
      <c r="B60" s="43" t="s">
        <v>347</v>
      </c>
      <c r="C60" s="50">
        <v>293.12871899708233</v>
      </c>
      <c r="D60" s="50">
        <v>114.51228440242141</v>
      </c>
      <c r="E60" s="73">
        <v>116.35138695342341</v>
      </c>
      <c r="F60" s="44">
        <v>523.21239035292706</v>
      </c>
      <c r="G60" s="50">
        <v>70.215607550711027</v>
      </c>
      <c r="H60" s="50">
        <v>-0.78</v>
      </c>
      <c r="I60" s="53">
        <v>593.42799790363813</v>
      </c>
      <c r="J60" s="34"/>
      <c r="Q60" s="12"/>
      <c r="R60" s="12"/>
      <c r="S60" s="12"/>
      <c r="T60" s="12"/>
      <c r="U60" s="12"/>
    </row>
    <row r="61" spans="1:21" x14ac:dyDescent="0.25">
      <c r="A61" s="54"/>
      <c r="B61" s="333">
        <v>2008</v>
      </c>
      <c r="C61" s="294">
        <v>792.36699999999996</v>
      </c>
      <c r="D61" s="294">
        <v>323.79289819999997</v>
      </c>
      <c r="E61" s="298">
        <v>281.34510180000001</v>
      </c>
      <c r="F61" s="294">
        <v>1397.5049999999999</v>
      </c>
      <c r="G61" s="294">
        <v>166.74700000000001</v>
      </c>
      <c r="H61" s="294">
        <v>0</v>
      </c>
      <c r="I61" s="299">
        <v>1564.252</v>
      </c>
      <c r="J61" s="34"/>
      <c r="Q61" s="12"/>
      <c r="R61" s="12"/>
      <c r="S61" s="12"/>
      <c r="T61" s="12"/>
      <c r="U61" s="12"/>
    </row>
    <row r="62" spans="1:21" x14ac:dyDescent="0.25">
      <c r="A62" s="54"/>
      <c r="B62" s="291">
        <v>2009</v>
      </c>
      <c r="C62" s="44">
        <v>795.44899999999996</v>
      </c>
      <c r="D62" s="44">
        <v>308.31218610000002</v>
      </c>
      <c r="E62" s="73">
        <v>260.74881390000002</v>
      </c>
      <c r="F62" s="44">
        <v>1364.51</v>
      </c>
      <c r="G62" s="44">
        <v>154.94900000000001</v>
      </c>
      <c r="H62" s="44">
        <v>0</v>
      </c>
      <c r="I62" s="45">
        <v>1519.4590000000001</v>
      </c>
      <c r="J62" s="34"/>
      <c r="Q62" s="12"/>
      <c r="R62" s="12"/>
      <c r="S62" s="12"/>
      <c r="T62" s="12"/>
      <c r="U62" s="12"/>
    </row>
    <row r="63" spans="1:21" x14ac:dyDescent="0.25">
      <c r="A63" s="54"/>
      <c r="B63" s="291">
        <v>2010</v>
      </c>
      <c r="C63" s="44">
        <v>819.66399999999999</v>
      </c>
      <c r="D63" s="44">
        <v>309.84293050000002</v>
      </c>
      <c r="E63" s="73">
        <v>262.39806949999996</v>
      </c>
      <c r="F63" s="44">
        <v>1391.9050000000002</v>
      </c>
      <c r="G63" s="44">
        <v>180.53399999999999</v>
      </c>
      <c r="H63" s="44">
        <v>0</v>
      </c>
      <c r="I63" s="45">
        <v>1572.4390000000001</v>
      </c>
      <c r="J63" s="34"/>
      <c r="Q63" s="12"/>
      <c r="R63" s="12"/>
      <c r="S63" s="12"/>
      <c r="T63" s="12"/>
      <c r="U63" s="12"/>
    </row>
    <row r="64" spans="1:21" x14ac:dyDescent="0.25">
      <c r="A64" s="54"/>
      <c r="B64" s="291">
        <v>2011</v>
      </c>
      <c r="C64" s="44">
        <v>831.14300000000003</v>
      </c>
      <c r="D64" s="44">
        <v>326.91768910000002</v>
      </c>
      <c r="E64" s="73">
        <v>273.14031089999997</v>
      </c>
      <c r="F64" s="44">
        <v>1431.201</v>
      </c>
      <c r="G64" s="44">
        <v>197.07300000000001</v>
      </c>
      <c r="H64" s="44">
        <v>0</v>
      </c>
      <c r="I64" s="45">
        <v>1628.2739999999999</v>
      </c>
      <c r="J64" s="34"/>
      <c r="Q64" s="12"/>
      <c r="R64" s="12"/>
      <c r="S64" s="12"/>
      <c r="T64" s="12"/>
      <c r="U64" s="12"/>
    </row>
    <row r="65" spans="1:10" x14ac:dyDescent="0.25">
      <c r="A65" s="54"/>
      <c r="B65" s="291">
        <v>2012</v>
      </c>
      <c r="C65" s="44">
        <v>850.50300000000004</v>
      </c>
      <c r="D65" s="44">
        <v>330.00190079999999</v>
      </c>
      <c r="E65" s="73">
        <v>292.49309920000002</v>
      </c>
      <c r="F65" s="44">
        <v>1472.998</v>
      </c>
      <c r="G65" s="44">
        <v>202.04599999999999</v>
      </c>
      <c r="H65" s="44">
        <v>0</v>
      </c>
      <c r="I65" s="45">
        <v>1675.0440000000001</v>
      </c>
      <c r="J65" s="1"/>
    </row>
    <row r="66" spans="1:10" x14ac:dyDescent="0.25">
      <c r="A66" s="54"/>
      <c r="B66" s="295">
        <v>2013</v>
      </c>
      <c r="C66" s="44">
        <v>879.05499999999995</v>
      </c>
      <c r="D66" s="44">
        <v>348.79649439999997</v>
      </c>
      <c r="E66" s="73">
        <v>300.10750559999997</v>
      </c>
      <c r="F66" s="44">
        <v>1527.9590000000001</v>
      </c>
      <c r="G66" s="44">
        <v>211.60400000000001</v>
      </c>
      <c r="H66" s="44">
        <v>0</v>
      </c>
      <c r="I66" s="45">
        <v>1739.5630000000001</v>
      </c>
      <c r="J66" s="1"/>
    </row>
    <row r="67" spans="1:10" x14ac:dyDescent="0.25">
      <c r="A67" s="54"/>
      <c r="B67" s="295">
        <v>2014</v>
      </c>
      <c r="C67" s="44">
        <v>899.34199999999998</v>
      </c>
      <c r="D67" s="44">
        <v>378.00739090000002</v>
      </c>
      <c r="E67" s="73">
        <v>322.91560909999998</v>
      </c>
      <c r="F67" s="44">
        <v>1600.2650000000001</v>
      </c>
      <c r="G67" s="44">
        <v>222.215</v>
      </c>
      <c r="H67" s="44">
        <v>0</v>
      </c>
      <c r="I67" s="45">
        <v>1822.48</v>
      </c>
      <c r="J67" s="1"/>
    </row>
    <row r="68" spans="1:10" x14ac:dyDescent="0.25">
      <c r="A68" s="54"/>
      <c r="B68" s="295">
        <v>2015</v>
      </c>
      <c r="C68" s="44">
        <v>928.14700000000005</v>
      </c>
      <c r="D68" s="44">
        <v>382.03369539999994</v>
      </c>
      <c r="E68" s="73">
        <v>335.28330459999995</v>
      </c>
      <c r="F68" s="44">
        <v>1643.9159999999999</v>
      </c>
      <c r="G68" s="44">
        <v>228.798</v>
      </c>
      <c r="H68" s="44">
        <v>-1.548</v>
      </c>
      <c r="I68" s="45">
        <v>1872.7139999999999</v>
      </c>
      <c r="J68" s="1"/>
    </row>
    <row r="69" spans="1:10" x14ac:dyDescent="0.25">
      <c r="A69" s="54"/>
      <c r="B69" s="295">
        <v>2016</v>
      </c>
      <c r="C69" s="44">
        <v>962.86500000000001</v>
      </c>
      <c r="D69" s="44">
        <v>390.70194552899574</v>
      </c>
      <c r="E69" s="73">
        <v>351.55835416279677</v>
      </c>
      <c r="F69" s="44">
        <v>1702.2759999999998</v>
      </c>
      <c r="G69" s="44">
        <v>237.922</v>
      </c>
      <c r="H69" s="44">
        <v>-2.85</v>
      </c>
      <c r="I69" s="45">
        <v>1940.1980000000001</v>
      </c>
      <c r="J69" s="1"/>
    </row>
    <row r="70" spans="1:10" x14ac:dyDescent="0.25">
      <c r="A70" s="54"/>
      <c r="B70" s="295">
        <v>2017</v>
      </c>
      <c r="C70" s="44">
        <v>994.65308475421557</v>
      </c>
      <c r="D70" s="44">
        <v>407.78162251347999</v>
      </c>
      <c r="E70" s="73">
        <v>374.19637348437203</v>
      </c>
      <c r="F70" s="44">
        <v>1773.5110807520673</v>
      </c>
      <c r="G70" s="44">
        <v>241.06018098115931</v>
      </c>
      <c r="H70" s="44">
        <v>-3.12</v>
      </c>
      <c r="I70" s="45">
        <v>2014.5712617332267</v>
      </c>
      <c r="J70" s="1"/>
    </row>
    <row r="71" spans="1:10" x14ac:dyDescent="0.25">
      <c r="A71" s="54"/>
      <c r="B71" s="295">
        <v>2018</v>
      </c>
      <c r="C71" s="44">
        <v>1027.403886352414</v>
      </c>
      <c r="D71" s="44">
        <v>416.36751144319101</v>
      </c>
      <c r="E71" s="73">
        <v>385.99306093393091</v>
      </c>
      <c r="F71" s="44">
        <v>1826.6444587295359</v>
      </c>
      <c r="G71" s="44">
        <v>251.26509630392169</v>
      </c>
      <c r="H71" s="44">
        <v>-3.12</v>
      </c>
      <c r="I71" s="45">
        <v>2077.9095550334573</v>
      </c>
      <c r="J71" s="1"/>
    </row>
    <row r="72" spans="1:10" x14ac:dyDescent="0.25">
      <c r="A72" s="54"/>
      <c r="B72" s="295">
        <v>2019</v>
      </c>
      <c r="C72" s="44">
        <v>1062.441160504937</v>
      </c>
      <c r="D72" s="44">
        <v>421.41496862710011</v>
      </c>
      <c r="E72" s="73">
        <v>407.99478949476486</v>
      </c>
      <c r="F72" s="44">
        <v>1888.7309186268019</v>
      </c>
      <c r="G72" s="44">
        <v>259.31516749602667</v>
      </c>
      <c r="H72" s="44">
        <v>-3.12</v>
      </c>
      <c r="I72" s="45">
        <v>2148.0460861228285</v>
      </c>
      <c r="J72" s="1"/>
    </row>
    <row r="73" spans="1:10" x14ac:dyDescent="0.25">
      <c r="B73" s="295">
        <v>2020</v>
      </c>
      <c r="C73" s="44">
        <v>1101.947915329534</v>
      </c>
      <c r="D73" s="44">
        <v>432.41904873049577</v>
      </c>
      <c r="E73" s="73">
        <v>430.26141005253135</v>
      </c>
      <c r="F73" s="44">
        <v>1961.5083741125609</v>
      </c>
      <c r="G73" s="44">
        <v>267.71660478318546</v>
      </c>
      <c r="H73" s="44">
        <v>-3.12</v>
      </c>
      <c r="I73" s="45">
        <v>2229.2249788957465</v>
      </c>
      <c r="J73" s="9"/>
    </row>
    <row r="74" spans="1:10" x14ac:dyDescent="0.25">
      <c r="B74" s="295">
        <v>2021</v>
      </c>
      <c r="C74" s="44">
        <v>1144.6339475940608</v>
      </c>
      <c r="D74" s="44">
        <v>447.41348354142951</v>
      </c>
      <c r="E74" s="73">
        <v>452.91805753237486</v>
      </c>
      <c r="F74" s="44">
        <v>2041.8454886678651</v>
      </c>
      <c r="G74" s="44">
        <v>275.53480099566139</v>
      </c>
      <c r="H74" s="44">
        <v>-3.12</v>
      </c>
      <c r="I74" s="44">
        <v>2317.3802896635261</v>
      </c>
      <c r="J74" s="9"/>
    </row>
    <row r="75" spans="1:10" x14ac:dyDescent="0.25">
      <c r="B75" s="293" t="s">
        <v>209</v>
      </c>
      <c r="C75" s="294">
        <v>785.73599999999999</v>
      </c>
      <c r="D75" s="294">
        <v>322.19500010000007</v>
      </c>
      <c r="E75" s="294">
        <v>278.95599989999999</v>
      </c>
      <c r="F75" s="294">
        <v>1386.8869999999999</v>
      </c>
      <c r="G75" s="294">
        <v>161.13800000000001</v>
      </c>
      <c r="H75" s="294">
        <v>0</v>
      </c>
      <c r="I75" s="294">
        <v>1548.0250000000001</v>
      </c>
      <c r="J75" s="9"/>
    </row>
    <row r="76" spans="1:10" x14ac:dyDescent="0.25">
      <c r="B76" s="295" t="s">
        <v>163</v>
      </c>
      <c r="C76" s="44">
        <v>803.56700000000001</v>
      </c>
      <c r="D76" s="44">
        <v>304.13600000000002</v>
      </c>
      <c r="E76" s="44">
        <v>259.12400000000002</v>
      </c>
      <c r="F76" s="44">
        <v>1366.827</v>
      </c>
      <c r="G76" s="44">
        <v>161.54900000000001</v>
      </c>
      <c r="H76" s="44">
        <v>0</v>
      </c>
      <c r="I76" s="44">
        <v>1528.376</v>
      </c>
      <c r="J76" s="9"/>
    </row>
    <row r="77" spans="1:10" x14ac:dyDescent="0.25">
      <c r="B77" s="295" t="s">
        <v>164</v>
      </c>
      <c r="C77" s="44">
        <v>825.91600000000005</v>
      </c>
      <c r="D77" s="44">
        <v>316.0999999</v>
      </c>
      <c r="E77" s="44">
        <v>264.09300009999998</v>
      </c>
      <c r="F77" s="44">
        <v>1406.1089999999999</v>
      </c>
      <c r="G77" s="44">
        <v>185.74199999999999</v>
      </c>
      <c r="H77" s="44">
        <v>0</v>
      </c>
      <c r="I77" s="44">
        <v>1591.8510000000001</v>
      </c>
      <c r="J77" s="9"/>
    </row>
    <row r="78" spans="1:10" x14ac:dyDescent="0.25">
      <c r="B78" s="295" t="s">
        <v>165</v>
      </c>
      <c r="C78" s="44">
        <v>833.84699999999998</v>
      </c>
      <c r="D78" s="44">
        <v>322.26499990000002</v>
      </c>
      <c r="E78" s="44">
        <v>279.01000010000001</v>
      </c>
      <c r="F78" s="44">
        <v>1435.1219999999998</v>
      </c>
      <c r="G78" s="44">
        <v>198.886</v>
      </c>
      <c r="H78" s="44">
        <v>0</v>
      </c>
      <c r="I78" s="44">
        <v>1634.008</v>
      </c>
      <c r="J78" s="9"/>
    </row>
    <row r="79" spans="1:10" x14ac:dyDescent="0.25">
      <c r="B79" s="295" t="s">
        <v>166</v>
      </c>
      <c r="C79" s="44">
        <v>854.85900000000004</v>
      </c>
      <c r="D79" s="44">
        <v>339.17200000000003</v>
      </c>
      <c r="E79" s="73">
        <v>294.12200000000001</v>
      </c>
      <c r="F79" s="44">
        <v>1488.153</v>
      </c>
      <c r="G79" s="44">
        <v>203.22</v>
      </c>
      <c r="H79" s="44">
        <v>0</v>
      </c>
      <c r="I79" s="45">
        <v>1691.373</v>
      </c>
      <c r="J79" s="9"/>
    </row>
    <row r="80" spans="1:10" x14ac:dyDescent="0.25">
      <c r="B80" s="295" t="s">
        <v>167</v>
      </c>
      <c r="C80" s="44">
        <v>886.48900000000003</v>
      </c>
      <c r="D80" s="44">
        <v>351.065</v>
      </c>
      <c r="E80" s="73">
        <v>304.56400000000002</v>
      </c>
      <c r="F80" s="44">
        <v>1542.1180000000002</v>
      </c>
      <c r="G80" s="44">
        <v>215.101</v>
      </c>
      <c r="H80" s="44">
        <v>0</v>
      </c>
      <c r="I80" s="45">
        <v>1757.2190000000001</v>
      </c>
      <c r="J80" s="9"/>
    </row>
    <row r="81" spans="2:10" x14ac:dyDescent="0.25">
      <c r="B81" s="295" t="s">
        <v>168</v>
      </c>
      <c r="C81" s="44">
        <v>906.02700000000004</v>
      </c>
      <c r="D81" s="44">
        <v>383.435</v>
      </c>
      <c r="E81" s="73">
        <v>326.471</v>
      </c>
      <c r="F81" s="44">
        <v>1615.6959999999999</v>
      </c>
      <c r="G81" s="44">
        <v>222.87200000000001</v>
      </c>
      <c r="H81" s="44">
        <v>-0.23699999999999999</v>
      </c>
      <c r="I81" s="45">
        <v>1838.568</v>
      </c>
      <c r="J81" s="9"/>
    </row>
    <row r="82" spans="2:10" x14ac:dyDescent="0.25">
      <c r="B82" s="295" t="s">
        <v>169</v>
      </c>
      <c r="C82" s="44">
        <v>933.851</v>
      </c>
      <c r="D82" s="44">
        <v>382.38000010000002</v>
      </c>
      <c r="E82" s="73">
        <v>339.51899989999998</v>
      </c>
      <c r="F82" s="44">
        <v>1653.7939999999999</v>
      </c>
      <c r="G82" s="44">
        <v>231.74299999999999</v>
      </c>
      <c r="H82" s="44">
        <v>-1.956</v>
      </c>
      <c r="I82" s="45">
        <v>1885.537</v>
      </c>
      <c r="J82" s="9"/>
    </row>
    <row r="83" spans="2:10" x14ac:dyDescent="0.25">
      <c r="B83" s="295" t="s">
        <v>170</v>
      </c>
      <c r="C83" s="44">
        <v>972.50195262325281</v>
      </c>
      <c r="D83" s="44">
        <v>393.56643971526205</v>
      </c>
      <c r="E83" s="73">
        <v>361.7868020027027</v>
      </c>
      <c r="F83" s="44">
        <v>1724.8708946494248</v>
      </c>
      <c r="G83" s="44">
        <v>237.99279003768046</v>
      </c>
      <c r="H83" s="44">
        <v>-2.9849999999999999</v>
      </c>
      <c r="I83" s="45">
        <v>1962.8636846871054</v>
      </c>
      <c r="J83" s="9"/>
    </row>
    <row r="84" spans="2:10" x14ac:dyDescent="0.25">
      <c r="B84" s="295" t="s">
        <v>171</v>
      </c>
      <c r="C84" s="44">
        <v>1003.1799041664256</v>
      </c>
      <c r="D84" s="44">
        <v>412.3932385869951</v>
      </c>
      <c r="E84" s="73">
        <v>372.16991781808542</v>
      </c>
      <c r="F84" s="44">
        <v>1784.6230605715059</v>
      </c>
      <c r="G84" s="44">
        <v>244.90183685167</v>
      </c>
      <c r="H84" s="44">
        <v>-3.12</v>
      </c>
      <c r="I84" s="45">
        <v>2029.5248974231758</v>
      </c>
      <c r="J84" s="9"/>
    </row>
    <row r="85" spans="2:10" x14ac:dyDescent="0.25">
      <c r="B85" s="295" t="s">
        <v>172</v>
      </c>
      <c r="C85" s="44">
        <v>1036.1089036215055</v>
      </c>
      <c r="D85" s="44">
        <v>417.34704827349208</v>
      </c>
      <c r="E85" s="73">
        <v>391.53726557152572</v>
      </c>
      <c r="F85" s="44">
        <v>1841.8732174665233</v>
      </c>
      <c r="G85" s="44">
        <v>252.92474046350668</v>
      </c>
      <c r="H85" s="44">
        <v>-3.12</v>
      </c>
      <c r="I85" s="45">
        <v>2094.79795793003</v>
      </c>
      <c r="J85" s="9"/>
    </row>
    <row r="86" spans="2:10" x14ac:dyDescent="0.25">
      <c r="B86" s="295" t="s">
        <v>226</v>
      </c>
      <c r="C86" s="44">
        <v>1071.9974409817846</v>
      </c>
      <c r="D86" s="44">
        <v>423.33739715131298</v>
      </c>
      <c r="E86" s="73">
        <v>413.5215922994318</v>
      </c>
      <c r="F86" s="44">
        <v>1905.7364304325292</v>
      </c>
      <c r="G86" s="44">
        <v>261.56821043050155</v>
      </c>
      <c r="H86" s="44">
        <v>-3.12</v>
      </c>
      <c r="I86" s="45">
        <v>2167.3046408630307</v>
      </c>
      <c r="J86" s="9"/>
    </row>
    <row r="87" spans="2:10" x14ac:dyDescent="0.25">
      <c r="B87" s="295" t="s">
        <v>275</v>
      </c>
      <c r="C87" s="44">
        <v>1112.4201798533586</v>
      </c>
      <c r="D87" s="44">
        <v>436.12454607874957</v>
      </c>
      <c r="E87" s="73">
        <v>435.7071247854189</v>
      </c>
      <c r="F87" s="44">
        <v>1981.131850717527</v>
      </c>
      <c r="G87" s="44">
        <v>269.68629015422277</v>
      </c>
      <c r="H87" s="44">
        <v>-3.12</v>
      </c>
      <c r="I87" s="45">
        <v>2250.8181408717496</v>
      </c>
      <c r="J87" s="9"/>
    </row>
    <row r="88" spans="2:10" x14ac:dyDescent="0.25">
      <c r="B88" s="296" t="s">
        <v>348</v>
      </c>
      <c r="C88" s="187">
        <v>1155.7703322859168</v>
      </c>
      <c r="D88" s="187">
        <v>451.6085967813018</v>
      </c>
      <c r="E88" s="297">
        <v>458.03332833702973</v>
      </c>
      <c r="F88" s="187">
        <v>2062.2922574042477</v>
      </c>
      <c r="G88" s="187">
        <v>277.58859017308413</v>
      </c>
      <c r="H88" s="187">
        <v>-3.12</v>
      </c>
      <c r="I88" s="188">
        <v>2339.8808475773321</v>
      </c>
      <c r="J88" s="9"/>
    </row>
    <row r="89" spans="2:10" x14ac:dyDescent="0.25">
      <c r="B89" s="441" t="s">
        <v>41</v>
      </c>
      <c r="C89" s="442"/>
      <c r="D89" s="442"/>
      <c r="E89" s="442"/>
      <c r="F89" s="442"/>
      <c r="G89" s="442"/>
      <c r="H89" s="442"/>
      <c r="I89" s="455"/>
      <c r="J89" s="9"/>
    </row>
    <row r="90" spans="2:10" x14ac:dyDescent="0.25">
      <c r="B90" s="438" t="s">
        <v>113</v>
      </c>
      <c r="C90" s="439"/>
      <c r="D90" s="439"/>
      <c r="E90" s="439"/>
      <c r="F90" s="439"/>
      <c r="G90" s="439"/>
      <c r="H90" s="439"/>
      <c r="I90" s="454"/>
      <c r="J90" s="9"/>
    </row>
    <row r="91" spans="2:10" x14ac:dyDescent="0.25">
      <c r="B91" s="438" t="s">
        <v>114</v>
      </c>
      <c r="C91" s="439"/>
      <c r="D91" s="439"/>
      <c r="E91" s="439"/>
      <c r="F91" s="439"/>
      <c r="G91" s="439"/>
      <c r="H91" s="439"/>
      <c r="I91" s="454"/>
      <c r="J91" s="9"/>
    </row>
    <row r="92" spans="2:10" ht="24" customHeight="1" x14ac:dyDescent="0.25">
      <c r="B92" s="466" t="s">
        <v>115</v>
      </c>
      <c r="C92" s="467"/>
      <c r="D92" s="467"/>
      <c r="E92" s="467"/>
      <c r="F92" s="467"/>
      <c r="G92" s="467"/>
      <c r="H92" s="467"/>
      <c r="I92" s="468"/>
    </row>
    <row r="93" spans="2:10" x14ac:dyDescent="0.25">
      <c r="B93" s="438" t="s">
        <v>118</v>
      </c>
      <c r="C93" s="439"/>
      <c r="D93" s="439"/>
      <c r="E93" s="439"/>
      <c r="F93" s="439"/>
      <c r="G93" s="439"/>
      <c r="H93" s="439"/>
      <c r="I93" s="454"/>
    </row>
    <row r="94" spans="2:10" x14ac:dyDescent="0.25">
      <c r="B94" s="438" t="s">
        <v>117</v>
      </c>
      <c r="C94" s="439"/>
      <c r="D94" s="439"/>
      <c r="E94" s="439"/>
      <c r="F94" s="439"/>
      <c r="G94" s="439"/>
      <c r="H94" s="439"/>
      <c r="I94" s="454"/>
    </row>
    <row r="95" spans="2:10" x14ac:dyDescent="0.25">
      <c r="B95" s="438" t="s">
        <v>267</v>
      </c>
      <c r="C95" s="439"/>
      <c r="D95" s="439"/>
      <c r="E95" s="439"/>
      <c r="F95" s="439"/>
      <c r="G95" s="439"/>
      <c r="H95" s="439"/>
      <c r="I95" s="454"/>
    </row>
    <row r="96" spans="2:10" ht="16.5" thickBot="1" x14ac:dyDescent="0.3">
      <c r="B96" s="463" t="s">
        <v>144</v>
      </c>
      <c r="C96" s="464"/>
      <c r="D96" s="464"/>
      <c r="E96" s="464"/>
      <c r="F96" s="464"/>
      <c r="G96" s="464"/>
      <c r="H96" s="464"/>
      <c r="I96" s="465"/>
    </row>
    <row r="97" spans="2:9" x14ac:dyDescent="0.25">
      <c r="B97" s="24"/>
      <c r="C97" s="25"/>
      <c r="D97" s="25"/>
      <c r="E97" s="25"/>
      <c r="F97" s="25"/>
      <c r="G97" s="25"/>
      <c r="H97" s="25"/>
      <c r="I97" s="25"/>
    </row>
    <row r="98" spans="2:9" x14ac:dyDescent="0.25">
      <c r="B98" s="8"/>
      <c r="C98" s="9"/>
      <c r="D98" s="9"/>
      <c r="E98" s="9"/>
      <c r="F98" s="9"/>
      <c r="G98" s="9"/>
      <c r="H98" s="9"/>
      <c r="I98" s="9"/>
    </row>
    <row r="99" spans="2:9" x14ac:dyDescent="0.25">
      <c r="B99" s="8"/>
      <c r="C99" s="9"/>
      <c r="D99" s="9"/>
      <c r="E99" s="9"/>
      <c r="F99" s="9"/>
      <c r="G99" s="9"/>
      <c r="H99" s="9"/>
      <c r="I99" s="9"/>
    </row>
    <row r="100" spans="2:9" x14ac:dyDescent="0.25">
      <c r="B100" s="8"/>
      <c r="C100" s="9"/>
      <c r="D100" s="9"/>
      <c r="E100" s="9"/>
      <c r="F100" s="9"/>
      <c r="G100" s="9"/>
      <c r="H100" s="9"/>
      <c r="I100" s="9"/>
    </row>
    <row r="101" spans="2:9" x14ac:dyDescent="0.25">
      <c r="B101" s="8"/>
      <c r="C101" s="9"/>
      <c r="D101" s="9"/>
      <c r="E101" s="9"/>
      <c r="F101" s="9"/>
      <c r="G101" s="9"/>
      <c r="H101" s="9"/>
      <c r="I101" s="9"/>
    </row>
    <row r="102" spans="2:9" x14ac:dyDescent="0.25">
      <c r="B102" s="8"/>
      <c r="C102" s="9"/>
      <c r="D102" s="9"/>
      <c r="E102" s="9"/>
      <c r="F102" s="9"/>
      <c r="G102" s="9"/>
      <c r="H102" s="9"/>
      <c r="I102" s="9"/>
    </row>
    <row r="103" spans="2:9" x14ac:dyDescent="0.25">
      <c r="B103" s="8"/>
      <c r="C103" s="9"/>
      <c r="D103" s="9"/>
      <c r="E103" s="9"/>
      <c r="F103" s="9"/>
      <c r="G103" s="9"/>
      <c r="H103" s="9"/>
      <c r="I103" s="9"/>
    </row>
    <row r="104" spans="2:9" x14ac:dyDescent="0.25">
      <c r="B104" s="8"/>
      <c r="C104" s="9"/>
      <c r="D104" s="9"/>
      <c r="E104" s="9"/>
      <c r="F104" s="9"/>
      <c r="G104" s="9"/>
      <c r="H104" s="9"/>
      <c r="I104" s="9"/>
    </row>
    <row r="105" spans="2:9" x14ac:dyDescent="0.25">
      <c r="B105" s="8"/>
      <c r="C105" s="9"/>
      <c r="D105" s="9"/>
      <c r="E105" s="9"/>
      <c r="F105" s="9"/>
      <c r="G105" s="9"/>
      <c r="H105" s="9"/>
      <c r="I105" s="9"/>
    </row>
    <row r="106" spans="2:9" x14ac:dyDescent="0.25">
      <c r="B106" s="8"/>
      <c r="C106" s="9"/>
      <c r="D106" s="9"/>
      <c r="E106" s="9"/>
      <c r="F106" s="9"/>
      <c r="G106" s="9"/>
      <c r="H106" s="9"/>
      <c r="I106" s="9"/>
    </row>
    <row r="107" spans="2:9" x14ac:dyDescent="0.25">
      <c r="B107" s="8"/>
      <c r="C107" s="9"/>
      <c r="D107" s="9"/>
      <c r="E107" s="9"/>
      <c r="F107" s="9"/>
      <c r="G107" s="9"/>
      <c r="H107" s="9"/>
      <c r="I107" s="9"/>
    </row>
    <row r="108" spans="2:9" x14ac:dyDescent="0.25">
      <c r="B108" s="8"/>
      <c r="C108" s="9"/>
      <c r="D108" s="9"/>
      <c r="E108" s="9"/>
      <c r="F108" s="9"/>
      <c r="G108" s="9"/>
      <c r="H108" s="9"/>
      <c r="I108" s="9"/>
    </row>
    <row r="109" spans="2:9" x14ac:dyDescent="0.25">
      <c r="C109" s="9"/>
      <c r="D109" s="9"/>
      <c r="E109" s="9"/>
      <c r="F109" s="9"/>
      <c r="G109" s="9"/>
      <c r="H109" s="9"/>
      <c r="I109" s="9"/>
    </row>
    <row r="110" spans="2:9" x14ac:dyDescent="0.25">
      <c r="C110" s="9"/>
      <c r="D110" s="9"/>
      <c r="E110" s="9"/>
      <c r="F110" s="9"/>
      <c r="G110" s="9"/>
      <c r="H110" s="9"/>
      <c r="I110" s="9"/>
    </row>
    <row r="111" spans="2:9" x14ac:dyDescent="0.25">
      <c r="C111" s="9"/>
      <c r="D111" s="9"/>
      <c r="E111" s="9"/>
      <c r="F111" s="9"/>
      <c r="G111" s="9"/>
      <c r="H111" s="9"/>
      <c r="I111" s="9"/>
    </row>
    <row r="112" spans="2:9" x14ac:dyDescent="0.25">
      <c r="C112" s="9"/>
      <c r="D112" s="9"/>
      <c r="E112" s="9"/>
      <c r="F112" s="9"/>
      <c r="G112" s="9"/>
      <c r="H112" s="9"/>
      <c r="I112" s="9"/>
    </row>
    <row r="113" spans="3:9" x14ac:dyDescent="0.25">
      <c r="C113" s="9"/>
      <c r="D113" s="9"/>
      <c r="E113" s="9"/>
      <c r="F113" s="9"/>
      <c r="G113" s="9"/>
      <c r="H113" s="9"/>
      <c r="I113" s="9"/>
    </row>
    <row r="114" spans="3:9" x14ac:dyDescent="0.25">
      <c r="C114" s="9"/>
      <c r="D114" s="9"/>
      <c r="E114" s="9"/>
      <c r="F114" s="9"/>
      <c r="G114" s="9"/>
      <c r="H114" s="9"/>
      <c r="I114" s="9"/>
    </row>
    <row r="115" spans="3:9" x14ac:dyDescent="0.25">
      <c r="C115" s="9"/>
      <c r="D115" s="9"/>
      <c r="E115" s="9"/>
      <c r="F115" s="9"/>
      <c r="G115" s="9"/>
      <c r="H115" s="9"/>
      <c r="I115" s="9"/>
    </row>
  </sheetData>
  <mergeCells count="9">
    <mergeCell ref="B94:I94"/>
    <mergeCell ref="B95:I95"/>
    <mergeCell ref="B96:I96"/>
    <mergeCell ref="B92:I92"/>
    <mergeCell ref="B2:I2"/>
    <mergeCell ref="B89:I89"/>
    <mergeCell ref="B90:I90"/>
    <mergeCell ref="B91:I91"/>
    <mergeCell ref="B93:I93"/>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&amp;C&amp;8March 2017 Economic and fiscal outlook: Supplementary economy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06"/>
  <sheetViews>
    <sheetView zoomScaleNormal="100" zoomScaleSheetLayoutView="100" workbookViewId="0"/>
  </sheetViews>
  <sheetFormatPr defaultColWidth="8.88671875" defaultRowHeight="15" x14ac:dyDescent="0.25"/>
  <cols>
    <col min="1" max="1" width="9.44140625" style="27" customWidth="1"/>
    <col min="2" max="3" width="15" style="27" customWidth="1"/>
    <col min="4" max="16384" width="8.88671875" style="27"/>
  </cols>
  <sheetData>
    <row r="1" spans="1:14" ht="33.75" customHeight="1" thickBot="1" x14ac:dyDescent="0.3">
      <c r="A1" s="74" t="s">
        <v>145</v>
      </c>
      <c r="B1" s="153"/>
      <c r="C1" s="154"/>
      <c r="D1" s="39"/>
      <c r="E1" s="39"/>
      <c r="F1" s="39"/>
      <c r="G1" s="39"/>
      <c r="H1" s="39"/>
      <c r="I1" s="39"/>
      <c r="J1" s="39"/>
      <c r="K1" s="39"/>
      <c r="L1" s="39"/>
      <c r="M1" s="39"/>
      <c r="N1" s="39"/>
    </row>
    <row r="2" spans="1:14" ht="40.5" customHeight="1" thickBot="1" x14ac:dyDescent="0.3">
      <c r="A2" s="105"/>
      <c r="B2" s="470" t="s">
        <v>182</v>
      </c>
      <c r="C2" s="471"/>
      <c r="D2" s="39"/>
      <c r="E2" s="39"/>
      <c r="F2" s="39"/>
      <c r="G2" s="39"/>
      <c r="H2" s="39"/>
      <c r="I2" s="39"/>
      <c r="J2" s="39"/>
      <c r="K2" s="39"/>
      <c r="L2" s="39"/>
      <c r="M2" s="39"/>
      <c r="N2" s="39"/>
    </row>
    <row r="3" spans="1:14" x14ac:dyDescent="0.25">
      <c r="A3" s="39"/>
      <c r="B3" s="37" t="s">
        <v>206</v>
      </c>
      <c r="C3" s="70">
        <v>398.98700000000002</v>
      </c>
      <c r="D3" s="39"/>
      <c r="E3" s="39"/>
      <c r="F3" s="39"/>
      <c r="G3" s="39"/>
      <c r="H3" s="39"/>
      <c r="I3" s="39"/>
      <c r="J3" s="39"/>
      <c r="K3" s="39"/>
      <c r="L3" s="39"/>
      <c r="M3" s="39"/>
      <c r="N3" s="39"/>
    </row>
    <row r="4" spans="1:14" x14ac:dyDescent="0.25">
      <c r="A4" s="39"/>
      <c r="B4" s="37" t="s">
        <v>207</v>
      </c>
      <c r="C4" s="70">
        <v>387.16899999999998</v>
      </c>
      <c r="E4" s="39"/>
      <c r="F4" s="39"/>
      <c r="G4" s="39"/>
      <c r="H4" s="39"/>
      <c r="I4" s="39"/>
      <c r="J4" s="39"/>
      <c r="K4" s="39"/>
      <c r="L4" s="39"/>
      <c r="M4" s="39"/>
      <c r="N4" s="39"/>
    </row>
    <row r="5" spans="1:14" x14ac:dyDescent="0.25">
      <c r="A5" s="39"/>
      <c r="B5" s="37" t="s">
        <v>208</v>
      </c>
      <c r="C5" s="70">
        <v>390.39</v>
      </c>
      <c r="E5" s="39"/>
      <c r="F5" s="39"/>
      <c r="G5" s="39"/>
      <c r="H5" s="39"/>
      <c r="I5" s="39"/>
      <c r="J5" s="39"/>
      <c r="K5" s="39"/>
      <c r="L5" s="39"/>
      <c r="M5" s="39"/>
      <c r="N5" s="39"/>
    </row>
    <row r="6" spans="1:14" x14ac:dyDescent="0.25">
      <c r="A6" s="39"/>
      <c r="B6" s="37" t="s">
        <v>252</v>
      </c>
      <c r="C6" s="70">
        <v>387.70600000000002</v>
      </c>
      <c r="D6" s="39"/>
      <c r="E6" s="39"/>
      <c r="F6" s="39"/>
      <c r="G6" s="39"/>
      <c r="H6" s="39"/>
      <c r="I6" s="39"/>
      <c r="J6" s="39"/>
      <c r="K6" s="39"/>
      <c r="L6" s="39"/>
      <c r="M6" s="39"/>
      <c r="N6" s="39"/>
    </row>
    <row r="7" spans="1:14" x14ac:dyDescent="0.25">
      <c r="A7" s="39"/>
      <c r="B7" s="37" t="s">
        <v>12</v>
      </c>
      <c r="C7" s="70">
        <v>381.70299999999997</v>
      </c>
      <c r="D7" s="39"/>
      <c r="E7" s="39"/>
      <c r="F7" s="39"/>
      <c r="G7" s="39"/>
      <c r="H7" s="39"/>
      <c r="I7" s="39"/>
      <c r="J7" s="39"/>
      <c r="K7" s="39"/>
      <c r="L7" s="39"/>
      <c r="M7" s="39"/>
      <c r="N7" s="39"/>
    </row>
    <row r="8" spans="1:14" x14ac:dyDescent="0.25">
      <c r="A8" s="39"/>
      <c r="B8" s="37" t="s">
        <v>13</v>
      </c>
      <c r="C8" s="70">
        <v>371.75299999999999</v>
      </c>
      <c r="D8" s="39"/>
      <c r="E8" s="39"/>
      <c r="F8" s="39"/>
      <c r="G8" s="39"/>
      <c r="H8" s="39"/>
      <c r="I8" s="39"/>
      <c r="J8" s="39"/>
      <c r="K8" s="39"/>
      <c r="L8" s="39"/>
      <c r="M8" s="39"/>
      <c r="N8" s="39"/>
    </row>
    <row r="9" spans="1:14" x14ac:dyDescent="0.25">
      <c r="A9" s="39"/>
      <c r="B9" s="37" t="s">
        <v>14</v>
      </c>
      <c r="C9" s="70">
        <v>380.34</v>
      </c>
      <c r="D9" s="39"/>
      <c r="E9" s="39"/>
      <c r="F9" s="39"/>
      <c r="G9" s="39"/>
      <c r="H9" s="39"/>
      <c r="I9" s="39"/>
      <c r="J9" s="39"/>
      <c r="K9" s="39"/>
      <c r="L9" s="39"/>
      <c r="M9" s="39"/>
      <c r="N9" s="39"/>
    </row>
    <row r="10" spans="1:14" x14ac:dyDescent="0.25">
      <c r="A10" s="39"/>
      <c r="B10" s="37" t="s">
        <v>15</v>
      </c>
      <c r="C10" s="70">
        <v>385.66300000000001</v>
      </c>
      <c r="D10" s="39"/>
      <c r="E10" s="39"/>
      <c r="F10" s="39"/>
      <c r="G10" s="39"/>
      <c r="H10" s="39"/>
      <c r="I10" s="39"/>
      <c r="J10" s="39"/>
      <c r="K10" s="39"/>
      <c r="L10" s="39"/>
      <c r="M10" s="39"/>
      <c r="N10" s="39"/>
    </row>
    <row r="11" spans="1:14" x14ac:dyDescent="0.25">
      <c r="A11" s="39"/>
      <c r="B11" s="37" t="s">
        <v>16</v>
      </c>
      <c r="C11" s="70">
        <v>393.57400000000001</v>
      </c>
      <c r="D11" s="39"/>
      <c r="E11" s="39"/>
      <c r="F11" s="39"/>
      <c r="G11" s="39"/>
      <c r="H11" s="39"/>
      <c r="I11" s="39"/>
      <c r="J11" s="39"/>
      <c r="K11" s="39"/>
      <c r="L11" s="39"/>
      <c r="M11" s="39"/>
      <c r="N11" s="39"/>
    </row>
    <row r="12" spans="1:14" x14ac:dyDescent="0.25">
      <c r="A12" s="39"/>
      <c r="B12" s="37" t="s">
        <v>17</v>
      </c>
      <c r="C12" s="70">
        <v>387.23700000000002</v>
      </c>
      <c r="D12" s="39"/>
      <c r="E12" s="39"/>
      <c r="F12" s="39"/>
      <c r="G12" s="39"/>
      <c r="H12" s="39"/>
      <c r="I12" s="39"/>
      <c r="J12" s="39"/>
      <c r="K12" s="39"/>
      <c r="L12" s="39"/>
      <c r="M12" s="39"/>
      <c r="N12" s="39"/>
    </row>
    <row r="13" spans="1:14" x14ac:dyDescent="0.25">
      <c r="A13" s="39"/>
      <c r="B13" s="37" t="s">
        <v>18</v>
      </c>
      <c r="C13" s="70">
        <v>391.94299999999998</v>
      </c>
      <c r="D13" s="39"/>
      <c r="E13" s="39"/>
      <c r="F13" s="39"/>
      <c r="G13" s="39"/>
      <c r="H13" s="39"/>
      <c r="I13" s="39"/>
      <c r="J13" s="39"/>
      <c r="K13" s="39"/>
      <c r="L13" s="39"/>
      <c r="M13" s="39"/>
      <c r="N13" s="39"/>
    </row>
    <row r="14" spans="1:14" x14ac:dyDescent="0.25">
      <c r="A14" s="39"/>
      <c r="B14" s="37" t="s">
        <v>19</v>
      </c>
      <c r="C14" s="70">
        <v>399.685</v>
      </c>
      <c r="D14" s="39"/>
      <c r="E14" s="39"/>
      <c r="F14" s="39"/>
      <c r="G14" s="39"/>
      <c r="H14" s="39"/>
      <c r="I14" s="39"/>
      <c r="J14" s="39"/>
      <c r="K14" s="39"/>
      <c r="L14" s="39"/>
      <c r="M14" s="39"/>
      <c r="N14" s="39"/>
    </row>
    <row r="15" spans="1:14" x14ac:dyDescent="0.25">
      <c r="A15" s="39"/>
      <c r="B15" s="37" t="s">
        <v>20</v>
      </c>
      <c r="C15" s="70">
        <v>413.19200000000001</v>
      </c>
      <c r="D15" s="39"/>
      <c r="E15" s="39"/>
      <c r="F15" s="39"/>
      <c r="G15" s="39"/>
      <c r="H15" s="39"/>
      <c r="I15" s="39"/>
      <c r="J15" s="39"/>
      <c r="K15" s="39"/>
      <c r="L15" s="39"/>
      <c r="M15" s="39"/>
      <c r="N15" s="39"/>
    </row>
    <row r="16" spans="1:14" x14ac:dyDescent="0.25">
      <c r="A16" s="39"/>
      <c r="B16" s="37" t="s">
        <v>21</v>
      </c>
      <c r="C16" s="70">
        <v>398.65699999999998</v>
      </c>
      <c r="D16" s="39"/>
      <c r="E16" s="39"/>
      <c r="F16" s="39"/>
      <c r="G16" s="39"/>
      <c r="H16" s="39"/>
      <c r="I16" s="39"/>
      <c r="J16" s="39"/>
      <c r="K16" s="39"/>
      <c r="L16" s="39"/>
      <c r="M16" s="39"/>
      <c r="N16" s="39"/>
    </row>
    <row r="17" spans="1:14" x14ac:dyDescent="0.25">
      <c r="A17" s="39"/>
      <c r="B17" s="37" t="s">
        <v>22</v>
      </c>
      <c r="C17" s="70">
        <v>403.85399999999998</v>
      </c>
      <c r="D17" s="39"/>
      <c r="E17" s="39"/>
      <c r="F17" s="39"/>
      <c r="G17" s="39"/>
      <c r="H17" s="39"/>
      <c r="I17" s="39"/>
      <c r="J17" s="39"/>
      <c r="K17" s="39"/>
      <c r="L17" s="39"/>
      <c r="M17" s="39"/>
      <c r="N17" s="39"/>
    </row>
    <row r="18" spans="1:14" x14ac:dyDescent="0.25">
      <c r="A18" s="39"/>
      <c r="B18" s="37" t="s">
        <v>23</v>
      </c>
      <c r="C18" s="70">
        <v>412.57100000000003</v>
      </c>
      <c r="D18" s="39"/>
      <c r="E18" s="39"/>
      <c r="F18" s="39"/>
      <c r="G18" s="39"/>
      <c r="H18" s="39"/>
      <c r="I18" s="39"/>
      <c r="J18" s="39"/>
      <c r="K18" s="39"/>
      <c r="L18" s="39"/>
      <c r="M18" s="39"/>
      <c r="N18" s="39"/>
    </row>
    <row r="19" spans="1:14" x14ac:dyDescent="0.25">
      <c r="A19" s="39"/>
      <c r="B19" s="37" t="s">
        <v>24</v>
      </c>
      <c r="C19" s="70">
        <v>418.94299999999998</v>
      </c>
      <c r="D19" s="39"/>
      <c r="E19" s="39"/>
      <c r="F19" s="39"/>
      <c r="G19" s="39"/>
      <c r="H19" s="39"/>
      <c r="I19" s="39"/>
      <c r="J19" s="39"/>
      <c r="K19" s="39"/>
      <c r="L19" s="39"/>
      <c r="M19" s="39"/>
      <c r="N19" s="39"/>
    </row>
    <row r="20" spans="1:14" x14ac:dyDescent="0.25">
      <c r="A20" s="39"/>
      <c r="B20" s="37" t="s">
        <v>25</v>
      </c>
      <c r="C20" s="70">
        <v>408.46600000000001</v>
      </c>
      <c r="D20" s="39"/>
      <c r="E20" s="39"/>
      <c r="F20" s="39"/>
      <c r="G20" s="39"/>
      <c r="H20" s="39"/>
      <c r="I20" s="39"/>
      <c r="J20" s="39"/>
      <c r="K20" s="39"/>
      <c r="L20" s="39"/>
      <c r="M20" s="39"/>
      <c r="N20" s="39"/>
    </row>
    <row r="21" spans="1:14" x14ac:dyDescent="0.25">
      <c r="A21" s="39"/>
      <c r="B21" s="37" t="s">
        <v>26</v>
      </c>
      <c r="C21" s="70">
        <v>418.72800000000001</v>
      </c>
      <c r="D21" s="39"/>
      <c r="E21" s="39"/>
      <c r="F21" s="39"/>
      <c r="G21" s="39"/>
      <c r="H21" s="39"/>
      <c r="I21" s="39"/>
      <c r="J21" s="39"/>
      <c r="K21" s="39"/>
      <c r="L21" s="39"/>
      <c r="M21" s="39"/>
      <c r="N21" s="39"/>
    </row>
    <row r="22" spans="1:14" x14ac:dyDescent="0.25">
      <c r="A22" s="39"/>
      <c r="B22" s="37" t="s">
        <v>27</v>
      </c>
      <c r="C22" s="70">
        <v>428.90699999999998</v>
      </c>
      <c r="D22" s="39"/>
      <c r="E22" s="39"/>
      <c r="F22" s="39"/>
      <c r="G22" s="39"/>
      <c r="H22" s="39"/>
      <c r="I22" s="39"/>
      <c r="J22" s="39"/>
      <c r="K22" s="39"/>
      <c r="L22" s="39"/>
      <c r="M22" s="39"/>
      <c r="N22" s="39"/>
    </row>
    <row r="23" spans="1:14" x14ac:dyDescent="0.25">
      <c r="A23" s="39"/>
      <c r="B23" s="37" t="s">
        <v>28</v>
      </c>
      <c r="C23" s="70">
        <v>433.94099999999997</v>
      </c>
      <c r="D23" s="39"/>
      <c r="E23" s="39"/>
      <c r="F23" s="39"/>
      <c r="G23" s="39"/>
      <c r="H23" s="39"/>
      <c r="I23" s="39"/>
      <c r="J23" s="39"/>
      <c r="K23" s="39"/>
      <c r="L23" s="39"/>
      <c r="M23" s="39"/>
      <c r="N23" s="39"/>
    </row>
    <row r="24" spans="1:14" x14ac:dyDescent="0.25">
      <c r="A24" s="39"/>
      <c r="B24" s="37" t="s">
        <v>29</v>
      </c>
      <c r="C24" s="70">
        <v>426.19799999999998</v>
      </c>
      <c r="D24" s="39"/>
      <c r="E24" s="39"/>
      <c r="F24" s="39"/>
      <c r="G24" s="39"/>
      <c r="H24" s="39"/>
      <c r="I24" s="39"/>
      <c r="J24" s="39"/>
      <c r="K24" s="39"/>
      <c r="L24" s="39"/>
      <c r="M24" s="39"/>
      <c r="N24" s="39"/>
    </row>
    <row r="25" spans="1:14" x14ac:dyDescent="0.25">
      <c r="A25" s="39"/>
      <c r="B25" s="37" t="s">
        <v>30</v>
      </c>
      <c r="C25" s="70">
        <v>434.14299999999997</v>
      </c>
      <c r="D25" s="39"/>
      <c r="E25" s="39"/>
      <c r="F25" s="39"/>
      <c r="G25" s="39"/>
      <c r="H25" s="39"/>
      <c r="I25" s="39"/>
      <c r="J25" s="39"/>
      <c r="K25" s="39"/>
      <c r="L25" s="39"/>
      <c r="M25" s="39"/>
      <c r="N25" s="39"/>
    </row>
    <row r="26" spans="1:14" x14ac:dyDescent="0.25">
      <c r="A26" s="39"/>
      <c r="B26" s="37" t="s">
        <v>31</v>
      </c>
      <c r="C26" s="70">
        <v>445.28100000000001</v>
      </c>
      <c r="D26" s="39"/>
      <c r="E26" s="39"/>
      <c r="F26" s="39"/>
      <c r="G26" s="39"/>
      <c r="H26" s="39"/>
      <c r="I26" s="39"/>
      <c r="J26" s="39"/>
      <c r="K26" s="39"/>
      <c r="L26" s="39"/>
      <c r="M26" s="39"/>
      <c r="N26" s="39"/>
    </row>
    <row r="27" spans="1:14" x14ac:dyDescent="0.25">
      <c r="A27" s="39"/>
      <c r="B27" s="37" t="s">
        <v>32</v>
      </c>
      <c r="C27" s="70">
        <v>453.93799999999999</v>
      </c>
      <c r="D27" s="39"/>
      <c r="E27" s="39"/>
      <c r="F27" s="39"/>
      <c r="G27" s="39"/>
      <c r="H27" s="39"/>
      <c r="I27" s="39"/>
      <c r="J27" s="39"/>
      <c r="K27" s="39"/>
      <c r="L27" s="39"/>
      <c r="M27" s="39"/>
      <c r="N27" s="39"/>
    </row>
    <row r="28" spans="1:14" x14ac:dyDescent="0.25">
      <c r="A28" s="39"/>
      <c r="B28" s="37" t="s">
        <v>33</v>
      </c>
      <c r="C28" s="70">
        <v>449.73599999999999</v>
      </c>
      <c r="D28" s="39"/>
      <c r="E28" s="39"/>
      <c r="F28" s="39"/>
      <c r="G28" s="39"/>
      <c r="H28" s="39"/>
      <c r="I28" s="39"/>
      <c r="J28" s="39"/>
      <c r="K28" s="39"/>
      <c r="L28" s="39"/>
      <c r="M28" s="39"/>
      <c r="N28" s="39"/>
    </row>
    <row r="29" spans="1:14" x14ac:dyDescent="0.25">
      <c r="A29" s="39"/>
      <c r="B29" s="37" t="s">
        <v>34</v>
      </c>
      <c r="C29" s="70">
        <v>455.43900000000002</v>
      </c>
      <c r="D29" s="39"/>
      <c r="E29" s="39"/>
      <c r="F29" s="39"/>
      <c r="G29" s="39"/>
      <c r="H29" s="39"/>
      <c r="I29" s="39"/>
      <c r="J29" s="39"/>
      <c r="K29" s="39"/>
      <c r="L29" s="39"/>
      <c r="M29" s="39"/>
      <c r="N29" s="39"/>
    </row>
    <row r="30" spans="1:14" x14ac:dyDescent="0.25">
      <c r="A30" s="39"/>
      <c r="B30" s="37" t="s">
        <v>35</v>
      </c>
      <c r="C30" s="70">
        <v>463.36700000000002</v>
      </c>
      <c r="D30" s="39"/>
      <c r="E30" s="39"/>
      <c r="F30" s="39"/>
      <c r="G30" s="39"/>
      <c r="H30" s="39"/>
      <c r="I30" s="39"/>
      <c r="J30" s="39"/>
      <c r="K30" s="39"/>
      <c r="L30" s="39"/>
      <c r="M30" s="39"/>
      <c r="N30" s="39"/>
    </row>
    <row r="31" spans="1:14" x14ac:dyDescent="0.25">
      <c r="A31" s="39"/>
      <c r="B31" s="37" t="s">
        <v>36</v>
      </c>
      <c r="C31" s="70">
        <v>466.27</v>
      </c>
    </row>
    <row r="32" spans="1:14" x14ac:dyDescent="0.25">
      <c r="A32" s="39"/>
      <c r="B32" s="37" t="s">
        <v>37</v>
      </c>
      <c r="C32" s="70">
        <v>462.91</v>
      </c>
    </row>
    <row r="33" spans="1:3" x14ac:dyDescent="0.25">
      <c r="A33" s="39"/>
      <c r="B33" s="37" t="s">
        <v>38</v>
      </c>
      <c r="C33" s="70">
        <v>466.89400000000001</v>
      </c>
    </row>
    <row r="34" spans="1:3" x14ac:dyDescent="0.25">
      <c r="A34" s="39"/>
      <c r="B34" s="37" t="s">
        <v>39</v>
      </c>
      <c r="C34" s="70">
        <v>476.64</v>
      </c>
    </row>
    <row r="35" spans="1:3" x14ac:dyDescent="0.25">
      <c r="A35" s="39"/>
      <c r="B35" s="37" t="s">
        <v>40</v>
      </c>
      <c r="C35" s="70">
        <v>479.37</v>
      </c>
    </row>
    <row r="36" spans="1:3" x14ac:dyDescent="0.25">
      <c r="A36" s="39"/>
      <c r="B36" s="37" t="s">
        <v>89</v>
      </c>
      <c r="C36" s="70">
        <v>479.30099999999999</v>
      </c>
    </row>
    <row r="37" spans="1:3" x14ac:dyDescent="0.25">
      <c r="A37" s="39"/>
      <c r="B37" s="37" t="s">
        <v>90</v>
      </c>
      <c r="C37" s="70">
        <v>485.35399999999998</v>
      </c>
    </row>
    <row r="38" spans="1:3" x14ac:dyDescent="0.25">
      <c r="A38" s="39"/>
      <c r="B38" s="37" t="s">
        <v>91</v>
      </c>
      <c r="C38" s="70">
        <v>496.173</v>
      </c>
    </row>
    <row r="39" spans="1:3" x14ac:dyDescent="0.25">
      <c r="A39" s="39"/>
      <c r="B39" s="37" t="s">
        <v>92</v>
      </c>
      <c r="C39" s="70">
        <v>503.53378401118016</v>
      </c>
    </row>
    <row r="40" spans="1:3" x14ac:dyDescent="0.25">
      <c r="A40" s="39"/>
      <c r="B40" s="37" t="s">
        <v>135</v>
      </c>
      <c r="C40" s="70">
        <v>496.31477089195033</v>
      </c>
    </row>
    <row r="41" spans="1:3" x14ac:dyDescent="0.25">
      <c r="A41" s="39"/>
      <c r="B41" s="37" t="s">
        <v>136</v>
      </c>
      <c r="C41" s="70">
        <v>502.31749560566914</v>
      </c>
    </row>
    <row r="42" spans="1:3" x14ac:dyDescent="0.25">
      <c r="A42" s="39"/>
      <c r="B42" s="37" t="s">
        <v>137</v>
      </c>
      <c r="C42" s="70">
        <v>512.40521122442703</v>
      </c>
    </row>
    <row r="43" spans="1:3" x14ac:dyDescent="0.25">
      <c r="A43" s="39"/>
      <c r="B43" s="37" t="s">
        <v>138</v>
      </c>
      <c r="C43" s="70">
        <v>517.67771085024754</v>
      </c>
    </row>
    <row r="44" spans="1:3" x14ac:dyDescent="0.25">
      <c r="A44" s="39"/>
      <c r="B44" s="37" t="s">
        <v>156</v>
      </c>
      <c r="C44" s="70">
        <v>511.59917040409192</v>
      </c>
    </row>
    <row r="45" spans="1:3" x14ac:dyDescent="0.25">
      <c r="A45" s="39"/>
      <c r="B45" s="37" t="s">
        <v>157</v>
      </c>
      <c r="C45" s="70">
        <v>518.88964696676453</v>
      </c>
    </row>
    <row r="46" spans="1:3" x14ac:dyDescent="0.25">
      <c r="A46" s="39"/>
      <c r="B46" s="37" t="s">
        <v>158</v>
      </c>
      <c r="C46" s="70">
        <v>529.74302681235349</v>
      </c>
    </row>
    <row r="47" spans="1:3" x14ac:dyDescent="0.25">
      <c r="A47" s="39"/>
      <c r="B47" s="37" t="s">
        <v>159</v>
      </c>
      <c r="C47" s="70">
        <v>534.91397471265077</v>
      </c>
    </row>
    <row r="48" spans="1:3" x14ac:dyDescent="0.25">
      <c r="A48" s="39"/>
      <c r="B48" s="37" t="s">
        <v>222</v>
      </c>
      <c r="C48" s="70">
        <v>528.94395566432979</v>
      </c>
    </row>
    <row r="49" spans="1:5" x14ac:dyDescent="0.25">
      <c r="A49" s="39"/>
      <c r="B49" s="37" t="s">
        <v>223</v>
      </c>
      <c r="C49" s="70">
        <v>536.51247684350506</v>
      </c>
    </row>
    <row r="50" spans="1:5" x14ac:dyDescent="0.25">
      <c r="A50" s="39"/>
      <c r="B50" s="37" t="s">
        <v>224</v>
      </c>
      <c r="C50" s="70">
        <v>547.67567890234272</v>
      </c>
    </row>
    <row r="51" spans="1:5" x14ac:dyDescent="0.25">
      <c r="A51" s="39"/>
      <c r="B51" s="37" t="s">
        <v>225</v>
      </c>
      <c r="C51" s="70">
        <v>554.55574301514014</v>
      </c>
    </row>
    <row r="52" spans="1:5" x14ac:dyDescent="0.25">
      <c r="A52" s="39"/>
      <c r="B52" s="37" t="s">
        <v>271</v>
      </c>
      <c r="C52" s="70">
        <v>548.4896688856486</v>
      </c>
    </row>
    <row r="53" spans="1:5" x14ac:dyDescent="0.25">
      <c r="A53" s="39"/>
      <c r="B53" s="37" t="s">
        <v>272</v>
      </c>
      <c r="C53" s="70">
        <v>556.88025094027864</v>
      </c>
    </row>
    <row r="54" spans="1:5" x14ac:dyDescent="0.25">
      <c r="A54" s="39"/>
      <c r="B54" s="37" t="s">
        <v>273</v>
      </c>
      <c r="C54" s="70">
        <v>569.29931605467903</v>
      </c>
    </row>
    <row r="55" spans="1:5" x14ac:dyDescent="0.25">
      <c r="A55" s="39"/>
      <c r="B55" s="37" t="s">
        <v>274</v>
      </c>
      <c r="C55" s="70">
        <v>576.13859290041773</v>
      </c>
    </row>
    <row r="56" spans="1:5" x14ac:dyDescent="0.25">
      <c r="A56" s="39"/>
      <c r="B56" s="37" t="s">
        <v>344</v>
      </c>
      <c r="C56" s="70">
        <v>570.31693550523221</v>
      </c>
    </row>
    <row r="57" spans="1:5" x14ac:dyDescent="0.25">
      <c r="A57" s="39"/>
      <c r="B57" s="37" t="s">
        <v>345</v>
      </c>
      <c r="C57" s="70">
        <v>579.12222187604391</v>
      </c>
    </row>
    <row r="58" spans="1:5" x14ac:dyDescent="0.25">
      <c r="A58" s="39"/>
      <c r="B58" s="37" t="s">
        <v>346</v>
      </c>
      <c r="C58" s="70">
        <v>591.80253938183307</v>
      </c>
    </row>
    <row r="59" spans="1:5" x14ac:dyDescent="0.25">
      <c r="A59" s="39"/>
      <c r="B59" s="37" t="s">
        <v>347</v>
      </c>
      <c r="C59" s="70">
        <v>598.91920265937279</v>
      </c>
    </row>
    <row r="60" spans="1:5" ht="15.75" x14ac:dyDescent="0.25">
      <c r="A60" s="39"/>
      <c r="B60" s="472" t="s">
        <v>351</v>
      </c>
      <c r="C60" s="473"/>
    </row>
    <row r="61" spans="1:5" x14ac:dyDescent="0.25">
      <c r="A61" s="39"/>
      <c r="B61" s="177">
        <v>2008</v>
      </c>
      <c r="C61" s="183">
        <v>1564.252</v>
      </c>
      <c r="E61" s="28"/>
    </row>
    <row r="62" spans="1:5" x14ac:dyDescent="0.25">
      <c r="A62" s="105"/>
      <c r="B62" s="177">
        <v>2009</v>
      </c>
      <c r="C62" s="183">
        <v>1519.4590000000001</v>
      </c>
    </row>
    <row r="63" spans="1:5" x14ac:dyDescent="0.25">
      <c r="A63" s="105"/>
      <c r="B63" s="177">
        <v>2010</v>
      </c>
      <c r="C63" s="183">
        <v>1572.4390000000001</v>
      </c>
    </row>
    <row r="64" spans="1:5" x14ac:dyDescent="0.25">
      <c r="B64" s="177">
        <v>2011</v>
      </c>
      <c r="C64" s="183">
        <v>1628.2739999999999</v>
      </c>
    </row>
    <row r="65" spans="2:4" x14ac:dyDescent="0.25">
      <c r="B65" s="177">
        <v>2012</v>
      </c>
      <c r="C65" s="183">
        <v>1675.0440000000001</v>
      </c>
    </row>
    <row r="66" spans="2:4" x14ac:dyDescent="0.25">
      <c r="B66" s="177">
        <v>2013</v>
      </c>
      <c r="C66" s="183">
        <v>1739.5630000000001</v>
      </c>
    </row>
    <row r="67" spans="2:4" x14ac:dyDescent="0.25">
      <c r="B67" s="177">
        <v>2014</v>
      </c>
      <c r="C67" s="183">
        <v>1822.48</v>
      </c>
    </row>
    <row r="68" spans="2:4" x14ac:dyDescent="0.25">
      <c r="B68" s="177">
        <v>2015</v>
      </c>
      <c r="C68" s="183">
        <v>1872.7139999999999</v>
      </c>
    </row>
    <row r="69" spans="2:4" x14ac:dyDescent="0.25">
      <c r="B69" s="177">
        <v>2016</v>
      </c>
      <c r="C69" s="183">
        <v>1940.1980000000001</v>
      </c>
    </row>
    <row r="70" spans="2:4" x14ac:dyDescent="0.25">
      <c r="B70" s="177">
        <v>2017</v>
      </c>
      <c r="C70" s="183">
        <v>2014.5712617332267</v>
      </c>
    </row>
    <row r="71" spans="2:4" x14ac:dyDescent="0.25">
      <c r="B71" s="177">
        <v>2018</v>
      </c>
      <c r="C71" s="183">
        <v>2077.9095550334573</v>
      </c>
    </row>
    <row r="72" spans="2:4" x14ac:dyDescent="0.25">
      <c r="B72" s="177">
        <v>2019</v>
      </c>
      <c r="C72" s="183">
        <v>2148.0460861228285</v>
      </c>
    </row>
    <row r="73" spans="2:4" x14ac:dyDescent="0.25">
      <c r="B73" s="177">
        <v>2020</v>
      </c>
      <c r="C73" s="183">
        <v>2229.2249788957461</v>
      </c>
    </row>
    <row r="74" spans="2:4" x14ac:dyDescent="0.25">
      <c r="B74" s="177">
        <v>2021</v>
      </c>
      <c r="C74" s="183">
        <v>2317.380289663527</v>
      </c>
    </row>
    <row r="75" spans="2:4" ht="15.75" x14ac:dyDescent="0.25">
      <c r="B75" s="472" t="s">
        <v>617</v>
      </c>
      <c r="C75" s="473"/>
    </row>
    <row r="76" spans="2:4" x14ac:dyDescent="0.25">
      <c r="B76" s="177" t="s">
        <v>209</v>
      </c>
      <c r="C76" s="183">
        <v>1546.9680000000001</v>
      </c>
      <c r="D76" s="309"/>
    </row>
    <row r="77" spans="2:4" x14ac:dyDescent="0.25">
      <c r="B77" s="177" t="s">
        <v>163</v>
      </c>
      <c r="C77" s="183">
        <v>1531.33</v>
      </c>
      <c r="D77" s="309"/>
    </row>
    <row r="78" spans="2:4" x14ac:dyDescent="0.25">
      <c r="B78" s="177" t="s">
        <v>164</v>
      </c>
      <c r="C78" s="183">
        <v>1592.057</v>
      </c>
    </row>
    <row r="79" spans="2:4" x14ac:dyDescent="0.25">
      <c r="B79" s="177" t="s">
        <v>165</v>
      </c>
      <c r="C79" s="183">
        <v>1634.0250000000001</v>
      </c>
    </row>
    <row r="80" spans="2:4" x14ac:dyDescent="0.25">
      <c r="B80" s="177" t="s">
        <v>166</v>
      </c>
      <c r="C80" s="183">
        <v>1690.0419999999999</v>
      </c>
    </row>
    <row r="81" spans="2:3" x14ac:dyDescent="0.25">
      <c r="B81" s="177" t="s">
        <v>167</v>
      </c>
      <c r="C81" s="183">
        <v>1759.56</v>
      </c>
    </row>
    <row r="82" spans="2:3" x14ac:dyDescent="0.25">
      <c r="B82" s="177" t="s">
        <v>168</v>
      </c>
      <c r="C82" s="183">
        <v>1834.8119999999999</v>
      </c>
    </row>
    <row r="83" spans="2:3" x14ac:dyDescent="0.25">
      <c r="B83" s="177" t="s">
        <v>169</v>
      </c>
      <c r="C83" s="183">
        <v>1885.8140000000001</v>
      </c>
    </row>
    <row r="84" spans="2:3" x14ac:dyDescent="0.25">
      <c r="B84" s="177" t="s">
        <v>170</v>
      </c>
      <c r="C84" s="183">
        <v>1964.3617840111801</v>
      </c>
    </row>
    <row r="85" spans="2:3" x14ac:dyDescent="0.25">
      <c r="B85" s="177" t="s">
        <v>171</v>
      </c>
      <c r="C85" s="183">
        <v>2028.715188572294</v>
      </c>
    </row>
    <row r="86" spans="2:3" x14ac:dyDescent="0.25">
      <c r="B86" s="177" t="s">
        <v>172</v>
      </c>
      <c r="C86" s="183">
        <v>2095.1458188958609</v>
      </c>
    </row>
    <row r="87" spans="2:3" x14ac:dyDescent="0.25">
      <c r="B87" s="177" t="s">
        <v>226</v>
      </c>
      <c r="C87" s="183">
        <v>2167.6878544253177</v>
      </c>
    </row>
    <row r="88" spans="2:3" x14ac:dyDescent="0.25">
      <c r="B88" s="177" t="s">
        <v>275</v>
      </c>
      <c r="C88" s="183">
        <v>2250.807828781024</v>
      </c>
    </row>
    <row r="89" spans="2:3" x14ac:dyDescent="0.25">
      <c r="B89" s="177" t="s">
        <v>348</v>
      </c>
      <c r="C89" s="183">
        <v>2340.1608994224821</v>
      </c>
    </row>
    <row r="90" spans="2:3" ht="15.75" x14ac:dyDescent="0.25">
      <c r="B90" s="472" t="s">
        <v>183</v>
      </c>
      <c r="C90" s="473"/>
    </row>
    <row r="91" spans="2:3" x14ac:dyDescent="0.25">
      <c r="B91" s="37" t="s">
        <v>209</v>
      </c>
      <c r="C91" s="183">
        <v>1521.502</v>
      </c>
    </row>
    <row r="92" spans="2:3" x14ac:dyDescent="0.25">
      <c r="B92" s="37" t="s">
        <v>163</v>
      </c>
      <c r="C92" s="183">
        <v>1558.4170000000001</v>
      </c>
    </row>
    <row r="93" spans="2:3" x14ac:dyDescent="0.25">
      <c r="B93" s="37" t="s">
        <v>164</v>
      </c>
      <c r="C93" s="183">
        <v>1615.3879999999999</v>
      </c>
    </row>
    <row r="94" spans="2:3" x14ac:dyDescent="0.25">
      <c r="B94" s="37" t="s">
        <v>165</v>
      </c>
      <c r="C94" s="183">
        <v>1658.7080000000001</v>
      </c>
    </row>
    <row r="95" spans="2:3" x14ac:dyDescent="0.25">
      <c r="B95" s="37" t="s">
        <v>166</v>
      </c>
      <c r="C95" s="183">
        <v>1723.1889999999999</v>
      </c>
    </row>
    <row r="96" spans="2:3" x14ac:dyDescent="0.25">
      <c r="B96" s="37" t="s">
        <v>167</v>
      </c>
      <c r="C96" s="183">
        <v>1804.394</v>
      </c>
    </row>
    <row r="97" spans="2:3" x14ac:dyDescent="0.25">
      <c r="B97" s="37" t="s">
        <v>168</v>
      </c>
      <c r="C97" s="183">
        <v>1859.441</v>
      </c>
    </row>
    <row r="98" spans="2:3" x14ac:dyDescent="0.25">
      <c r="B98" s="37" t="s">
        <v>169</v>
      </c>
      <c r="C98" s="183">
        <v>1920.665</v>
      </c>
    </row>
    <row r="99" spans="2:3" x14ac:dyDescent="0.25">
      <c r="B99" s="37" t="s">
        <v>170</v>
      </c>
      <c r="C99" s="183">
        <v>1998.3390505087996</v>
      </c>
    </row>
    <row r="100" spans="2:3" x14ac:dyDescent="0.25">
      <c r="B100" s="37" t="s">
        <v>171</v>
      </c>
      <c r="C100" s="183">
        <v>2060.571739445531</v>
      </c>
    </row>
    <row r="101" spans="2:3" x14ac:dyDescent="0.25">
      <c r="B101" s="37" t="s">
        <v>172</v>
      </c>
      <c r="C101" s="183">
        <v>2130.113434032839</v>
      </c>
    </row>
    <row r="102" spans="2:3" x14ac:dyDescent="0.25">
      <c r="B102" s="37" t="s">
        <v>226</v>
      </c>
      <c r="C102" s="183">
        <v>2207.6013417434101</v>
      </c>
    </row>
    <row r="103" spans="2:3" x14ac:dyDescent="0.25">
      <c r="B103" s="37" t="s">
        <v>275</v>
      </c>
      <c r="C103" s="183">
        <v>2294.877066336373</v>
      </c>
    </row>
    <row r="104" spans="2:3" x14ac:dyDescent="0.25">
      <c r="B104" s="176" t="s">
        <v>348</v>
      </c>
      <c r="C104" s="183">
        <v>2385.9830000000002</v>
      </c>
    </row>
    <row r="105" spans="2:3" x14ac:dyDescent="0.25">
      <c r="B105" s="474" t="s">
        <v>41</v>
      </c>
      <c r="C105" s="475"/>
    </row>
    <row r="106" spans="2:3" ht="15.75" thickBot="1" x14ac:dyDescent="0.3">
      <c r="B106" s="476" t="s">
        <v>185</v>
      </c>
      <c r="C106" s="477"/>
    </row>
  </sheetData>
  <mergeCells count="6">
    <mergeCell ref="B2:C2"/>
    <mergeCell ref="B60:C60"/>
    <mergeCell ref="B90:C90"/>
    <mergeCell ref="B105:C105"/>
    <mergeCell ref="B106:C106"/>
    <mergeCell ref="B75:C75"/>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&amp;C&amp;8March 2017 Economic and fiscal outlook: Supplementary economy tables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97"/>
  <sheetViews>
    <sheetView zoomScaleNormal="100" zoomScaleSheetLayoutView="100" workbookViewId="0"/>
  </sheetViews>
  <sheetFormatPr defaultColWidth="8.88671875" defaultRowHeight="12.75" x14ac:dyDescent="0.2"/>
  <cols>
    <col min="1" max="1" width="9.44140625" style="69" customWidth="1"/>
    <col min="2" max="2" width="8.88671875" style="69"/>
    <col min="3" max="10" width="11.44140625" style="69" customWidth="1"/>
    <col min="11" max="16384" width="8.88671875" style="69"/>
  </cols>
  <sheetData>
    <row r="1" spans="1:10" ht="33.75" customHeight="1" thickBot="1" x14ac:dyDescent="0.25">
      <c r="A1" s="80" t="s">
        <v>145</v>
      </c>
      <c r="B1" s="147"/>
      <c r="C1" s="147"/>
      <c r="D1" s="147"/>
      <c r="E1" s="147"/>
      <c r="F1" s="147"/>
    </row>
    <row r="2" spans="1:10" ht="18.75" customHeight="1" thickBot="1" x14ac:dyDescent="0.35">
      <c r="A2" s="148"/>
      <c r="B2" s="486" t="s">
        <v>361</v>
      </c>
      <c r="C2" s="487"/>
      <c r="D2" s="487"/>
      <c r="E2" s="487"/>
      <c r="F2" s="487"/>
      <c r="G2" s="487"/>
      <c r="H2" s="487"/>
      <c r="I2" s="487"/>
      <c r="J2" s="488"/>
    </row>
    <row r="3" spans="1:10" ht="18.75" customHeight="1" thickBot="1" x14ac:dyDescent="0.35">
      <c r="A3" s="148"/>
      <c r="B3" s="330"/>
      <c r="C3" s="487" t="s">
        <v>383</v>
      </c>
      <c r="D3" s="487"/>
      <c r="E3" s="487"/>
      <c r="F3" s="487"/>
      <c r="G3" s="487" t="s">
        <v>382</v>
      </c>
      <c r="H3" s="487"/>
      <c r="I3" s="487"/>
      <c r="J3" s="488"/>
    </row>
    <row r="4" spans="1:10" ht="21.75" customHeight="1" x14ac:dyDescent="0.25">
      <c r="A4" s="148"/>
      <c r="B4" s="149"/>
      <c r="C4" s="489" t="s">
        <v>362</v>
      </c>
      <c r="D4" s="489"/>
      <c r="E4" s="489"/>
      <c r="F4" s="490"/>
      <c r="G4" s="489" t="s">
        <v>362</v>
      </c>
      <c r="H4" s="489"/>
      <c r="I4" s="489"/>
      <c r="J4" s="490"/>
    </row>
    <row r="5" spans="1:10" ht="63" x14ac:dyDescent="0.25">
      <c r="A5" s="148"/>
      <c r="B5" s="150"/>
      <c r="C5" s="151" t="s">
        <v>193</v>
      </c>
      <c r="D5" s="151" t="s">
        <v>230</v>
      </c>
      <c r="E5" s="151" t="s">
        <v>195</v>
      </c>
      <c r="F5" s="152" t="s">
        <v>196</v>
      </c>
      <c r="G5" s="151" t="s">
        <v>193</v>
      </c>
      <c r="H5" s="151" t="s">
        <v>230</v>
      </c>
      <c r="I5" s="151" t="s">
        <v>195</v>
      </c>
      <c r="J5" s="152" t="s">
        <v>196</v>
      </c>
    </row>
    <row r="6" spans="1:10" x14ac:dyDescent="0.2">
      <c r="A6" s="148"/>
      <c r="B6" s="66" t="s">
        <v>206</v>
      </c>
      <c r="C6" s="67">
        <v>100</v>
      </c>
      <c r="D6" s="67">
        <v>100</v>
      </c>
      <c r="E6" s="67">
        <v>100</v>
      </c>
      <c r="F6" s="68">
        <v>100</v>
      </c>
      <c r="G6" s="67">
        <v>100</v>
      </c>
      <c r="H6" s="67">
        <v>100</v>
      </c>
      <c r="I6" s="67">
        <v>100</v>
      </c>
      <c r="J6" s="68">
        <v>100</v>
      </c>
    </row>
    <row r="7" spans="1:10" x14ac:dyDescent="0.2">
      <c r="A7" s="148"/>
      <c r="B7" s="66" t="s">
        <v>207</v>
      </c>
      <c r="C7" s="67">
        <v>99.92394984415553</v>
      </c>
      <c r="D7" s="67">
        <v>101.24529891498628</v>
      </c>
      <c r="E7" s="67">
        <v>99.114155798040841</v>
      </c>
      <c r="F7" s="68">
        <v>99.14663258583785</v>
      </c>
      <c r="G7" s="67">
        <v>99.888430670103588</v>
      </c>
      <c r="H7" s="67">
        <v>101.20931005145846</v>
      </c>
      <c r="I7" s="67">
        <v>99.07892447505678</v>
      </c>
      <c r="J7" s="68">
        <v>99.111383581124912</v>
      </c>
    </row>
    <row r="8" spans="1:10" x14ac:dyDescent="0.2">
      <c r="A8" s="148"/>
      <c r="B8" s="66" t="s">
        <v>208</v>
      </c>
      <c r="C8" s="67">
        <v>99.271530007738619</v>
      </c>
      <c r="D8" s="67">
        <v>99.861293729351573</v>
      </c>
      <c r="E8" s="67">
        <v>97.654147244125369</v>
      </c>
      <c r="F8" s="68">
        <v>97.302492345541268</v>
      </c>
      <c r="G8" s="67">
        <v>99.201996843532044</v>
      </c>
      <c r="H8" s="67">
        <v>99.791347474526802</v>
      </c>
      <c r="I8" s="67">
        <v>97.585746949949908</v>
      </c>
      <c r="J8" s="68">
        <v>97.234332501668973</v>
      </c>
    </row>
    <row r="9" spans="1:10" x14ac:dyDescent="0.2">
      <c r="A9" s="148"/>
      <c r="B9" s="66" t="s">
        <v>252</v>
      </c>
      <c r="C9" s="67">
        <v>98.922915153507518</v>
      </c>
      <c r="D9" s="67">
        <v>100.35417631776215</v>
      </c>
      <c r="E9" s="67">
        <v>95.378333897223527</v>
      </c>
      <c r="F9" s="68">
        <v>94.934706467528656</v>
      </c>
      <c r="G9" s="67">
        <v>98.831617889124246</v>
      </c>
      <c r="H9" s="67">
        <v>100.26155812355475</v>
      </c>
      <c r="I9" s="67">
        <v>95.290307973677528</v>
      </c>
      <c r="J9" s="68">
        <v>94.84709047369509</v>
      </c>
    </row>
    <row r="10" spans="1:10" x14ac:dyDescent="0.2">
      <c r="A10" s="148"/>
      <c r="B10" s="66" t="s">
        <v>12</v>
      </c>
      <c r="C10" s="67">
        <v>98.207654065568235</v>
      </c>
      <c r="D10" s="67">
        <v>98.744149121789661</v>
      </c>
      <c r="E10" s="67">
        <v>94.987654941782935</v>
      </c>
      <c r="F10" s="68">
        <v>93.224130717656308</v>
      </c>
      <c r="G10" s="67">
        <v>98.095254087113517</v>
      </c>
      <c r="H10" s="67">
        <v>98.631135117540978</v>
      </c>
      <c r="I10" s="67">
        <v>94.878940295551871</v>
      </c>
      <c r="J10" s="68">
        <v>93.117434612428411</v>
      </c>
    </row>
    <row r="11" spans="1:10" x14ac:dyDescent="0.2">
      <c r="A11" s="148"/>
      <c r="B11" s="66" t="s">
        <v>13</v>
      </c>
      <c r="C11" s="67">
        <v>97.104303568419326</v>
      </c>
      <c r="D11" s="67">
        <v>103.21617518456114</v>
      </c>
      <c r="E11" s="67">
        <v>93.711084072821478</v>
      </c>
      <c r="F11" s="68">
        <v>92.846610806390117</v>
      </c>
      <c r="G11" s="67">
        <v>96.973683563532632</v>
      </c>
      <c r="H11" s="67">
        <v>103.07733378606953</v>
      </c>
      <c r="I11" s="67">
        <v>93.585028462413817</v>
      </c>
      <c r="J11" s="68">
        <v>92.721707205739961</v>
      </c>
    </row>
    <row r="12" spans="1:10" x14ac:dyDescent="0.2">
      <c r="A12" s="148"/>
      <c r="B12" s="66" t="s">
        <v>14</v>
      </c>
      <c r="C12" s="67">
        <v>96.849766000379915</v>
      </c>
      <c r="D12" s="67">
        <v>102.41789290378232</v>
      </c>
      <c r="E12" s="67">
        <v>93.986228657099289</v>
      </c>
      <c r="F12" s="68">
        <v>92.726247705582864</v>
      </c>
      <c r="G12" s="67">
        <v>96.703583175675504</v>
      </c>
      <c r="H12" s="67">
        <v>102.26330567550868</v>
      </c>
      <c r="I12" s="67">
        <v>93.844367990256245</v>
      </c>
      <c r="J12" s="68">
        <v>92.586278146461112</v>
      </c>
    </row>
    <row r="13" spans="1:10" x14ac:dyDescent="0.2">
      <c r="A13" s="148"/>
      <c r="B13" s="66" t="s">
        <v>15</v>
      </c>
      <c r="C13" s="67">
        <v>96.765824353967787</v>
      </c>
      <c r="D13" s="67">
        <v>103.05847350975642</v>
      </c>
      <c r="E13" s="67">
        <v>94.086942575576288</v>
      </c>
      <c r="F13" s="68">
        <v>92.917909690830029</v>
      </c>
      <c r="G13" s="67">
        <v>96.596206712305104</v>
      </c>
      <c r="H13" s="67">
        <v>102.87782568965274</v>
      </c>
      <c r="I13" s="67">
        <v>93.922020657972979</v>
      </c>
      <c r="J13" s="68">
        <v>92.755031147541558</v>
      </c>
    </row>
    <row r="14" spans="1:10" x14ac:dyDescent="0.2">
      <c r="A14" s="148"/>
      <c r="B14" s="66" t="s">
        <v>16</v>
      </c>
      <c r="C14" s="67">
        <v>96.277370296679848</v>
      </c>
      <c r="D14" s="67">
        <v>102.42637491350706</v>
      </c>
      <c r="E14" s="67">
        <v>93.265125332910671</v>
      </c>
      <c r="F14" s="68">
        <v>93.242126146390632</v>
      </c>
      <c r="G14" s="67">
        <v>96.087191251879659</v>
      </c>
      <c r="H14" s="67">
        <v>102.22404958946288</v>
      </c>
      <c r="I14" s="67">
        <v>93.08089644927658</v>
      </c>
      <c r="J14" s="68">
        <v>93.057941505989987</v>
      </c>
    </row>
    <row r="15" spans="1:10" x14ac:dyDescent="0.2">
      <c r="A15" s="148"/>
      <c r="B15" s="66" t="s">
        <v>17</v>
      </c>
      <c r="C15" s="67">
        <v>96.679968156709961</v>
      </c>
      <c r="D15" s="67">
        <v>101.60442615897669</v>
      </c>
      <c r="E15" s="67">
        <v>94.680513469424071</v>
      </c>
      <c r="F15" s="68">
        <v>94.000167577984598</v>
      </c>
      <c r="G15" s="67">
        <v>96.464121444516465</v>
      </c>
      <c r="H15" s="67">
        <v>101.37758515200434</v>
      </c>
      <c r="I15" s="67">
        <v>94.469130719400411</v>
      </c>
      <c r="J15" s="68">
        <v>93.79030285219369</v>
      </c>
    </row>
    <row r="16" spans="1:10" x14ac:dyDescent="0.2">
      <c r="A16" s="148"/>
      <c r="B16" s="66" t="s">
        <v>18</v>
      </c>
      <c r="C16" s="67">
        <v>97.114897925166858</v>
      </c>
      <c r="D16" s="67">
        <v>102.70767603574475</v>
      </c>
      <c r="E16" s="67">
        <v>94.403790546955307</v>
      </c>
      <c r="F16" s="68">
        <v>94.3287797548724</v>
      </c>
      <c r="G16" s="67">
        <v>96.883604097640983</v>
      </c>
      <c r="H16" s="67">
        <v>102.46306216069443</v>
      </c>
      <c r="I16" s="67">
        <v>94.178953631970558</v>
      </c>
      <c r="J16" s="68">
        <v>94.104117885799681</v>
      </c>
    </row>
    <row r="17" spans="1:10" x14ac:dyDescent="0.2">
      <c r="A17" s="148"/>
      <c r="B17" s="66" t="s">
        <v>19</v>
      </c>
      <c r="C17" s="67">
        <v>96.711850389994993</v>
      </c>
      <c r="D17" s="67">
        <v>101.42434151459823</v>
      </c>
      <c r="E17" s="67">
        <v>93.575711555455442</v>
      </c>
      <c r="F17" s="68">
        <v>94.241733092085539</v>
      </c>
      <c r="G17" s="67">
        <v>96.461805173101695</v>
      </c>
      <c r="H17" s="67">
        <v>101.16211231135156</v>
      </c>
      <c r="I17" s="67">
        <v>93.333774719406151</v>
      </c>
      <c r="J17" s="68">
        <v>93.998066983705002</v>
      </c>
    </row>
    <row r="18" spans="1:10" x14ac:dyDescent="0.2">
      <c r="A18" s="148"/>
      <c r="B18" s="66" t="s">
        <v>20</v>
      </c>
      <c r="C18" s="67">
        <v>96.894774817316829</v>
      </c>
      <c r="D18" s="67">
        <v>99.385861387550278</v>
      </c>
      <c r="E18" s="67">
        <v>93.167023690598839</v>
      </c>
      <c r="F18" s="68">
        <v>94.567571270077551</v>
      </c>
      <c r="G18" s="67">
        <v>96.62804152275497</v>
      </c>
      <c r="H18" s="67">
        <v>99.112270594953358</v>
      </c>
      <c r="I18" s="67">
        <v>92.910552201600922</v>
      </c>
      <c r="J18" s="68">
        <v>94.307233974216061</v>
      </c>
    </row>
    <row r="19" spans="1:10" x14ac:dyDescent="0.2">
      <c r="A19" s="148"/>
      <c r="B19" s="66" t="s">
        <v>21</v>
      </c>
      <c r="C19" s="67">
        <v>96.713908586418952</v>
      </c>
      <c r="D19" s="67">
        <v>99.570115703382385</v>
      </c>
      <c r="E19" s="67">
        <v>92.492562166914936</v>
      </c>
      <c r="F19" s="68">
        <v>94.434974122858009</v>
      </c>
      <c r="G19" s="67">
        <v>96.430037487383203</v>
      </c>
      <c r="H19" s="67">
        <v>99.277861170513617</v>
      </c>
      <c r="I19" s="67">
        <v>92.221081408265917</v>
      </c>
      <c r="J19" s="68">
        <v>94.157789009970017</v>
      </c>
    </row>
    <row r="20" spans="1:10" x14ac:dyDescent="0.2">
      <c r="A20" s="148"/>
      <c r="B20" s="66" t="s">
        <v>22</v>
      </c>
      <c r="C20" s="67">
        <v>95.996297775597867</v>
      </c>
      <c r="D20" s="67">
        <v>99.209648090846045</v>
      </c>
      <c r="E20" s="67">
        <v>92.481344392690204</v>
      </c>
      <c r="F20" s="68">
        <v>94.684520218397651</v>
      </c>
      <c r="G20" s="67">
        <v>95.701265231965863</v>
      </c>
      <c r="H20" s="67">
        <v>98.904739719301332</v>
      </c>
      <c r="I20" s="67">
        <v>92.197114616053767</v>
      </c>
      <c r="J20" s="68">
        <v>94.393512647620739</v>
      </c>
    </row>
    <row r="21" spans="1:10" x14ac:dyDescent="0.2">
      <c r="A21" s="148"/>
      <c r="B21" s="66" t="s">
        <v>23</v>
      </c>
      <c r="C21" s="67">
        <v>96.043780216102874</v>
      </c>
      <c r="D21" s="67">
        <v>98.338367352047115</v>
      </c>
      <c r="E21" s="67">
        <v>93.086219430227942</v>
      </c>
      <c r="F21" s="68">
        <v>94.762519377093568</v>
      </c>
      <c r="G21" s="67">
        <v>95.759883852594811</v>
      </c>
      <c r="H21" s="67">
        <v>98.047688405198613</v>
      </c>
      <c r="I21" s="67">
        <v>92.81106533769335</v>
      </c>
      <c r="J21" s="68">
        <v>94.482400688840457</v>
      </c>
    </row>
    <row r="22" spans="1:10" x14ac:dyDescent="0.2">
      <c r="A22" s="148"/>
      <c r="B22" s="66" t="s">
        <v>24</v>
      </c>
      <c r="C22" s="67">
        <v>96.277385949612636</v>
      </c>
      <c r="D22" s="67">
        <v>99.007258188533569</v>
      </c>
      <c r="E22" s="67">
        <v>93.351060735769153</v>
      </c>
      <c r="F22" s="68">
        <v>95.024114585785782</v>
      </c>
      <c r="G22" s="67">
        <v>96.004073931783353</v>
      </c>
      <c r="H22" s="67">
        <v>98.726196615783607</v>
      </c>
      <c r="I22" s="67">
        <v>93.086055963105821</v>
      </c>
      <c r="J22" s="68">
        <v>94.754353755353264</v>
      </c>
    </row>
    <row r="23" spans="1:10" x14ac:dyDescent="0.2">
      <c r="A23" s="148"/>
      <c r="B23" s="66" t="s">
        <v>25</v>
      </c>
      <c r="C23" s="67">
        <v>96.781024467852831</v>
      </c>
      <c r="D23" s="67">
        <v>101.37315599777648</v>
      </c>
      <c r="E23" s="67">
        <v>93.679310786404713</v>
      </c>
      <c r="F23" s="68">
        <v>94.785764065276894</v>
      </c>
      <c r="G23" s="67">
        <v>96.515687010466294</v>
      </c>
      <c r="H23" s="67">
        <v>101.09522862918745</v>
      </c>
      <c r="I23" s="67">
        <v>93.422477070596685</v>
      </c>
      <c r="J23" s="68">
        <v>94.525890368889719</v>
      </c>
    </row>
    <row r="24" spans="1:10" x14ac:dyDescent="0.2">
      <c r="A24" s="148"/>
      <c r="B24" s="66" t="s">
        <v>26</v>
      </c>
      <c r="C24" s="67">
        <v>96.945326390253797</v>
      </c>
      <c r="D24" s="67">
        <v>101.28237336283701</v>
      </c>
      <c r="E24" s="67">
        <v>93.786205161455655</v>
      </c>
      <c r="F24" s="68">
        <v>95.718766586201724</v>
      </c>
      <c r="G24" s="67">
        <v>96.681353241969546</v>
      </c>
      <c r="H24" s="67">
        <v>101.00659083718264</v>
      </c>
      <c r="I24" s="67">
        <v>93.53083400779694</v>
      </c>
      <c r="J24" s="68">
        <v>95.458122872402058</v>
      </c>
    </row>
    <row r="25" spans="1:10" x14ac:dyDescent="0.2">
      <c r="A25" s="148"/>
      <c r="B25" s="66" t="s">
        <v>27</v>
      </c>
      <c r="C25" s="67">
        <v>97.258727906617466</v>
      </c>
      <c r="D25" s="67">
        <v>100.6931631838694</v>
      </c>
      <c r="E25" s="67">
        <v>94.229188148071998</v>
      </c>
      <c r="F25" s="68">
        <v>95.346823123997879</v>
      </c>
      <c r="G25" s="67">
        <v>96.993818091981097</v>
      </c>
      <c r="H25" s="67">
        <v>100.41889877831602</v>
      </c>
      <c r="I25" s="67">
        <v>93.972530084544701</v>
      </c>
      <c r="J25" s="68">
        <v>95.087110324491334</v>
      </c>
    </row>
    <row r="26" spans="1:10" x14ac:dyDescent="0.2">
      <c r="A26" s="148"/>
      <c r="B26" s="66" t="s">
        <v>28</v>
      </c>
      <c r="C26" s="67">
        <v>96.898939906251627</v>
      </c>
      <c r="D26" s="67">
        <v>98.139908447914465</v>
      </c>
      <c r="E26" s="67">
        <v>94.142614708951811</v>
      </c>
      <c r="F26" s="68">
        <v>95.798842687660652</v>
      </c>
      <c r="G26" s="67">
        <v>96.634927333795801</v>
      </c>
      <c r="H26" s="67">
        <v>97.872514710532201</v>
      </c>
      <c r="I26" s="67">
        <v>93.886112069076972</v>
      </c>
      <c r="J26" s="68">
        <v>95.537815692164529</v>
      </c>
    </row>
    <row r="27" spans="1:10" x14ac:dyDescent="0.2">
      <c r="A27" s="148"/>
      <c r="B27" s="66" t="s">
        <v>29</v>
      </c>
      <c r="C27" s="67">
        <v>97.089955377394588</v>
      </c>
      <c r="D27" s="67">
        <v>100.34820262467849</v>
      </c>
      <c r="E27" s="67">
        <v>94.246815916220413</v>
      </c>
      <c r="F27" s="68">
        <v>96.14630383140458</v>
      </c>
      <c r="G27" s="67">
        <v>96.826850138981229</v>
      </c>
      <c r="H27" s="67">
        <v>100.07626782284144</v>
      </c>
      <c r="I27" s="67">
        <v>93.991415335645939</v>
      </c>
      <c r="J27" s="68">
        <v>95.885755696410911</v>
      </c>
    </row>
    <row r="28" spans="1:10" x14ac:dyDescent="0.2">
      <c r="A28" s="148"/>
      <c r="B28" s="66" t="s">
        <v>30</v>
      </c>
      <c r="C28" s="67">
        <v>97.433021780134638</v>
      </c>
      <c r="D28" s="67">
        <v>100.86189305473421</v>
      </c>
      <c r="E28" s="67">
        <v>94.792382672120752</v>
      </c>
      <c r="F28" s="68">
        <v>96.69215568592243</v>
      </c>
      <c r="G28" s="67">
        <v>97.179480368410594</v>
      </c>
      <c r="H28" s="67">
        <v>100.59942899186277</v>
      </c>
      <c r="I28" s="67">
        <v>94.545712764072462</v>
      </c>
      <c r="J28" s="68">
        <v>96.440531035917445</v>
      </c>
    </row>
    <row r="29" spans="1:10" x14ac:dyDescent="0.2">
      <c r="A29" s="148"/>
      <c r="B29" s="66" t="s">
        <v>31</v>
      </c>
      <c r="C29" s="67">
        <v>97.818487004335736</v>
      </c>
      <c r="D29" s="67">
        <v>99.856133833960342</v>
      </c>
      <c r="E29" s="67">
        <v>95.224029758977537</v>
      </c>
      <c r="F29" s="68">
        <v>96.981960329539675</v>
      </c>
      <c r="G29" s="67">
        <v>97.568369210972321</v>
      </c>
      <c r="H29" s="67">
        <v>99.600805862600026</v>
      </c>
      <c r="I29" s="67">
        <v>94.980545884631468</v>
      </c>
      <c r="J29" s="68">
        <v>96.733971690549197</v>
      </c>
    </row>
    <row r="30" spans="1:10" x14ac:dyDescent="0.2">
      <c r="A30" s="148"/>
      <c r="B30" s="66" t="s">
        <v>32</v>
      </c>
      <c r="C30" s="67">
        <v>98.434592928651469</v>
      </c>
      <c r="D30" s="67">
        <v>98.908261243802201</v>
      </c>
      <c r="E30" s="67">
        <v>95.269300581047105</v>
      </c>
      <c r="F30" s="68">
        <v>97.617277204856094</v>
      </c>
      <c r="G30" s="67">
        <v>98.185432712095093</v>
      </c>
      <c r="H30" s="67">
        <v>98.6579020656159</v>
      </c>
      <c r="I30" s="67">
        <v>95.028152435281427</v>
      </c>
      <c r="J30" s="68">
        <v>97.370186965549138</v>
      </c>
    </row>
    <row r="31" spans="1:10" x14ac:dyDescent="0.2">
      <c r="A31" s="148"/>
      <c r="B31" s="66" t="s">
        <v>33</v>
      </c>
      <c r="C31" s="67">
        <v>98.839206530156815</v>
      </c>
      <c r="D31" s="67">
        <v>100.91738479005959</v>
      </c>
      <c r="E31" s="67">
        <v>95.537599176600907</v>
      </c>
      <c r="F31" s="68">
        <v>98.332997371244815</v>
      </c>
      <c r="G31" s="67">
        <v>98.591555935464172</v>
      </c>
      <c r="H31" s="67">
        <v>100.66452713128768</v>
      </c>
      <c r="I31" s="67">
        <v>95.298221058522088</v>
      </c>
      <c r="J31" s="68">
        <v>98.086607762554763</v>
      </c>
    </row>
    <row r="32" spans="1:10" x14ac:dyDescent="0.2">
      <c r="A32" s="148"/>
      <c r="B32" s="66" t="s">
        <v>34</v>
      </c>
      <c r="C32" s="67">
        <v>99.019460761114004</v>
      </c>
      <c r="D32" s="67">
        <v>100.4009070498421</v>
      </c>
      <c r="E32" s="67">
        <v>96.591961383460244</v>
      </c>
      <c r="F32" s="68">
        <v>98.934599490750685</v>
      </c>
      <c r="G32" s="67">
        <v>98.775790485400933</v>
      </c>
      <c r="H32" s="67">
        <v>100.15383726664365</v>
      </c>
      <c r="I32" s="67">
        <v>96.354264776338198</v>
      </c>
      <c r="J32" s="68">
        <v>98.691129579237227</v>
      </c>
    </row>
    <row r="33" spans="1:10" x14ac:dyDescent="0.2">
      <c r="A33" s="148"/>
      <c r="B33" s="66" t="s">
        <v>35</v>
      </c>
      <c r="C33" s="67">
        <v>99.15901531347761</v>
      </c>
      <c r="D33" s="67">
        <v>101.96519079811385</v>
      </c>
      <c r="E33" s="67">
        <v>96.249867509190125</v>
      </c>
      <c r="F33" s="68">
        <v>99.560370964738468</v>
      </c>
      <c r="G33" s="67">
        <v>98.913315494638738</v>
      </c>
      <c r="H33" s="67">
        <v>101.71253773547741</v>
      </c>
      <c r="I33" s="67">
        <v>96.011376082712047</v>
      </c>
      <c r="J33" s="68">
        <v>99.313664872464884</v>
      </c>
    </row>
    <row r="34" spans="1:10" x14ac:dyDescent="0.2">
      <c r="A34" s="148"/>
      <c r="B34" s="66" t="s">
        <v>36</v>
      </c>
      <c r="C34" s="67">
        <v>99.696166314935795</v>
      </c>
      <c r="D34" s="67">
        <v>101.67915051119734</v>
      </c>
      <c r="E34" s="67">
        <v>96.784333575887345</v>
      </c>
      <c r="F34" s="68">
        <v>99.612721302874704</v>
      </c>
      <c r="G34" s="67">
        <v>99.447831140627954</v>
      </c>
      <c r="H34" s="67">
        <v>101.42587588190106</v>
      </c>
      <c r="I34" s="67">
        <v>96.543251543977391</v>
      </c>
      <c r="J34" s="68">
        <v>99.364590488049075</v>
      </c>
    </row>
    <row r="35" spans="1:10" x14ac:dyDescent="0.2">
      <c r="A35" s="148"/>
      <c r="B35" s="66" t="s">
        <v>37</v>
      </c>
      <c r="C35" s="67">
        <v>99.420366238917637</v>
      </c>
      <c r="D35" s="67">
        <v>102.96769064703071</v>
      </c>
      <c r="E35" s="67">
        <v>97.062171430673914</v>
      </c>
      <c r="F35" s="68">
        <v>99.894943682843419</v>
      </c>
      <c r="G35" s="67">
        <v>99.17142243414628</v>
      </c>
      <c r="H35" s="67">
        <v>102.70986451293065</v>
      </c>
      <c r="I35" s="67">
        <v>96.819132432031978</v>
      </c>
      <c r="J35" s="68">
        <v>99.644804410701298</v>
      </c>
    </row>
    <row r="36" spans="1:10" x14ac:dyDescent="0.2">
      <c r="A36" s="148"/>
      <c r="B36" s="66" t="s">
        <v>38</v>
      </c>
      <c r="C36" s="67">
        <v>99.864941409461466</v>
      </c>
      <c r="D36" s="67">
        <v>104.60680281215964</v>
      </c>
      <c r="E36" s="67">
        <v>97.833910886860338</v>
      </c>
      <c r="F36" s="68">
        <v>99.988164271377855</v>
      </c>
      <c r="G36" s="67">
        <v>99.610545348037846</v>
      </c>
      <c r="H36" s="67">
        <v>104.34032732779099</v>
      </c>
      <c r="I36" s="67">
        <v>97.584688674820583</v>
      </c>
      <c r="J36" s="68">
        <v>99.733447461778511</v>
      </c>
    </row>
    <row r="37" spans="1:10" x14ac:dyDescent="0.2">
      <c r="A37" s="148"/>
      <c r="B37" s="66" t="s">
        <v>39</v>
      </c>
      <c r="C37" s="67">
        <v>100.3094732393312</v>
      </c>
      <c r="D37" s="67">
        <v>104.37105082218454</v>
      </c>
      <c r="E37" s="67">
        <v>98.06191219477347</v>
      </c>
      <c r="F37" s="68">
        <v>100.5014678721849</v>
      </c>
      <c r="G37" s="67">
        <v>100.05764817860413</v>
      </c>
      <c r="H37" s="67">
        <v>104.1090292467274</v>
      </c>
      <c r="I37" s="67">
        <v>97.815729594107808</v>
      </c>
      <c r="J37" s="68">
        <v>100.24915320785944</v>
      </c>
    </row>
    <row r="38" spans="1:10" x14ac:dyDescent="0.2">
      <c r="A38" s="148"/>
      <c r="B38" s="66" t="s">
        <v>40</v>
      </c>
      <c r="C38" s="67">
        <v>100.27142493812593</v>
      </c>
      <c r="D38" s="67">
        <v>104.31480246828035</v>
      </c>
      <c r="E38" s="67">
        <v>98.753887473321385</v>
      </c>
      <c r="F38" s="68">
        <v>100.47591863107274</v>
      </c>
      <c r="G38" s="67">
        <v>100.02300111437548</v>
      </c>
      <c r="H38" s="67">
        <v>104.05636112151646</v>
      </c>
      <c r="I38" s="67">
        <v>98.509223369350778</v>
      </c>
      <c r="J38" s="68">
        <v>100.2269897528511</v>
      </c>
    </row>
    <row r="39" spans="1:10" x14ac:dyDescent="0.2">
      <c r="A39" s="148"/>
      <c r="B39" s="66" t="s">
        <v>89</v>
      </c>
      <c r="C39" s="67">
        <v>100.64077273476759</v>
      </c>
      <c r="D39" s="67">
        <v>105.00436071061114</v>
      </c>
      <c r="E39" s="67">
        <v>99.314498475124893</v>
      </c>
      <c r="F39" s="68">
        <v>100.88285715626985</v>
      </c>
      <c r="G39" s="67">
        <v>100.3951245715114</v>
      </c>
      <c r="H39" s="67">
        <v>104.74806172123006</v>
      </c>
      <c r="I39" s="67">
        <v>99.072087536971438</v>
      </c>
      <c r="J39" s="68">
        <v>100.6366197170162</v>
      </c>
    </row>
    <row r="40" spans="1:10" x14ac:dyDescent="0.2">
      <c r="A40" s="148"/>
      <c r="B40" s="66" t="s">
        <v>90</v>
      </c>
      <c r="C40" s="67">
        <v>100.62041939984235</v>
      </c>
      <c r="D40" s="67">
        <v>104.17063316169654</v>
      </c>
      <c r="E40" s="67">
        <v>99.949914248630208</v>
      </c>
      <c r="F40" s="68">
        <v>101.27357845715299</v>
      </c>
      <c r="G40" s="67">
        <v>100.38726663434061</v>
      </c>
      <c r="H40" s="67">
        <v>103.92925401270688</v>
      </c>
      <c r="I40" s="67">
        <v>99.718315145210397</v>
      </c>
      <c r="J40" s="68">
        <v>101.03891203081878</v>
      </c>
    </row>
    <row r="41" spans="1:10" x14ac:dyDescent="0.2">
      <c r="A41" s="148"/>
      <c r="B41" s="66" t="s">
        <v>91</v>
      </c>
      <c r="C41" s="67">
        <v>100.56702886931683</v>
      </c>
      <c r="D41" s="67">
        <v>103.62717760061069</v>
      </c>
      <c r="E41" s="67">
        <v>100.4868504626173</v>
      </c>
      <c r="F41" s="68">
        <v>101.81110831498341</v>
      </c>
      <c r="G41" s="67">
        <v>100.35239767083314</v>
      </c>
      <c r="H41" s="67">
        <v>103.40601540089207</v>
      </c>
      <c r="I41" s="67">
        <v>100.27239038172272</v>
      </c>
      <c r="J41" s="68">
        <v>101.59374611398732</v>
      </c>
    </row>
    <row r="42" spans="1:10" x14ac:dyDescent="0.2">
      <c r="A42" s="148"/>
      <c r="B42" s="66" t="s">
        <v>92</v>
      </c>
      <c r="C42" s="67">
        <v>100.49316022231829</v>
      </c>
      <c r="D42" s="67">
        <v>103.36997903195638</v>
      </c>
      <c r="E42" s="67">
        <v>100.81388644344278</v>
      </c>
      <c r="F42" s="68">
        <v>102.19831588393187</v>
      </c>
      <c r="G42" s="67">
        <v>100.28614626167906</v>
      </c>
      <c r="H42" s="67">
        <v>103.15703888037532</v>
      </c>
      <c r="I42" s="67">
        <v>100.60621179300968</v>
      </c>
      <c r="J42" s="68">
        <v>101.98774898527108</v>
      </c>
    </row>
    <row r="43" spans="1:10" x14ac:dyDescent="0.2">
      <c r="A43" s="148"/>
      <c r="B43" s="66" t="s">
        <v>135</v>
      </c>
      <c r="C43" s="67">
        <v>100.42758930610142</v>
      </c>
      <c r="D43" s="67">
        <v>103.59920795355846</v>
      </c>
      <c r="E43" s="67">
        <v>100.72967156608144</v>
      </c>
      <c r="F43" s="68">
        <v>102.34545163049251</v>
      </c>
      <c r="G43" s="67">
        <v>100.22653607351822</v>
      </c>
      <c r="H43" s="67">
        <v>103.39180522890837</v>
      </c>
      <c r="I43" s="67">
        <v>100.52801357323966</v>
      </c>
      <c r="J43" s="68">
        <v>102.14061540632279</v>
      </c>
    </row>
    <row r="44" spans="1:10" x14ac:dyDescent="0.2">
      <c r="A44" s="148"/>
      <c r="B44" s="66" t="s">
        <v>136</v>
      </c>
      <c r="C44" s="67">
        <v>100.34894161761156</v>
      </c>
      <c r="D44" s="67">
        <v>103.69037082805414</v>
      </c>
      <c r="E44" s="67">
        <v>100.62611025282524</v>
      </c>
      <c r="F44" s="68">
        <v>102.49564588865621</v>
      </c>
      <c r="G44" s="67">
        <v>100.1640534390859</v>
      </c>
      <c r="H44" s="67">
        <v>103.4993262242545</v>
      </c>
      <c r="I44" s="67">
        <v>100.44071140419899</v>
      </c>
      <c r="J44" s="68">
        <v>102.30686406802359</v>
      </c>
    </row>
    <row r="45" spans="1:10" x14ac:dyDescent="0.2">
      <c r="A45" s="148"/>
      <c r="B45" s="66" t="s">
        <v>137</v>
      </c>
      <c r="C45" s="67">
        <v>100.25710757835908</v>
      </c>
      <c r="D45" s="67">
        <v>103.63729408817994</v>
      </c>
      <c r="E45" s="67">
        <v>100.57318151006234</v>
      </c>
      <c r="F45" s="68">
        <v>102.66693676406341</v>
      </c>
      <c r="G45" s="67">
        <v>100.09786347282159</v>
      </c>
      <c r="H45" s="67">
        <v>103.47268103883079</v>
      </c>
      <c r="I45" s="67">
        <v>100.41343536619807</v>
      </c>
      <c r="J45" s="68">
        <v>102.50382954243776</v>
      </c>
    </row>
    <row r="46" spans="1:10" x14ac:dyDescent="0.2">
      <c r="A46" s="148"/>
      <c r="B46" s="66" t="s">
        <v>138</v>
      </c>
      <c r="C46" s="67">
        <v>100.20618103113861</v>
      </c>
      <c r="D46" s="67">
        <v>103.55526292968077</v>
      </c>
      <c r="E46" s="67">
        <v>100.55069937627825</v>
      </c>
      <c r="F46" s="68">
        <v>102.91754978225529</v>
      </c>
      <c r="G46" s="67">
        <v>100.07941400894767</v>
      </c>
      <c r="H46" s="67">
        <v>103.42425911156583</v>
      </c>
      <c r="I46" s="67">
        <v>100.42349651705358</v>
      </c>
      <c r="J46" s="68">
        <v>102.7873990431806</v>
      </c>
    </row>
    <row r="47" spans="1:10" x14ac:dyDescent="0.2">
      <c r="A47" s="148"/>
      <c r="B47" s="66" t="s">
        <v>156</v>
      </c>
      <c r="C47" s="67">
        <v>100.15743887348133</v>
      </c>
      <c r="D47" s="67">
        <v>103.61127852442414</v>
      </c>
      <c r="E47" s="67">
        <v>100.70920031885467</v>
      </c>
      <c r="F47" s="68">
        <v>103.17018284066873</v>
      </c>
      <c r="G47" s="67">
        <v>100.06593458882145</v>
      </c>
      <c r="H47" s="67">
        <v>103.51661879639286</v>
      </c>
      <c r="I47" s="67">
        <v>100.61719194246751</v>
      </c>
      <c r="J47" s="68">
        <v>103.07598315900495</v>
      </c>
    </row>
    <row r="48" spans="1:10" x14ac:dyDescent="0.2">
      <c r="A48" s="148"/>
      <c r="B48" s="66" t="s">
        <v>157</v>
      </c>
      <c r="C48" s="67">
        <v>100.11075298973104</v>
      </c>
      <c r="D48" s="67">
        <v>103.63820741554109</v>
      </c>
      <c r="E48" s="67">
        <v>100.93461722338563</v>
      </c>
      <c r="F48" s="68">
        <v>103.42995716803445</v>
      </c>
      <c r="G48" s="67">
        <v>100.04551346743129</v>
      </c>
      <c r="H48" s="67">
        <v>103.57066914475723</v>
      </c>
      <c r="I48" s="67">
        <v>100.86884081061767</v>
      </c>
      <c r="J48" s="68">
        <v>103.36260280827932</v>
      </c>
    </row>
    <row r="49" spans="1:10" x14ac:dyDescent="0.2">
      <c r="A49" s="148"/>
      <c r="B49" s="66" t="s">
        <v>158</v>
      </c>
      <c r="C49" s="67">
        <v>100.06779850114893</v>
      </c>
      <c r="D49" s="67">
        <v>103.98891039400631</v>
      </c>
      <c r="E49" s="67">
        <v>101.2212765358075</v>
      </c>
      <c r="F49" s="68">
        <v>103.7031462695476</v>
      </c>
      <c r="G49" s="67">
        <v>100.0263029596974</v>
      </c>
      <c r="H49" s="67">
        <v>103.94578886833685</v>
      </c>
      <c r="I49" s="67">
        <v>101.1793026766922</v>
      </c>
      <c r="J49" s="68">
        <v>103.66010078745387</v>
      </c>
    </row>
    <row r="50" spans="1:10" x14ac:dyDescent="0.2">
      <c r="A50" s="148"/>
      <c r="B50" s="66" t="s">
        <v>159</v>
      </c>
      <c r="C50" s="67">
        <v>100.01432819976586</v>
      </c>
      <c r="D50" s="67">
        <v>103.96214665625135</v>
      </c>
      <c r="E50" s="67">
        <v>101.48881631945383</v>
      </c>
      <c r="F50" s="68">
        <v>103.97716045791181</v>
      </c>
      <c r="G50" s="67">
        <v>99.994468262347993</v>
      </c>
      <c r="H50" s="67">
        <v>103.94150279688054</v>
      </c>
      <c r="I50" s="67">
        <v>101.46866359156977</v>
      </c>
      <c r="J50" s="68">
        <v>103.95655332792873</v>
      </c>
    </row>
    <row r="51" spans="1:10" x14ac:dyDescent="0.2">
      <c r="A51" s="148"/>
      <c r="B51" s="66" t="s">
        <v>222</v>
      </c>
      <c r="C51" s="67">
        <v>99.95219898481858</v>
      </c>
      <c r="D51" s="67">
        <v>104.02852952206683</v>
      </c>
      <c r="E51" s="67">
        <v>101.74720803975062</v>
      </c>
      <c r="F51" s="68">
        <v>104.25746237710649</v>
      </c>
      <c r="G51" s="67">
        <v>99.952210675653433</v>
      </c>
      <c r="H51" s="67">
        <v>104.02854168968662</v>
      </c>
      <c r="I51" s="67">
        <v>101.74721994053735</v>
      </c>
      <c r="J51" s="68">
        <v>104.25751409751037</v>
      </c>
    </row>
    <row r="52" spans="1:10" x14ac:dyDescent="0.2">
      <c r="A52" s="148"/>
      <c r="B52" s="66" t="s">
        <v>223</v>
      </c>
      <c r="C52" s="67">
        <v>99.892127444488807</v>
      </c>
      <c r="D52" s="67">
        <v>104.06482095484206</v>
      </c>
      <c r="E52" s="67">
        <v>102.00998246927846</v>
      </c>
      <c r="F52" s="68">
        <v>104.55482083310154</v>
      </c>
      <c r="G52" s="67">
        <v>99.907158732715089</v>
      </c>
      <c r="H52" s="67">
        <v>104.08048012997435</v>
      </c>
      <c r="I52" s="67">
        <v>102.02533244217105</v>
      </c>
      <c r="J52" s="68">
        <v>104.57059248078717</v>
      </c>
    </row>
    <row r="53" spans="1:10" x14ac:dyDescent="0.2">
      <c r="A53" s="148"/>
      <c r="B53" s="66" t="s">
        <v>224</v>
      </c>
      <c r="C53" s="67">
        <v>99.832286797122109</v>
      </c>
      <c r="D53" s="67">
        <v>104.31640709147186</v>
      </c>
      <c r="E53" s="67">
        <v>102.27370085163625</v>
      </c>
      <c r="F53" s="68">
        <v>104.8668743704267</v>
      </c>
      <c r="G53" s="67">
        <v>99.861400882227116</v>
      </c>
      <c r="H53" s="67">
        <v>104.34682888036748</v>
      </c>
      <c r="I53" s="67">
        <v>102.30352692620721</v>
      </c>
      <c r="J53" s="68">
        <v>104.89749423363577</v>
      </c>
    </row>
    <row r="54" spans="1:10" x14ac:dyDescent="0.2">
      <c r="A54" s="148"/>
      <c r="B54" s="66" t="s">
        <v>225</v>
      </c>
      <c r="C54" s="67">
        <v>99.765398276628432</v>
      </c>
      <c r="D54" s="67">
        <v>104.71422692864067</v>
      </c>
      <c r="E54" s="67">
        <v>102.53836614237595</v>
      </c>
      <c r="F54" s="68">
        <v>105.19062138002032</v>
      </c>
      <c r="G54" s="67">
        <v>99.808167786502949</v>
      </c>
      <c r="H54" s="67">
        <v>104.75911800550691</v>
      </c>
      <c r="I54" s="67">
        <v>102.5823244258991</v>
      </c>
      <c r="J54" s="68">
        <v>105.23573330282947</v>
      </c>
    </row>
    <row r="55" spans="1:10" x14ac:dyDescent="0.2">
      <c r="A55" s="148"/>
      <c r="B55" s="66" t="s">
        <v>271</v>
      </c>
      <c r="C55" s="67">
        <v>99.701287672632958</v>
      </c>
      <c r="D55" s="67">
        <v>104.98042106177006</v>
      </c>
      <c r="E55" s="67">
        <v>102.80398130955774</v>
      </c>
      <c r="F55" s="68">
        <v>105.5261898926007</v>
      </c>
      <c r="G55" s="67">
        <v>99.757788626224425</v>
      </c>
      <c r="H55" s="67">
        <v>105.03991371263632</v>
      </c>
      <c r="I55" s="67">
        <v>102.86224056691118</v>
      </c>
      <c r="J55" s="68">
        <v>105.58594157770902</v>
      </c>
    </row>
    <row r="56" spans="1:10" x14ac:dyDescent="0.2">
      <c r="A56" s="148"/>
      <c r="B56" s="66" t="s">
        <v>272</v>
      </c>
      <c r="C56" s="67">
        <v>99.640171442524405</v>
      </c>
      <c r="D56" s="67">
        <v>105.35038507655644</v>
      </c>
      <c r="E56" s="67">
        <v>103.07437561099104</v>
      </c>
      <c r="F56" s="68">
        <v>105.87854465490953</v>
      </c>
      <c r="G56" s="67">
        <v>99.707268242228636</v>
      </c>
      <c r="H56" s="67">
        <v>105.42132708301735</v>
      </c>
      <c r="I56" s="67">
        <v>103.14378497304737</v>
      </c>
      <c r="J56" s="68">
        <v>105.94979780789038</v>
      </c>
    </row>
    <row r="57" spans="1:10" x14ac:dyDescent="0.2">
      <c r="A57" s="148"/>
      <c r="B57" s="66" t="s">
        <v>273</v>
      </c>
      <c r="C57" s="67">
        <v>99.579310566520277</v>
      </c>
      <c r="D57" s="67">
        <v>105.47644449018453</v>
      </c>
      <c r="E57" s="67">
        <v>103.38689904882514</v>
      </c>
      <c r="F57" s="68">
        <v>106.24609239578618</v>
      </c>
      <c r="G57" s="67">
        <v>99.656565654537431</v>
      </c>
      <c r="H57" s="67">
        <v>105.55827466109523</v>
      </c>
      <c r="I57" s="67">
        <v>103.46710811976969</v>
      </c>
      <c r="J57" s="68">
        <v>106.32846677052774</v>
      </c>
    </row>
    <row r="58" spans="1:10" x14ac:dyDescent="0.2">
      <c r="A58" s="148"/>
      <c r="B58" s="66" t="s">
        <v>274</v>
      </c>
      <c r="C58" s="67">
        <v>99.519884685495612</v>
      </c>
      <c r="D58" s="67">
        <v>105.93996118670307</v>
      </c>
      <c r="E58" s="67">
        <v>103.7109452672353</v>
      </c>
      <c r="F58" s="68">
        <v>106.60975653820869</v>
      </c>
      <c r="G58" s="67">
        <v>99.60559958909613</v>
      </c>
      <c r="H58" s="67">
        <v>106.031205600714</v>
      </c>
      <c r="I58" s="67">
        <v>103.80026986506815</v>
      </c>
      <c r="J58" s="68">
        <v>106.70149858474802</v>
      </c>
    </row>
    <row r="59" spans="1:10" x14ac:dyDescent="0.2">
      <c r="A59" s="148"/>
      <c r="B59" s="66" t="s">
        <v>344</v>
      </c>
      <c r="C59" s="67">
        <v>99.464780863075518</v>
      </c>
      <c r="D59" s="67">
        <v>106.19251674807357</v>
      </c>
      <c r="E59" s="67">
        <v>104.04143727821413</v>
      </c>
      <c r="F59" s="68">
        <v>106.97821471974856</v>
      </c>
      <c r="G59" s="67">
        <v>99.555744818209575</v>
      </c>
      <c r="H59" s="67">
        <v>106.28963344853</v>
      </c>
      <c r="I59" s="67">
        <v>104.13658674268325</v>
      </c>
      <c r="J59" s="68">
        <v>107.07596053184419</v>
      </c>
    </row>
    <row r="60" spans="1:10" x14ac:dyDescent="0.2">
      <c r="A60" s="148"/>
      <c r="B60" s="66" t="s">
        <v>345</v>
      </c>
      <c r="C60" s="67">
        <v>99.408320673502899</v>
      </c>
      <c r="D60" s="67">
        <v>106.54806138721409</v>
      </c>
      <c r="E60" s="67">
        <v>104.3786243975422</v>
      </c>
      <c r="F60" s="68">
        <v>107.3409399702371</v>
      </c>
      <c r="G60" s="67">
        <v>99.49935458909502</v>
      </c>
      <c r="H60" s="67">
        <v>106.64563357393962</v>
      </c>
      <c r="I60" s="67">
        <v>104.47420990606552</v>
      </c>
      <c r="J60" s="68">
        <v>107.43915452448498</v>
      </c>
    </row>
    <row r="61" spans="1:10" x14ac:dyDescent="0.2">
      <c r="A61" s="148"/>
      <c r="B61" s="66" t="s">
        <v>346</v>
      </c>
      <c r="C61" s="67">
        <v>99.344915587796507</v>
      </c>
      <c r="D61" s="67">
        <v>106.87847737655991</v>
      </c>
      <c r="E61" s="67">
        <v>104.71715642605714</v>
      </c>
      <c r="F61" s="68">
        <v>107.69123201541829</v>
      </c>
      <c r="G61" s="67">
        <v>99.43203776400027</v>
      </c>
      <c r="H61" s="67">
        <v>106.97220623508576</v>
      </c>
      <c r="I61" s="67">
        <v>104.80898987822458</v>
      </c>
      <c r="J61" s="68">
        <v>107.78558937067476</v>
      </c>
    </row>
    <row r="62" spans="1:10" x14ac:dyDescent="0.2">
      <c r="A62" s="148"/>
      <c r="B62" s="66" t="s">
        <v>347</v>
      </c>
      <c r="C62" s="67">
        <v>99.281455106344097</v>
      </c>
      <c r="D62" s="67">
        <v>107.10012148960469</v>
      </c>
      <c r="E62" s="67">
        <v>105.05703857535941</v>
      </c>
      <c r="F62" s="68">
        <v>108.0537012044703</v>
      </c>
      <c r="G62" s="67">
        <v>99.361835007782091</v>
      </c>
      <c r="H62" s="67">
        <v>107.18683151213718</v>
      </c>
      <c r="I62" s="67">
        <v>105.14209448431046</v>
      </c>
      <c r="J62" s="68">
        <v>108.14109340090221</v>
      </c>
    </row>
    <row r="63" spans="1:10" x14ac:dyDescent="0.2">
      <c r="A63" s="148"/>
      <c r="B63" s="242"/>
      <c r="C63" s="478" t="s">
        <v>363</v>
      </c>
      <c r="D63" s="478"/>
      <c r="E63" s="478"/>
      <c r="F63" s="479"/>
      <c r="G63" s="478" t="s">
        <v>363</v>
      </c>
      <c r="H63" s="478"/>
      <c r="I63" s="478"/>
      <c r="J63" s="479"/>
    </row>
    <row r="64" spans="1:10" x14ac:dyDescent="0.2">
      <c r="A64" s="148"/>
      <c r="B64" s="177">
        <v>2008</v>
      </c>
      <c r="C64" s="301">
        <v>100</v>
      </c>
      <c r="D64" s="301">
        <v>100</v>
      </c>
      <c r="E64" s="301">
        <v>100</v>
      </c>
      <c r="F64" s="68">
        <v>100</v>
      </c>
      <c r="G64" s="301">
        <v>100</v>
      </c>
      <c r="H64" s="301">
        <v>100</v>
      </c>
      <c r="I64" s="301">
        <v>100</v>
      </c>
      <c r="J64" s="68">
        <v>100</v>
      </c>
    </row>
    <row r="65" spans="1:10" x14ac:dyDescent="0.2">
      <c r="A65" s="148"/>
      <c r="B65" s="177">
        <v>2009</v>
      </c>
      <c r="C65" s="301">
        <v>97.691209116706432</v>
      </c>
      <c r="D65" s="301">
        <v>101.49142496735057</v>
      </c>
      <c r="E65" s="301">
        <v>96.082213390339405</v>
      </c>
      <c r="F65" s="68">
        <v>94.978050769106332</v>
      </c>
      <c r="G65" s="301">
        <v>97.599044287470036</v>
      </c>
      <c r="H65" s="301">
        <v>101.39567490001444</v>
      </c>
      <c r="I65" s="301">
        <v>95.991566536135807</v>
      </c>
      <c r="J65" s="68">
        <v>94.8884456151781</v>
      </c>
    </row>
    <row r="66" spans="1:10" x14ac:dyDescent="0.2">
      <c r="A66" s="148"/>
      <c r="B66" s="177">
        <v>2010</v>
      </c>
      <c r="C66" s="301">
        <v>97.15434234284406</v>
      </c>
      <c r="D66" s="301">
        <v>101.66897889300463</v>
      </c>
      <c r="E66" s="301">
        <v>95.866996339796884</v>
      </c>
      <c r="F66" s="68">
        <v>96.026242226445049</v>
      </c>
      <c r="G66" s="301">
        <v>96.979497220353579</v>
      </c>
      <c r="H66" s="301">
        <v>101.48600894395902</v>
      </c>
      <c r="I66" s="301">
        <v>95.694468006902838</v>
      </c>
      <c r="J66" s="68">
        <v>95.853427304543402</v>
      </c>
    </row>
    <row r="67" spans="1:10" x14ac:dyDescent="0.2">
      <c r="A67" s="148"/>
      <c r="B67" s="177">
        <v>2011</v>
      </c>
      <c r="C67" s="301">
        <v>96.867990962052275</v>
      </c>
      <c r="D67" s="301">
        <v>98.764609945115993</v>
      </c>
      <c r="E67" s="301">
        <v>94.668689244994795</v>
      </c>
      <c r="F67" s="68">
        <v>96.699283968180893</v>
      </c>
      <c r="G67" s="301">
        <v>96.632101635525231</v>
      </c>
      <c r="H67" s="301">
        <v>98.524102042626438</v>
      </c>
      <c r="I67" s="301">
        <v>94.438155576159375</v>
      </c>
      <c r="J67" s="68">
        <v>96.463805470646676</v>
      </c>
    </row>
    <row r="68" spans="1:10" x14ac:dyDescent="0.2">
      <c r="A68" s="148"/>
      <c r="B68" s="177">
        <v>2012</v>
      </c>
      <c r="C68" s="301">
        <v>97.274680811340389</v>
      </c>
      <c r="D68" s="301">
        <v>100.22402798217334</v>
      </c>
      <c r="E68" s="301">
        <v>95.643144158129317</v>
      </c>
      <c r="F68" s="68">
        <v>97.319333072086764</v>
      </c>
      <c r="G68" s="301">
        <v>97.054618250840647</v>
      </c>
      <c r="H68" s="301">
        <v>99.997293172689567</v>
      </c>
      <c r="I68" s="301">
        <v>95.426772590295499</v>
      </c>
      <c r="J68" s="68">
        <v>97.099169495672626</v>
      </c>
    </row>
    <row r="69" spans="1:10" x14ac:dyDescent="0.2">
      <c r="A69" s="148"/>
      <c r="B69" s="66">
        <v>2013</v>
      </c>
      <c r="C69" s="301">
        <v>97.771592983151791</v>
      </c>
      <c r="D69" s="301">
        <v>99.439643959609469</v>
      </c>
      <c r="E69" s="301">
        <v>96.500343522928461</v>
      </c>
      <c r="F69" s="68">
        <v>98.531999903448778</v>
      </c>
      <c r="G69" s="301">
        <v>97.561011178999678</v>
      </c>
      <c r="H69" s="301">
        <v>99.225469484280367</v>
      </c>
      <c r="I69" s="301">
        <v>96.292499753380213</v>
      </c>
      <c r="J69" s="68">
        <v>98.319780324394159</v>
      </c>
    </row>
    <row r="70" spans="1:10" x14ac:dyDescent="0.2">
      <c r="A70" s="148"/>
      <c r="B70" s="66">
        <v>2014</v>
      </c>
      <c r="C70" s="301">
        <v>99.331783630789673</v>
      </c>
      <c r="D70" s="301">
        <v>100.18423191327001</v>
      </c>
      <c r="E70" s="301">
        <v>97.837476482276045</v>
      </c>
      <c r="F70" s="68">
        <v>100.78782646137829</v>
      </c>
      <c r="G70" s="301">
        <v>99.133192742116677</v>
      </c>
      <c r="H70" s="301">
        <v>99.983936751747223</v>
      </c>
      <c r="I70" s="301">
        <v>97.641873114552808</v>
      </c>
      <c r="J70" s="68">
        <v>100.58632455239436</v>
      </c>
    </row>
    <row r="71" spans="1:10" x14ac:dyDescent="0.2">
      <c r="A71" s="148"/>
      <c r="B71" s="66">
        <v>2015</v>
      </c>
      <c r="C71" s="301">
        <v>100.29593254977391</v>
      </c>
      <c r="D71" s="301">
        <v>103.03219269460952</v>
      </c>
      <c r="E71" s="301">
        <v>99.391516456873518</v>
      </c>
      <c r="F71" s="68">
        <v>102.20548633936851</v>
      </c>
      <c r="G71" s="301">
        <v>100.09346829341692</v>
      </c>
      <c r="H71" s="301">
        <v>102.82420483563639</v>
      </c>
      <c r="I71" s="301">
        <v>99.190877916944203</v>
      </c>
      <c r="J71" s="68">
        <v>101.99916732661059</v>
      </c>
    </row>
    <row r="72" spans="1:10" x14ac:dyDescent="0.2">
      <c r="A72" s="148"/>
      <c r="B72" s="66">
        <v>2016</v>
      </c>
      <c r="C72" s="301">
        <v>101.00110778585245</v>
      </c>
      <c r="D72" s="301">
        <v>103.89922739103656</v>
      </c>
      <c r="E72" s="301">
        <v>101.62640066735908</v>
      </c>
      <c r="F72" s="68">
        <v>103.34186814441961</v>
      </c>
      <c r="G72" s="301">
        <v>100.81450151207672</v>
      </c>
      <c r="H72" s="301">
        <v>103.70726664826205</v>
      </c>
      <c r="I72" s="301">
        <v>101.43863912333735</v>
      </c>
      <c r="J72" s="68">
        <v>103.15093715997592</v>
      </c>
    </row>
    <row r="73" spans="1:10" x14ac:dyDescent="0.2">
      <c r="A73" s="148"/>
      <c r="B73" s="66">
        <v>2017</v>
      </c>
      <c r="C73" s="301">
        <v>100.85685661519076</v>
      </c>
      <c r="D73" s="301">
        <v>103.19758372965366</v>
      </c>
      <c r="E73" s="301">
        <v>102.70559927864539</v>
      </c>
      <c r="F73" s="68">
        <v>104.68600116047678</v>
      </c>
      <c r="G73" s="301">
        <v>100.71787362258877</v>
      </c>
      <c r="H73" s="301">
        <v>103.05537516300396</v>
      </c>
      <c r="I73" s="301">
        <v>102.56406867751642</v>
      </c>
      <c r="J73" s="68">
        <v>104.54174152148832</v>
      </c>
    </row>
    <row r="74" spans="1:10" x14ac:dyDescent="0.2">
      <c r="A74" s="148"/>
      <c r="B74" s="66">
        <v>2018</v>
      </c>
      <c r="C74" s="301">
        <v>100.60960792964353</v>
      </c>
      <c r="D74" s="301">
        <v>103.32141736365716</v>
      </c>
      <c r="E74" s="301">
        <v>102.87786983058416</v>
      </c>
      <c r="F74" s="68">
        <v>105.58423391032315</v>
      </c>
      <c r="G74" s="301">
        <v>100.57787808507798</v>
      </c>
      <c r="H74" s="301">
        <v>103.28883227977997</v>
      </c>
      <c r="I74" s="301">
        <v>102.84542463090463</v>
      </c>
      <c r="J74" s="68">
        <v>105.55093518866539</v>
      </c>
    </row>
    <row r="75" spans="1:10" x14ac:dyDescent="0.2">
      <c r="A75" s="148"/>
      <c r="B75" s="66">
        <v>2019</v>
      </c>
      <c r="C75" s="301">
        <v>100.39576640434214</v>
      </c>
      <c r="D75" s="301">
        <v>103.71448875461655</v>
      </c>
      <c r="E75" s="301">
        <v>103.92449685310288</v>
      </c>
      <c r="F75" s="68">
        <v>106.71762780994855</v>
      </c>
      <c r="G75" s="301">
        <v>100.45168975861725</v>
      </c>
      <c r="H75" s="301">
        <v>103.77226073351382</v>
      </c>
      <c r="I75" s="301">
        <v>103.98238581260313</v>
      </c>
      <c r="J75" s="68">
        <v>106.77707262441788</v>
      </c>
    </row>
    <row r="76" spans="1:10" x14ac:dyDescent="0.2">
      <c r="A76" s="148"/>
      <c r="B76" s="66">
        <v>2020</v>
      </c>
      <c r="C76" s="301">
        <v>100.14338450991733</v>
      </c>
      <c r="D76" s="301">
        <v>104.74840760207005</v>
      </c>
      <c r="E76" s="301">
        <v>105.01698693635649</v>
      </c>
      <c r="F76" s="68">
        <v>108.04252072906628</v>
      </c>
      <c r="G76" s="301">
        <v>100.25428881207068</v>
      </c>
      <c r="H76" s="301">
        <v>104.8644117605438</v>
      </c>
      <c r="I76" s="301">
        <v>105.13328853438439</v>
      </c>
      <c r="J76" s="68">
        <v>108.16217296993061</v>
      </c>
    </row>
    <row r="77" spans="1:10" x14ac:dyDescent="0.2">
      <c r="A77" s="148"/>
      <c r="B77" s="66">
        <v>2021</v>
      </c>
      <c r="C77" s="301">
        <v>99.905204566857535</v>
      </c>
      <c r="D77" s="301">
        <v>106.00330253480033</v>
      </c>
      <c r="E77" s="301">
        <v>106.30352360009697</v>
      </c>
      <c r="F77" s="68">
        <v>109.51901250549855</v>
      </c>
      <c r="G77" s="301">
        <v>100.0439106473513</v>
      </c>
      <c r="H77" s="301">
        <v>106.1504750737861</v>
      </c>
      <c r="I77" s="301">
        <v>106.45111295908156</v>
      </c>
      <c r="J77" s="68">
        <v>109.6710661750751</v>
      </c>
    </row>
    <row r="78" spans="1:10" x14ac:dyDescent="0.2">
      <c r="A78" s="148"/>
      <c r="B78" s="242"/>
      <c r="C78" s="478" t="s">
        <v>375</v>
      </c>
      <c r="D78" s="478"/>
      <c r="E78" s="478"/>
      <c r="F78" s="479"/>
      <c r="G78" s="478" t="s">
        <v>375</v>
      </c>
      <c r="H78" s="478"/>
      <c r="I78" s="478"/>
      <c r="J78" s="479"/>
    </row>
    <row r="79" spans="1:10" x14ac:dyDescent="0.2">
      <c r="A79" s="148"/>
      <c r="B79" s="66" t="s">
        <v>209</v>
      </c>
      <c r="C79" s="67">
        <v>100</v>
      </c>
      <c r="D79" s="67">
        <v>100</v>
      </c>
      <c r="E79" s="67">
        <v>100</v>
      </c>
      <c r="F79" s="68">
        <v>100</v>
      </c>
      <c r="G79" s="67">
        <v>100</v>
      </c>
      <c r="H79" s="67">
        <v>100</v>
      </c>
      <c r="I79" s="67">
        <v>100</v>
      </c>
      <c r="J79" s="68">
        <v>100</v>
      </c>
    </row>
    <row r="80" spans="1:10" x14ac:dyDescent="0.2">
      <c r="A80" s="148"/>
      <c r="B80" s="66" t="s">
        <v>163</v>
      </c>
      <c r="C80" s="67">
        <v>97.610801284328915</v>
      </c>
      <c r="D80" s="67">
        <v>102.69045656624675</v>
      </c>
      <c r="E80" s="67">
        <v>96.845627273139328</v>
      </c>
      <c r="F80" s="68">
        <v>96.621658766632521</v>
      </c>
      <c r="G80" s="67">
        <v>97.562217854387953</v>
      </c>
      <c r="H80" s="67">
        <v>102.63934485999555</v>
      </c>
      <c r="I80" s="67">
        <v>96.797424690168981</v>
      </c>
      <c r="J80" s="68">
        <v>96.573567658602428</v>
      </c>
    </row>
    <row r="81" spans="1:10" x14ac:dyDescent="0.2">
      <c r="A81" s="148"/>
      <c r="B81" s="66" t="s">
        <v>164</v>
      </c>
      <c r="C81" s="67">
        <v>97.784275195103106</v>
      </c>
      <c r="D81" s="67">
        <v>101.26428461492031</v>
      </c>
      <c r="E81" s="67">
        <v>97.115627785592494</v>
      </c>
      <c r="F81" s="68">
        <v>98.09774060278032</v>
      </c>
      <c r="G81" s="67">
        <v>97.582431160841594</v>
      </c>
      <c r="H81" s="67">
        <v>101.05525722587952</v>
      </c>
      <c r="I81" s="67">
        <v>96.915163957814741</v>
      </c>
      <c r="J81" s="68">
        <v>97.895249520490282</v>
      </c>
    </row>
    <row r="82" spans="1:10" x14ac:dyDescent="0.2">
      <c r="A82" s="148"/>
      <c r="B82" s="66" t="s">
        <v>165</v>
      </c>
      <c r="C82" s="67">
        <v>97.144133794129687</v>
      </c>
      <c r="D82" s="67">
        <v>98.974561462061743</v>
      </c>
      <c r="E82" s="67">
        <v>95.935608045967641</v>
      </c>
      <c r="F82" s="68">
        <v>98.515381800417401</v>
      </c>
      <c r="G82" s="67">
        <v>96.940167074052113</v>
      </c>
      <c r="H82" s="67">
        <v>98.766751521470638</v>
      </c>
      <c r="I82" s="67">
        <v>95.734178782588202</v>
      </c>
      <c r="J82" s="68">
        <v>98.308535967136265</v>
      </c>
    </row>
    <row r="83" spans="1:10" x14ac:dyDescent="0.2">
      <c r="A83" s="148"/>
      <c r="B83" s="66" t="s">
        <v>166</v>
      </c>
      <c r="C83" s="67">
        <v>97.746005949927195</v>
      </c>
      <c r="D83" s="67">
        <v>100.19190691325991</v>
      </c>
      <c r="E83" s="67">
        <v>96.961258288120632</v>
      </c>
      <c r="F83" s="68">
        <v>99.109075572086596</v>
      </c>
      <c r="G83" s="67">
        <v>97.680575021111125</v>
      </c>
      <c r="H83" s="67">
        <v>100.12483870453386</v>
      </c>
      <c r="I83" s="67">
        <v>96.896352667401814</v>
      </c>
      <c r="J83" s="68">
        <v>99.042732207917766</v>
      </c>
    </row>
    <row r="84" spans="1:10" x14ac:dyDescent="0.2">
      <c r="A84" s="148"/>
      <c r="B84" s="66" t="s">
        <v>167</v>
      </c>
      <c r="C84" s="67">
        <v>98.505706566255569</v>
      </c>
      <c r="D84" s="67">
        <v>99.845182070243922</v>
      </c>
      <c r="E84" s="67">
        <v>97.944874288521461</v>
      </c>
      <c r="F84" s="68">
        <v>100.64325922406117</v>
      </c>
      <c r="G84" s="67">
        <v>98.422463014832033</v>
      </c>
      <c r="H84" s="67">
        <v>99.760806577312778</v>
      </c>
      <c r="I84" s="67">
        <v>97.862104675838921</v>
      </c>
      <c r="J84" s="68">
        <v>100.55820930546567</v>
      </c>
    </row>
    <row r="85" spans="1:10" x14ac:dyDescent="0.2">
      <c r="A85" s="148"/>
      <c r="B85" s="66" t="s">
        <v>168</v>
      </c>
      <c r="C85" s="67">
        <v>100.09793558231839</v>
      </c>
      <c r="D85" s="67">
        <v>101.18950176467729</v>
      </c>
      <c r="E85" s="67">
        <v>99.493375633497976</v>
      </c>
      <c r="F85" s="68">
        <v>103.0805933349509</v>
      </c>
      <c r="G85" s="67">
        <v>99.929213547697188</v>
      </c>
      <c r="H85" s="67">
        <v>101.0189398193113</v>
      </c>
      <c r="I85" s="67">
        <v>99.3256726267321</v>
      </c>
      <c r="J85" s="68">
        <v>102.90684382317272</v>
      </c>
    </row>
    <row r="86" spans="1:10" x14ac:dyDescent="0.2">
      <c r="A86" s="148"/>
      <c r="B86" s="66" t="s">
        <v>169</v>
      </c>
      <c r="C86" s="67">
        <v>100.87842973123496</v>
      </c>
      <c r="D86" s="67">
        <v>103.9970161566397</v>
      </c>
      <c r="E86" s="67">
        <v>101.17024845684028</v>
      </c>
      <c r="F86" s="68">
        <v>104.21378810728086</v>
      </c>
      <c r="G86" s="67">
        <v>100.7206273047541</v>
      </c>
      <c r="H86" s="67">
        <v>103.8343353780034</v>
      </c>
      <c r="I86" s="67">
        <v>101.01198954324803</v>
      </c>
      <c r="J86" s="68">
        <v>104.05076823593767</v>
      </c>
    </row>
    <row r="87" spans="1:10" x14ac:dyDescent="0.2">
      <c r="A87" s="148"/>
      <c r="B87" s="66" t="s">
        <v>170</v>
      </c>
      <c r="C87" s="67">
        <v>101.43911221841894</v>
      </c>
      <c r="D87" s="67">
        <v>103.91361348216104</v>
      </c>
      <c r="E87" s="67">
        <v>103.39769115035162</v>
      </c>
      <c r="F87" s="68">
        <v>105.5332501953831</v>
      </c>
      <c r="G87" s="67">
        <v>101.36590651668949</v>
      </c>
      <c r="H87" s="67">
        <v>103.83862200374759</v>
      </c>
      <c r="I87" s="67">
        <v>103.32307199830728</v>
      </c>
      <c r="J87" s="68">
        <v>105.45708987154558</v>
      </c>
    </row>
    <row r="88" spans="1:10" x14ac:dyDescent="0.2">
      <c r="A88" s="148"/>
      <c r="B88" s="66" t="s">
        <v>171</v>
      </c>
      <c r="C88" s="67">
        <v>101.15730281695588</v>
      </c>
      <c r="D88" s="67">
        <v>103.48351206702111</v>
      </c>
      <c r="E88" s="67">
        <v>103.88131677238786</v>
      </c>
      <c r="F88" s="68">
        <v>106.62996320261226</v>
      </c>
      <c r="G88" s="67">
        <v>101.15046999949102</v>
      </c>
      <c r="H88" s="67">
        <v>103.47652212236179</v>
      </c>
      <c r="I88" s="67">
        <v>103.87429995742987</v>
      </c>
      <c r="J88" s="68">
        <v>106.62276072632476</v>
      </c>
    </row>
    <row r="89" spans="1:10" x14ac:dyDescent="0.2">
      <c r="A89" s="148"/>
      <c r="B89" s="66" t="s">
        <v>172</v>
      </c>
      <c r="C89" s="67">
        <v>100.91825739508818</v>
      </c>
      <c r="D89" s="67">
        <v>103.64794680351588</v>
      </c>
      <c r="E89" s="67">
        <v>104.35039595044455</v>
      </c>
      <c r="F89" s="68">
        <v>107.61577083503097</v>
      </c>
      <c r="G89" s="67">
        <v>101.04051454996161</v>
      </c>
      <c r="H89" s="67">
        <v>103.7735108333729</v>
      </c>
      <c r="I89" s="67">
        <v>104.47681096045484</v>
      </c>
      <c r="J89" s="68">
        <v>107.74614167477206</v>
      </c>
    </row>
    <row r="90" spans="1:10" x14ac:dyDescent="0.2">
      <c r="A90" s="148"/>
      <c r="B90" s="66" t="s">
        <v>226</v>
      </c>
      <c r="C90" s="67">
        <v>100.66459407699443</v>
      </c>
      <c r="D90" s="67">
        <v>104.10275778046605</v>
      </c>
      <c r="E90" s="67">
        <v>105.41238127554251</v>
      </c>
      <c r="F90" s="68">
        <v>108.78132988653088</v>
      </c>
      <c r="G90" s="67">
        <v>100.88812851774425</v>
      </c>
      <c r="H90" s="67">
        <v>104.33392696119279</v>
      </c>
      <c r="I90" s="67">
        <v>105.64645858855002</v>
      </c>
      <c r="J90" s="68">
        <v>109.02288824141391</v>
      </c>
    </row>
    <row r="91" spans="1:10" x14ac:dyDescent="0.2">
      <c r="A91" s="148"/>
      <c r="B91" s="300" t="s">
        <v>275</v>
      </c>
      <c r="C91" s="67">
        <v>100.39396514594428</v>
      </c>
      <c r="D91" s="67">
        <v>105.23754379904635</v>
      </c>
      <c r="E91" s="67">
        <v>106.53004938395969</v>
      </c>
      <c r="F91" s="68">
        <v>110.16125559353216</v>
      </c>
      <c r="G91" s="67">
        <v>100.6856756367122</v>
      </c>
      <c r="H91" s="67">
        <v>105.54332807108109</v>
      </c>
      <c r="I91" s="67">
        <v>106.83958923470823</v>
      </c>
      <c r="J91" s="68">
        <v>110.48134648630732</v>
      </c>
    </row>
    <row r="92" spans="1:10" ht="13.5" thickBot="1" x14ac:dyDescent="0.25">
      <c r="A92" s="148"/>
      <c r="B92" s="300" t="s">
        <v>348</v>
      </c>
      <c r="C92" s="67">
        <v>100.14328029699438</v>
      </c>
      <c r="D92" s="67">
        <v>106.46379299269908</v>
      </c>
      <c r="E92" s="67">
        <v>107.86156063737531</v>
      </c>
      <c r="F92" s="68">
        <v>111.65301594944155</v>
      </c>
      <c r="G92" s="67">
        <v>100.46386550749027</v>
      </c>
      <c r="H92" s="67">
        <v>106.80461184130814</v>
      </c>
      <c r="I92" s="67">
        <v>108.20685411107418</v>
      </c>
      <c r="J92" s="68">
        <v>112.01044687755271</v>
      </c>
    </row>
    <row r="93" spans="1:10" ht="15" customHeight="1" x14ac:dyDescent="0.25">
      <c r="A93" s="148"/>
      <c r="B93" s="311" t="s">
        <v>41</v>
      </c>
      <c r="C93" s="312"/>
      <c r="D93" s="311"/>
      <c r="E93" s="312"/>
      <c r="F93" s="313"/>
      <c r="G93" s="311" t="s">
        <v>41</v>
      </c>
      <c r="H93" s="311"/>
      <c r="I93" s="312"/>
      <c r="J93" s="313"/>
    </row>
    <row r="94" spans="1:10" ht="24" customHeight="1" x14ac:dyDescent="0.2">
      <c r="A94" s="148"/>
      <c r="B94" s="480" t="s">
        <v>364</v>
      </c>
      <c r="C94" s="491"/>
      <c r="D94" s="491"/>
      <c r="E94" s="491"/>
      <c r="F94" s="492"/>
      <c r="G94" s="480" t="s">
        <v>378</v>
      </c>
      <c r="H94" s="480"/>
      <c r="I94" s="480"/>
      <c r="J94" s="481"/>
    </row>
    <row r="95" spans="1:10" ht="37.5" customHeight="1" x14ac:dyDescent="0.2">
      <c r="A95" s="148"/>
      <c r="B95" s="480" t="s">
        <v>365</v>
      </c>
      <c r="C95" s="491"/>
      <c r="D95" s="491"/>
      <c r="E95" s="491"/>
      <c r="F95" s="492"/>
      <c r="G95" s="480" t="s">
        <v>379</v>
      </c>
      <c r="H95" s="480"/>
      <c r="I95" s="480"/>
      <c r="J95" s="481"/>
    </row>
    <row r="96" spans="1:10" ht="33.75" customHeight="1" x14ac:dyDescent="0.2">
      <c r="A96" s="148"/>
      <c r="B96" s="480" t="s">
        <v>366</v>
      </c>
      <c r="C96" s="491"/>
      <c r="D96" s="491"/>
      <c r="E96" s="491"/>
      <c r="F96" s="492"/>
      <c r="G96" s="482" t="s">
        <v>380</v>
      </c>
      <c r="H96" s="480"/>
      <c r="I96" s="480"/>
      <c r="J96" s="481"/>
    </row>
    <row r="97" spans="1:10" ht="36.75" customHeight="1" thickBot="1" x14ac:dyDescent="0.25">
      <c r="A97" s="148"/>
      <c r="B97" s="484" t="s">
        <v>367</v>
      </c>
      <c r="C97" s="493"/>
      <c r="D97" s="493"/>
      <c r="E97" s="493"/>
      <c r="F97" s="494"/>
      <c r="G97" s="483" t="s">
        <v>381</v>
      </c>
      <c r="H97" s="484"/>
      <c r="I97" s="484"/>
      <c r="J97" s="485"/>
    </row>
  </sheetData>
  <mergeCells count="17">
    <mergeCell ref="B96:F96"/>
    <mergeCell ref="B97:F97"/>
    <mergeCell ref="B95:F95"/>
    <mergeCell ref="C4:F4"/>
    <mergeCell ref="C63:F63"/>
    <mergeCell ref="C78:F78"/>
    <mergeCell ref="B94:F94"/>
    <mergeCell ref="B2:J2"/>
    <mergeCell ref="C3:F3"/>
    <mergeCell ref="G3:J3"/>
    <mergeCell ref="G4:J4"/>
    <mergeCell ref="G63:J63"/>
    <mergeCell ref="G78:J78"/>
    <mergeCell ref="G94:J94"/>
    <mergeCell ref="G95:J95"/>
    <mergeCell ref="G96:J96"/>
    <mergeCell ref="G97:J97"/>
  </mergeCells>
  <hyperlinks>
    <hyperlink ref="A1" location="Contents!A1" display="Back to contents"/>
  </hyperlinks>
  <pageMargins left="0.70866141732283472" right="0.70866141732283472" top="0.74803149606299213" bottom="0.74803149606299213" header="0.31496062992125984" footer="0.31496062992125984"/>
  <pageSetup paperSize="9" scale="55" orientation="portrait" r:id="rId1"/>
  <headerFooter>
    <oddHeader>&amp;C&amp;8March 2017 Economic and fiscal outlook: Supplementary economy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E109"/>
  <sheetViews>
    <sheetView showGridLines="0" zoomScale="85" zoomScaleNormal="85" zoomScaleSheetLayoutView="85" workbookViewId="0"/>
  </sheetViews>
  <sheetFormatPr defaultColWidth="8.88671875" defaultRowHeight="15.75" x14ac:dyDescent="0.25"/>
  <cols>
    <col min="1" max="1" width="9.33203125" style="5" customWidth="1"/>
    <col min="2" max="2" width="6.6640625" style="5" customWidth="1"/>
    <col min="3" max="5" width="10.44140625" style="5" customWidth="1"/>
    <col min="6" max="7" width="12.5546875" style="5" customWidth="1"/>
    <col min="8" max="8" width="10.88671875" style="5" customWidth="1"/>
    <col min="9" max="11" width="8.33203125" style="5" customWidth="1"/>
    <col min="12" max="12" width="8.33203125" style="266" customWidth="1"/>
    <col min="13" max="13" width="12.44140625" style="266" customWidth="1"/>
    <col min="14" max="14" width="10.44140625" style="266" customWidth="1"/>
    <col min="15" max="16" width="11.44140625" style="266" customWidth="1"/>
    <col min="17" max="17" width="8.33203125" style="5" customWidth="1"/>
    <col min="18" max="19" width="12" style="5" customWidth="1"/>
    <col min="20" max="20" width="11.88671875" style="5" customWidth="1"/>
    <col min="21" max="21" width="13.109375" style="5" customWidth="1"/>
    <col min="22" max="22" width="10.88671875" style="5" customWidth="1"/>
    <col min="23" max="23" width="12.5546875" style="5" customWidth="1"/>
    <col min="24" max="16384" width="8.88671875" style="5"/>
  </cols>
  <sheetData>
    <row r="1" spans="1:31" ht="33.75" customHeight="1" thickBot="1" x14ac:dyDescent="0.3">
      <c r="A1" s="80" t="s">
        <v>145</v>
      </c>
      <c r="B1" s="146"/>
      <c r="C1" s="146"/>
      <c r="D1" s="146"/>
      <c r="E1" s="146"/>
      <c r="F1" s="146"/>
      <c r="G1" s="146"/>
      <c r="H1" s="146"/>
      <c r="I1" s="146"/>
      <c r="J1" s="146"/>
      <c r="K1" s="146"/>
      <c r="L1" s="262"/>
      <c r="M1" s="263"/>
      <c r="N1" s="264"/>
      <c r="O1" s="264"/>
      <c r="P1" s="264"/>
      <c r="Q1" s="146"/>
      <c r="R1" s="146"/>
      <c r="S1" s="146"/>
      <c r="T1" s="146"/>
      <c r="U1" s="146"/>
      <c r="V1" s="54"/>
      <c r="W1" s="54"/>
    </row>
    <row r="2" spans="1:31" ht="19.5" thickBot="1" x14ac:dyDescent="0.35">
      <c r="A2" s="241"/>
      <c r="B2" s="495" t="s">
        <v>215</v>
      </c>
      <c r="C2" s="496"/>
      <c r="D2" s="496"/>
      <c r="E2" s="496"/>
      <c r="F2" s="496"/>
      <c r="G2" s="496"/>
      <c r="H2" s="496"/>
      <c r="I2" s="496"/>
      <c r="J2" s="496"/>
      <c r="K2" s="496"/>
      <c r="L2" s="496"/>
      <c r="M2" s="496"/>
      <c r="N2" s="496"/>
      <c r="O2" s="496"/>
      <c r="P2" s="496"/>
      <c r="Q2" s="496"/>
      <c r="R2" s="496"/>
      <c r="S2" s="496"/>
      <c r="T2" s="496"/>
      <c r="U2" s="496"/>
      <c r="V2" s="496"/>
      <c r="W2" s="497"/>
    </row>
    <row r="3" spans="1:31" ht="95.25" customHeight="1" x14ac:dyDescent="0.25">
      <c r="A3" s="241"/>
      <c r="B3" s="138"/>
      <c r="C3" s="406" t="s">
        <v>246</v>
      </c>
      <c r="D3" s="406" t="s">
        <v>247</v>
      </c>
      <c r="E3" s="406" t="s">
        <v>277</v>
      </c>
      <c r="F3" s="406" t="s">
        <v>248</v>
      </c>
      <c r="G3" s="406" t="s">
        <v>249</v>
      </c>
      <c r="H3" s="406" t="s">
        <v>250</v>
      </c>
      <c r="I3" s="407" t="s">
        <v>268</v>
      </c>
      <c r="J3" s="406" t="s">
        <v>79</v>
      </c>
      <c r="K3" s="407" t="s">
        <v>81</v>
      </c>
      <c r="L3" s="370" t="s">
        <v>80</v>
      </c>
      <c r="M3" s="370" t="s">
        <v>251</v>
      </c>
      <c r="N3" s="370" t="s">
        <v>180</v>
      </c>
      <c r="O3" s="370" t="s">
        <v>179</v>
      </c>
      <c r="P3" s="371" t="s">
        <v>377</v>
      </c>
      <c r="Q3" s="407" t="s">
        <v>82</v>
      </c>
      <c r="R3" s="407" t="s">
        <v>368</v>
      </c>
      <c r="S3" s="407" t="s">
        <v>369</v>
      </c>
      <c r="T3" s="237" t="s">
        <v>370</v>
      </c>
      <c r="U3" s="237" t="s">
        <v>371</v>
      </c>
      <c r="V3" s="237" t="s">
        <v>372</v>
      </c>
      <c r="W3" s="322" t="s">
        <v>373</v>
      </c>
    </row>
    <row r="4" spans="1:31" x14ac:dyDescent="0.25">
      <c r="A4" s="241"/>
      <c r="B4" s="62" t="s">
        <v>206</v>
      </c>
      <c r="C4" s="64">
        <v>29.684000000000005</v>
      </c>
      <c r="D4" s="64">
        <v>60.337012419456478</v>
      </c>
      <c r="E4" s="64">
        <v>25.806000000000004</v>
      </c>
      <c r="F4" s="64">
        <v>1.6220000000000001</v>
      </c>
      <c r="G4" s="64">
        <v>5.1811154411294957</v>
      </c>
      <c r="H4" s="64">
        <v>63.633961420411815</v>
      </c>
      <c r="I4" s="65">
        <v>0.78300000000000003</v>
      </c>
      <c r="J4" s="64">
        <v>32.175582805551812</v>
      </c>
      <c r="K4" s="64">
        <v>955.10000000000014</v>
      </c>
      <c r="L4" s="64">
        <v>62.751454813152911</v>
      </c>
      <c r="M4" s="64">
        <f>N4+O4</f>
        <v>200.47300000000001</v>
      </c>
      <c r="N4" s="64">
        <v>166.54900000000001</v>
      </c>
      <c r="O4" s="64">
        <v>33.923999999999999</v>
      </c>
      <c r="P4" s="64">
        <v>23.283000000000001</v>
      </c>
      <c r="Q4" s="64">
        <v>2.9733924401818257</v>
      </c>
      <c r="R4" s="64">
        <v>100</v>
      </c>
      <c r="S4" s="64">
        <v>100</v>
      </c>
      <c r="T4" s="64">
        <v>100</v>
      </c>
      <c r="U4" s="64">
        <v>100</v>
      </c>
      <c r="V4" s="64">
        <v>100</v>
      </c>
      <c r="W4" s="238">
        <v>100</v>
      </c>
      <c r="X4" s="12"/>
      <c r="Y4" s="250"/>
      <c r="Z4" s="250"/>
      <c r="AA4" s="250"/>
      <c r="AB4" s="250"/>
      <c r="AC4" s="250"/>
      <c r="AD4" s="250"/>
      <c r="AE4" s="250"/>
    </row>
    <row r="5" spans="1:31" x14ac:dyDescent="0.25">
      <c r="A5" s="241"/>
      <c r="B5" s="62" t="s">
        <v>207</v>
      </c>
      <c r="C5" s="64">
        <v>29.722000000000001</v>
      </c>
      <c r="D5" s="64">
        <v>60.269694819020579</v>
      </c>
      <c r="E5" s="64">
        <v>25.863</v>
      </c>
      <c r="F5" s="64">
        <v>1.68</v>
      </c>
      <c r="G5" s="64">
        <v>5.3499777084262146</v>
      </c>
      <c r="H5" s="64">
        <v>63.6763662171753</v>
      </c>
      <c r="I5" s="65">
        <v>0.81859999999999999</v>
      </c>
      <c r="J5" s="64">
        <v>31.781172195679968</v>
      </c>
      <c r="K5" s="64">
        <v>944.6</v>
      </c>
      <c r="L5" s="64">
        <v>62.594609249678044</v>
      </c>
      <c r="M5" s="64">
        <f t="shared" ref="M5:M60" si="0">N5+O5</f>
        <v>198.233</v>
      </c>
      <c r="N5" s="64">
        <v>166.04599999999999</v>
      </c>
      <c r="O5" s="64">
        <v>32.186999999999998</v>
      </c>
      <c r="P5" s="64">
        <v>23.407</v>
      </c>
      <c r="Q5" s="64">
        <v>1.8098159473456974</v>
      </c>
      <c r="R5" s="64">
        <v>99.478260325957876</v>
      </c>
      <c r="S5" s="64">
        <v>100.71280514018233</v>
      </c>
      <c r="T5" s="64">
        <v>100.4907752094241</v>
      </c>
      <c r="U5" s="64">
        <v>99.2589520540715</v>
      </c>
      <c r="V5" s="64">
        <v>98.772661315381981</v>
      </c>
      <c r="W5" s="238">
        <v>97.901321499388274</v>
      </c>
      <c r="X5" s="12"/>
      <c r="Y5" s="250"/>
      <c r="Z5" s="250"/>
      <c r="AA5" s="250"/>
      <c r="AB5" s="250"/>
      <c r="AC5" s="250"/>
      <c r="AD5" s="250"/>
    </row>
    <row r="6" spans="1:31" x14ac:dyDescent="0.25">
      <c r="A6" s="241"/>
      <c r="B6" s="62" t="s">
        <v>208</v>
      </c>
      <c r="C6" s="64">
        <v>29.58</v>
      </c>
      <c r="D6" s="64">
        <v>59.855521155830758</v>
      </c>
      <c r="E6" s="64">
        <v>25.762</v>
      </c>
      <c r="F6" s="64">
        <v>1.84</v>
      </c>
      <c r="G6" s="64">
        <v>5.8561425843411836</v>
      </c>
      <c r="H6" s="64">
        <v>63.578785487363163</v>
      </c>
      <c r="I6" s="65">
        <v>0.9254</v>
      </c>
      <c r="J6" s="64">
        <v>31.954022988505749</v>
      </c>
      <c r="K6" s="64">
        <v>945.2</v>
      </c>
      <c r="L6" s="64">
        <v>62.576460051477213</v>
      </c>
      <c r="M6" s="64">
        <f t="shared" si="0"/>
        <v>197.54900000000001</v>
      </c>
      <c r="N6" s="64">
        <v>165.572</v>
      </c>
      <c r="O6" s="64">
        <v>31.977</v>
      </c>
      <c r="P6" s="64">
        <v>23.936</v>
      </c>
      <c r="Q6" s="64">
        <v>0.65102180430022827</v>
      </c>
      <c r="R6" s="64">
        <v>99.583178140505055</v>
      </c>
      <c r="S6" s="64">
        <v>100.27365867053446</v>
      </c>
      <c r="T6" s="64">
        <v>98.85733119890709</v>
      </c>
      <c r="U6" s="64">
        <v>98.176603444993248</v>
      </c>
      <c r="V6" s="64">
        <v>97.326965063614296</v>
      </c>
      <c r="W6" s="238">
        <v>96.600608691867421</v>
      </c>
      <c r="X6" s="12"/>
      <c r="Y6" s="250"/>
      <c r="Z6" s="250"/>
      <c r="AA6" s="250"/>
      <c r="AB6" s="250"/>
      <c r="AC6" s="250"/>
      <c r="AD6" s="250"/>
    </row>
    <row r="7" spans="1:31" x14ac:dyDescent="0.25">
      <c r="A7" s="241"/>
      <c r="B7" s="62" t="s">
        <v>252</v>
      </c>
      <c r="C7" s="64">
        <v>29.527999999999999</v>
      </c>
      <c r="D7" s="64">
        <v>59.632045560110669</v>
      </c>
      <c r="E7" s="64">
        <v>25.7</v>
      </c>
      <c r="F7" s="64">
        <v>2.0030000000000001</v>
      </c>
      <c r="G7" s="64">
        <v>6.3524785132092223</v>
      </c>
      <c r="H7" s="64">
        <v>63.677120988751341</v>
      </c>
      <c r="I7" s="65">
        <v>1.0974000000000002</v>
      </c>
      <c r="J7" s="64">
        <v>31.817258195610947</v>
      </c>
      <c r="K7" s="64">
        <v>939.5</v>
      </c>
      <c r="L7" s="64">
        <v>63.081364574064168</v>
      </c>
      <c r="M7" s="64">
        <f t="shared" si="0"/>
        <v>196.11199999999999</v>
      </c>
      <c r="N7" s="64">
        <v>164.26499999999999</v>
      </c>
      <c r="O7" s="64">
        <v>31.847000000000001</v>
      </c>
      <c r="P7" s="64">
        <v>24.358000000000001</v>
      </c>
      <c r="Q7" s="64">
        <v>-0.56419187020232187</v>
      </c>
      <c r="R7" s="64">
        <v>99.035426949169334</v>
      </c>
      <c r="S7" s="64">
        <v>100.15075971963358</v>
      </c>
      <c r="T7" s="64">
        <v>97.203163627040936</v>
      </c>
      <c r="U7" s="64">
        <v>96.12065687332742</v>
      </c>
      <c r="V7" s="64">
        <v>95.819545066179259</v>
      </c>
      <c r="W7" s="238">
        <v>95.242887634792623</v>
      </c>
      <c r="X7" s="12"/>
      <c r="Y7" s="250"/>
      <c r="Z7" s="250"/>
      <c r="AA7" s="250"/>
      <c r="AB7" s="250"/>
      <c r="AC7" s="250"/>
      <c r="AD7" s="250"/>
    </row>
    <row r="8" spans="1:31" x14ac:dyDescent="0.25">
      <c r="A8" s="241"/>
      <c r="B8" s="62" t="s">
        <v>12</v>
      </c>
      <c r="C8" s="64">
        <v>29.365999999999996</v>
      </c>
      <c r="D8" s="64">
        <v>59.187745641439072</v>
      </c>
      <c r="E8" s="64">
        <v>25.521999999999995</v>
      </c>
      <c r="F8" s="64">
        <v>2.2349999999999999</v>
      </c>
      <c r="G8" s="64">
        <v>7.0725609949052242</v>
      </c>
      <c r="H8" s="64">
        <v>63.692431724276929</v>
      </c>
      <c r="I8" s="65">
        <v>1.3605</v>
      </c>
      <c r="J8" s="64">
        <v>31.447932983722673</v>
      </c>
      <c r="K8" s="64">
        <v>923.49999999999989</v>
      </c>
      <c r="L8" s="64">
        <v>62.804149765450546</v>
      </c>
      <c r="M8" s="64">
        <f t="shared" si="0"/>
        <v>193.84199999999998</v>
      </c>
      <c r="N8" s="64">
        <v>160.517</v>
      </c>
      <c r="O8" s="64">
        <v>33.325000000000003</v>
      </c>
      <c r="P8" s="64">
        <v>23.850999999999999</v>
      </c>
      <c r="Q8" s="64">
        <v>-2.5492931635625808</v>
      </c>
      <c r="R8" s="64">
        <v>97.450706836437433</v>
      </c>
      <c r="S8" s="64">
        <v>99.705544682325723</v>
      </c>
      <c r="T8" s="64">
        <v>97.141294980218916</v>
      </c>
      <c r="U8" s="64">
        <v>94.944447562977658</v>
      </c>
      <c r="V8" s="64">
        <v>94.564458247654173</v>
      </c>
      <c r="W8" s="238">
        <v>95.581020477515438</v>
      </c>
      <c r="X8" s="12"/>
      <c r="Y8" s="250"/>
      <c r="Z8" s="250"/>
      <c r="AA8" s="250"/>
      <c r="AB8" s="250"/>
      <c r="AC8" s="250"/>
      <c r="AD8" s="250"/>
    </row>
    <row r="9" spans="1:31" x14ac:dyDescent="0.25">
      <c r="A9" s="241"/>
      <c r="B9" s="62" t="s">
        <v>13</v>
      </c>
      <c r="C9" s="64">
        <v>29.087</v>
      </c>
      <c r="D9" s="64">
        <v>58.51102349533312</v>
      </c>
      <c r="E9" s="64">
        <v>25.244</v>
      </c>
      <c r="F9" s="64">
        <v>2.448</v>
      </c>
      <c r="G9" s="64">
        <v>7.762803234501348</v>
      </c>
      <c r="H9" s="64">
        <v>63.4353878339234</v>
      </c>
      <c r="I9" s="65">
        <v>1.544</v>
      </c>
      <c r="J9" s="64">
        <v>31.632688142469146</v>
      </c>
      <c r="K9" s="64">
        <v>920.1</v>
      </c>
      <c r="L9" s="64">
        <v>64.756785029348521</v>
      </c>
      <c r="M9" s="64">
        <f t="shared" si="0"/>
        <v>198.92600000000002</v>
      </c>
      <c r="N9" s="64">
        <v>167.03700000000001</v>
      </c>
      <c r="O9" s="64">
        <v>31.888999999999999</v>
      </c>
      <c r="P9" s="64">
        <v>23.928000000000001</v>
      </c>
      <c r="Q9" s="64">
        <v>3.0635248794382051</v>
      </c>
      <c r="R9" s="64">
        <v>102.52580158067593</v>
      </c>
      <c r="S9" s="64">
        <v>104.28539628396931</v>
      </c>
      <c r="T9" s="64">
        <v>97.238707742404586</v>
      </c>
      <c r="U9" s="64">
        <v>95.598010950758649</v>
      </c>
      <c r="V9" s="64">
        <v>98.529975130505832</v>
      </c>
      <c r="W9" s="238">
        <v>99.179076708297288</v>
      </c>
      <c r="X9" s="12"/>
      <c r="Y9" s="250"/>
      <c r="Z9" s="250"/>
      <c r="AA9" s="250"/>
      <c r="AB9" s="250"/>
      <c r="AC9" s="250"/>
      <c r="AD9" s="250"/>
    </row>
    <row r="10" spans="1:31" x14ac:dyDescent="0.25">
      <c r="A10" s="241"/>
      <c r="B10" s="62" t="s">
        <v>14</v>
      </c>
      <c r="C10" s="64">
        <v>29.068999999999999</v>
      </c>
      <c r="D10" s="64">
        <v>58.34805299076676</v>
      </c>
      <c r="E10" s="64">
        <v>25.187999999999999</v>
      </c>
      <c r="F10" s="64">
        <v>2.4750000000000001</v>
      </c>
      <c r="G10" s="64">
        <v>7.846183109307634</v>
      </c>
      <c r="H10" s="64">
        <v>63.315937374548376</v>
      </c>
      <c r="I10" s="65">
        <v>1.5988</v>
      </c>
      <c r="J10" s="64">
        <v>31.483711169974889</v>
      </c>
      <c r="K10" s="64">
        <v>915.2</v>
      </c>
      <c r="L10" s="64">
        <v>64.623161018815864</v>
      </c>
      <c r="M10" s="64">
        <f t="shared" si="0"/>
        <v>199.488</v>
      </c>
      <c r="N10" s="64">
        <v>167.66</v>
      </c>
      <c r="O10" s="64">
        <v>31.827999999999999</v>
      </c>
      <c r="P10" s="64">
        <v>23.48</v>
      </c>
      <c r="Q10" s="64">
        <v>3.5686840909061033</v>
      </c>
      <c r="R10" s="64">
        <v>103.13698717602398</v>
      </c>
      <c r="S10" s="64">
        <v>105.40347842988866</v>
      </c>
      <c r="T10" s="64">
        <v>98.020076708149517</v>
      </c>
      <c r="U10" s="64">
        <v>95.91235075952298</v>
      </c>
      <c r="V10" s="64">
        <v>98.818212748894879</v>
      </c>
      <c r="W10" s="238">
        <v>99.589096183034727</v>
      </c>
      <c r="X10" s="12"/>
      <c r="Y10" s="250"/>
      <c r="Z10" s="250"/>
      <c r="AA10" s="250"/>
      <c r="AB10" s="250"/>
      <c r="AC10" s="250"/>
      <c r="AD10" s="250"/>
    </row>
    <row r="11" spans="1:31" x14ac:dyDescent="0.25">
      <c r="A11" s="241"/>
      <c r="B11" s="62" t="s">
        <v>15</v>
      </c>
      <c r="C11" s="64">
        <v>29.102</v>
      </c>
      <c r="D11" s="64">
        <v>58.283265240727388</v>
      </c>
      <c r="E11" s="64">
        <v>25.19</v>
      </c>
      <c r="F11" s="64">
        <v>2.4529999999999998</v>
      </c>
      <c r="G11" s="64">
        <v>7.7737284107114561</v>
      </c>
      <c r="H11" s="64">
        <v>63.195946487222621</v>
      </c>
      <c r="I11" s="65">
        <v>1.6074000000000002</v>
      </c>
      <c r="J11" s="64">
        <v>31.461755205827778</v>
      </c>
      <c r="K11" s="64">
        <v>915.6</v>
      </c>
      <c r="L11" s="64">
        <v>65.530151051122999</v>
      </c>
      <c r="M11" s="64">
        <f t="shared" si="0"/>
        <v>203.19300000000001</v>
      </c>
      <c r="N11" s="64">
        <v>167.76400000000001</v>
      </c>
      <c r="O11" s="64">
        <v>35.429000000000002</v>
      </c>
      <c r="P11" s="64">
        <v>23.829000000000001</v>
      </c>
      <c r="Q11" s="64">
        <v>4.1978337779921446</v>
      </c>
      <c r="R11" s="64">
        <v>103.19276955382031</v>
      </c>
      <c r="S11" s="64">
        <v>105.53408352430827</v>
      </c>
      <c r="T11" s="64">
        <v>98.176645883063657</v>
      </c>
      <c r="U11" s="64">
        <v>95.998559478127689</v>
      </c>
      <c r="V11" s="64">
        <v>100.43274573614882</v>
      </c>
      <c r="W11" s="238">
        <v>100.95457692691322</v>
      </c>
      <c r="X11" s="12"/>
      <c r="Y11" s="250"/>
      <c r="Z11" s="250"/>
      <c r="AA11" s="250"/>
      <c r="AB11" s="250"/>
      <c r="AC11" s="250"/>
      <c r="AD11" s="250"/>
    </row>
    <row r="12" spans="1:31" x14ac:dyDescent="0.25">
      <c r="A12" s="241"/>
      <c r="B12" s="62" t="s">
        <v>16</v>
      </c>
      <c r="C12" s="64">
        <v>29.013000000000002</v>
      </c>
      <c r="D12" s="64">
        <v>57.976140519153532</v>
      </c>
      <c r="E12" s="64">
        <v>25.059000000000001</v>
      </c>
      <c r="F12" s="64">
        <v>2.5259999999999998</v>
      </c>
      <c r="G12" s="64">
        <v>8.009131551412537</v>
      </c>
      <c r="H12" s="64">
        <v>63.023799532402137</v>
      </c>
      <c r="I12" s="65">
        <v>1.5780000000000001</v>
      </c>
      <c r="J12" s="64">
        <v>31.516906214455588</v>
      </c>
      <c r="K12" s="64">
        <v>914.4</v>
      </c>
      <c r="L12" s="64">
        <v>64.88043568565773</v>
      </c>
      <c r="M12" s="64">
        <f t="shared" si="0"/>
        <v>201.95999999999998</v>
      </c>
      <c r="N12" s="64">
        <v>164.98599999999999</v>
      </c>
      <c r="O12" s="64">
        <v>36.973999999999997</v>
      </c>
      <c r="P12" s="64">
        <v>24.510999999999999</v>
      </c>
      <c r="Q12" s="64">
        <v>4.6832090195880198</v>
      </c>
      <c r="R12" s="64">
        <v>102.01452712865377</v>
      </c>
      <c r="S12" s="64">
        <v>104.14654416465881</v>
      </c>
      <c r="T12" s="64">
        <v>98.956971643459667</v>
      </c>
      <c r="U12" s="64">
        <v>96.931191997408533</v>
      </c>
      <c r="V12" s="64">
        <v>100.23918903473154</v>
      </c>
      <c r="W12" s="238">
        <v>100.00856177007785</v>
      </c>
      <c r="X12" s="12"/>
      <c r="Y12" s="250"/>
      <c r="Z12" s="250"/>
      <c r="AA12" s="250"/>
      <c r="AB12" s="250"/>
      <c r="AC12" s="250"/>
      <c r="AD12" s="250"/>
    </row>
    <row r="13" spans="1:31" x14ac:dyDescent="0.25">
      <c r="A13" s="241"/>
      <c r="B13" s="62" t="s">
        <v>17</v>
      </c>
      <c r="C13" s="64">
        <v>29.192</v>
      </c>
      <c r="D13" s="64">
        <v>58.203568936297479</v>
      </c>
      <c r="E13" s="64">
        <v>25.242999999999999</v>
      </c>
      <c r="F13" s="64">
        <v>2.488</v>
      </c>
      <c r="G13" s="64">
        <v>7.8535353535353538</v>
      </c>
      <c r="H13" s="64">
        <v>63.164191007875587</v>
      </c>
      <c r="I13" s="65">
        <v>1.4974000000000001</v>
      </c>
      <c r="J13" s="64">
        <v>31.59427240339819</v>
      </c>
      <c r="K13" s="64">
        <v>922.3</v>
      </c>
      <c r="L13" s="64">
        <v>64.499176938437259</v>
      </c>
      <c r="M13" s="64">
        <f t="shared" si="0"/>
        <v>204.732</v>
      </c>
      <c r="N13" s="64">
        <v>167.4</v>
      </c>
      <c r="O13" s="64">
        <v>37.332000000000001</v>
      </c>
      <c r="P13" s="64">
        <v>23.31</v>
      </c>
      <c r="Q13" s="64">
        <v>0.2212872246373081</v>
      </c>
      <c r="R13" s="64">
        <v>102.75267808153097</v>
      </c>
      <c r="S13" s="64">
        <v>104.64324862087688</v>
      </c>
      <c r="T13" s="64">
        <v>99.313913297109181</v>
      </c>
      <c r="U13" s="64">
        <v>97.519626889708604</v>
      </c>
      <c r="V13" s="64">
        <v>100.76792643933244</v>
      </c>
      <c r="W13" s="238">
        <v>100.14009664650177</v>
      </c>
      <c r="X13" s="12"/>
      <c r="Y13" s="250"/>
      <c r="Z13" s="250"/>
      <c r="AA13" s="250"/>
      <c r="AB13" s="250"/>
      <c r="AC13" s="250"/>
      <c r="AD13" s="250"/>
    </row>
    <row r="14" spans="1:31" x14ac:dyDescent="0.25">
      <c r="A14" s="241"/>
      <c r="B14" s="62" t="s">
        <v>18</v>
      </c>
      <c r="C14" s="64">
        <v>29.385000000000002</v>
      </c>
      <c r="D14" s="64">
        <v>58.456672236810697</v>
      </c>
      <c r="E14" s="64">
        <v>25.338999999999999</v>
      </c>
      <c r="F14" s="64">
        <v>2.4700000000000002</v>
      </c>
      <c r="G14" s="64">
        <v>7.7538847904567572</v>
      </c>
      <c r="H14" s="64">
        <v>63.370335004376543</v>
      </c>
      <c r="I14" s="65">
        <v>1.4575</v>
      </c>
      <c r="J14" s="64">
        <v>31.543304407010378</v>
      </c>
      <c r="K14" s="64">
        <v>926.9</v>
      </c>
      <c r="L14" s="64">
        <v>64.940687066144704</v>
      </c>
      <c r="M14" s="64">
        <f t="shared" si="0"/>
        <v>206.459</v>
      </c>
      <c r="N14" s="64">
        <v>169.82400000000001</v>
      </c>
      <c r="O14" s="64">
        <v>36.634999999999998</v>
      </c>
      <c r="P14" s="64">
        <v>23.959</v>
      </c>
      <c r="Q14" s="64">
        <v>0.68709647531377982</v>
      </c>
      <c r="R14" s="64">
        <v>103.84563777965526</v>
      </c>
      <c r="S14" s="64">
        <v>105.92720008852481</v>
      </c>
      <c r="T14" s="64">
        <v>99.689457407785767</v>
      </c>
      <c r="U14" s="64">
        <v>97.730472208910527</v>
      </c>
      <c r="V14" s="64">
        <v>101.66190679851537</v>
      </c>
      <c r="W14" s="238">
        <v>100.14562877563706</v>
      </c>
      <c r="X14" s="12"/>
      <c r="Y14" s="250"/>
      <c r="Z14" s="250"/>
      <c r="AA14" s="250"/>
      <c r="AB14" s="250"/>
      <c r="AC14" s="250"/>
      <c r="AD14" s="250"/>
    </row>
    <row r="15" spans="1:31" x14ac:dyDescent="0.25">
      <c r="A15" s="241"/>
      <c r="B15" s="62" t="s">
        <v>19</v>
      </c>
      <c r="C15" s="64">
        <v>29.324000000000005</v>
      </c>
      <c r="D15" s="64">
        <v>58.202171367326287</v>
      </c>
      <c r="E15" s="64">
        <v>25.315000000000005</v>
      </c>
      <c r="F15" s="64">
        <v>2.5030000000000001</v>
      </c>
      <c r="G15" s="64">
        <v>7.8643918685392906</v>
      </c>
      <c r="H15" s="64">
        <v>63.170116904511445</v>
      </c>
      <c r="I15" s="65">
        <v>1.4524999999999999</v>
      </c>
      <c r="J15" s="64">
        <v>31.745328058927839</v>
      </c>
      <c r="K15" s="64">
        <v>930.90000000000009</v>
      </c>
      <c r="L15" s="64">
        <v>64.40475357287832</v>
      </c>
      <c r="M15" s="64">
        <f t="shared" si="0"/>
        <v>206.51299999999998</v>
      </c>
      <c r="N15" s="64">
        <v>169.71199999999999</v>
      </c>
      <c r="O15" s="64">
        <v>36.801000000000002</v>
      </c>
      <c r="P15" s="64">
        <v>23.544</v>
      </c>
      <c r="Q15" s="64">
        <v>0.66164303124142521</v>
      </c>
      <c r="R15" s="64">
        <v>103.87553732231819</v>
      </c>
      <c r="S15" s="64">
        <v>105.28339623333899</v>
      </c>
      <c r="T15" s="64">
        <v>99.691687049972487</v>
      </c>
      <c r="U15" s="64">
        <v>98.358600970027325</v>
      </c>
      <c r="V15" s="64">
        <v>101.46245877332819</v>
      </c>
      <c r="W15" s="238">
        <v>99.326035072719648</v>
      </c>
      <c r="X15" s="12"/>
      <c r="Y15" s="250"/>
      <c r="Z15" s="250"/>
      <c r="AA15" s="250"/>
      <c r="AB15" s="250"/>
      <c r="AC15" s="250"/>
      <c r="AD15" s="250"/>
    </row>
    <row r="16" spans="1:31" ht="18.75" customHeight="1" x14ac:dyDescent="0.25">
      <c r="A16" s="241"/>
      <c r="B16" s="62" t="s">
        <v>20</v>
      </c>
      <c r="C16" s="64">
        <v>29.440999999999999</v>
      </c>
      <c r="D16" s="64">
        <v>58.302473414262231</v>
      </c>
      <c r="E16" s="64">
        <v>25.457999999999998</v>
      </c>
      <c r="F16" s="64">
        <v>2.4830000000000001</v>
      </c>
      <c r="G16" s="64">
        <v>7.7778473875454202</v>
      </c>
      <c r="H16" s="64">
        <v>63.219597203794287</v>
      </c>
      <c r="I16" s="65">
        <v>1.4613</v>
      </c>
      <c r="J16" s="64">
        <v>31.632757039502735</v>
      </c>
      <c r="K16" s="64">
        <v>931.3</v>
      </c>
      <c r="L16" s="64">
        <v>63.848309122954632</v>
      </c>
      <c r="M16" s="64">
        <f t="shared" si="0"/>
        <v>208.21199999999999</v>
      </c>
      <c r="N16" s="64">
        <v>171.54599999999999</v>
      </c>
      <c r="O16" s="64">
        <v>36.665999999999997</v>
      </c>
      <c r="P16" s="64">
        <v>23.995999999999999</v>
      </c>
      <c r="Q16" s="64">
        <v>2.3464908137428893</v>
      </c>
      <c r="R16" s="64">
        <v>104.40828863641087</v>
      </c>
      <c r="S16" s="64">
        <v>106.19996013662673</v>
      </c>
      <c r="T16" s="64">
        <v>100.17242554749129</v>
      </c>
      <c r="U16" s="64">
        <v>98.482442992600909</v>
      </c>
      <c r="V16" s="64">
        <v>100.24067525473991</v>
      </c>
      <c r="W16" s="238">
        <v>98.067892267091679</v>
      </c>
      <c r="X16" s="12"/>
      <c r="Y16" s="250"/>
      <c r="Z16" s="250"/>
      <c r="AA16" s="250"/>
      <c r="AB16" s="250"/>
      <c r="AC16" s="250"/>
      <c r="AD16" s="250"/>
    </row>
    <row r="17" spans="1:30" x14ac:dyDescent="0.25">
      <c r="A17" s="241"/>
      <c r="B17" s="62" t="s">
        <v>21</v>
      </c>
      <c r="C17" s="64">
        <v>29.446999999999999</v>
      </c>
      <c r="D17" s="64">
        <v>58.183003694848949</v>
      </c>
      <c r="E17" s="64">
        <v>25.439</v>
      </c>
      <c r="F17" s="64">
        <v>2.54</v>
      </c>
      <c r="G17" s="64">
        <v>7.9407259199049616</v>
      </c>
      <c r="H17" s="64">
        <v>63.201675525083481</v>
      </c>
      <c r="I17" s="65">
        <v>1.5015000000000001</v>
      </c>
      <c r="J17" s="64">
        <v>31.290114442897409</v>
      </c>
      <c r="K17" s="64">
        <v>921.4</v>
      </c>
      <c r="L17" s="64">
        <v>64.333787934227018</v>
      </c>
      <c r="M17" s="64">
        <f t="shared" si="0"/>
        <v>207.732</v>
      </c>
      <c r="N17" s="64">
        <v>170.864</v>
      </c>
      <c r="O17" s="64">
        <v>36.868000000000002</v>
      </c>
      <c r="P17" s="64">
        <v>24.356000000000002</v>
      </c>
      <c r="Q17" s="64">
        <v>1.2828812551007047</v>
      </c>
      <c r="R17" s="64">
        <v>104.07087292775292</v>
      </c>
      <c r="S17" s="64">
        <v>107.01593935183136</v>
      </c>
      <c r="T17" s="64">
        <v>101.33005876346812</v>
      </c>
      <c r="U17" s="64">
        <v>98.54146712355282</v>
      </c>
      <c r="V17" s="64">
        <v>100.81865282320503</v>
      </c>
      <c r="W17" s="238">
        <v>97.443373847950127</v>
      </c>
      <c r="X17" s="12"/>
      <c r="Y17" s="250"/>
      <c r="Z17" s="250"/>
      <c r="AA17" s="250"/>
      <c r="AB17" s="250"/>
      <c r="AC17" s="250"/>
      <c r="AD17" s="250"/>
    </row>
    <row r="18" spans="1:30" x14ac:dyDescent="0.25">
      <c r="A18" s="241"/>
      <c r="B18" s="62" t="s">
        <v>22</v>
      </c>
      <c r="C18" s="64">
        <v>29.277000000000001</v>
      </c>
      <c r="D18" s="64">
        <v>57.743284288588221</v>
      </c>
      <c r="E18" s="64">
        <v>25.155000000000001</v>
      </c>
      <c r="F18" s="64">
        <v>2.6640000000000001</v>
      </c>
      <c r="G18" s="64">
        <v>8.3403775711468011</v>
      </c>
      <c r="H18" s="64">
        <v>62.997514890931328</v>
      </c>
      <c r="I18" s="65">
        <v>1.5759000000000001</v>
      </c>
      <c r="J18" s="64">
        <v>31.652833282098577</v>
      </c>
      <c r="K18" s="64">
        <v>926.7</v>
      </c>
      <c r="L18" s="64">
        <v>63.916593871977177</v>
      </c>
      <c r="M18" s="64">
        <f t="shared" si="0"/>
        <v>206.30900000000003</v>
      </c>
      <c r="N18" s="64">
        <v>169.71700000000001</v>
      </c>
      <c r="O18" s="64">
        <v>36.591999999999999</v>
      </c>
      <c r="P18" s="64">
        <v>24.908000000000001</v>
      </c>
      <c r="Q18" s="64">
        <v>0.6679976411183759</v>
      </c>
      <c r="R18" s="64">
        <v>104.53932419042771</v>
      </c>
      <c r="S18" s="64">
        <v>106.26580097737533</v>
      </c>
      <c r="T18" s="64">
        <v>100.97276902071719</v>
      </c>
      <c r="U18" s="64">
        <v>99.33228694440723</v>
      </c>
      <c r="V18" s="64">
        <v>101.15244349304609</v>
      </c>
      <c r="W18" s="238">
        <v>97.020455001493048</v>
      </c>
      <c r="X18" s="12"/>
      <c r="Y18" s="250"/>
      <c r="Z18" s="250"/>
      <c r="AA18" s="250"/>
      <c r="AB18" s="250"/>
      <c r="AC18" s="250"/>
      <c r="AD18" s="250"/>
    </row>
    <row r="19" spans="1:30" x14ac:dyDescent="0.25">
      <c r="A19" s="241"/>
      <c r="B19" s="62" t="s">
        <v>23</v>
      </c>
      <c r="C19" s="64">
        <v>29.34</v>
      </c>
      <c r="D19" s="64">
        <v>57.778653012997239</v>
      </c>
      <c r="E19" s="64">
        <v>25.225999999999999</v>
      </c>
      <c r="F19" s="64">
        <v>2.6840000000000002</v>
      </c>
      <c r="G19" s="64">
        <v>8.381214089432925</v>
      </c>
      <c r="H19" s="64">
        <v>63.064198503347775</v>
      </c>
      <c r="I19" s="65">
        <v>1.5989</v>
      </c>
      <c r="J19" s="64">
        <v>31.680299931833673</v>
      </c>
      <c r="K19" s="64">
        <v>929.5</v>
      </c>
      <c r="L19" s="64">
        <v>63.923265297198022</v>
      </c>
      <c r="M19" s="64">
        <f t="shared" si="0"/>
        <v>208.89</v>
      </c>
      <c r="N19" s="64">
        <v>170.02699999999999</v>
      </c>
      <c r="O19" s="64">
        <v>38.863</v>
      </c>
      <c r="P19" s="64">
        <v>24.995000000000001</v>
      </c>
      <c r="Q19" s="64">
        <v>0.53907399929191513</v>
      </c>
      <c r="R19" s="64">
        <v>104.43550333564757</v>
      </c>
      <c r="S19" s="64">
        <v>106.06822513189236</v>
      </c>
      <c r="T19" s="64">
        <v>100.76464198405837</v>
      </c>
      <c r="U19" s="64">
        <v>99.213558923569579</v>
      </c>
      <c r="V19" s="64">
        <v>101.07129789754761</v>
      </c>
      <c r="W19" s="238">
        <v>97.500784183527813</v>
      </c>
      <c r="X19" s="12"/>
      <c r="Y19" s="250"/>
      <c r="Z19" s="250"/>
      <c r="AA19" s="250"/>
      <c r="AB19" s="250"/>
      <c r="AC19" s="250"/>
      <c r="AD19" s="250"/>
    </row>
    <row r="20" spans="1:30" ht="18.75" customHeight="1" x14ac:dyDescent="0.25">
      <c r="A20" s="241"/>
      <c r="B20" s="62" t="s">
        <v>24</v>
      </c>
      <c r="C20" s="64">
        <v>29.46</v>
      </c>
      <c r="D20" s="64">
        <v>57.925990011404302</v>
      </c>
      <c r="E20" s="64">
        <v>25.274000000000001</v>
      </c>
      <c r="F20" s="64">
        <v>2.633</v>
      </c>
      <c r="G20" s="64">
        <v>8.2042813074502234</v>
      </c>
      <c r="H20" s="64">
        <v>63.10314994691101</v>
      </c>
      <c r="I20" s="65">
        <v>1.6087</v>
      </c>
      <c r="J20" s="64">
        <v>31.754921928038019</v>
      </c>
      <c r="K20" s="64">
        <v>935.5</v>
      </c>
      <c r="L20" s="64">
        <v>64.399877201609414</v>
      </c>
      <c r="M20" s="64">
        <f t="shared" si="0"/>
        <v>210.916</v>
      </c>
      <c r="N20" s="64">
        <v>170.34299999999999</v>
      </c>
      <c r="O20" s="64">
        <v>40.573</v>
      </c>
      <c r="P20" s="64">
        <v>26.129000000000001</v>
      </c>
      <c r="Q20" s="64">
        <v>2.1645871319947219E-2</v>
      </c>
      <c r="R20" s="64">
        <v>104.43088872021647</v>
      </c>
      <c r="S20" s="64">
        <v>105.8142959724258</v>
      </c>
      <c r="T20" s="64">
        <v>100.53796880825595</v>
      </c>
      <c r="U20" s="64">
        <v>99.223543815927925</v>
      </c>
      <c r="V20" s="64">
        <v>101.54208705125609</v>
      </c>
      <c r="W20" s="238">
        <v>97.78963229359897</v>
      </c>
      <c r="X20" s="12"/>
      <c r="Y20" s="250"/>
      <c r="Z20" s="250"/>
      <c r="AA20" s="250"/>
      <c r="AB20" s="250"/>
      <c r="AC20" s="250"/>
      <c r="AD20" s="250"/>
    </row>
    <row r="21" spans="1:30" x14ac:dyDescent="0.25">
      <c r="A21" s="241"/>
      <c r="B21" s="62" t="s">
        <v>25</v>
      </c>
      <c r="C21" s="64">
        <v>29.663</v>
      </c>
      <c r="D21" s="64">
        <v>58.234682058228792</v>
      </c>
      <c r="E21" s="64">
        <v>25.437999999999999</v>
      </c>
      <c r="F21" s="64">
        <v>2.5819999999999994</v>
      </c>
      <c r="G21" s="64">
        <v>8.0074430144208399</v>
      </c>
      <c r="H21" s="64">
        <v>63.303688870565601</v>
      </c>
      <c r="I21" s="65">
        <v>1.5857999999999999</v>
      </c>
      <c r="J21" s="64">
        <v>31.716279540167886</v>
      </c>
      <c r="K21" s="64">
        <v>940.8</v>
      </c>
      <c r="L21" s="64">
        <v>64.25448563946064</v>
      </c>
      <c r="M21" s="64">
        <f t="shared" si="0"/>
        <v>210.93299999999999</v>
      </c>
      <c r="N21" s="64">
        <v>173.22200000000001</v>
      </c>
      <c r="O21" s="64">
        <v>37.710999999999999</v>
      </c>
      <c r="P21" s="64">
        <v>26.567</v>
      </c>
      <c r="Q21" s="64">
        <v>1.3840303260046056</v>
      </c>
      <c r="R21" s="64">
        <v>105.51124536961073</v>
      </c>
      <c r="S21" s="64">
        <v>107.03921965397183</v>
      </c>
      <c r="T21" s="64">
        <v>100.12714901206552</v>
      </c>
      <c r="U21" s="64">
        <v>98.697843853158147</v>
      </c>
      <c r="V21" s="64">
        <v>100.58384518632295</v>
      </c>
      <c r="W21" s="238">
        <v>96.868383359654644</v>
      </c>
      <c r="X21" s="12"/>
      <c r="Y21" s="250"/>
      <c r="Z21" s="250"/>
      <c r="AA21" s="250"/>
      <c r="AB21" s="250"/>
      <c r="AC21" s="250"/>
      <c r="AD21" s="250"/>
    </row>
    <row r="22" spans="1:30" x14ac:dyDescent="0.25">
      <c r="A22" s="241"/>
      <c r="B22" s="62" t="s">
        <v>26</v>
      </c>
      <c r="C22" s="64">
        <v>29.76</v>
      </c>
      <c r="D22" s="64">
        <v>58.334640112905753</v>
      </c>
      <c r="E22" s="64">
        <v>25.527999999999999</v>
      </c>
      <c r="F22" s="64">
        <v>2.5379999999999998</v>
      </c>
      <c r="G22" s="64">
        <v>7.8580717072264532</v>
      </c>
      <c r="H22" s="64">
        <v>63.309549945115258</v>
      </c>
      <c r="I22" s="65">
        <v>1.5754999999999999</v>
      </c>
      <c r="J22" s="64">
        <v>31.938844086021504</v>
      </c>
      <c r="K22" s="64">
        <v>950.5</v>
      </c>
      <c r="L22" s="64">
        <v>63.862753321569031</v>
      </c>
      <c r="M22" s="64">
        <f t="shared" si="0"/>
        <v>215.00800000000001</v>
      </c>
      <c r="N22" s="64">
        <v>175.62</v>
      </c>
      <c r="O22" s="64">
        <v>39.387999999999998</v>
      </c>
      <c r="P22" s="64">
        <v>27.103999999999999</v>
      </c>
      <c r="Q22" s="64">
        <v>1.9661817544415214</v>
      </c>
      <c r="R22" s="64">
        <v>106.59475730887635</v>
      </c>
      <c r="S22" s="64">
        <v>107.3848643736774</v>
      </c>
      <c r="T22" s="64">
        <v>100.33606701578817</v>
      </c>
      <c r="U22" s="64">
        <v>99.597822982367674</v>
      </c>
      <c r="V22" s="64">
        <v>100.81580617800411</v>
      </c>
      <c r="W22" s="238">
        <v>98.198366688467999</v>
      </c>
      <c r="X22" s="12"/>
      <c r="Y22" s="250"/>
      <c r="Z22" s="250"/>
      <c r="AA22" s="250"/>
      <c r="AB22" s="250"/>
      <c r="AC22" s="250"/>
      <c r="AD22" s="250"/>
    </row>
    <row r="23" spans="1:30" x14ac:dyDescent="0.25">
      <c r="A23" s="241"/>
      <c r="B23" s="62" t="s">
        <v>27</v>
      </c>
      <c r="C23" s="64">
        <v>29.902999999999999</v>
      </c>
      <c r="D23" s="64">
        <v>58.523172068263662</v>
      </c>
      <c r="E23" s="64">
        <v>25.648</v>
      </c>
      <c r="F23" s="64">
        <v>2.536</v>
      </c>
      <c r="G23" s="64">
        <v>7.8177502389099542</v>
      </c>
      <c r="H23" s="64">
        <v>63.486378581493661</v>
      </c>
      <c r="I23" s="65">
        <v>1.5723</v>
      </c>
      <c r="J23" s="64">
        <v>31.852991338661674</v>
      </c>
      <c r="K23" s="64">
        <v>952.5</v>
      </c>
      <c r="L23" s="64">
        <v>63.636483646463688</v>
      </c>
      <c r="M23" s="64">
        <f t="shared" si="0"/>
        <v>213.64599999999999</v>
      </c>
      <c r="N23" s="64">
        <v>176.12899999999999</v>
      </c>
      <c r="O23" s="64">
        <v>37.517000000000003</v>
      </c>
      <c r="P23" s="64">
        <v>27.381</v>
      </c>
      <c r="Q23" s="64">
        <v>1.8844402115269361</v>
      </c>
      <c r="R23" s="64">
        <v>106.40352795561506</v>
      </c>
      <c r="S23" s="64">
        <v>107.48113067746127</v>
      </c>
      <c r="T23" s="64">
        <v>99.984937450304045</v>
      </c>
      <c r="U23" s="64">
        <v>98.982491345941696</v>
      </c>
      <c r="V23" s="64">
        <v>99.50622342484462</v>
      </c>
      <c r="W23" s="238">
        <v>96.405240725942861</v>
      </c>
      <c r="X23" s="12"/>
      <c r="Y23" s="250"/>
      <c r="Z23" s="250"/>
      <c r="AA23" s="250"/>
      <c r="AB23" s="250"/>
      <c r="AC23" s="250"/>
      <c r="AD23" s="250"/>
    </row>
    <row r="24" spans="1:30" ht="18.75" customHeight="1" x14ac:dyDescent="0.25">
      <c r="A24" s="241"/>
      <c r="B24" s="62" t="s">
        <v>28</v>
      </c>
      <c r="C24" s="64">
        <v>29.838999999999999</v>
      </c>
      <c r="D24" s="64">
        <v>58.306628106925118</v>
      </c>
      <c r="E24" s="64">
        <v>25.657</v>
      </c>
      <c r="F24" s="64">
        <v>2.5419999999999998</v>
      </c>
      <c r="G24" s="64">
        <v>7.850282573113863</v>
      </c>
      <c r="H24" s="64">
        <v>63.273800218852585</v>
      </c>
      <c r="I24" s="65">
        <v>1.54</v>
      </c>
      <c r="J24" s="64">
        <v>31.995040048258989</v>
      </c>
      <c r="K24" s="64">
        <v>954.7</v>
      </c>
      <c r="L24" s="64">
        <v>63.199205451313041</v>
      </c>
      <c r="M24" s="64">
        <f t="shared" si="0"/>
        <v>215.27200000000002</v>
      </c>
      <c r="N24" s="64">
        <v>174.58</v>
      </c>
      <c r="O24" s="64">
        <v>40.692</v>
      </c>
      <c r="P24" s="64">
        <v>27.169</v>
      </c>
      <c r="Q24" s="64">
        <v>0.95743419249112094</v>
      </c>
      <c r="R24" s="64">
        <v>105.43074575634617</v>
      </c>
      <c r="S24" s="64">
        <v>106.0256741425453</v>
      </c>
      <c r="T24" s="64">
        <v>100.12960874370579</v>
      </c>
      <c r="U24" s="64">
        <v>99.567764199708222</v>
      </c>
      <c r="V24" s="64">
        <v>99.32177864946479</v>
      </c>
      <c r="W24" s="238">
        <v>96.292777155157466</v>
      </c>
      <c r="X24" s="12"/>
      <c r="Y24" s="250"/>
      <c r="Z24" s="250"/>
      <c r="AA24" s="250"/>
      <c r="AB24" s="250"/>
      <c r="AC24" s="250"/>
      <c r="AD24" s="250"/>
    </row>
    <row r="25" spans="1:30" x14ac:dyDescent="0.25">
      <c r="A25" s="241"/>
      <c r="B25" s="62" t="s">
        <v>29</v>
      </c>
      <c r="C25" s="64">
        <v>29.945</v>
      </c>
      <c r="D25" s="64">
        <v>58.422428593725613</v>
      </c>
      <c r="E25" s="64">
        <v>25.742000000000001</v>
      </c>
      <c r="F25" s="64">
        <v>2.5139999999999998</v>
      </c>
      <c r="G25" s="64">
        <v>7.7451554268461749</v>
      </c>
      <c r="H25" s="64">
        <v>63.327220227875763</v>
      </c>
      <c r="I25" s="65">
        <v>1.4855999999999998</v>
      </c>
      <c r="J25" s="64">
        <v>31.965269661045248</v>
      </c>
      <c r="K25" s="64">
        <v>957.2</v>
      </c>
      <c r="L25" s="64">
        <v>64.4628356385724</v>
      </c>
      <c r="M25" s="64">
        <f t="shared" si="0"/>
        <v>221.07299999999998</v>
      </c>
      <c r="N25" s="64">
        <v>180.54499999999999</v>
      </c>
      <c r="O25" s="64">
        <v>40.527999999999999</v>
      </c>
      <c r="P25" s="64">
        <v>27.477</v>
      </c>
      <c r="Q25" s="64">
        <v>2.9966487325695681</v>
      </c>
      <c r="R25" s="64">
        <v>108.67304676669755</v>
      </c>
      <c r="S25" s="64">
        <v>109.38805309797414</v>
      </c>
      <c r="T25" s="64">
        <v>100.1376299570256</v>
      </c>
      <c r="U25" s="64">
        <v>99.483088282769941</v>
      </c>
      <c r="V25" s="64">
        <v>101.45750029440984</v>
      </c>
      <c r="W25" s="238">
        <v>98.135239824447339</v>
      </c>
      <c r="X25" s="12"/>
      <c r="Y25" s="250"/>
      <c r="Z25" s="250"/>
      <c r="AA25" s="250"/>
      <c r="AB25" s="250"/>
      <c r="AC25" s="250"/>
      <c r="AD25" s="250"/>
    </row>
    <row r="26" spans="1:30" x14ac:dyDescent="0.25">
      <c r="A26" s="241"/>
      <c r="B26" s="62" t="s">
        <v>30</v>
      </c>
      <c r="C26" s="64">
        <v>30.108000000000001</v>
      </c>
      <c r="D26" s="64">
        <v>58.635195139051184</v>
      </c>
      <c r="E26" s="64">
        <v>25.864999999999998</v>
      </c>
      <c r="F26" s="64">
        <v>2.4809999999999999</v>
      </c>
      <c r="G26" s="64">
        <v>7.6129982509435701</v>
      </c>
      <c r="H26" s="64">
        <v>63.466931526057493</v>
      </c>
      <c r="I26" s="65">
        <v>1.3896999999999999</v>
      </c>
      <c r="J26" s="64">
        <v>32.160887471768298</v>
      </c>
      <c r="K26" s="64">
        <v>968.29999999999984</v>
      </c>
      <c r="L26" s="64">
        <v>63.601309883784943</v>
      </c>
      <c r="M26" s="64">
        <f t="shared" si="0"/>
        <v>220.751</v>
      </c>
      <c r="N26" s="64">
        <v>180.84</v>
      </c>
      <c r="O26" s="64">
        <v>39.911000000000001</v>
      </c>
      <c r="P26" s="64">
        <v>27.655999999999999</v>
      </c>
      <c r="Q26" s="64">
        <v>1.6306806034935732</v>
      </c>
      <c r="R26" s="64">
        <v>108.33297734065324</v>
      </c>
      <c r="S26" s="64">
        <v>108.38247812831582</v>
      </c>
      <c r="T26" s="64">
        <v>99.490147956236299</v>
      </c>
      <c r="U26" s="64">
        <v>99.444708501690116</v>
      </c>
      <c r="V26" s="64">
        <v>100.02533916028293</v>
      </c>
      <c r="W26" s="238">
        <v>96.900530293741227</v>
      </c>
      <c r="X26" s="12"/>
      <c r="Y26" s="250"/>
      <c r="Z26" s="250"/>
      <c r="AA26" s="250"/>
      <c r="AB26" s="250"/>
      <c r="AC26" s="250"/>
      <c r="AD26" s="250"/>
    </row>
    <row r="27" spans="1:30" x14ac:dyDescent="0.25">
      <c r="A27" s="241"/>
      <c r="B27" s="62" t="s">
        <v>31</v>
      </c>
      <c r="C27" s="64">
        <v>30.285000000000004</v>
      </c>
      <c r="D27" s="64">
        <v>58.86983904828552</v>
      </c>
      <c r="E27" s="64">
        <v>25.864000000000004</v>
      </c>
      <c r="F27" s="64">
        <v>2.359</v>
      </c>
      <c r="G27" s="64">
        <v>7.2264428378875136</v>
      </c>
      <c r="H27" s="64">
        <v>63.455407822097818</v>
      </c>
      <c r="I27" s="65">
        <v>1.2721</v>
      </c>
      <c r="J27" s="64">
        <v>31.999339607066204</v>
      </c>
      <c r="K27" s="64">
        <v>969.10000000000014</v>
      </c>
      <c r="L27" s="64">
        <v>64.072904729210634</v>
      </c>
      <c r="M27" s="64">
        <f t="shared" si="0"/>
        <v>221.959</v>
      </c>
      <c r="N27" s="64">
        <v>181.72</v>
      </c>
      <c r="O27" s="64">
        <v>40.238999999999997</v>
      </c>
      <c r="P27" s="64">
        <v>29.077999999999999</v>
      </c>
      <c r="Q27" s="64">
        <v>2.3127298031775751</v>
      </c>
      <c r="R27" s="64">
        <v>108.86435405827696</v>
      </c>
      <c r="S27" s="64">
        <v>109.46394774351855</v>
      </c>
      <c r="T27" s="64">
        <v>99.969536759460894</v>
      </c>
      <c r="U27" s="64">
        <v>99.421949136383773</v>
      </c>
      <c r="V27" s="64">
        <v>100.77714075574873</v>
      </c>
      <c r="W27" s="238">
        <v>97.176955035247843</v>
      </c>
      <c r="X27" s="12"/>
      <c r="Y27" s="250"/>
      <c r="Z27" s="250"/>
      <c r="AA27" s="250"/>
      <c r="AB27" s="250"/>
      <c r="AC27" s="250"/>
      <c r="AD27" s="250"/>
    </row>
    <row r="28" spans="1:30" ht="18.75" customHeight="1" x14ac:dyDescent="0.25">
      <c r="A28" s="241"/>
      <c r="B28" s="62" t="s">
        <v>32</v>
      </c>
      <c r="C28" s="64">
        <v>30.533999999999995</v>
      </c>
      <c r="D28" s="64">
        <v>59.242156729593908</v>
      </c>
      <c r="E28" s="64">
        <v>25.960999999999995</v>
      </c>
      <c r="F28" s="64">
        <v>2.214</v>
      </c>
      <c r="G28" s="64">
        <v>6.760718211799194</v>
      </c>
      <c r="H28" s="64">
        <v>63.537766050328862</v>
      </c>
      <c r="I28" s="65">
        <v>1.1813</v>
      </c>
      <c r="J28" s="64">
        <v>32.069168795441151</v>
      </c>
      <c r="K28" s="64">
        <v>979.2</v>
      </c>
      <c r="L28" s="64">
        <v>63.589184244322077</v>
      </c>
      <c r="M28" s="64">
        <f t="shared" si="0"/>
        <v>222.70599999999999</v>
      </c>
      <c r="N28" s="64">
        <v>182.54599999999999</v>
      </c>
      <c r="O28" s="64">
        <v>40.159999999999997</v>
      </c>
      <c r="P28" s="64">
        <v>30.315999999999999</v>
      </c>
      <c r="Q28" s="64">
        <v>3.3385322570865412</v>
      </c>
      <c r="R28" s="64">
        <v>108.9505852123087</v>
      </c>
      <c r="S28" s="64">
        <v>109.31211215896253</v>
      </c>
      <c r="T28" s="64">
        <v>99.977688257952181</v>
      </c>
      <c r="U28" s="64">
        <v>99.647032965912288</v>
      </c>
      <c r="V28" s="64">
        <v>100.23880161959947</v>
      </c>
      <c r="W28" s="238">
        <v>96.686704140473566</v>
      </c>
      <c r="X28" s="12"/>
      <c r="Y28" s="250"/>
      <c r="Z28" s="250"/>
      <c r="AA28" s="250"/>
      <c r="AB28" s="250"/>
      <c r="AC28" s="250"/>
      <c r="AD28" s="250"/>
    </row>
    <row r="29" spans="1:30" x14ac:dyDescent="0.25">
      <c r="A29" s="241"/>
      <c r="B29" s="62" t="s">
        <v>33</v>
      </c>
      <c r="C29" s="64">
        <v>30.718</v>
      </c>
      <c r="D29" s="64">
        <v>59.487199349316398</v>
      </c>
      <c r="E29" s="64">
        <v>26.102</v>
      </c>
      <c r="F29" s="64">
        <v>2.06</v>
      </c>
      <c r="G29" s="64">
        <v>6.2847031545548839</v>
      </c>
      <c r="H29" s="64">
        <v>63.476509547232659</v>
      </c>
      <c r="I29" s="65">
        <v>1.0806</v>
      </c>
      <c r="J29" s="64">
        <v>32.176573995702846</v>
      </c>
      <c r="K29" s="64">
        <v>988.4</v>
      </c>
      <c r="L29" s="64">
        <v>62.480572728304367</v>
      </c>
      <c r="M29" s="64">
        <f t="shared" si="0"/>
        <v>223.07999999999998</v>
      </c>
      <c r="N29" s="64">
        <v>184.70599999999999</v>
      </c>
      <c r="O29" s="64">
        <v>38.374000000000002</v>
      </c>
      <c r="P29" s="64">
        <v>30.19</v>
      </c>
      <c r="Q29" s="64">
        <v>0.89369755085976976</v>
      </c>
      <c r="R29" s="64">
        <v>109.64425512409622</v>
      </c>
      <c r="S29" s="64">
        <v>109.64087756420393</v>
      </c>
      <c r="T29" s="64">
        <v>100.20137991245454</v>
      </c>
      <c r="U29" s="64">
        <v>100.20446668236598</v>
      </c>
      <c r="V29" s="64">
        <v>99.176026848979404</v>
      </c>
      <c r="W29" s="238">
        <v>95.981044965835906</v>
      </c>
      <c r="X29" s="12"/>
      <c r="Y29" s="250"/>
      <c r="Z29" s="250"/>
      <c r="AA29" s="250"/>
      <c r="AB29" s="250"/>
      <c r="AC29" s="250"/>
      <c r="AD29" s="250"/>
    </row>
    <row r="30" spans="1:30" x14ac:dyDescent="0.25">
      <c r="A30" s="241"/>
      <c r="B30" s="62" t="s">
        <v>34</v>
      </c>
      <c r="C30" s="64">
        <v>30.835000000000001</v>
      </c>
      <c r="D30" s="64">
        <v>59.59836097259268</v>
      </c>
      <c r="E30" s="64">
        <v>26.306000000000001</v>
      </c>
      <c r="F30" s="64">
        <v>1.9550000000000001</v>
      </c>
      <c r="G30" s="64">
        <v>5.9621835925587066</v>
      </c>
      <c r="H30" s="64">
        <v>63.377014959990724</v>
      </c>
      <c r="I30" s="65">
        <v>0.9798</v>
      </c>
      <c r="J30" s="64">
        <v>32.171233987352032</v>
      </c>
      <c r="K30" s="64">
        <v>991.99999999999989</v>
      </c>
      <c r="L30" s="64">
        <v>62.17013296965564</v>
      </c>
      <c r="M30" s="64">
        <f t="shared" si="0"/>
        <v>225.34200000000001</v>
      </c>
      <c r="N30" s="64">
        <v>186.09100000000001</v>
      </c>
      <c r="O30" s="64">
        <v>39.250999999999998</v>
      </c>
      <c r="P30" s="64">
        <v>29.940999999999999</v>
      </c>
      <c r="Q30" s="64">
        <v>1.1785702850360877</v>
      </c>
      <c r="R30" s="64">
        <v>109.60975762048507</v>
      </c>
      <c r="S30" s="64">
        <v>109.62457436357296</v>
      </c>
      <c r="T30" s="64">
        <v>100.87807622426007</v>
      </c>
      <c r="U30" s="64">
        <v>100.86444164873441</v>
      </c>
      <c r="V30" s="64">
        <v>99.111819334787938</v>
      </c>
      <c r="W30" s="238">
        <v>95.639679818020909</v>
      </c>
      <c r="X30" s="12"/>
      <c r="Y30" s="250"/>
      <c r="Z30" s="250"/>
      <c r="AA30" s="250"/>
      <c r="AB30" s="250"/>
      <c r="AC30" s="250"/>
      <c r="AD30" s="250"/>
    </row>
    <row r="31" spans="1:30" x14ac:dyDescent="0.25">
      <c r="A31" s="241"/>
      <c r="B31" s="62" t="s">
        <v>35</v>
      </c>
      <c r="C31" s="64">
        <v>30.94</v>
      </c>
      <c r="D31" s="64">
        <v>59.681339454496353</v>
      </c>
      <c r="E31" s="64">
        <v>26.428000000000001</v>
      </c>
      <c r="F31" s="64">
        <v>1.875</v>
      </c>
      <c r="G31" s="64">
        <v>5.7138503733048909</v>
      </c>
      <c r="H31" s="64">
        <v>63.298098067204201</v>
      </c>
      <c r="I31" s="65">
        <v>0.90670000000000006</v>
      </c>
      <c r="J31" s="64">
        <v>32.213962508080158</v>
      </c>
      <c r="K31" s="64">
        <v>996.70000000000016</v>
      </c>
      <c r="L31" s="64">
        <v>62.988520871253932</v>
      </c>
      <c r="M31" s="64">
        <f t="shared" si="0"/>
        <v>228.214</v>
      </c>
      <c r="N31" s="64">
        <v>189.07400000000001</v>
      </c>
      <c r="O31" s="64">
        <v>39.14</v>
      </c>
      <c r="P31" s="64">
        <v>30.289000000000001</v>
      </c>
      <c r="Q31" s="64">
        <v>1.8264205337751065</v>
      </c>
      <c r="R31" s="64">
        <v>110.85267497475897</v>
      </c>
      <c r="S31" s="64">
        <v>110.72060514047708</v>
      </c>
      <c r="T31" s="64">
        <v>101.27860502013154</v>
      </c>
      <c r="U31" s="64">
        <v>101.39941224083204</v>
      </c>
      <c r="V31" s="64">
        <v>100.80282798740973</v>
      </c>
      <c r="W31" s="238">
        <v>96.305927597343612</v>
      </c>
      <c r="X31" s="12"/>
      <c r="Y31" s="250"/>
      <c r="Z31" s="250"/>
      <c r="AA31" s="250"/>
      <c r="AB31" s="250"/>
      <c r="AC31" s="250"/>
      <c r="AD31" s="250"/>
    </row>
    <row r="32" spans="1:30" ht="18.75" customHeight="1" x14ac:dyDescent="0.25">
      <c r="A32" s="241"/>
      <c r="B32" s="62" t="s">
        <v>36</v>
      </c>
      <c r="C32" s="64">
        <v>31.169</v>
      </c>
      <c r="D32" s="64">
        <v>60.00385022620079</v>
      </c>
      <c r="E32" s="64">
        <v>26.655999999999999</v>
      </c>
      <c r="F32" s="64">
        <v>1.8320000000000001</v>
      </c>
      <c r="G32" s="64">
        <v>5.5513469288809434</v>
      </c>
      <c r="H32" s="64">
        <v>63.530657426123781</v>
      </c>
      <c r="I32" s="65">
        <v>0.82210000000000005</v>
      </c>
      <c r="J32" s="64">
        <v>32.108826077192084</v>
      </c>
      <c r="K32" s="64">
        <v>1000.8000000000001</v>
      </c>
      <c r="L32" s="64">
        <v>62.783228655520915</v>
      </c>
      <c r="M32" s="64">
        <f t="shared" si="0"/>
        <v>229.39099999999999</v>
      </c>
      <c r="N32" s="64">
        <v>190.77099999999999</v>
      </c>
      <c r="O32" s="64">
        <v>38.619999999999997</v>
      </c>
      <c r="P32" s="64">
        <v>30.212</v>
      </c>
      <c r="Q32" s="64">
        <v>1.7809435588791587</v>
      </c>
      <c r="R32" s="64">
        <v>110.89093364200846</v>
      </c>
      <c r="S32" s="64">
        <v>111.12148445432707</v>
      </c>
      <c r="T32" s="64">
        <v>101.08882618719147</v>
      </c>
      <c r="U32" s="64">
        <v>100.87909076916452</v>
      </c>
      <c r="V32" s="64">
        <v>99.96071121776771</v>
      </c>
      <c r="W32" s="238">
        <v>96.210898313177651</v>
      </c>
      <c r="X32" s="12"/>
      <c r="Y32" s="250"/>
      <c r="Z32" s="250"/>
      <c r="AA32" s="250"/>
      <c r="AB32" s="250"/>
      <c r="AC32" s="250"/>
      <c r="AD32" s="250"/>
    </row>
    <row r="33" spans="1:30" x14ac:dyDescent="0.25">
      <c r="A33" s="241"/>
      <c r="B33" s="62" t="s">
        <v>37</v>
      </c>
      <c r="C33" s="64">
        <v>31.143999999999998</v>
      </c>
      <c r="D33" s="64">
        <v>59.83707347064248</v>
      </c>
      <c r="E33" s="64">
        <v>26.611000000000001</v>
      </c>
      <c r="F33" s="64">
        <v>1.8480000000000001</v>
      </c>
      <c r="G33" s="64">
        <v>5.6013579049466538</v>
      </c>
      <c r="H33" s="64">
        <v>63.387642176452502</v>
      </c>
      <c r="I33" s="65">
        <v>0.79859999999999998</v>
      </c>
      <c r="J33" s="64">
        <v>32.083226303621885</v>
      </c>
      <c r="K33" s="64">
        <v>999.2</v>
      </c>
      <c r="L33" s="64">
        <v>62.516881815361856</v>
      </c>
      <c r="M33" s="64">
        <f t="shared" si="0"/>
        <v>231.22199999999998</v>
      </c>
      <c r="N33" s="64">
        <v>191.73</v>
      </c>
      <c r="O33" s="64">
        <v>39.491999999999997</v>
      </c>
      <c r="P33" s="64">
        <v>30.78</v>
      </c>
      <c r="Q33" s="64">
        <v>1.8173194873752294</v>
      </c>
      <c r="R33" s="64">
        <v>111.63684153925382</v>
      </c>
      <c r="S33" s="64">
        <v>111.95820535950979</v>
      </c>
      <c r="T33" s="64">
        <v>101.5932141420532</v>
      </c>
      <c r="U33" s="64">
        <v>101.30160189885987</v>
      </c>
      <c r="V33" s="64">
        <v>100.0410456070401</v>
      </c>
      <c r="W33" s="238">
        <v>97.223145621834973</v>
      </c>
      <c r="X33" s="12"/>
      <c r="Y33" s="250"/>
      <c r="Z33" s="250"/>
      <c r="AA33" s="250"/>
      <c r="AB33" s="250"/>
      <c r="AC33" s="250"/>
      <c r="AD33" s="250"/>
    </row>
    <row r="34" spans="1:30" x14ac:dyDescent="0.25">
      <c r="A34" s="241"/>
      <c r="B34" s="62" t="s">
        <v>38</v>
      </c>
      <c r="C34" s="64">
        <v>31.338999999999999</v>
      </c>
      <c r="D34" s="64">
        <v>60.102027117733925</v>
      </c>
      <c r="E34" s="64">
        <v>26.765999999999998</v>
      </c>
      <c r="F34" s="64">
        <v>1.75</v>
      </c>
      <c r="G34" s="64">
        <v>5.2887666596149776</v>
      </c>
      <c r="H34" s="64">
        <v>63.458182306349848</v>
      </c>
      <c r="I34" s="65">
        <v>0.79200000000000004</v>
      </c>
      <c r="J34" s="64">
        <v>31.918695555059191</v>
      </c>
      <c r="K34" s="64">
        <v>1000.3</v>
      </c>
      <c r="L34" s="64">
        <v>63.223467764125999</v>
      </c>
      <c r="M34" s="64">
        <f t="shared" si="0"/>
        <v>233.209</v>
      </c>
      <c r="N34" s="64">
        <v>194.172</v>
      </c>
      <c r="O34" s="64">
        <v>39.036999999999999</v>
      </c>
      <c r="P34" s="64">
        <v>31.024000000000001</v>
      </c>
      <c r="Q34" s="64">
        <v>2.5492707659733043</v>
      </c>
      <c r="R34" s="64">
        <v>112.4040071281583</v>
      </c>
      <c r="S34" s="64">
        <v>113.30865425841756</v>
      </c>
      <c r="T34" s="64">
        <v>101.78567514691993</v>
      </c>
      <c r="U34" s="64">
        <v>100.973026549813</v>
      </c>
      <c r="V34" s="64">
        <v>100.90827397652281</v>
      </c>
      <c r="W34" s="238">
        <v>97.418509757060932</v>
      </c>
      <c r="X34" s="12"/>
      <c r="Y34" s="250"/>
      <c r="Z34" s="250"/>
      <c r="AA34" s="250"/>
      <c r="AB34" s="250"/>
      <c r="AC34" s="250"/>
      <c r="AD34" s="250"/>
    </row>
    <row r="35" spans="1:30" x14ac:dyDescent="0.25">
      <c r="A35" s="241"/>
      <c r="B35" s="62" t="s">
        <v>39</v>
      </c>
      <c r="C35" s="64">
        <v>31.533999999999995</v>
      </c>
      <c r="D35" s="64">
        <v>60.371795608140438</v>
      </c>
      <c r="E35" s="64">
        <v>26.858999999999995</v>
      </c>
      <c r="F35" s="64">
        <v>1.694</v>
      </c>
      <c r="G35" s="64">
        <v>5.0981100276874924</v>
      </c>
      <c r="H35" s="64">
        <v>63.614956062259488</v>
      </c>
      <c r="I35" s="65">
        <v>0.7833</v>
      </c>
      <c r="J35" s="64">
        <v>32.222363163569483</v>
      </c>
      <c r="K35" s="64">
        <v>1016.1</v>
      </c>
      <c r="L35" s="64">
        <v>63.57636931660759</v>
      </c>
      <c r="M35" s="64">
        <f t="shared" si="0"/>
        <v>234.32499999999999</v>
      </c>
      <c r="N35" s="64">
        <v>194.66800000000001</v>
      </c>
      <c r="O35" s="64">
        <v>39.656999999999996</v>
      </c>
      <c r="P35" s="64">
        <v>31.853999999999999</v>
      </c>
      <c r="Q35" s="64">
        <v>1.3064772491579077</v>
      </c>
      <c r="R35" s="64">
        <v>112.30093995338714</v>
      </c>
      <c r="S35" s="64">
        <v>112.13790168862441</v>
      </c>
      <c r="T35" s="64">
        <v>100.96344780226097</v>
      </c>
      <c r="U35" s="64">
        <v>101.11023943190851</v>
      </c>
      <c r="V35" s="64">
        <v>101.63973602054827</v>
      </c>
      <c r="W35" s="238">
        <v>97.116078188661319</v>
      </c>
      <c r="X35" s="12"/>
      <c r="Y35" s="250"/>
      <c r="Z35" s="250"/>
      <c r="AA35" s="250"/>
      <c r="AB35" s="250"/>
      <c r="AC35" s="250"/>
      <c r="AD35" s="250"/>
    </row>
    <row r="36" spans="1:30" ht="18.75" customHeight="1" x14ac:dyDescent="0.25">
      <c r="A36" s="241"/>
      <c r="B36" s="62" t="s">
        <v>40</v>
      </c>
      <c r="C36" s="64">
        <v>31.577999999999999</v>
      </c>
      <c r="D36" s="64">
        <v>60.350890604693831</v>
      </c>
      <c r="E36" s="64">
        <v>26.882999999999999</v>
      </c>
      <c r="F36" s="64">
        <v>1.6919999999999999</v>
      </c>
      <c r="G36" s="64">
        <v>5.0856627592425605</v>
      </c>
      <c r="H36" s="64">
        <v>63.584588334225209</v>
      </c>
      <c r="I36" s="65">
        <v>0.74399999999999999</v>
      </c>
      <c r="J36" s="64">
        <v>32.167965038951166</v>
      </c>
      <c r="K36" s="64">
        <v>1015.7999999999998</v>
      </c>
      <c r="L36" s="64">
        <v>63.209440475234807</v>
      </c>
      <c r="M36" s="64">
        <f t="shared" si="0"/>
        <v>235.095</v>
      </c>
      <c r="N36" s="64">
        <v>195.363</v>
      </c>
      <c r="O36" s="64">
        <v>39.731999999999999</v>
      </c>
      <c r="P36" s="64">
        <v>32.621000000000002</v>
      </c>
      <c r="Q36" s="64">
        <v>1.5423493119458414</v>
      </c>
      <c r="R36" s="64">
        <v>112.60125919404629</v>
      </c>
      <c r="S36" s="64">
        <v>112.62792454606462</v>
      </c>
      <c r="T36" s="64">
        <v>101.23760006726178</v>
      </c>
      <c r="U36" s="64">
        <v>101.21363144443418</v>
      </c>
      <c r="V36" s="64">
        <v>100.49112142710382</v>
      </c>
      <c r="W36" s="238">
        <v>97.158031714960217</v>
      </c>
      <c r="X36" s="12"/>
      <c r="Y36" s="250"/>
      <c r="Z36" s="250"/>
      <c r="AA36" s="250"/>
      <c r="AB36" s="250"/>
      <c r="AC36" s="250"/>
      <c r="AD36" s="250"/>
    </row>
    <row r="37" spans="1:30" x14ac:dyDescent="0.25">
      <c r="A37" s="241"/>
      <c r="B37" s="62" t="s">
        <v>89</v>
      </c>
      <c r="C37" s="64">
        <v>31.749999999999996</v>
      </c>
      <c r="D37" s="64">
        <v>60.575418781241645</v>
      </c>
      <c r="E37" s="64">
        <v>26.960999999999995</v>
      </c>
      <c r="F37" s="64">
        <v>1.641</v>
      </c>
      <c r="G37" s="64">
        <v>4.9144979186008202</v>
      </c>
      <c r="H37" s="64">
        <v>63.706261685809132</v>
      </c>
      <c r="I37" s="65">
        <v>0.77249999999999996</v>
      </c>
      <c r="J37" s="64">
        <v>32.031496062992126</v>
      </c>
      <c r="K37" s="64">
        <v>1016.9999999999999</v>
      </c>
      <c r="L37" s="64">
        <v>63.525798440175357</v>
      </c>
      <c r="M37" s="64">
        <f t="shared" si="0"/>
        <v>240.40699999999998</v>
      </c>
      <c r="N37" s="64">
        <v>198.68199999999999</v>
      </c>
      <c r="O37" s="64">
        <v>41.725000000000001</v>
      </c>
      <c r="P37" s="64">
        <v>33.029000000000003</v>
      </c>
      <c r="Q37" s="64">
        <v>2.2806900505209171</v>
      </c>
      <c r="R37" s="64">
        <v>114.18293187695538</v>
      </c>
      <c r="S37" s="64">
        <v>114.69655904809058</v>
      </c>
      <c r="T37" s="64">
        <v>101.7526159590105</v>
      </c>
      <c r="U37" s="64">
        <v>101.29695356840004</v>
      </c>
      <c r="V37" s="64">
        <v>101.8681325736116</v>
      </c>
      <c r="W37" s="238">
        <v>98.72031096636529</v>
      </c>
      <c r="X37" s="12"/>
      <c r="Y37" s="250"/>
      <c r="Z37" s="250"/>
      <c r="AA37" s="250"/>
      <c r="AB37" s="250"/>
      <c r="AC37" s="250"/>
      <c r="AD37" s="250"/>
    </row>
    <row r="38" spans="1:30" x14ac:dyDescent="0.25">
      <c r="A38" s="241"/>
      <c r="B38" s="62" t="s">
        <v>90</v>
      </c>
      <c r="C38" s="64">
        <v>31.798999999999999</v>
      </c>
      <c r="D38" s="64">
        <v>60.570677536714982</v>
      </c>
      <c r="E38" s="64">
        <v>27.013000000000002</v>
      </c>
      <c r="F38" s="64">
        <v>1.6040000000000001</v>
      </c>
      <c r="G38" s="64">
        <v>4.801963895458492</v>
      </c>
      <c r="H38" s="64">
        <v>63.625973828072915</v>
      </c>
      <c r="I38" s="65">
        <v>0.78639999999999999</v>
      </c>
      <c r="J38" s="64">
        <v>32.076480392465172</v>
      </c>
      <c r="K38" s="64">
        <v>1020</v>
      </c>
      <c r="L38" s="64">
        <v>63.772065712029942</v>
      </c>
      <c r="M38" s="64">
        <f t="shared" si="0"/>
        <v>243.57299999999998</v>
      </c>
      <c r="N38" s="64">
        <v>200.21899999999999</v>
      </c>
      <c r="O38" s="64">
        <v>43.353999999999999</v>
      </c>
      <c r="P38" s="64">
        <v>33.478999999999999</v>
      </c>
      <c r="Q38" s="64">
        <v>2.1713987593056885</v>
      </c>
      <c r="R38" s="64">
        <v>114.84474634434901</v>
      </c>
      <c r="S38" s="64">
        <v>115.19956680325819</v>
      </c>
      <c r="T38" s="64">
        <v>101.93161797229375</v>
      </c>
      <c r="U38" s="64">
        <v>101.61766346300236</v>
      </c>
      <c r="V38" s="64">
        <v>102.81154904228498</v>
      </c>
      <c r="W38" s="238">
        <v>99.348907226503073</v>
      </c>
      <c r="X38" s="12"/>
      <c r="Y38" s="250"/>
      <c r="Z38" s="250"/>
      <c r="AA38" s="250"/>
      <c r="AB38" s="250"/>
      <c r="AC38" s="250"/>
      <c r="AD38" s="250"/>
    </row>
    <row r="39" spans="1:30" x14ac:dyDescent="0.25">
      <c r="A39" s="241"/>
      <c r="B39" s="62" t="s">
        <v>91</v>
      </c>
      <c r="C39" s="64">
        <v>31.837518660815888</v>
      </c>
      <c r="D39" s="64">
        <v>60.549638645872953</v>
      </c>
      <c r="E39" s="64">
        <v>27.038518660815889</v>
      </c>
      <c r="F39" s="64">
        <v>1.5970260169401318</v>
      </c>
      <c r="G39" s="64">
        <v>4.7765747442722972</v>
      </c>
      <c r="H39" s="64">
        <v>63.586915176873333</v>
      </c>
      <c r="I39" s="65">
        <v>0.80420000000000003</v>
      </c>
      <c r="J39" s="64">
        <v>32.138706536419889</v>
      </c>
      <c r="K39" s="64">
        <v>1023.2166690877538</v>
      </c>
      <c r="L39" s="64">
        <v>63.267305411559825</v>
      </c>
      <c r="M39" s="64">
        <f t="shared" si="0"/>
        <v>243.79</v>
      </c>
      <c r="N39" s="64">
        <v>201.59899999999999</v>
      </c>
      <c r="O39" s="64">
        <v>42.191000000000003</v>
      </c>
      <c r="P39" s="64">
        <v>33.769362897560129</v>
      </c>
      <c r="Q39" s="64">
        <v>2.8726851353053036</v>
      </c>
      <c r="R39" s="64">
        <v>115.52699236223621</v>
      </c>
      <c r="S39" s="64">
        <v>115.65954917367857</v>
      </c>
      <c r="T39" s="64">
        <v>102.45142447248941</v>
      </c>
      <c r="U39" s="64">
        <v>102.33400542449172</v>
      </c>
      <c r="V39" s="64">
        <v>102.37293775560562</v>
      </c>
      <c r="W39" s="238">
        <v>98.773893483568145</v>
      </c>
      <c r="X39" s="12"/>
      <c r="Y39" s="250"/>
      <c r="Z39" s="250"/>
      <c r="AA39" s="250"/>
      <c r="AB39" s="250"/>
      <c r="AC39" s="250"/>
      <c r="AD39" s="250"/>
    </row>
    <row r="40" spans="1:30" ht="18.75" customHeight="1" x14ac:dyDescent="0.25">
      <c r="A40" s="241"/>
      <c r="B40" s="62" t="s">
        <v>92</v>
      </c>
      <c r="C40" s="64">
        <v>31.869495506257131</v>
      </c>
      <c r="D40" s="64">
        <v>60.509685869739123</v>
      </c>
      <c r="E40" s="64">
        <v>27.055833747269311</v>
      </c>
      <c r="F40" s="64">
        <v>1.6232833484935854</v>
      </c>
      <c r="G40" s="64">
        <v>4.8466666666666685</v>
      </c>
      <c r="H40" s="64">
        <v>63.591766835709862</v>
      </c>
      <c r="I40" s="65">
        <v>0.79472525750432488</v>
      </c>
      <c r="J40" s="64">
        <v>32.136197622349854</v>
      </c>
      <c r="K40" s="64">
        <v>1024.1644057136698</v>
      </c>
      <c r="L40" s="64">
        <v>62.635332278042817</v>
      </c>
      <c r="M40" s="64">
        <f t="shared" si="0"/>
        <v>244.73195262325277</v>
      </c>
      <c r="N40" s="64">
        <v>202.42238519513438</v>
      </c>
      <c r="O40" s="64">
        <v>42.309567428118385</v>
      </c>
      <c r="P40" s="64">
        <v>33.98916539261706</v>
      </c>
      <c r="Q40" s="64">
        <v>2.9515839276920985</v>
      </c>
      <c r="R40" s="64">
        <v>115.92477986279668</v>
      </c>
      <c r="S40" s="64">
        <v>116.06685387995935</v>
      </c>
      <c r="T40" s="64">
        <v>102.94326625202599</v>
      </c>
      <c r="U40" s="64">
        <v>102.81725643193202</v>
      </c>
      <c r="V40" s="64">
        <v>101.82057915666743</v>
      </c>
      <c r="W40" s="238">
        <v>98.41481473693878</v>
      </c>
      <c r="X40" s="12"/>
      <c r="Y40" s="250"/>
      <c r="Z40" s="250"/>
      <c r="AA40" s="250"/>
      <c r="AB40" s="250"/>
      <c r="AC40" s="250"/>
      <c r="AD40" s="250"/>
    </row>
    <row r="41" spans="1:30" x14ac:dyDescent="0.25">
      <c r="A41" s="241"/>
      <c r="B41" s="62" t="s">
        <v>135</v>
      </c>
      <c r="C41" s="64">
        <v>31.903994911002588</v>
      </c>
      <c r="D41" s="64">
        <v>60.473679281728423</v>
      </c>
      <c r="E41" s="64">
        <v>27.075269849475649</v>
      </c>
      <c r="F41" s="64">
        <v>1.6489403635482023</v>
      </c>
      <c r="G41" s="64">
        <v>4.9144444444444471</v>
      </c>
      <c r="H41" s="64">
        <v>63.599228009343143</v>
      </c>
      <c r="I41" s="65">
        <v>0.81887040466289529</v>
      </c>
      <c r="J41" s="64">
        <v>32.101857900515405</v>
      </c>
      <c r="K41" s="64">
        <v>1024.1775110917717</v>
      </c>
      <c r="L41" s="64">
        <v>63.106977652329611</v>
      </c>
      <c r="M41" s="64">
        <f t="shared" si="0"/>
        <v>248.17817283900615</v>
      </c>
      <c r="N41" s="64">
        <v>204.40535617816755</v>
      </c>
      <c r="O41" s="64">
        <v>43.772816660838593</v>
      </c>
      <c r="P41" s="64">
        <v>34.404818404047624</v>
      </c>
      <c r="Q41" s="64">
        <v>2.4464588589104892</v>
      </c>
      <c r="R41" s="64">
        <v>116.97637032922287</v>
      </c>
      <c r="S41" s="64">
        <v>117.24501745303577</v>
      </c>
      <c r="T41" s="64">
        <v>103.28279157550281</v>
      </c>
      <c r="U41" s="64">
        <v>103.04613653037687</v>
      </c>
      <c r="V41" s="64">
        <v>102.86872416044321</v>
      </c>
      <c r="W41" s="238">
        <v>99.028341751913814</v>
      </c>
      <c r="X41" s="12"/>
      <c r="Y41" s="250"/>
      <c r="Z41" s="250"/>
      <c r="AA41" s="250"/>
      <c r="AB41" s="250"/>
      <c r="AC41" s="250"/>
      <c r="AD41" s="250"/>
    </row>
    <row r="42" spans="1:30" x14ac:dyDescent="0.25">
      <c r="A42" s="241"/>
      <c r="B42" s="62" t="s">
        <v>136</v>
      </c>
      <c r="C42" s="64">
        <v>31.934159253926769</v>
      </c>
      <c r="D42" s="64">
        <v>60.435983093334158</v>
      </c>
      <c r="E42" s="64">
        <v>27.091007039905818</v>
      </c>
      <c r="F42" s="64">
        <v>1.6744558924015125</v>
      </c>
      <c r="G42" s="64">
        <v>4.9822222222222248</v>
      </c>
      <c r="H42" s="64">
        <v>63.604921633379419</v>
      </c>
      <c r="I42" s="65">
        <v>0.84808369471987533</v>
      </c>
      <c r="J42" s="64">
        <v>32.073952067552781</v>
      </c>
      <c r="K42" s="64">
        <v>1024.2546932280443</v>
      </c>
      <c r="L42" s="64">
        <v>63.220002252175306</v>
      </c>
      <c r="M42" s="64">
        <f t="shared" si="0"/>
        <v>249.93156412234325</v>
      </c>
      <c r="N42" s="64">
        <v>205.79753541083761</v>
      </c>
      <c r="O42" s="64">
        <v>44.134028711505643</v>
      </c>
      <c r="P42" s="64">
        <v>34.722457307781831</v>
      </c>
      <c r="Q42" s="64">
        <v>2.4902496343192837</v>
      </c>
      <c r="R42" s="64">
        <v>117.70466722022404</v>
      </c>
      <c r="S42" s="64">
        <v>118.07763068198659</v>
      </c>
      <c r="T42" s="64">
        <v>103.61965338055403</v>
      </c>
      <c r="U42" s="64">
        <v>103.29235730924697</v>
      </c>
      <c r="V42" s="64">
        <v>103.29849978497325</v>
      </c>
      <c r="W42" s="238">
        <v>99.060387889484758</v>
      </c>
      <c r="X42" s="12"/>
      <c r="Y42" s="250"/>
      <c r="Z42" s="250"/>
      <c r="AA42" s="250"/>
      <c r="AB42" s="250"/>
      <c r="AC42" s="250"/>
      <c r="AD42" s="250"/>
    </row>
    <row r="43" spans="1:30" x14ac:dyDescent="0.25">
      <c r="A43" s="241"/>
      <c r="B43" s="62" t="s">
        <v>137</v>
      </c>
      <c r="C43" s="64">
        <v>31.960050617220695</v>
      </c>
      <c r="D43" s="64">
        <v>60.396082157653019</v>
      </c>
      <c r="E43" s="64">
        <v>27.103101982347585</v>
      </c>
      <c r="F43" s="64">
        <v>1.6998236505209541</v>
      </c>
      <c r="G43" s="64">
        <v>5.0500000000000034</v>
      </c>
      <c r="H43" s="64">
        <v>63.608301377201705</v>
      </c>
      <c r="I43" s="65">
        <v>0.86194603672969561</v>
      </c>
      <c r="J43" s="64">
        <v>32.052469149031559</v>
      </c>
      <c r="K43" s="64">
        <v>1024.3985364099533</v>
      </c>
      <c r="L43" s="64">
        <v>63.316327478994296</v>
      </c>
      <c r="M43" s="64">
        <f t="shared" si="0"/>
        <v>251.81139516961338</v>
      </c>
      <c r="N43" s="64">
        <v>207.31533538256545</v>
      </c>
      <c r="O43" s="64">
        <v>44.496059787047912</v>
      </c>
      <c r="P43" s="64">
        <v>35.062530280953403</v>
      </c>
      <c r="Q43" s="64">
        <v>2.5906132398744859</v>
      </c>
      <c r="R43" s="64">
        <v>118.51984992200107</v>
      </c>
      <c r="S43" s="64">
        <v>118.97508511858715</v>
      </c>
      <c r="T43" s="64">
        <v>103.97099612595333</v>
      </c>
      <c r="U43" s="64">
        <v>103.57317117954976</v>
      </c>
      <c r="V43" s="64">
        <v>103.73348838617187</v>
      </c>
      <c r="W43" s="238">
        <v>99.177876526377233</v>
      </c>
      <c r="X43" s="12"/>
      <c r="Y43" s="250"/>
      <c r="Z43" s="250"/>
      <c r="AA43" s="250"/>
      <c r="AB43" s="250"/>
      <c r="AC43" s="250"/>
      <c r="AD43" s="250"/>
    </row>
    <row r="44" spans="1:30" ht="18.75" customHeight="1" x14ac:dyDescent="0.25">
      <c r="A44" s="241"/>
      <c r="B44" s="62" t="s">
        <v>138</v>
      </c>
      <c r="C44" s="64">
        <v>31.998867498932359</v>
      </c>
      <c r="D44" s="64">
        <v>60.384917341144906</v>
      </c>
      <c r="E44" s="64">
        <v>27.126138177530876</v>
      </c>
      <c r="F44" s="64">
        <v>1.711750257171029</v>
      </c>
      <c r="G44" s="64">
        <v>5.0777777777777811</v>
      </c>
      <c r="H44" s="64">
        <v>63.615153467201708</v>
      </c>
      <c r="I44" s="65">
        <v>0.86290325118981015</v>
      </c>
      <c r="J44" s="64">
        <v>32.037398183022802</v>
      </c>
      <c r="K44" s="64">
        <v>1025.160459469083</v>
      </c>
      <c r="L44" s="64">
        <v>63.171965335737767</v>
      </c>
      <c r="M44" s="64">
        <f t="shared" si="0"/>
        <v>253.2587720354627</v>
      </c>
      <c r="N44" s="64">
        <v>208.47706374591414</v>
      </c>
      <c r="O44" s="64">
        <v>44.781708289548568</v>
      </c>
      <c r="P44" s="64">
        <v>35.343529150962745</v>
      </c>
      <c r="Q44" s="64">
        <v>2.7241829527278156</v>
      </c>
      <c r="R44" s="64">
        <v>119.0827829538062</v>
      </c>
      <c r="S44" s="64">
        <v>119.59641422055793</v>
      </c>
      <c r="T44" s="64">
        <v>104.34117995514242</v>
      </c>
      <c r="U44" s="64">
        <v>103.8930654127122</v>
      </c>
      <c r="V44" s="64">
        <v>103.80974071376625</v>
      </c>
      <c r="W44" s="238">
        <v>99.10215880906037</v>
      </c>
      <c r="X44" s="12"/>
      <c r="Y44" s="250"/>
      <c r="Z44" s="250"/>
      <c r="AA44" s="250"/>
      <c r="AB44" s="250"/>
      <c r="AC44" s="250"/>
      <c r="AD44" s="250"/>
    </row>
    <row r="45" spans="1:30" x14ac:dyDescent="0.25">
      <c r="A45" s="241"/>
      <c r="B45" s="62" t="s">
        <v>156</v>
      </c>
      <c r="C45" s="64">
        <v>32.038349838887946</v>
      </c>
      <c r="D45" s="64">
        <v>60.37679415049918</v>
      </c>
      <c r="E45" s="64">
        <v>27.149714316263879</v>
      </c>
      <c r="F45" s="64">
        <v>1.7201848919514389</v>
      </c>
      <c r="G45" s="64">
        <v>5.0955555555555589</v>
      </c>
      <c r="H45" s="64">
        <v>63.618510707201708</v>
      </c>
      <c r="I45" s="65">
        <v>0.86198371090921866</v>
      </c>
      <c r="J45" s="64">
        <v>32.012742630039298</v>
      </c>
      <c r="K45" s="64">
        <v>1025.6354476834808</v>
      </c>
      <c r="L45" s="64">
        <v>63.307909120488787</v>
      </c>
      <c r="M45" s="64">
        <f t="shared" si="0"/>
        <v>255.94807974738021</v>
      </c>
      <c r="N45" s="64">
        <v>210.40525248582099</v>
      </c>
      <c r="O45" s="64">
        <v>45.542827261559204</v>
      </c>
      <c r="P45" s="64">
        <v>35.755782435385683</v>
      </c>
      <c r="Q45" s="64">
        <v>2.6530447113480875</v>
      </c>
      <c r="R45" s="64">
        <v>120.07980573576926</v>
      </c>
      <c r="S45" s="64">
        <v>120.69061927547429</v>
      </c>
      <c r="T45" s="64">
        <v>104.74194706199839</v>
      </c>
      <c r="U45" s="64">
        <v>104.21184952977411</v>
      </c>
      <c r="V45" s="64">
        <v>104.35738989036419</v>
      </c>
      <c r="W45" s="238">
        <v>99.54221171349414</v>
      </c>
      <c r="X45" s="12"/>
      <c r="Y45" s="250"/>
      <c r="Z45" s="250"/>
      <c r="AA45" s="250"/>
      <c r="AB45" s="250"/>
      <c r="AC45" s="250"/>
      <c r="AD45" s="250"/>
    </row>
    <row r="46" spans="1:30" x14ac:dyDescent="0.25">
      <c r="A46" s="241"/>
      <c r="B46" s="62" t="s">
        <v>157</v>
      </c>
      <c r="C46" s="64">
        <v>32.076514544506253</v>
      </c>
      <c r="D46" s="64">
        <v>60.364480095808588</v>
      </c>
      <c r="E46" s="64">
        <v>27.172149896001205</v>
      </c>
      <c r="F46" s="64">
        <v>1.7287151388865167</v>
      </c>
      <c r="G46" s="64">
        <v>5.1137506092312375</v>
      </c>
      <c r="H46" s="64">
        <v>63.61773226720171</v>
      </c>
      <c r="I46" s="65">
        <v>0.86282196367453878</v>
      </c>
      <c r="J46" s="64">
        <v>31.981714184130876</v>
      </c>
      <c r="K46" s="64">
        <v>1025.8619201855161</v>
      </c>
      <c r="L46" s="64">
        <v>63.334031550893819</v>
      </c>
      <c r="M46" s="64">
        <f t="shared" si="0"/>
        <v>258.0666841292163</v>
      </c>
      <c r="N46" s="64">
        <v>212.17678964753514</v>
      </c>
      <c r="O46" s="64">
        <v>45.889894481681154</v>
      </c>
      <c r="P46" s="64">
        <v>36.142978493590881</v>
      </c>
      <c r="Q46" s="64">
        <v>2.7918901477058284</v>
      </c>
      <c r="R46" s="64">
        <v>120.99085222773539</v>
      </c>
      <c r="S46" s="64">
        <v>121.72428163651837</v>
      </c>
      <c r="T46" s="64">
        <v>105.1682005587933</v>
      </c>
      <c r="U46" s="64">
        <v>104.53452706225175</v>
      </c>
      <c r="V46" s="64">
        <v>104.71619988154383</v>
      </c>
      <c r="W46" s="238">
        <v>99.754107808990597</v>
      </c>
      <c r="X46" s="12"/>
      <c r="Y46" s="250"/>
      <c r="Z46" s="250"/>
      <c r="AA46" s="250"/>
      <c r="AB46" s="250"/>
      <c r="AC46" s="250"/>
      <c r="AD46" s="250"/>
    </row>
    <row r="47" spans="1:30" x14ac:dyDescent="0.25">
      <c r="A47" s="241"/>
      <c r="B47" s="62" t="s">
        <v>158</v>
      </c>
      <c r="C47" s="64">
        <v>32.115829596464941</v>
      </c>
      <c r="D47" s="64">
        <v>60.352900810439046</v>
      </c>
      <c r="E47" s="64">
        <v>27.195536012082957</v>
      </c>
      <c r="F47" s="64">
        <v>1.7344426750295927</v>
      </c>
      <c r="G47" s="64">
        <v>5.123866245797303</v>
      </c>
      <c r="H47" s="64">
        <v>63.612310517201713</v>
      </c>
      <c r="I47" s="65">
        <v>0.86654254334249992</v>
      </c>
      <c r="J47" s="64">
        <v>31.953904184044511</v>
      </c>
      <c r="K47" s="64">
        <v>1026.2261417165416</v>
      </c>
      <c r="L47" s="64">
        <v>63.345734545796077</v>
      </c>
      <c r="M47" s="64">
        <f t="shared" si="0"/>
        <v>260.13035044035462</v>
      </c>
      <c r="N47" s="64">
        <v>213.87025578756368</v>
      </c>
      <c r="O47" s="64">
        <v>46.260094652790954</v>
      </c>
      <c r="P47" s="64">
        <v>36.518345792132209</v>
      </c>
      <c r="Q47" s="64">
        <v>2.8111782872055358</v>
      </c>
      <c r="R47" s="64">
        <v>121.85165420903697</v>
      </c>
      <c r="S47" s="64">
        <v>122.69699400156628</v>
      </c>
      <c r="T47" s="64">
        <v>105.59400001921648</v>
      </c>
      <c r="U47" s="64">
        <v>104.86649393159821</v>
      </c>
      <c r="V47" s="64">
        <v>105.06375281927981</v>
      </c>
      <c r="W47" s="238">
        <v>99.943855713349251</v>
      </c>
      <c r="X47" s="12"/>
      <c r="Y47" s="250"/>
      <c r="Z47" s="250"/>
      <c r="AA47" s="250"/>
      <c r="AB47" s="250"/>
      <c r="AC47" s="250"/>
      <c r="AD47" s="250"/>
    </row>
    <row r="48" spans="1:30" ht="18.75" customHeight="1" x14ac:dyDescent="0.25">
      <c r="A48" s="241"/>
      <c r="B48" s="62" t="s">
        <v>159</v>
      </c>
      <c r="C48" s="64">
        <v>32.15171239985461</v>
      </c>
      <c r="D48" s="64">
        <v>60.333692877661896</v>
      </c>
      <c r="E48" s="64">
        <v>27.215992493768578</v>
      </c>
      <c r="F48" s="64">
        <v>1.7415354950153974</v>
      </c>
      <c r="G48" s="64">
        <v>5.13829627782291</v>
      </c>
      <c r="H48" s="64">
        <v>63.601738647201714</v>
      </c>
      <c r="I48" s="65">
        <v>0.86881163283575724</v>
      </c>
      <c r="J48" s="64">
        <v>31.929307150552738</v>
      </c>
      <c r="K48" s="64">
        <v>1026.5819006311929</v>
      </c>
      <c r="L48" s="64">
        <v>63.290737892137699</v>
      </c>
      <c r="M48" s="64">
        <f t="shared" si="0"/>
        <v>261.96378930455433</v>
      </c>
      <c r="N48" s="64">
        <v>215.36038037960515</v>
      </c>
      <c r="O48" s="64">
        <v>46.60340892494915</v>
      </c>
      <c r="P48" s="64">
        <v>36.860349866948376</v>
      </c>
      <c r="Q48" s="64">
        <v>2.9606607811825114</v>
      </c>
      <c r="R48" s="64">
        <v>122.60842020586026</v>
      </c>
      <c r="S48" s="64">
        <v>123.55411780124561</v>
      </c>
      <c r="T48" s="64">
        <v>106.02161696056123</v>
      </c>
      <c r="U48" s="64">
        <v>105.21011516683083</v>
      </c>
      <c r="V48" s="64">
        <v>105.31384708951667</v>
      </c>
      <c r="W48" s="238">
        <v>100.08988573115025</v>
      </c>
      <c r="X48" s="12"/>
      <c r="Y48" s="250"/>
      <c r="Z48" s="250"/>
      <c r="AA48" s="250"/>
      <c r="AB48" s="250"/>
      <c r="AC48" s="250"/>
      <c r="AD48" s="250"/>
    </row>
    <row r="49" spans="1:30" x14ac:dyDescent="0.25">
      <c r="A49" s="241"/>
      <c r="B49" s="62" t="s">
        <v>222</v>
      </c>
      <c r="C49" s="64">
        <v>32.184749866079365</v>
      </c>
      <c r="D49" s="64">
        <v>60.308195262148288</v>
      </c>
      <c r="E49" s="64">
        <v>27.23401915221098</v>
      </c>
      <c r="F49" s="64">
        <v>1.7490090256022957</v>
      </c>
      <c r="G49" s="64">
        <v>5.1541859278991868</v>
      </c>
      <c r="H49" s="64">
        <v>63.585510707201713</v>
      </c>
      <c r="I49" s="65">
        <v>0.87366155986453387</v>
      </c>
      <c r="J49" s="64">
        <v>31.907917610666299</v>
      </c>
      <c r="K49" s="64">
        <v>1026.9483470467637</v>
      </c>
      <c r="L49" s="64">
        <v>63.435163134442298</v>
      </c>
      <c r="M49" s="64">
        <f t="shared" si="0"/>
        <v>264.64293934221723</v>
      </c>
      <c r="N49" s="64">
        <v>217.2478278862487</v>
      </c>
      <c r="O49" s="64">
        <v>47.395111455968546</v>
      </c>
      <c r="P49" s="64">
        <v>37.271796171486997</v>
      </c>
      <c r="Q49" s="64">
        <v>2.9324692626513951</v>
      </c>
      <c r="R49" s="64">
        <v>123.6011091296222</v>
      </c>
      <c r="S49" s="64">
        <v>124.63795883466797</v>
      </c>
      <c r="T49" s="64">
        <v>106.45797996261587</v>
      </c>
      <c r="U49" s="64">
        <v>105.57236753638509</v>
      </c>
      <c r="V49" s="64">
        <v>105.92934078535062</v>
      </c>
      <c r="W49" s="238">
        <v>100.58915957647997</v>
      </c>
      <c r="X49" s="12"/>
      <c r="Y49" s="250"/>
      <c r="Z49" s="250"/>
      <c r="AA49" s="250"/>
      <c r="AB49" s="250"/>
      <c r="AC49" s="250"/>
      <c r="AD49" s="250"/>
    </row>
    <row r="50" spans="1:30" x14ac:dyDescent="0.25">
      <c r="A50" s="241"/>
      <c r="B50" s="62" t="s">
        <v>223</v>
      </c>
      <c r="C50" s="64">
        <v>32.217297855132173</v>
      </c>
      <c r="D50" s="64">
        <v>60.281014977295357</v>
      </c>
      <c r="E50" s="64">
        <v>27.251611372232407</v>
      </c>
      <c r="F50" s="64">
        <v>1.7541278822699795</v>
      </c>
      <c r="G50" s="64">
        <v>5.1635391927007204</v>
      </c>
      <c r="H50" s="64">
        <v>63.563121677201714</v>
      </c>
      <c r="I50" s="65">
        <v>0.87459301678168366</v>
      </c>
      <c r="J50" s="64">
        <v>31.886542081023439</v>
      </c>
      <c r="K50" s="64">
        <v>1027.2982237945382</v>
      </c>
      <c r="L50" s="64">
        <v>63.395794990020654</v>
      </c>
      <c r="M50" s="64">
        <f t="shared" si="0"/>
        <v>266.81304404012684</v>
      </c>
      <c r="N50" s="64">
        <v>219.03972020415719</v>
      </c>
      <c r="O50" s="64">
        <v>47.773323835969627</v>
      </c>
      <c r="P50" s="64">
        <v>37.668410879153285</v>
      </c>
      <c r="Q50" s="64">
        <v>2.933518167652224</v>
      </c>
      <c r="R50" s="64">
        <v>124.54014085903326</v>
      </c>
      <c r="S50" s="64">
        <v>125.66905513438148</v>
      </c>
      <c r="T50" s="64">
        <v>106.91209123813795</v>
      </c>
      <c r="U50" s="64">
        <v>105.95167512076507</v>
      </c>
      <c r="V50" s="64">
        <v>106.23549105957991</v>
      </c>
      <c r="W50" s="238">
        <v>100.82297494668495</v>
      </c>
      <c r="X50" s="12"/>
      <c r="Y50" s="250"/>
      <c r="Z50" s="250"/>
      <c r="AA50" s="250"/>
      <c r="AB50" s="250"/>
      <c r="AC50" s="250"/>
      <c r="AD50" s="250"/>
    </row>
    <row r="51" spans="1:30" x14ac:dyDescent="0.25">
      <c r="A51" s="241"/>
      <c r="B51" s="62" t="s">
        <v>224</v>
      </c>
      <c r="C51" s="64">
        <v>32.249860209287945</v>
      </c>
      <c r="D51" s="64">
        <v>60.253412845952923</v>
      </c>
      <c r="E51" s="64">
        <v>27.269195636239548</v>
      </c>
      <c r="F51" s="64">
        <v>1.7567381373774253</v>
      </c>
      <c r="G51" s="64">
        <v>5.1658743384713981</v>
      </c>
      <c r="H51" s="64">
        <v>63.535581127201716</v>
      </c>
      <c r="I51" s="65">
        <v>0.87713288795772038</v>
      </c>
      <c r="J51" s="64">
        <v>31.868366752037257</v>
      </c>
      <c r="K51" s="64">
        <v>1027.7503728515214</v>
      </c>
      <c r="L51" s="64">
        <v>63.344801292123286</v>
      </c>
      <c r="M51" s="64">
        <f t="shared" si="0"/>
        <v>269.02138781803859</v>
      </c>
      <c r="N51" s="64">
        <v>220.8334218155739</v>
      </c>
      <c r="O51" s="64">
        <v>48.187966002464705</v>
      </c>
      <c r="P51" s="64">
        <v>38.066862442623254</v>
      </c>
      <c r="Q51" s="64">
        <v>2.9768750101133747</v>
      </c>
      <c r="R51" s="64">
        <v>125.47902565259555</v>
      </c>
      <c r="S51" s="64">
        <v>126.68866313919115</v>
      </c>
      <c r="T51" s="64">
        <v>107.38530079899137</v>
      </c>
      <c r="U51" s="64">
        <v>106.35997396913052</v>
      </c>
      <c r="V51" s="64">
        <v>106.53837541470068</v>
      </c>
      <c r="W51" s="238">
        <v>101.07918481701205</v>
      </c>
      <c r="X51" s="12"/>
      <c r="Y51" s="250"/>
      <c r="Z51" s="250"/>
      <c r="AA51" s="250"/>
      <c r="AB51" s="250"/>
      <c r="AC51" s="250"/>
      <c r="AD51" s="250"/>
    </row>
    <row r="52" spans="1:30" ht="18.75" customHeight="1" x14ac:dyDescent="0.25">
      <c r="A52" s="241"/>
      <c r="B52" s="62" t="s">
        <v>225</v>
      </c>
      <c r="C52" s="64">
        <v>32.280083583311558</v>
      </c>
      <c r="D52" s="64">
        <v>60.221307065111333</v>
      </c>
      <c r="E52" s="64">
        <v>27.284782762793661</v>
      </c>
      <c r="F52" s="64">
        <v>1.7597003896977608</v>
      </c>
      <c r="G52" s="64">
        <v>5.169540415100915</v>
      </c>
      <c r="H52" s="64">
        <v>63.504181387201719</v>
      </c>
      <c r="I52" s="65">
        <v>0.87723995780987984</v>
      </c>
      <c r="J52" s="64">
        <v>31.847017399686958</v>
      </c>
      <c r="K52" s="64">
        <v>1028.0243835410724</v>
      </c>
      <c r="L52" s="64">
        <v>63.359045041490937</v>
      </c>
      <c r="M52" s="64">
        <f t="shared" si="0"/>
        <v>271.52006978140196</v>
      </c>
      <c r="N52" s="64">
        <v>222.89181291018284</v>
      </c>
      <c r="O52" s="64">
        <v>48.628256871219129</v>
      </c>
      <c r="P52" s="64">
        <v>38.512576753760065</v>
      </c>
      <c r="Q52" s="64">
        <v>3.2361935389315448</v>
      </c>
      <c r="R52" s="64">
        <v>126.57626597874835</v>
      </c>
      <c r="S52" s="64">
        <v>127.88215223121017</v>
      </c>
      <c r="T52" s="64">
        <v>107.88959058852174</v>
      </c>
      <c r="U52" s="64">
        <v>106.78786113937571</v>
      </c>
      <c r="V52" s="64">
        <v>106.96891536232133</v>
      </c>
      <c r="W52" s="238">
        <v>101.4624864577286</v>
      </c>
      <c r="X52" s="12"/>
      <c r="Y52" s="250"/>
      <c r="Z52" s="250"/>
      <c r="AA52" s="250"/>
      <c r="AB52" s="250"/>
      <c r="AC52" s="250"/>
      <c r="AD52" s="250"/>
    </row>
    <row r="53" spans="1:30" ht="18.75" customHeight="1" x14ac:dyDescent="0.25">
      <c r="A53" s="241"/>
      <c r="B53" s="62" t="s">
        <v>271</v>
      </c>
      <c r="C53" s="64">
        <v>32.311114200120855</v>
      </c>
      <c r="D53" s="64">
        <v>60.190879390036805</v>
      </c>
      <c r="E53" s="64">
        <v>27.301033296253891</v>
      </c>
      <c r="F53" s="64">
        <v>1.7605415155431194</v>
      </c>
      <c r="G53" s="64">
        <v>5.1671733544012497</v>
      </c>
      <c r="H53" s="64">
        <v>63.470510707201719</v>
      </c>
      <c r="I53" s="65">
        <v>0.8791394925864251</v>
      </c>
      <c r="J53" s="64">
        <v>31.828029139956435</v>
      </c>
      <c r="K53" s="64">
        <v>1028.3990843059069</v>
      </c>
      <c r="L53" s="64">
        <v>63.396625074056473</v>
      </c>
      <c r="M53" s="64">
        <f t="shared" si="0"/>
        <v>274.20680829187768</v>
      </c>
      <c r="N53" s="64">
        <v>225.08862360417066</v>
      </c>
      <c r="O53" s="64">
        <v>49.118184687707021</v>
      </c>
      <c r="P53" s="64">
        <v>38.984010343793642</v>
      </c>
      <c r="Q53" s="64">
        <v>3.3548251230636339</v>
      </c>
      <c r="R53" s="64">
        <v>127.74771019108809</v>
      </c>
      <c r="S53" s="64">
        <v>129.14268142078919</v>
      </c>
      <c r="T53" s="64">
        <v>108.39192960984266</v>
      </c>
      <c r="U53" s="64">
        <v>107.22110349972915</v>
      </c>
      <c r="V53" s="64">
        <v>107.44745341775526</v>
      </c>
      <c r="W53" s="238">
        <v>101.90478287000153</v>
      </c>
      <c r="X53" s="12"/>
      <c r="Y53" s="250"/>
      <c r="Z53" s="250"/>
      <c r="AA53" s="250"/>
      <c r="AB53" s="250"/>
      <c r="AC53" s="250"/>
      <c r="AD53" s="250"/>
    </row>
    <row r="54" spans="1:30" ht="18.75" customHeight="1" x14ac:dyDescent="0.25">
      <c r="A54" s="241"/>
      <c r="B54" s="62" t="s">
        <v>272</v>
      </c>
      <c r="C54" s="64">
        <v>32.341864824945617</v>
      </c>
      <c r="D54" s="64">
        <v>60.160394992894673</v>
      </c>
      <c r="E54" s="64">
        <v>27.317028173655178</v>
      </c>
      <c r="F54" s="64">
        <v>1.7611962072013994</v>
      </c>
      <c r="G54" s="64">
        <v>5.1643346781722039</v>
      </c>
      <c r="H54" s="64">
        <v>63.436466427201715</v>
      </c>
      <c r="I54" s="65">
        <v>0.87795047112410807</v>
      </c>
      <c r="J54" s="64">
        <v>31.81223310688328</v>
      </c>
      <c r="K54" s="64">
        <v>1028.8669429224788</v>
      </c>
      <c r="L54" s="64">
        <v>63.396609793359836</v>
      </c>
      <c r="M54" s="64">
        <f t="shared" si="0"/>
        <v>276.85053690450451</v>
      </c>
      <c r="N54" s="64">
        <v>227.24375629164527</v>
      </c>
      <c r="O54" s="64">
        <v>49.606780612859218</v>
      </c>
      <c r="P54" s="64">
        <v>39.450069330064743</v>
      </c>
      <c r="Q54" s="64">
        <v>3.4970139283885828</v>
      </c>
      <c r="R54" s="64">
        <v>128.89532693130843</v>
      </c>
      <c r="S54" s="64">
        <v>130.3675303457282</v>
      </c>
      <c r="T54" s="64">
        <v>108.89772991901542</v>
      </c>
      <c r="U54" s="64">
        <v>107.66797884998623</v>
      </c>
      <c r="V54" s="64">
        <v>107.87970051114731</v>
      </c>
      <c r="W54" s="238">
        <v>102.30425235757949</v>
      </c>
      <c r="X54" s="12"/>
      <c r="Y54" s="250"/>
      <c r="Z54" s="250"/>
      <c r="AA54" s="250"/>
      <c r="AB54" s="250"/>
      <c r="AC54" s="250"/>
      <c r="AD54" s="250"/>
    </row>
    <row r="55" spans="1:30" ht="18.75" customHeight="1" x14ac:dyDescent="0.25">
      <c r="A55" s="72"/>
      <c r="B55" s="62" t="s">
        <v>273</v>
      </c>
      <c r="C55" s="64">
        <v>32.372635957793641</v>
      </c>
      <c r="D55" s="64">
        <v>60.129799765219488</v>
      </c>
      <c r="E55" s="64">
        <v>27.333021374021641</v>
      </c>
      <c r="F55" s="64">
        <v>1.7614854930567787</v>
      </c>
      <c r="G55" s="64">
        <v>5.1604828780876471</v>
      </c>
      <c r="H55" s="64">
        <v>63.401630027201712</v>
      </c>
      <c r="I55" s="65">
        <v>0.87938788190541317</v>
      </c>
      <c r="J55" s="64">
        <v>31.796444913273252</v>
      </c>
      <c r="K55" s="64">
        <v>1029.3347359294344</v>
      </c>
      <c r="L55" s="64">
        <v>63.357473077371218</v>
      </c>
      <c r="M55" s="64">
        <f t="shared" si="0"/>
        <v>279.37050035174985</v>
      </c>
      <c r="N55" s="64">
        <v>229.27185485171012</v>
      </c>
      <c r="O55" s="64">
        <v>50.098645500039744</v>
      </c>
      <c r="P55" s="64">
        <v>39.89585174103734</v>
      </c>
      <c r="Q55" s="64">
        <v>3.5787413477790153</v>
      </c>
      <c r="R55" s="64">
        <v>129.96959542641525</v>
      </c>
      <c r="S55" s="64">
        <v>131.5193409594354</v>
      </c>
      <c r="T55" s="64">
        <v>109.41930894701355</v>
      </c>
      <c r="U55" s="64">
        <v>108.1299770203952</v>
      </c>
      <c r="V55" s="64">
        <v>108.26303386220771</v>
      </c>
      <c r="W55" s="238">
        <v>102.65987529490489</v>
      </c>
      <c r="X55" s="12"/>
      <c r="Y55" s="250"/>
      <c r="Z55" s="250"/>
      <c r="AA55" s="250"/>
      <c r="AB55" s="250"/>
      <c r="AC55" s="250"/>
      <c r="AD55" s="250"/>
    </row>
    <row r="56" spans="1:30" ht="18.75" customHeight="1" x14ac:dyDescent="0.25">
      <c r="A56" s="239"/>
      <c r="B56" s="62" t="s">
        <v>274</v>
      </c>
      <c r="C56" s="64">
        <v>32.403832660430275</v>
      </c>
      <c r="D56" s="64">
        <v>60.099082842812741</v>
      </c>
      <c r="E56" s="64">
        <v>27.349354756983843</v>
      </c>
      <c r="F56" s="64">
        <v>1.7611679266327129</v>
      </c>
      <c r="G56" s="64">
        <v>5.1548892034838767</v>
      </c>
      <c r="H56" s="64">
        <v>63.36550438720171</v>
      </c>
      <c r="I56" s="65">
        <v>0.87823703785398211</v>
      </c>
      <c r="J56" s="64">
        <v>31.780664555235681</v>
      </c>
      <c r="K56" s="64">
        <v>1029.8153360851247</v>
      </c>
      <c r="L56" s="64">
        <v>63.335813366569162</v>
      </c>
      <c r="M56" s="64">
        <f t="shared" si="0"/>
        <v>281.99233430522645</v>
      </c>
      <c r="N56" s="64">
        <v>231.40230328929869</v>
      </c>
      <c r="O56" s="64">
        <v>50.590031015927778</v>
      </c>
      <c r="P56" s="64">
        <v>40.361212901057044</v>
      </c>
      <c r="Q56" s="64">
        <v>3.5731003390973797</v>
      </c>
      <c r="R56" s="64">
        <v>131.09896296765183</v>
      </c>
      <c r="S56" s="64">
        <v>132.72804699713961</v>
      </c>
      <c r="T56" s="64">
        <v>109.93680902934534</v>
      </c>
      <c r="U56" s="64">
        <v>108.58746121707448</v>
      </c>
      <c r="V56" s="64">
        <v>108.67043290671897</v>
      </c>
      <c r="W56" s="238">
        <v>103.05115928808316</v>
      </c>
      <c r="X56" s="12"/>
      <c r="Y56" s="250"/>
      <c r="Z56" s="250"/>
      <c r="AA56" s="250"/>
      <c r="AB56" s="250"/>
      <c r="AC56" s="250"/>
      <c r="AD56" s="250"/>
    </row>
    <row r="57" spans="1:30" ht="18.75" customHeight="1" x14ac:dyDescent="0.25">
      <c r="A57" s="239"/>
      <c r="B57" s="62" t="s">
        <v>344</v>
      </c>
      <c r="C57" s="64">
        <v>32.436361880723311</v>
      </c>
      <c r="D57" s="64">
        <v>60.069005527737438</v>
      </c>
      <c r="E57" s="64">
        <v>27.366793126751482</v>
      </c>
      <c r="F57" s="64">
        <v>1.7595439155807078</v>
      </c>
      <c r="G57" s="64">
        <v>5.1454812341040066</v>
      </c>
      <c r="H57" s="64">
        <v>63.327510707201711</v>
      </c>
      <c r="I57" s="65">
        <v>0.87856563260427956</v>
      </c>
      <c r="J57" s="64">
        <v>31.764892028881825</v>
      </c>
      <c r="K57" s="64">
        <v>1030.3375329509142</v>
      </c>
      <c r="L57" s="64">
        <v>63.330249870592198</v>
      </c>
      <c r="M57" s="64">
        <f t="shared" si="0"/>
        <v>284.77623193028757</v>
      </c>
      <c r="N57" s="64">
        <v>233.80033884938624</v>
      </c>
      <c r="O57" s="64">
        <v>50.975893080901344</v>
      </c>
      <c r="P57" s="64">
        <v>40.875168701517424</v>
      </c>
      <c r="Q57" s="64">
        <v>3.6207582975303012</v>
      </c>
      <c r="R57" s="64">
        <v>132.37314600773689</v>
      </c>
      <c r="S57" s="64">
        <v>134.08460877911151</v>
      </c>
      <c r="T57" s="64">
        <v>110.45536305186458</v>
      </c>
      <c r="U57" s="64">
        <v>109.045505175683</v>
      </c>
      <c r="V57" s="64">
        <v>109.09897996617602</v>
      </c>
      <c r="W57" s="238">
        <v>103.48893279927368</v>
      </c>
      <c r="X57" s="12"/>
      <c r="Y57" s="250"/>
      <c r="Z57" s="250"/>
      <c r="AA57" s="250"/>
      <c r="AB57" s="250"/>
      <c r="AC57" s="250"/>
      <c r="AD57" s="250"/>
    </row>
    <row r="58" spans="1:30" ht="18.75" customHeight="1" x14ac:dyDescent="0.25">
      <c r="A58" s="239"/>
      <c r="B58" s="62" t="s">
        <v>345</v>
      </c>
      <c r="C58" s="64">
        <v>32.46832864084795</v>
      </c>
      <c r="D58" s="64">
        <v>60.03497974403745</v>
      </c>
      <c r="E58" s="64">
        <v>27.383737027522272</v>
      </c>
      <c r="F58" s="64">
        <v>1.7587611428827452</v>
      </c>
      <c r="G58" s="64">
        <v>5.1385062358376281</v>
      </c>
      <c r="H58" s="64">
        <v>63.286985437201707</v>
      </c>
      <c r="I58" s="65">
        <v>0.87819381557274734</v>
      </c>
      <c r="J58" s="64">
        <v>31.749127330324871</v>
      </c>
      <c r="K58" s="64">
        <v>1030.8411002211153</v>
      </c>
      <c r="L58" s="64">
        <v>63.33886262925283</v>
      </c>
      <c r="M58" s="64">
        <f t="shared" si="0"/>
        <v>287.54547910394518</v>
      </c>
      <c r="N58" s="64">
        <v>236.05085354774346</v>
      </c>
      <c r="O58" s="64">
        <v>51.494625556201704</v>
      </c>
      <c r="P58" s="64">
        <v>41.365306836803434</v>
      </c>
      <c r="Q58" s="64">
        <v>3.6225679699760178</v>
      </c>
      <c r="R58" s="64">
        <v>133.5646477595179</v>
      </c>
      <c r="S58" s="64">
        <v>135.35869314354323</v>
      </c>
      <c r="T58" s="64">
        <v>110.97020033359408</v>
      </c>
      <c r="U58" s="64">
        <v>109.49940026121342</v>
      </c>
      <c r="V58" s="64">
        <v>109.55390016391402</v>
      </c>
      <c r="W58" s="238">
        <v>103.90462199476778</v>
      </c>
      <c r="X58" s="12"/>
      <c r="Y58" s="250"/>
      <c r="Z58" s="250"/>
      <c r="AA58" s="250"/>
      <c r="AB58" s="250"/>
      <c r="AC58" s="250"/>
      <c r="AD58" s="250"/>
    </row>
    <row r="59" spans="1:30" ht="18.75" customHeight="1" x14ac:dyDescent="0.25">
      <c r="A59" s="72"/>
      <c r="B59" s="62" t="s">
        <v>346</v>
      </c>
      <c r="C59" s="64">
        <v>32.497965866000705</v>
      </c>
      <c r="D59" s="64">
        <v>59.994360302546994</v>
      </c>
      <c r="E59" s="64">
        <v>27.398697177986943</v>
      </c>
      <c r="F59" s="64">
        <v>1.7604021502242142</v>
      </c>
      <c r="G59" s="64">
        <v>5.1386048202602037</v>
      </c>
      <c r="H59" s="64">
        <v>63.244231427201704</v>
      </c>
      <c r="I59" s="65">
        <v>0.87897329405994518</v>
      </c>
      <c r="J59" s="64">
        <v>31.733370455679939</v>
      </c>
      <c r="K59" s="64">
        <v>1031.2699898818421</v>
      </c>
      <c r="L59" s="64">
        <v>63.352130376416561</v>
      </c>
      <c r="M59" s="64">
        <f t="shared" si="0"/>
        <v>290.31990225460152</v>
      </c>
      <c r="N59" s="64">
        <v>238.29179577145209</v>
      </c>
      <c r="O59" s="64">
        <v>52.02810648314945</v>
      </c>
      <c r="P59" s="64">
        <v>41.855678618335283</v>
      </c>
      <c r="Q59" s="64">
        <v>3.685033948229588</v>
      </c>
      <c r="R59" s="64">
        <v>134.75901914025528</v>
      </c>
      <c r="S59" s="64">
        <v>136.63691933379658</v>
      </c>
      <c r="T59" s="64">
        <v>111.4805604852953</v>
      </c>
      <c r="U59" s="64">
        <v>109.94840236044755</v>
      </c>
      <c r="V59" s="64">
        <v>110.01407719134662</v>
      </c>
      <c r="W59" s="238">
        <v>104.32749266221745</v>
      </c>
      <c r="X59" s="12"/>
      <c r="Y59" s="250"/>
      <c r="Z59" s="250"/>
      <c r="AA59" s="250"/>
      <c r="AB59" s="250"/>
      <c r="AC59" s="250"/>
      <c r="AD59" s="250"/>
    </row>
    <row r="60" spans="1:30" ht="18.75" customHeight="1" x14ac:dyDescent="0.25">
      <c r="A60" s="72"/>
      <c r="B60" s="62" t="s">
        <v>347</v>
      </c>
      <c r="C60" s="64">
        <v>32.527518783902948</v>
      </c>
      <c r="D60" s="64">
        <v>59.95199609776337</v>
      </c>
      <c r="E60" s="64">
        <v>27.413567971119306</v>
      </c>
      <c r="F60" s="64">
        <v>1.7620199683383087</v>
      </c>
      <c r="G60" s="64">
        <v>5.1386517067778819</v>
      </c>
      <c r="H60" s="64">
        <v>63.199603607201702</v>
      </c>
      <c r="I60" s="65">
        <v>0.87974175766413998</v>
      </c>
      <c r="J60" s="64">
        <v>31.717621401064072</v>
      </c>
      <c r="K60" s="64">
        <v>1031.6955259038336</v>
      </c>
      <c r="L60" s="64">
        <v>63.358135519259513</v>
      </c>
      <c r="M60" s="64">
        <f t="shared" si="0"/>
        <v>293.12871899708227</v>
      </c>
      <c r="N60" s="64">
        <v>240.58010684854531</v>
      </c>
      <c r="O60" s="64">
        <v>52.548612148536982</v>
      </c>
      <c r="P60" s="64">
        <v>42.356299406673259</v>
      </c>
      <c r="Q60" s="64">
        <v>3.722638655045742</v>
      </c>
      <c r="R60" s="64">
        <v>135.97930363944971</v>
      </c>
      <c r="S60" s="64">
        <v>137.94266880131198</v>
      </c>
      <c r="T60" s="64">
        <v>112.00454781503586</v>
      </c>
      <c r="U60" s="64">
        <v>110.41036503561655</v>
      </c>
      <c r="V60" s="64">
        <v>110.47446329056753</v>
      </c>
      <c r="W60" s="238">
        <v>104.75903848231383</v>
      </c>
      <c r="X60" s="12"/>
      <c r="Y60" s="250"/>
      <c r="Z60" s="250"/>
      <c r="AA60" s="250"/>
      <c r="AB60" s="250"/>
      <c r="AC60" s="250"/>
      <c r="AD60" s="250"/>
    </row>
    <row r="61" spans="1:30" x14ac:dyDescent="0.25">
      <c r="A61" s="241"/>
      <c r="B61" s="240">
        <v>2008</v>
      </c>
      <c r="C61" s="302">
        <v>29.628499999999999</v>
      </c>
      <c r="D61" s="302">
        <v>60.023568488604624</v>
      </c>
      <c r="E61" s="302">
        <v>25.78275</v>
      </c>
      <c r="F61" s="302">
        <v>1.7862499999999999</v>
      </c>
      <c r="G61" s="302">
        <v>5.6849285617765286</v>
      </c>
      <c r="H61" s="302">
        <v>63.641558528425399</v>
      </c>
      <c r="I61" s="302">
        <v>1.5276750000000001</v>
      </c>
      <c r="J61" s="302">
        <v>31.932009046337122</v>
      </c>
      <c r="K61" s="302">
        <v>946.10000000000014</v>
      </c>
      <c r="L61" s="302">
        <v>62.750972172093078</v>
      </c>
      <c r="M61" s="302">
        <v>792.36699999999996</v>
      </c>
      <c r="N61" s="302">
        <v>662.43200000000002</v>
      </c>
      <c r="O61" s="302">
        <v>129.935</v>
      </c>
      <c r="P61" s="302">
        <v>94.984000000000009</v>
      </c>
      <c r="Q61" s="302">
        <v>1.1999393859936021</v>
      </c>
      <c r="R61" s="378">
        <v>99.524216353908074</v>
      </c>
      <c r="S61" s="378">
        <v>100.28430588258759</v>
      </c>
      <c r="T61" s="378">
        <v>99.137817508843028</v>
      </c>
      <c r="U61" s="378">
        <v>98.389053093098056</v>
      </c>
      <c r="V61" s="378">
        <v>97.979792861293888</v>
      </c>
      <c r="W61" s="412">
        <v>97.436204456512087</v>
      </c>
      <c r="X61" s="12"/>
      <c r="Y61" s="250"/>
      <c r="Z61" s="250"/>
      <c r="AA61" s="250"/>
      <c r="AB61" s="250"/>
      <c r="AC61" s="250"/>
      <c r="AD61" s="250"/>
    </row>
    <row r="62" spans="1:30" x14ac:dyDescent="0.25">
      <c r="A62" s="241"/>
      <c r="B62" s="62">
        <v>2009</v>
      </c>
      <c r="C62" s="44">
        <v>29.155999999999999</v>
      </c>
      <c r="D62" s="44">
        <v>58.582521842066591</v>
      </c>
      <c r="E62" s="44">
        <v>25.286000000000001</v>
      </c>
      <c r="F62" s="44">
        <v>2.4027500000000002</v>
      </c>
      <c r="G62" s="44">
        <v>7.6138189373564158</v>
      </c>
      <c r="H62" s="44">
        <v>63.409925854992828</v>
      </c>
      <c r="I62" s="44">
        <v>1.4963499999999998</v>
      </c>
      <c r="J62" s="44">
        <v>31.50652187549862</v>
      </c>
      <c r="K62" s="44">
        <v>918.6</v>
      </c>
      <c r="L62" s="44">
        <v>64.428561716184475</v>
      </c>
      <c r="M62" s="44">
        <v>795.44900000000007</v>
      </c>
      <c r="N62" s="44">
        <v>662.97799999999995</v>
      </c>
      <c r="O62" s="44">
        <v>132.471</v>
      </c>
      <c r="P62" s="44">
        <v>95.087999999999994</v>
      </c>
      <c r="Q62" s="44">
        <v>2.0485686109966963</v>
      </c>
      <c r="R62" s="202">
        <v>101.57656628673942</v>
      </c>
      <c r="S62" s="202">
        <v>103.73212573012299</v>
      </c>
      <c r="T62" s="202">
        <v>97.644181328459169</v>
      </c>
      <c r="U62" s="202">
        <v>95.61334218784674</v>
      </c>
      <c r="V62" s="202">
        <v>98.086347965800925</v>
      </c>
      <c r="W62" s="331">
        <v>98.825942573940168</v>
      </c>
      <c r="X62" s="12"/>
      <c r="Y62" s="12"/>
      <c r="Z62" s="12"/>
      <c r="AA62" s="12"/>
      <c r="AB62" s="12"/>
      <c r="AC62" s="12"/>
      <c r="AD62" s="250"/>
    </row>
    <row r="63" spans="1:30" x14ac:dyDescent="0.25">
      <c r="A63" s="241"/>
      <c r="B63" s="62">
        <v>2010</v>
      </c>
      <c r="C63" s="44">
        <v>29.2285</v>
      </c>
      <c r="D63" s="44">
        <v>58.209638264897002</v>
      </c>
      <c r="E63" s="44">
        <v>25.239000000000001</v>
      </c>
      <c r="F63" s="44">
        <v>2.49675</v>
      </c>
      <c r="G63" s="44">
        <v>7.8702358909859838</v>
      </c>
      <c r="H63" s="44">
        <v>63.182110612291432</v>
      </c>
      <c r="I63" s="44">
        <v>1.5344</v>
      </c>
      <c r="J63" s="44">
        <v>31.599952770948001</v>
      </c>
      <c r="K63" s="44">
        <v>923.625</v>
      </c>
      <c r="L63" s="44">
        <v>64.681263315779503</v>
      </c>
      <c r="M63" s="44">
        <v>819.66399999999999</v>
      </c>
      <c r="N63" s="44">
        <v>671.92200000000003</v>
      </c>
      <c r="O63" s="44">
        <v>147.74200000000002</v>
      </c>
      <c r="P63" s="44">
        <v>95.323999999999998</v>
      </c>
      <c r="Q63" s="44">
        <v>1.537796336627764</v>
      </c>
      <c r="R63" s="202">
        <v>103.12209507803954</v>
      </c>
      <c r="S63" s="202">
        <v>105.00009727684986</v>
      </c>
      <c r="T63" s="202">
        <v>99.413007349581775</v>
      </c>
      <c r="U63" s="202">
        <v>97.63497301651374</v>
      </c>
      <c r="V63" s="202">
        <v>101.03287026147689</v>
      </c>
      <c r="W63" s="331">
        <v>99.905080566234091</v>
      </c>
      <c r="X63" s="12"/>
      <c r="Y63" s="12"/>
      <c r="Z63" s="12"/>
      <c r="AA63" s="12"/>
      <c r="AB63" s="12"/>
      <c r="AC63" s="12"/>
      <c r="AD63" s="250"/>
    </row>
    <row r="64" spans="1:30" x14ac:dyDescent="0.25">
      <c r="A64" s="241"/>
      <c r="B64" s="62">
        <v>2011</v>
      </c>
      <c r="C64" s="44">
        <v>29.376249999999999</v>
      </c>
      <c r="D64" s="44">
        <v>58.00185360267416</v>
      </c>
      <c r="E64" s="44">
        <v>25.319500000000001</v>
      </c>
      <c r="F64" s="44">
        <v>2.5927500000000001</v>
      </c>
      <c r="G64" s="44">
        <v>8.1100412420075259</v>
      </c>
      <c r="H64" s="44">
        <v>63.120746530789219</v>
      </c>
      <c r="I64" s="44">
        <v>1.585575</v>
      </c>
      <c r="J64" s="44">
        <v>31.564001174083096</v>
      </c>
      <c r="K64" s="44">
        <v>927.22499999999991</v>
      </c>
      <c r="L64" s="44">
        <v>64.005489056589212</v>
      </c>
      <c r="M64" s="44">
        <v>831.14299999999992</v>
      </c>
      <c r="N64" s="44">
        <v>682.154</v>
      </c>
      <c r="O64" s="44">
        <v>148.98899999999998</v>
      </c>
      <c r="P64" s="44">
        <v>98.25500000000001</v>
      </c>
      <c r="Q64" s="44">
        <v>1.2000175048458459</v>
      </c>
      <c r="R64" s="202">
        <v>104.36349727255977</v>
      </c>
      <c r="S64" s="202">
        <v>106.38748139943145</v>
      </c>
      <c r="T64" s="202">
        <v>100.80997382893374</v>
      </c>
      <c r="U64" s="202">
        <v>98.892438996032624</v>
      </c>
      <c r="V64" s="202">
        <v>100.82076736713465</v>
      </c>
      <c r="W64" s="331">
        <v>97.508126325015667</v>
      </c>
      <c r="X64" s="12"/>
      <c r="Y64" s="12"/>
      <c r="Z64" s="12"/>
      <c r="AA64" s="12"/>
      <c r="AB64" s="12"/>
      <c r="AC64" s="12"/>
      <c r="AD64" s="250"/>
    </row>
    <row r="65" spans="1:30" x14ac:dyDescent="0.25">
      <c r="A65" s="241"/>
      <c r="B65" s="62">
        <v>2012</v>
      </c>
      <c r="C65" s="44">
        <v>29.6965</v>
      </c>
      <c r="D65" s="44">
        <v>58.254621062700622</v>
      </c>
      <c r="E65" s="44">
        <v>25.472000000000001</v>
      </c>
      <c r="F65" s="44">
        <v>2.5722499999999999</v>
      </c>
      <c r="G65" s="44">
        <v>7.9718865670018682</v>
      </c>
      <c r="H65" s="44">
        <v>63.300691836021379</v>
      </c>
      <c r="I65" s="44">
        <v>1.4218499999999998</v>
      </c>
      <c r="J65" s="44">
        <v>31.815759223222273</v>
      </c>
      <c r="K65" s="44">
        <v>944.82500000000005</v>
      </c>
      <c r="L65" s="44">
        <v>64.038399952275682</v>
      </c>
      <c r="M65" s="44">
        <v>850.50299999999993</v>
      </c>
      <c r="N65" s="44">
        <v>695.31399999999996</v>
      </c>
      <c r="O65" s="44">
        <v>155.18899999999999</v>
      </c>
      <c r="P65" s="44">
        <v>107.181</v>
      </c>
      <c r="Q65" s="44">
        <v>1.3189365842275009</v>
      </c>
      <c r="R65" s="202">
        <v>105.73510483857966</v>
      </c>
      <c r="S65" s="202">
        <v>106.92987766938407</v>
      </c>
      <c r="T65" s="202">
        <v>100.24653057160342</v>
      </c>
      <c r="U65" s="202">
        <v>99.125425499348864</v>
      </c>
      <c r="V65" s="202">
        <v>100.61199046010694</v>
      </c>
      <c r="W65" s="331">
        <v>97.315405766916115</v>
      </c>
      <c r="X65" s="12"/>
      <c r="Y65" s="12"/>
      <c r="Z65" s="12"/>
      <c r="AA65" s="12"/>
      <c r="AB65" s="12"/>
      <c r="AC65" s="12"/>
      <c r="AD65" s="250"/>
    </row>
    <row r="66" spans="1:30" x14ac:dyDescent="0.25">
      <c r="A66" s="241"/>
      <c r="B66" s="62">
        <v>2013</v>
      </c>
      <c r="C66" s="44">
        <v>30.044250000000002</v>
      </c>
      <c r="D66" s="44">
        <v>58.558522721996859</v>
      </c>
      <c r="E66" s="44">
        <v>25.782</v>
      </c>
      <c r="F66" s="44">
        <v>2.4740000000000002</v>
      </c>
      <c r="G66" s="44">
        <v>7.6087197721977802</v>
      </c>
      <c r="H66" s="44">
        <v>63.380839948720912</v>
      </c>
      <c r="I66" s="44">
        <v>1.0370999999999999</v>
      </c>
      <c r="J66" s="44">
        <v>32.030134197034684</v>
      </c>
      <c r="K66" s="44">
        <v>962.32500000000005</v>
      </c>
      <c r="L66" s="44">
        <v>63.834063925720258</v>
      </c>
      <c r="M66" s="44">
        <v>879.05500000000006</v>
      </c>
      <c r="N66" s="44">
        <v>717.68500000000006</v>
      </c>
      <c r="O66" s="44">
        <v>161.37</v>
      </c>
      <c r="P66" s="44">
        <v>111.38</v>
      </c>
      <c r="Q66" s="44">
        <v>1.9763204267280514</v>
      </c>
      <c r="R66" s="202">
        <v>107.82528098049347</v>
      </c>
      <c r="S66" s="202">
        <v>108.31503827808845</v>
      </c>
      <c r="T66" s="202">
        <v>99.931730854107144</v>
      </c>
      <c r="U66" s="202">
        <v>99.479377530138009</v>
      </c>
      <c r="V66" s="202">
        <v>100.39543971497658</v>
      </c>
      <c r="W66" s="331">
        <v>97.126375577148465</v>
      </c>
      <c r="X66" s="12"/>
      <c r="Y66" s="12"/>
      <c r="Z66" s="12"/>
      <c r="AA66" s="12"/>
      <c r="AB66" s="12"/>
      <c r="AC66" s="12"/>
      <c r="AD66" s="250"/>
    </row>
    <row r="67" spans="1:30" x14ac:dyDescent="0.25">
      <c r="A67" s="241"/>
      <c r="B67" s="62">
        <v>2014</v>
      </c>
      <c r="C67" s="44">
        <v>30.75675</v>
      </c>
      <c r="D67" s="44">
        <v>59.502264126499838</v>
      </c>
      <c r="E67" s="44">
        <v>26.199249999999999</v>
      </c>
      <c r="F67" s="44">
        <v>2.0259999999999998</v>
      </c>
      <c r="G67" s="44">
        <v>6.1803638330544182</v>
      </c>
      <c r="H67" s="44">
        <v>63.422347156189112</v>
      </c>
      <c r="I67" s="44">
        <v>0.79900000000000004</v>
      </c>
      <c r="J67" s="44">
        <v>32.157734821644048</v>
      </c>
      <c r="K67" s="44">
        <v>989.07500000000005</v>
      </c>
      <c r="L67" s="44">
        <v>62.807102703384004</v>
      </c>
      <c r="M67" s="44">
        <v>899.34199999999987</v>
      </c>
      <c r="N67" s="44">
        <v>742.41699999999992</v>
      </c>
      <c r="O67" s="44">
        <v>156.92500000000001</v>
      </c>
      <c r="P67" s="44">
        <v>120.736</v>
      </c>
      <c r="Q67" s="44">
        <v>1.798594893421452</v>
      </c>
      <c r="R67" s="202">
        <v>109.76431823291225</v>
      </c>
      <c r="S67" s="202">
        <v>109.82454230680412</v>
      </c>
      <c r="T67" s="202">
        <v>100.58393735369958</v>
      </c>
      <c r="U67" s="202">
        <v>100.52883838446118</v>
      </c>
      <c r="V67" s="202">
        <v>99.832368947694135</v>
      </c>
      <c r="W67" s="331">
        <v>96.153339130418502</v>
      </c>
      <c r="X67" s="12"/>
      <c r="Y67" s="12"/>
      <c r="Z67" s="12"/>
      <c r="AA67" s="12"/>
      <c r="AB67" s="12"/>
      <c r="AC67" s="12"/>
      <c r="AD67" s="250"/>
    </row>
    <row r="68" spans="1:30" x14ac:dyDescent="0.25">
      <c r="A68" s="241"/>
      <c r="B68" s="62">
        <v>2015</v>
      </c>
      <c r="C68" s="44">
        <v>31.296500000000002</v>
      </c>
      <c r="D68" s="44">
        <v>60.078686605679415</v>
      </c>
      <c r="E68" s="44">
        <v>26.722999999999999</v>
      </c>
      <c r="F68" s="44">
        <v>1.7809999999999999</v>
      </c>
      <c r="G68" s="44">
        <v>5.3848953802825168</v>
      </c>
      <c r="H68" s="44">
        <v>63.497859492796408</v>
      </c>
      <c r="I68" s="44">
        <v>0.7767750000000001</v>
      </c>
      <c r="J68" s="44">
        <v>32.083277774860662</v>
      </c>
      <c r="K68" s="44">
        <v>1004.1</v>
      </c>
      <c r="L68" s="44">
        <v>63.024986887904085</v>
      </c>
      <c r="M68" s="44">
        <v>928.14699999999993</v>
      </c>
      <c r="N68" s="44">
        <v>771.34100000000001</v>
      </c>
      <c r="O68" s="44">
        <v>156.80599999999998</v>
      </c>
      <c r="P68" s="44">
        <v>123.87</v>
      </c>
      <c r="Q68" s="44">
        <v>1.8596444825054164</v>
      </c>
      <c r="R68" s="202">
        <v>111.80818056570192</v>
      </c>
      <c r="S68" s="202">
        <v>112.13156144021971</v>
      </c>
      <c r="T68" s="202">
        <v>101.35779081960639</v>
      </c>
      <c r="U68" s="202">
        <v>101.06598966243648</v>
      </c>
      <c r="V68" s="202">
        <v>100.63744170546971</v>
      </c>
      <c r="W68" s="331">
        <v>96.992157970183726</v>
      </c>
      <c r="X68" s="12"/>
      <c r="Y68" s="12"/>
      <c r="Z68" s="12"/>
      <c r="AA68" s="12"/>
      <c r="AB68" s="12"/>
      <c r="AC68" s="12"/>
      <c r="AD68" s="250"/>
    </row>
    <row r="69" spans="1:30" x14ac:dyDescent="0.25">
      <c r="A69" s="241"/>
      <c r="B69" s="62">
        <v>2016</v>
      </c>
      <c r="C69" s="44">
        <v>31.741129665203971</v>
      </c>
      <c r="D69" s="44">
        <v>60.511656392130853</v>
      </c>
      <c r="E69" s="44">
        <v>26.97387966520397</v>
      </c>
      <c r="F69" s="44">
        <v>1.633506504235033</v>
      </c>
      <c r="G69" s="44">
        <v>4.8946748293935425</v>
      </c>
      <c r="H69" s="44">
        <v>63.625934756245144</v>
      </c>
      <c r="I69" s="44">
        <v>0.83090634840419786</v>
      </c>
      <c r="J69" s="44">
        <v>32.103662007707086</v>
      </c>
      <c r="K69" s="44">
        <v>1019.0041672719384</v>
      </c>
      <c r="L69" s="44">
        <v>63.443652509749981</v>
      </c>
      <c r="M69" s="44">
        <v>962.8649999999999</v>
      </c>
      <c r="N69" s="44">
        <v>795.86299999999983</v>
      </c>
      <c r="O69" s="44">
        <v>167.00200000000001</v>
      </c>
      <c r="P69" s="44">
        <v>132.89836289756013</v>
      </c>
      <c r="Q69" s="44">
        <v>2.2194460198493573</v>
      </c>
      <c r="R69" s="202">
        <v>114.28898244439672</v>
      </c>
      <c r="S69" s="202">
        <v>114.54589989277298</v>
      </c>
      <c r="T69" s="202">
        <v>101.84331461776385</v>
      </c>
      <c r="U69" s="202">
        <v>101.61556347508207</v>
      </c>
      <c r="V69" s="202">
        <v>101.88593519965151</v>
      </c>
      <c r="W69" s="331">
        <v>98.500285847849185</v>
      </c>
      <c r="X69" s="12"/>
      <c r="Y69" s="12"/>
      <c r="Z69" s="12"/>
      <c r="AA69" s="12"/>
      <c r="AB69" s="12"/>
      <c r="AC69" s="12"/>
      <c r="AD69" s="250"/>
    </row>
    <row r="70" spans="1:30" x14ac:dyDescent="0.25">
      <c r="A70" s="241"/>
      <c r="B70" s="62">
        <v>2017</v>
      </c>
      <c r="C70" s="44">
        <v>31.916925072101797</v>
      </c>
      <c r="D70" s="44">
        <v>60.453857600613681</v>
      </c>
      <c r="E70" s="44">
        <v>27.081303154749587</v>
      </c>
      <c r="F70" s="44">
        <v>1.6616258137410638</v>
      </c>
      <c r="G70" s="44">
        <v>4.9483333333333359</v>
      </c>
      <c r="H70" s="44">
        <v>63.60105446390854</v>
      </c>
      <c r="I70" s="44">
        <v>0.86356286727901677</v>
      </c>
      <c r="J70" s="44">
        <v>32.0911191848624</v>
      </c>
      <c r="K70" s="44">
        <v>1024.2487866108597</v>
      </c>
      <c r="L70" s="44">
        <v>63.069659915385515</v>
      </c>
      <c r="M70" s="44">
        <v>994.65308475421557</v>
      </c>
      <c r="N70" s="44">
        <v>819.94061216670491</v>
      </c>
      <c r="O70" s="44">
        <v>174.71247258751055</v>
      </c>
      <c r="P70" s="44">
        <v>138.17897138539993</v>
      </c>
      <c r="Q70" s="44">
        <v>2.6167158085007571</v>
      </c>
      <c r="R70" s="202">
        <v>117.28141683356117</v>
      </c>
      <c r="S70" s="202">
        <v>117.59114678339222</v>
      </c>
      <c r="T70" s="202">
        <v>103.45417683350904</v>
      </c>
      <c r="U70" s="202">
        <v>103.18223036277641</v>
      </c>
      <c r="V70" s="202">
        <v>102.93032287206394</v>
      </c>
      <c r="W70" s="331">
        <v>98.920355226178643</v>
      </c>
      <c r="X70" s="12"/>
      <c r="Y70" s="12"/>
      <c r="Z70" s="12"/>
      <c r="AA70" s="12"/>
      <c r="AB70" s="12"/>
      <c r="AC70" s="12"/>
      <c r="AD70" s="250"/>
    </row>
    <row r="71" spans="1:30" x14ac:dyDescent="0.25">
      <c r="A71" s="241"/>
      <c r="B71" s="62">
        <v>2018</v>
      </c>
      <c r="C71" s="44">
        <v>32.057390369697877</v>
      </c>
      <c r="D71" s="44">
        <v>60.369773099472937</v>
      </c>
      <c r="E71" s="44">
        <v>27.160884600469728</v>
      </c>
      <c r="F71" s="44">
        <v>1.7237732407596442</v>
      </c>
      <c r="G71" s="44">
        <v>5.1027375470904701</v>
      </c>
      <c r="H71" s="44">
        <v>63.615926739701706</v>
      </c>
      <c r="I71" s="44">
        <v>0.87354977435992376</v>
      </c>
      <c r="J71" s="44">
        <v>31.996439795309371</v>
      </c>
      <c r="K71" s="44">
        <v>1025.7209922636555</v>
      </c>
      <c r="L71" s="44">
        <v>63.289910138229118</v>
      </c>
      <c r="M71" s="44">
        <v>1027.4038863524138</v>
      </c>
      <c r="N71" s="44">
        <v>844.92936166683387</v>
      </c>
      <c r="O71" s="44">
        <v>182.47452468557987</v>
      </c>
      <c r="P71" s="44">
        <v>143.7606358720715</v>
      </c>
      <c r="Q71" s="44">
        <v>2.7456994398726664</v>
      </c>
      <c r="R71" s="202">
        <v>120.50127378158695</v>
      </c>
      <c r="S71" s="202">
        <v>121.17707728352921</v>
      </c>
      <c r="T71" s="202">
        <v>104.96133189878765</v>
      </c>
      <c r="U71" s="202">
        <v>104.37648398408406</v>
      </c>
      <c r="V71" s="202">
        <v>104.48677082623851</v>
      </c>
      <c r="W71" s="331">
        <v>99.585583511223589</v>
      </c>
      <c r="X71" s="12"/>
      <c r="Y71" s="12"/>
      <c r="Z71" s="12"/>
      <c r="AA71" s="12"/>
      <c r="AB71" s="12"/>
      <c r="AC71" s="12"/>
      <c r="AD71" s="250"/>
    </row>
    <row r="72" spans="1:30" x14ac:dyDescent="0.25">
      <c r="A72" s="161"/>
      <c r="B72" s="62">
        <v>2019</v>
      </c>
      <c r="C72" s="44">
        <v>32.200905082588527</v>
      </c>
      <c r="D72" s="44">
        <v>60.294078990764618</v>
      </c>
      <c r="E72" s="44">
        <v>27.242704663612876</v>
      </c>
      <c r="F72" s="44">
        <v>1.7503526350662744</v>
      </c>
      <c r="G72" s="44">
        <v>5.1554739342235534</v>
      </c>
      <c r="H72" s="44">
        <v>63.571488039701713</v>
      </c>
      <c r="I72" s="44">
        <v>0.87842945085645652</v>
      </c>
      <c r="J72" s="44">
        <v>31.898033398569932</v>
      </c>
      <c r="K72" s="44">
        <v>1027.1447110810041</v>
      </c>
      <c r="L72" s="44">
        <v>63.366624327180986</v>
      </c>
      <c r="M72" s="44">
        <v>1062.441160504937</v>
      </c>
      <c r="N72" s="44">
        <v>872.48135028558499</v>
      </c>
      <c r="O72" s="44">
        <v>189.95981021935205</v>
      </c>
      <c r="P72" s="44">
        <v>149.8674193602119</v>
      </c>
      <c r="Q72" s="44">
        <v>2.9507318497313264</v>
      </c>
      <c r="R72" s="202">
        <v>124.05717396177782</v>
      </c>
      <c r="S72" s="202">
        <v>125.13744872737155</v>
      </c>
      <c r="T72" s="202">
        <v>106.69424724007661</v>
      </c>
      <c r="U72" s="202">
        <v>105.77353294827788</v>
      </c>
      <c r="V72" s="202">
        <v>106.00426358728697</v>
      </c>
      <c r="W72" s="331">
        <v>100.64530126783181</v>
      </c>
      <c r="X72" s="12"/>
      <c r="Y72" s="12"/>
      <c r="Z72" s="12"/>
      <c r="AA72" s="12"/>
      <c r="AB72" s="12"/>
      <c r="AC72" s="12"/>
      <c r="AD72" s="250"/>
    </row>
    <row r="73" spans="1:30" x14ac:dyDescent="0.25">
      <c r="A73" s="161"/>
      <c r="B73" s="62">
        <v>2020</v>
      </c>
      <c r="C73" s="44">
        <v>32.326424641542921</v>
      </c>
      <c r="D73" s="44">
        <v>60.175595303315575</v>
      </c>
      <c r="E73" s="44">
        <v>27.308966401681094</v>
      </c>
      <c r="F73" s="44">
        <v>1.7607309013747647</v>
      </c>
      <c r="G73" s="44">
        <v>5.1653828314405033</v>
      </c>
      <c r="H73" s="44">
        <v>63.45319713720172</v>
      </c>
      <c r="I73" s="44">
        <v>0.8784924450227386</v>
      </c>
      <c r="J73" s="44">
        <v>31.82093113994998</v>
      </c>
      <c r="K73" s="44">
        <v>1028.6562866747231</v>
      </c>
      <c r="L73" s="44">
        <v>63.377438246569618</v>
      </c>
      <c r="M73" s="44">
        <v>1101.947915329534</v>
      </c>
      <c r="N73" s="44">
        <v>904.49604765770891</v>
      </c>
      <c r="O73" s="44">
        <v>197.45186767182511</v>
      </c>
      <c r="P73" s="44">
        <v>156.8425081686558</v>
      </c>
      <c r="Q73" s="44">
        <v>3.4178441287945702</v>
      </c>
      <c r="R73" s="202">
        <v>128.29722463189003</v>
      </c>
      <c r="S73" s="202">
        <v>129.72792623929075</v>
      </c>
      <c r="T73" s="202">
        <v>108.64963976609835</v>
      </c>
      <c r="U73" s="202">
        <v>107.45173012737158</v>
      </c>
      <c r="V73" s="202">
        <v>107.63977578835789</v>
      </c>
      <c r="W73" s="331">
        <v>102.08284924505362</v>
      </c>
      <c r="X73" s="12"/>
      <c r="Y73" s="12"/>
      <c r="Z73" s="12"/>
      <c r="AA73" s="12"/>
      <c r="AB73" s="12"/>
      <c r="AC73" s="12"/>
      <c r="AD73" s="250"/>
    </row>
    <row r="74" spans="1:30" x14ac:dyDescent="0.25">
      <c r="A74" s="161"/>
      <c r="B74" s="207">
        <v>2021</v>
      </c>
      <c r="C74" s="44">
        <v>32.451622262000562</v>
      </c>
      <c r="D74" s="44">
        <v>60.049357104283658</v>
      </c>
      <c r="E74" s="44">
        <v>27.374645522311134</v>
      </c>
      <c r="F74" s="44">
        <v>1.759968783830095</v>
      </c>
      <c r="G74" s="44">
        <v>5.1443703734214292</v>
      </c>
      <c r="H74" s="44">
        <v>63.306057989701706</v>
      </c>
      <c r="I74" s="44">
        <v>0.88090153266030435</v>
      </c>
      <c r="J74" s="44">
        <v>31.757013592530576</v>
      </c>
      <c r="K74" s="44">
        <v>1030.565989784749</v>
      </c>
      <c r="L74" s="44">
        <v>63.339264060707684</v>
      </c>
      <c r="M74" s="44">
        <v>1144.6339475940608</v>
      </c>
      <c r="N74" s="44">
        <v>939.54529145788047</v>
      </c>
      <c r="O74" s="44">
        <v>205.08865613618028</v>
      </c>
      <c r="P74" s="44">
        <v>164.45736705771318</v>
      </c>
      <c r="Q74" s="286">
        <v>3.6257784213297128</v>
      </c>
      <c r="R74" s="379">
        <v>132.94894396879047</v>
      </c>
      <c r="S74" s="379">
        <v>134.70206706339775</v>
      </c>
      <c r="T74" s="379">
        <v>110.71073322502482</v>
      </c>
      <c r="U74" s="379">
        <v>109.27019225360462</v>
      </c>
      <c r="V74" s="379">
        <v>109.33434755703891</v>
      </c>
      <c r="W74" s="332">
        <v>103.69305168608551</v>
      </c>
      <c r="X74" s="12"/>
      <c r="Y74" s="12"/>
      <c r="Z74" s="12"/>
      <c r="AA74" s="12"/>
      <c r="AB74" s="12"/>
      <c r="AC74" s="12"/>
      <c r="AD74" s="250"/>
    </row>
    <row r="75" spans="1:30" x14ac:dyDescent="0.25">
      <c r="A75" s="161"/>
      <c r="B75" s="240" t="s">
        <v>209</v>
      </c>
      <c r="C75" s="302">
        <v>29.548999999999999</v>
      </c>
      <c r="D75" s="302">
        <v>59.736251794100269</v>
      </c>
      <c r="E75" s="302">
        <v>25.711749999999999</v>
      </c>
      <c r="F75" s="302">
        <v>1.9395</v>
      </c>
      <c r="G75" s="302">
        <v>6.1577899502204616</v>
      </c>
      <c r="H75" s="302">
        <v>63.656176104391683</v>
      </c>
      <c r="I75" s="302">
        <v>1.5820500000000002</v>
      </c>
      <c r="J75" s="302">
        <v>31.750096590879835</v>
      </c>
      <c r="K75" s="302">
        <v>938.2</v>
      </c>
      <c r="L75" s="302">
        <v>62.764145910167493</v>
      </c>
      <c r="M75" s="302">
        <v>785.73599999999999</v>
      </c>
      <c r="N75" s="302">
        <v>656.4</v>
      </c>
      <c r="O75" s="302">
        <v>129.33600000000001</v>
      </c>
      <c r="P75" s="302">
        <v>95.552000000000007</v>
      </c>
      <c r="Q75" s="302">
        <v>-0.17619171395807598</v>
      </c>
      <c r="R75" s="378">
        <v>98.886893063017425</v>
      </c>
      <c r="S75" s="378">
        <v>100.21069205316903</v>
      </c>
      <c r="T75" s="378">
        <v>98.423141253897754</v>
      </c>
      <c r="U75" s="302">
        <v>97.125164983842453</v>
      </c>
      <c r="V75" s="302">
        <v>96.620907423207427</v>
      </c>
      <c r="W75" s="303">
        <v>96.331459575890946</v>
      </c>
      <c r="X75" s="250"/>
      <c r="Y75" s="250"/>
      <c r="Z75" s="250"/>
      <c r="AA75" s="250"/>
      <c r="AB75" s="250"/>
      <c r="AC75" s="250"/>
      <c r="AD75" s="250"/>
    </row>
    <row r="76" spans="1:30" x14ac:dyDescent="0.25">
      <c r="A76" s="241"/>
      <c r="B76" s="62" t="s">
        <v>163</v>
      </c>
      <c r="C76" s="44">
        <v>29.06775</v>
      </c>
      <c r="D76" s="44">
        <v>58.279620561495207</v>
      </c>
      <c r="E76" s="44">
        <v>25.170249999999999</v>
      </c>
      <c r="F76" s="44">
        <v>2.4754999999999998</v>
      </c>
      <c r="G76" s="44">
        <v>7.847961576483244</v>
      </c>
      <c r="H76" s="44">
        <v>63.24276780702413</v>
      </c>
      <c r="I76" s="44">
        <v>1.4671749999999999</v>
      </c>
      <c r="J76" s="44">
        <v>31.523765183181851</v>
      </c>
      <c r="K76" s="44">
        <v>916.32500000000005</v>
      </c>
      <c r="L76" s="44">
        <v>64.947633196236282</v>
      </c>
      <c r="M76" s="44">
        <v>803.56700000000001</v>
      </c>
      <c r="N76" s="44">
        <v>667.447</v>
      </c>
      <c r="O76" s="44">
        <v>136.12</v>
      </c>
      <c r="P76" s="44">
        <v>95.74799999999999</v>
      </c>
      <c r="Q76" s="44">
        <v>3.8705235278890342</v>
      </c>
      <c r="R76" s="202">
        <v>102.71752135979349</v>
      </c>
      <c r="S76" s="202">
        <v>104.84237560070626</v>
      </c>
      <c r="T76" s="202">
        <v>98.09810049426936</v>
      </c>
      <c r="U76" s="44">
        <v>96.110028296454459</v>
      </c>
      <c r="V76" s="44">
        <v>99.505030662570277</v>
      </c>
      <c r="W76" s="183">
        <v>99.93282789708077</v>
      </c>
      <c r="X76" s="250"/>
      <c r="Y76" s="250"/>
      <c r="Z76" s="250"/>
      <c r="AA76" s="250"/>
      <c r="AB76" s="250"/>
      <c r="AC76" s="250"/>
      <c r="AD76" s="250"/>
    </row>
    <row r="77" spans="1:30" x14ac:dyDescent="0.25">
      <c r="A77" s="241"/>
      <c r="B77" s="62" t="s">
        <v>164</v>
      </c>
      <c r="C77" s="44">
        <v>29.3355</v>
      </c>
      <c r="D77" s="44">
        <v>58.291221488674175</v>
      </c>
      <c r="E77" s="44">
        <v>25.338750000000001</v>
      </c>
      <c r="F77" s="44">
        <v>2.4860000000000002</v>
      </c>
      <c r="G77" s="44">
        <v>7.8124148500192057</v>
      </c>
      <c r="H77" s="44">
        <v>63.231060030139467</v>
      </c>
      <c r="I77" s="44">
        <v>1.57125</v>
      </c>
      <c r="J77" s="44">
        <v>31.628915477209787</v>
      </c>
      <c r="K77" s="44">
        <v>927.84999999999991</v>
      </c>
      <c r="L77" s="44">
        <v>64.423231675103736</v>
      </c>
      <c r="M77" s="44">
        <v>825.91599999999994</v>
      </c>
      <c r="N77" s="44">
        <v>678.48199999999997</v>
      </c>
      <c r="O77" s="44">
        <v>147.434</v>
      </c>
      <c r="P77" s="44">
        <v>94.808999999999997</v>
      </c>
      <c r="Q77" s="44">
        <v>0.97733103328556581</v>
      </c>
      <c r="R77" s="202">
        <v>103.72053545497882</v>
      </c>
      <c r="S77" s="202">
        <v>105.51345126984185</v>
      </c>
      <c r="T77" s="202">
        <v>99.71687082558968</v>
      </c>
      <c r="U77" s="44">
        <v>98.022785765311838</v>
      </c>
      <c r="V77" s="44">
        <v>101.03324181647898</v>
      </c>
      <c r="W77" s="183">
        <v>99.419913190487549</v>
      </c>
      <c r="X77" s="250"/>
      <c r="Y77" s="250"/>
      <c r="Z77" s="250"/>
      <c r="AA77" s="250"/>
      <c r="AB77" s="250"/>
      <c r="AC77" s="250"/>
      <c r="AD77" s="250"/>
    </row>
    <row r="78" spans="1:30" x14ac:dyDescent="0.25">
      <c r="A78" s="241"/>
      <c r="B78" s="62" t="s">
        <v>165</v>
      </c>
      <c r="C78" s="44">
        <v>29.381</v>
      </c>
      <c r="D78" s="44">
        <v>57.907732751959678</v>
      </c>
      <c r="E78" s="44">
        <v>25.273499999999999</v>
      </c>
      <c r="F78" s="44">
        <v>2.6302500000000002</v>
      </c>
      <c r="G78" s="44">
        <v>8.2166497219837282</v>
      </c>
      <c r="H78" s="44">
        <v>63.091634716568393</v>
      </c>
      <c r="I78" s="44">
        <v>1.5684</v>
      </c>
      <c r="J78" s="44">
        <v>31.594542396216919</v>
      </c>
      <c r="K78" s="44">
        <v>928.27499999999998</v>
      </c>
      <c r="L78" s="44">
        <v>64.143381076252908</v>
      </c>
      <c r="M78" s="44">
        <v>833.84699999999998</v>
      </c>
      <c r="N78" s="44">
        <v>680.95100000000002</v>
      </c>
      <c r="O78" s="44">
        <v>152.89600000000002</v>
      </c>
      <c r="P78" s="44">
        <v>100.38800000000001</v>
      </c>
      <c r="Q78" s="44">
        <v>0.6230156516099612</v>
      </c>
      <c r="R78" s="202">
        <v>104.36914729351116</v>
      </c>
      <c r="S78" s="202">
        <v>106.2910653583812</v>
      </c>
      <c r="T78" s="202">
        <v>100.90135964412491</v>
      </c>
      <c r="U78" s="44">
        <v>99.077714201864396</v>
      </c>
      <c r="V78" s="44">
        <v>101.1461203162637</v>
      </c>
      <c r="W78" s="183">
        <v>97.438561331642489</v>
      </c>
      <c r="X78" s="250"/>
      <c r="Y78" s="250"/>
      <c r="Z78" s="250"/>
      <c r="AA78" s="250"/>
      <c r="AB78" s="250"/>
      <c r="AC78" s="250"/>
      <c r="AD78" s="250"/>
    </row>
    <row r="79" spans="1:30" x14ac:dyDescent="0.25">
      <c r="A79" s="241"/>
      <c r="B79" s="62" t="s">
        <v>166</v>
      </c>
      <c r="C79" s="44">
        <v>29.791250000000002</v>
      </c>
      <c r="D79" s="44">
        <v>58.349780586580835</v>
      </c>
      <c r="E79" s="44">
        <v>25.56775</v>
      </c>
      <c r="F79" s="44">
        <v>2.5495000000000001</v>
      </c>
      <c r="G79" s="44">
        <v>7.8833868834177778</v>
      </c>
      <c r="H79" s="44">
        <v>63.343354404006774</v>
      </c>
      <c r="I79" s="44">
        <v>1.3321749999999999</v>
      </c>
      <c r="J79" s="44">
        <v>31.875788753277515</v>
      </c>
      <c r="K79" s="44">
        <v>949.625</v>
      </c>
      <c r="L79" s="44">
        <v>63.738232014701602</v>
      </c>
      <c r="M79" s="44">
        <v>854.85900000000004</v>
      </c>
      <c r="N79" s="44">
        <v>699.55100000000004</v>
      </c>
      <c r="O79" s="44">
        <v>155.30799999999999</v>
      </c>
      <c r="P79" s="44">
        <v>108.22099999999999</v>
      </c>
      <c r="Q79" s="44">
        <v>1.5491746410579026</v>
      </c>
      <c r="R79" s="202">
        <v>105.98506909761207</v>
      </c>
      <c r="S79" s="202">
        <v>106.98272221191395</v>
      </c>
      <c r="T79" s="202">
        <v>100.14444055546588</v>
      </c>
      <c r="U79" s="44">
        <v>99.211480595293935</v>
      </c>
      <c r="V79" s="44">
        <v>100.05691335965912</v>
      </c>
      <c r="W79" s="183">
        <v>96.941191982305739</v>
      </c>
      <c r="X79" s="250"/>
      <c r="Y79" s="250"/>
      <c r="Z79" s="250"/>
      <c r="AA79" s="250"/>
      <c r="AB79" s="250"/>
      <c r="AC79" s="250"/>
      <c r="AD79" s="250"/>
    </row>
    <row r="80" spans="1:30" x14ac:dyDescent="0.25">
      <c r="A80" s="241"/>
      <c r="B80" s="62" t="s">
        <v>167</v>
      </c>
      <c r="C80" s="44">
        <v>30.218</v>
      </c>
      <c r="D80" s="44">
        <v>58.792404877664055</v>
      </c>
      <c r="E80" s="44">
        <v>25.858000000000001</v>
      </c>
      <c r="F80" s="44">
        <v>2.3919999999999999</v>
      </c>
      <c r="G80" s="44">
        <v>7.3363286818691131</v>
      </c>
      <c r="H80" s="44">
        <v>63.446831406589979</v>
      </c>
      <c r="I80" s="44">
        <v>0.94729999999999981</v>
      </c>
      <c r="J80" s="44">
        <v>32.048666383830223</v>
      </c>
      <c r="K80" s="44">
        <v>968.45</v>
      </c>
      <c r="L80" s="44">
        <v>63.931558623972514</v>
      </c>
      <c r="M80" s="44">
        <v>886.48899999999992</v>
      </c>
      <c r="N80" s="44">
        <v>725.65100000000007</v>
      </c>
      <c r="O80" s="44">
        <v>160.83799999999999</v>
      </c>
      <c r="P80" s="44">
        <v>114.527</v>
      </c>
      <c r="Q80" s="44">
        <v>2.5666087684342358</v>
      </c>
      <c r="R80" s="202">
        <v>108.70524084448411</v>
      </c>
      <c r="S80" s="202">
        <v>109.13664778219275</v>
      </c>
      <c r="T80" s="202">
        <v>99.893750732668749</v>
      </c>
      <c r="U80" s="44">
        <v>99.499194721689022</v>
      </c>
      <c r="V80" s="44">
        <v>100.62469545751024</v>
      </c>
      <c r="W80" s="183">
        <v>97.224857323477494</v>
      </c>
      <c r="X80" s="250"/>
      <c r="Y80" s="250"/>
      <c r="Z80" s="250"/>
      <c r="AA80" s="250"/>
      <c r="AB80" s="250"/>
      <c r="AC80" s="250"/>
      <c r="AD80" s="250"/>
    </row>
    <row r="81" spans="1:30" x14ac:dyDescent="0.25">
      <c r="A81" s="241"/>
      <c r="B81" s="62" t="s">
        <v>168</v>
      </c>
      <c r="C81" s="44">
        <v>30.915500000000002</v>
      </c>
      <c r="D81" s="44">
        <v>59.692687500651552</v>
      </c>
      <c r="E81" s="44">
        <v>26.373000000000001</v>
      </c>
      <c r="F81" s="44">
        <v>1.9305000000000001</v>
      </c>
      <c r="G81" s="44">
        <v>5.8780210123248562</v>
      </c>
      <c r="H81" s="44">
        <v>63.420570000137843</v>
      </c>
      <c r="I81" s="44">
        <v>0.77947499999999992</v>
      </c>
      <c r="J81" s="44">
        <v>32.167649142081778</v>
      </c>
      <c r="K81" s="44">
        <v>994.47500000000002</v>
      </c>
      <c r="L81" s="44">
        <v>62.605613806183712</v>
      </c>
      <c r="M81" s="44">
        <v>906.02699999999993</v>
      </c>
      <c r="N81" s="44">
        <v>750.64200000000005</v>
      </c>
      <c r="O81" s="44">
        <v>155.38499999999999</v>
      </c>
      <c r="P81" s="44">
        <v>120.63200000000001</v>
      </c>
      <c r="Q81" s="44">
        <v>1.4239356082084811</v>
      </c>
      <c r="R81" s="202">
        <v>110.24940534033718</v>
      </c>
      <c r="S81" s="202">
        <v>110.27688538064525</v>
      </c>
      <c r="T81" s="202">
        <v>100.86172183600939</v>
      </c>
      <c r="U81" s="44">
        <v>100.83685283527423</v>
      </c>
      <c r="V81" s="44">
        <v>99.762846347236191</v>
      </c>
      <c r="W81" s="183">
        <v>96.034387673594523</v>
      </c>
      <c r="X81" s="250"/>
      <c r="Y81" s="250"/>
      <c r="Z81" s="250"/>
      <c r="AA81" s="250"/>
      <c r="AB81" s="250"/>
      <c r="AC81" s="250"/>
      <c r="AD81" s="250"/>
    </row>
    <row r="82" spans="1:30" x14ac:dyDescent="0.25">
      <c r="A82" s="241"/>
      <c r="B82" s="62" t="s">
        <v>169</v>
      </c>
      <c r="C82" s="44">
        <v>31.39875</v>
      </c>
      <c r="D82" s="44">
        <v>60.165446700302667</v>
      </c>
      <c r="E82" s="44">
        <v>26.77975</v>
      </c>
      <c r="F82" s="44">
        <v>1.746</v>
      </c>
      <c r="G82" s="44">
        <v>5.2684743378729211</v>
      </c>
      <c r="H82" s="44">
        <v>63.511342219821763</v>
      </c>
      <c r="I82" s="44">
        <v>0.78945631437608133</v>
      </c>
      <c r="J82" s="44">
        <v>32.098062515300427</v>
      </c>
      <c r="K82" s="44">
        <v>1007.8499999999999</v>
      </c>
      <c r="L82" s="44">
        <v>63.131539842832559</v>
      </c>
      <c r="M82" s="44">
        <v>933.851</v>
      </c>
      <c r="N82" s="44">
        <v>775.93299999999999</v>
      </c>
      <c r="O82" s="44">
        <v>157.91800000000001</v>
      </c>
      <c r="P82" s="44">
        <v>126.279</v>
      </c>
      <c r="Q82" s="44">
        <v>1.7992031526695342</v>
      </c>
      <c r="R82" s="202">
        <v>112.23576195371139</v>
      </c>
      <c r="S82" s="202">
        <v>112.5081714631541</v>
      </c>
      <c r="T82" s="202">
        <v>101.39498428962398</v>
      </c>
      <c r="U82" s="44">
        <v>101.1496248312539</v>
      </c>
      <c r="V82" s="44">
        <v>100.77004425780376</v>
      </c>
      <c r="W82" s="183">
        <v>97.22894132062936</v>
      </c>
      <c r="X82" s="250"/>
      <c r="Y82" s="250"/>
      <c r="Z82" s="250"/>
      <c r="AA82" s="250"/>
      <c r="AB82" s="250"/>
      <c r="AC82" s="250"/>
      <c r="AD82" s="250"/>
    </row>
    <row r="83" spans="1:30" x14ac:dyDescent="0.25">
      <c r="A83" s="241"/>
      <c r="B83" s="62" t="s">
        <v>170</v>
      </c>
      <c r="C83" s="44">
        <v>31.814003541768251</v>
      </c>
      <c r="D83" s="44">
        <v>60.551355208392174</v>
      </c>
      <c r="E83" s="44">
        <v>27.017088102021297</v>
      </c>
      <c r="F83" s="44">
        <v>1.6163273413584294</v>
      </c>
      <c r="G83" s="44">
        <v>4.8349258062495695</v>
      </c>
      <c r="H83" s="44">
        <v>63.627729381616305</v>
      </c>
      <c r="I83" s="44">
        <v>0.8479508468255692</v>
      </c>
      <c r="J83" s="44">
        <v>32.095720153556762</v>
      </c>
      <c r="K83" s="44">
        <v>1021.095268700356</v>
      </c>
      <c r="L83" s="44">
        <v>63.300125460451987</v>
      </c>
      <c r="M83" s="44">
        <v>972.50195262325269</v>
      </c>
      <c r="N83" s="44">
        <v>802.92238519513444</v>
      </c>
      <c r="O83" s="44">
        <v>169.57956742811839</v>
      </c>
      <c r="P83" s="44">
        <v>134.26652829017721</v>
      </c>
      <c r="Q83" s="44">
        <v>2.569243709162194</v>
      </c>
      <c r="R83" s="202">
        <v>115.11986261158432</v>
      </c>
      <c r="S83" s="202">
        <v>115.40563222624667</v>
      </c>
      <c r="T83" s="202">
        <v>102.2697311639549</v>
      </c>
      <c r="U83" s="44">
        <v>102.01646972195654</v>
      </c>
      <c r="V83" s="44">
        <v>102.2182996320424</v>
      </c>
      <c r="W83" s="183">
        <v>98.814481603343808</v>
      </c>
      <c r="X83" s="250"/>
      <c r="Y83" s="250"/>
      <c r="Z83" s="250"/>
      <c r="AA83" s="250"/>
      <c r="AB83" s="250"/>
      <c r="AC83" s="250"/>
      <c r="AD83" s="250"/>
    </row>
    <row r="84" spans="1:30" x14ac:dyDescent="0.25">
      <c r="A84" s="241"/>
      <c r="B84" s="62" t="s">
        <v>171</v>
      </c>
      <c r="C84" s="44">
        <v>31.949268070270602</v>
      </c>
      <c r="D84" s="44">
        <v>60.422665468465127</v>
      </c>
      <c r="E84" s="44">
        <v>27.098879262314977</v>
      </c>
      <c r="F84" s="44">
        <v>1.6837425409104245</v>
      </c>
      <c r="G84" s="44">
        <v>5.0061111111111138</v>
      </c>
      <c r="H84" s="44">
        <v>63.606901121781497</v>
      </c>
      <c r="I84" s="44">
        <v>0.86503996269050365</v>
      </c>
      <c r="J84" s="44">
        <v>32.066419325030637</v>
      </c>
      <c r="K84" s="44">
        <v>1024.4978000497131</v>
      </c>
      <c r="L84" s="44">
        <v>63.203818179809247</v>
      </c>
      <c r="M84" s="44">
        <v>1003.1799041664256</v>
      </c>
      <c r="N84" s="44">
        <v>825.99529071748475</v>
      </c>
      <c r="O84" s="44">
        <v>177.18461344894072</v>
      </c>
      <c r="P84" s="44">
        <v>139.5333351437456</v>
      </c>
      <c r="Q84" s="44">
        <v>2.5631578060193476</v>
      </c>
      <c r="R84" s="202">
        <v>118.07091760631354</v>
      </c>
      <c r="S84" s="202">
        <v>118.47353686854186</v>
      </c>
      <c r="T84" s="202">
        <v>103.80365525928815</v>
      </c>
      <c r="U84" s="44">
        <v>103.45118260797145</v>
      </c>
      <c r="V84" s="44">
        <v>103.42761326133865</v>
      </c>
      <c r="W84" s="183">
        <v>99.092191244209047</v>
      </c>
      <c r="X84" s="250"/>
      <c r="Y84" s="250"/>
      <c r="Z84" s="250"/>
      <c r="AA84" s="250"/>
      <c r="AB84" s="250"/>
      <c r="AC84" s="250"/>
      <c r="AD84" s="250"/>
    </row>
    <row r="85" spans="1:30" x14ac:dyDescent="0.25">
      <c r="A85" s="241"/>
      <c r="B85" s="62" t="s">
        <v>172</v>
      </c>
      <c r="C85" s="44">
        <v>32.095601594928439</v>
      </c>
      <c r="D85" s="44">
        <v>60.356966983602177</v>
      </c>
      <c r="E85" s="44">
        <v>27.183348179529151</v>
      </c>
      <c r="F85" s="44">
        <v>1.7312195502207364</v>
      </c>
      <c r="G85" s="44">
        <v>5.1178671721017519</v>
      </c>
      <c r="H85" s="44">
        <v>63.612573034701711</v>
      </c>
      <c r="I85" s="44">
        <v>0.87565685560345441</v>
      </c>
      <c r="J85" s="44">
        <v>31.96941703719186</v>
      </c>
      <c r="K85" s="44">
        <v>1026.0763525541829</v>
      </c>
      <c r="L85" s="44">
        <v>63.319603277329094</v>
      </c>
      <c r="M85" s="44">
        <v>1036.1089036215053</v>
      </c>
      <c r="N85" s="44">
        <v>851.81267830052502</v>
      </c>
      <c r="O85" s="44">
        <v>184.29622532098048</v>
      </c>
      <c r="P85" s="44">
        <v>145.27745658805716</v>
      </c>
      <c r="Q85" s="44">
        <v>2.8051593660658369</v>
      </c>
      <c r="R85" s="202">
        <v>121.38268309460045</v>
      </c>
      <c r="S85" s="202">
        <v>122.16650317870113</v>
      </c>
      <c r="T85" s="202">
        <v>105.38144115014235</v>
      </c>
      <c r="U85" s="44">
        <v>104.70574642261371</v>
      </c>
      <c r="V85" s="44">
        <v>104.86279742017612</v>
      </c>
      <c r="W85" s="183">
        <v>99.832515241746052</v>
      </c>
      <c r="X85" s="250"/>
      <c r="Y85" s="250"/>
      <c r="Z85" s="250"/>
      <c r="AA85" s="250"/>
      <c r="AB85" s="250"/>
      <c r="AC85" s="250"/>
      <c r="AD85" s="250"/>
    </row>
    <row r="86" spans="1:30" x14ac:dyDescent="0.25">
      <c r="A86" s="241"/>
      <c r="B86" s="62" t="s">
        <v>226</v>
      </c>
      <c r="C86" s="44">
        <v>32.232997878452757</v>
      </c>
      <c r="D86" s="44">
        <v>60.265982537626968</v>
      </c>
      <c r="E86" s="44">
        <v>27.259902230869148</v>
      </c>
      <c r="F86" s="44">
        <v>1.7548938587368652</v>
      </c>
      <c r="G86" s="44">
        <v>5.1632849685430546</v>
      </c>
      <c r="H86" s="44">
        <v>63.547098724701719</v>
      </c>
      <c r="I86" s="44">
        <v>0.87867872086748222</v>
      </c>
      <c r="J86" s="44">
        <v>31.87746096085349</v>
      </c>
      <c r="K86" s="44">
        <v>1027.5053318084738</v>
      </c>
      <c r="L86" s="44">
        <v>63.38370111451929</v>
      </c>
      <c r="M86" s="44">
        <v>1071.9974409817846</v>
      </c>
      <c r="N86" s="44">
        <v>880.0127828161626</v>
      </c>
      <c r="O86" s="44">
        <v>191.98465816562199</v>
      </c>
      <c r="P86" s="44">
        <v>151.51964624702362</v>
      </c>
      <c r="Q86" s="44">
        <v>3.0204718808429618</v>
      </c>
      <c r="R86" s="202">
        <v>125.04913540499984</v>
      </c>
      <c r="S86" s="202">
        <v>126.2194573348627</v>
      </c>
      <c r="T86" s="202">
        <v>107.16124064706673</v>
      </c>
      <c r="U86" s="44">
        <v>106.1679694414141</v>
      </c>
      <c r="V86" s="44">
        <v>106.41803065548814</v>
      </c>
      <c r="W86" s="183">
        <v>100.9884514494764</v>
      </c>
      <c r="X86" s="250"/>
      <c r="Y86" s="250"/>
      <c r="Z86" s="250"/>
      <c r="AA86" s="250"/>
      <c r="AB86" s="250"/>
      <c r="AC86" s="250"/>
      <c r="AD86" s="250"/>
    </row>
    <row r="87" spans="1:30" ht="15" customHeight="1" x14ac:dyDescent="0.25">
      <c r="A87" s="241"/>
      <c r="B87" s="62" t="s">
        <v>275</v>
      </c>
      <c r="C87" s="44">
        <v>32.357361910822597</v>
      </c>
      <c r="D87" s="44">
        <v>60.145039247740932</v>
      </c>
      <c r="E87" s="44">
        <v>27.325109400228637</v>
      </c>
      <c r="F87" s="44">
        <v>1.7610977856085026</v>
      </c>
      <c r="G87" s="44">
        <v>5.1617200285362443</v>
      </c>
      <c r="H87" s="44">
        <v>63.418527887201719</v>
      </c>
      <c r="I87" s="44">
        <v>0.87886862497527807</v>
      </c>
      <c r="J87" s="44">
        <v>31.804342928837158</v>
      </c>
      <c r="K87" s="44">
        <v>1029.1040248107361</v>
      </c>
      <c r="L87" s="44">
        <v>63.371630327839178</v>
      </c>
      <c r="M87" s="44">
        <v>1112.4201798533584</v>
      </c>
      <c r="N87" s="44">
        <v>913.00653803682485</v>
      </c>
      <c r="O87" s="44">
        <v>199.41364181653375</v>
      </c>
      <c r="P87" s="44">
        <v>158.69114431595278</v>
      </c>
      <c r="Q87" s="44">
        <v>3.5016543161608382</v>
      </c>
      <c r="R87" s="202">
        <v>129.4278988791159</v>
      </c>
      <c r="S87" s="202">
        <v>130.93939993077311</v>
      </c>
      <c r="T87" s="202">
        <v>109.16144437630425</v>
      </c>
      <c r="U87" s="44">
        <v>107.90163014679626</v>
      </c>
      <c r="V87" s="44">
        <v>108.06515517445732</v>
      </c>
      <c r="W87" s="183">
        <v>102.48001745264227</v>
      </c>
      <c r="X87" s="250"/>
      <c r="Y87" s="250"/>
      <c r="Z87" s="250"/>
      <c r="AA87" s="250"/>
      <c r="AB87" s="250"/>
      <c r="AC87" s="250"/>
      <c r="AD87" s="250"/>
    </row>
    <row r="88" spans="1:30" ht="15" customHeight="1" x14ac:dyDescent="0.25">
      <c r="A88" s="241"/>
      <c r="B88" s="62" t="s">
        <v>348</v>
      </c>
      <c r="C88" s="44">
        <v>32.482543792868732</v>
      </c>
      <c r="D88" s="44">
        <v>60.012585418021317</v>
      </c>
      <c r="E88" s="44">
        <v>27.390698825845</v>
      </c>
      <c r="F88" s="44">
        <v>1.7601817942564939</v>
      </c>
      <c r="G88" s="44">
        <v>5.1403109992449298</v>
      </c>
      <c r="H88" s="44">
        <v>63.26458279470171</v>
      </c>
      <c r="I88" s="44">
        <v>0.88171507350460931</v>
      </c>
      <c r="J88" s="44">
        <v>31.741252803987678</v>
      </c>
      <c r="K88" s="44">
        <v>1031.0360372394262</v>
      </c>
      <c r="L88" s="44">
        <v>63.344844598880279</v>
      </c>
      <c r="M88" s="44">
        <v>1155.7703322859165</v>
      </c>
      <c r="N88" s="44">
        <v>948.72309501712698</v>
      </c>
      <c r="O88" s="44">
        <v>207.0472372687895</v>
      </c>
      <c r="P88" s="44">
        <v>166.45245356332939</v>
      </c>
      <c r="Q88" s="44">
        <v>3.6631453447673579</v>
      </c>
      <c r="R88" s="202">
        <v>134.16902913673994</v>
      </c>
      <c r="S88" s="202">
        <v>136.00572251444083</v>
      </c>
      <c r="T88" s="202">
        <v>111.22766792144745</v>
      </c>
      <c r="U88" s="44">
        <v>109.72591820824013</v>
      </c>
      <c r="V88" s="44">
        <v>109.78535515300105</v>
      </c>
      <c r="W88" s="183">
        <v>104.12002148464319</v>
      </c>
      <c r="X88" s="250"/>
      <c r="Y88" s="250"/>
      <c r="Z88" s="250"/>
      <c r="AA88" s="250"/>
      <c r="AB88" s="250"/>
      <c r="AC88" s="250"/>
      <c r="AD88" s="250"/>
    </row>
    <row r="89" spans="1:30" ht="15" customHeight="1" x14ac:dyDescent="0.25">
      <c r="A89" s="241"/>
      <c r="B89" s="498" t="s">
        <v>41</v>
      </c>
      <c r="C89" s="499"/>
      <c r="D89" s="499"/>
      <c r="E89" s="499"/>
      <c r="F89" s="499"/>
      <c r="G89" s="499"/>
      <c r="H89" s="499"/>
      <c r="I89" s="499"/>
      <c r="J89" s="499"/>
      <c r="K89" s="499"/>
      <c r="L89" s="499"/>
      <c r="M89" s="499"/>
      <c r="N89" s="499"/>
      <c r="O89" s="499"/>
      <c r="P89" s="499"/>
      <c r="Q89" s="499"/>
      <c r="R89" s="499"/>
      <c r="S89" s="499"/>
      <c r="T89" s="499"/>
      <c r="U89" s="499"/>
      <c r="V89" s="499"/>
      <c r="W89" s="500"/>
      <c r="X89" s="250"/>
      <c r="Y89" s="250"/>
      <c r="Z89" s="250"/>
      <c r="AA89" s="250"/>
      <c r="AB89" s="250"/>
      <c r="AC89" s="250"/>
      <c r="AD89" s="250"/>
    </row>
    <row r="90" spans="1:30" ht="15" customHeight="1" x14ac:dyDescent="0.25">
      <c r="A90" s="241"/>
      <c r="B90" s="501" t="s">
        <v>44</v>
      </c>
      <c r="C90" s="502"/>
      <c r="D90" s="502"/>
      <c r="E90" s="502"/>
      <c r="F90" s="502"/>
      <c r="G90" s="502"/>
      <c r="H90" s="502"/>
      <c r="I90" s="502"/>
      <c r="J90" s="502"/>
      <c r="K90" s="502"/>
      <c r="L90" s="502"/>
      <c r="M90" s="502"/>
      <c r="N90" s="502"/>
      <c r="O90" s="502"/>
      <c r="P90" s="502"/>
      <c r="Q90" s="502"/>
      <c r="R90" s="502"/>
      <c r="S90" s="502"/>
      <c r="T90" s="502"/>
      <c r="U90" s="502"/>
      <c r="V90" s="502"/>
      <c r="W90" s="503"/>
      <c r="X90" s="250"/>
      <c r="Y90" s="250"/>
      <c r="Z90" s="250"/>
      <c r="AA90" s="250"/>
      <c r="AB90" s="250"/>
      <c r="AC90" s="250"/>
      <c r="AD90" s="250"/>
    </row>
    <row r="91" spans="1:30" ht="15" customHeight="1" x14ac:dyDescent="0.25">
      <c r="A91" s="241"/>
      <c r="B91" s="501" t="s">
        <v>45</v>
      </c>
      <c r="C91" s="502"/>
      <c r="D91" s="502"/>
      <c r="E91" s="502"/>
      <c r="F91" s="502"/>
      <c r="G91" s="502"/>
      <c r="H91" s="502"/>
      <c r="I91" s="502"/>
      <c r="J91" s="502"/>
      <c r="K91" s="502"/>
      <c r="L91" s="502"/>
      <c r="M91" s="502"/>
      <c r="N91" s="502"/>
      <c r="O91" s="502"/>
      <c r="P91" s="502"/>
      <c r="Q91" s="502"/>
      <c r="R91" s="502"/>
      <c r="S91" s="502"/>
      <c r="T91" s="502"/>
      <c r="U91" s="502"/>
      <c r="V91" s="502"/>
      <c r="W91" s="503"/>
      <c r="X91" s="250"/>
      <c r="Y91" s="250"/>
      <c r="Z91" s="250"/>
      <c r="AA91" s="250"/>
      <c r="AB91" s="250"/>
      <c r="AC91" s="250"/>
      <c r="AD91" s="250"/>
    </row>
    <row r="92" spans="1:30" ht="15" customHeight="1" x14ac:dyDescent="0.25">
      <c r="A92" s="241"/>
      <c r="B92" s="501" t="s">
        <v>294</v>
      </c>
      <c r="C92" s="502"/>
      <c r="D92" s="502"/>
      <c r="E92" s="502"/>
      <c r="F92" s="502"/>
      <c r="G92" s="502"/>
      <c r="H92" s="502"/>
      <c r="I92" s="502"/>
      <c r="J92" s="502"/>
      <c r="K92" s="502"/>
      <c r="L92" s="502"/>
      <c r="M92" s="502"/>
      <c r="N92" s="502"/>
      <c r="O92" s="502"/>
      <c r="P92" s="502"/>
      <c r="Q92" s="502"/>
      <c r="R92" s="502"/>
      <c r="S92" s="502"/>
      <c r="T92" s="502"/>
      <c r="U92" s="502"/>
      <c r="V92" s="502"/>
      <c r="W92" s="503"/>
      <c r="X92" s="250"/>
      <c r="Y92" s="250"/>
      <c r="Z92" s="250"/>
      <c r="AA92" s="250"/>
      <c r="AB92" s="250"/>
      <c r="AC92" s="250"/>
      <c r="AD92" s="250"/>
    </row>
    <row r="93" spans="1:30" ht="15" customHeight="1" x14ac:dyDescent="0.25">
      <c r="A93" s="241"/>
      <c r="B93" s="501" t="s">
        <v>46</v>
      </c>
      <c r="C93" s="502"/>
      <c r="D93" s="502"/>
      <c r="E93" s="502"/>
      <c r="F93" s="502"/>
      <c r="G93" s="502"/>
      <c r="H93" s="502"/>
      <c r="I93" s="502"/>
      <c r="J93" s="502"/>
      <c r="K93" s="502"/>
      <c r="L93" s="502"/>
      <c r="M93" s="502"/>
      <c r="N93" s="502"/>
      <c r="O93" s="502"/>
      <c r="P93" s="502"/>
      <c r="Q93" s="502"/>
      <c r="R93" s="502"/>
      <c r="S93" s="502"/>
      <c r="T93" s="502"/>
      <c r="U93" s="502"/>
      <c r="V93" s="502"/>
      <c r="W93" s="503"/>
      <c r="X93" s="250"/>
      <c r="Y93" s="250"/>
      <c r="Z93" s="250"/>
      <c r="AA93" s="250"/>
      <c r="AB93" s="250"/>
      <c r="AC93" s="250"/>
      <c r="AD93" s="250"/>
    </row>
    <row r="94" spans="1:30" ht="15" customHeight="1" x14ac:dyDescent="0.25">
      <c r="A94" s="241"/>
      <c r="B94" s="501" t="s">
        <v>47</v>
      </c>
      <c r="C94" s="502"/>
      <c r="D94" s="502"/>
      <c r="E94" s="502"/>
      <c r="F94" s="502"/>
      <c r="G94" s="502"/>
      <c r="H94" s="502"/>
      <c r="I94" s="502"/>
      <c r="J94" s="502"/>
      <c r="K94" s="502"/>
      <c r="L94" s="502"/>
      <c r="M94" s="502"/>
      <c r="N94" s="502"/>
      <c r="O94" s="502"/>
      <c r="P94" s="502"/>
      <c r="Q94" s="502"/>
      <c r="R94" s="502"/>
      <c r="S94" s="502"/>
      <c r="T94" s="502"/>
      <c r="U94" s="502"/>
      <c r="V94" s="502"/>
      <c r="W94" s="503"/>
      <c r="X94" s="250"/>
      <c r="Y94" s="250"/>
      <c r="Z94" s="250"/>
      <c r="AA94" s="250"/>
      <c r="AB94" s="250"/>
      <c r="AC94" s="250"/>
      <c r="AD94" s="250"/>
    </row>
    <row r="95" spans="1:30" ht="15" customHeight="1" x14ac:dyDescent="0.25">
      <c r="A95" s="241"/>
      <c r="B95" s="501" t="s">
        <v>48</v>
      </c>
      <c r="C95" s="502"/>
      <c r="D95" s="502"/>
      <c r="E95" s="502"/>
      <c r="F95" s="502"/>
      <c r="G95" s="502"/>
      <c r="H95" s="502"/>
      <c r="I95" s="502"/>
      <c r="J95" s="502"/>
      <c r="K95" s="502"/>
      <c r="L95" s="502"/>
      <c r="M95" s="502"/>
      <c r="N95" s="502"/>
      <c r="O95" s="502"/>
      <c r="P95" s="502"/>
      <c r="Q95" s="502"/>
      <c r="R95" s="502"/>
      <c r="S95" s="502"/>
      <c r="T95" s="502"/>
      <c r="U95" s="502"/>
      <c r="V95" s="502"/>
      <c r="W95" s="503"/>
      <c r="X95" s="250"/>
      <c r="Y95" s="250"/>
      <c r="Z95" s="250"/>
      <c r="AA95" s="250"/>
      <c r="AB95" s="250"/>
      <c r="AC95" s="250"/>
      <c r="AD95" s="250"/>
    </row>
    <row r="96" spans="1:30" ht="15" customHeight="1" x14ac:dyDescent="0.25">
      <c r="A96" s="241"/>
      <c r="B96" s="501" t="s">
        <v>49</v>
      </c>
      <c r="C96" s="502"/>
      <c r="D96" s="502"/>
      <c r="E96" s="502"/>
      <c r="F96" s="502"/>
      <c r="G96" s="502"/>
      <c r="H96" s="502"/>
      <c r="I96" s="502"/>
      <c r="J96" s="502"/>
      <c r="K96" s="502"/>
      <c r="L96" s="502"/>
      <c r="M96" s="502"/>
      <c r="N96" s="502"/>
      <c r="O96" s="502"/>
      <c r="P96" s="502"/>
      <c r="Q96" s="502"/>
      <c r="R96" s="502"/>
      <c r="S96" s="502"/>
      <c r="T96" s="502"/>
      <c r="U96" s="502"/>
      <c r="V96" s="502"/>
      <c r="W96" s="503"/>
      <c r="X96" s="250"/>
      <c r="Y96" s="250"/>
      <c r="Z96" s="250"/>
      <c r="AA96" s="250"/>
      <c r="AB96" s="250"/>
      <c r="AC96" s="250"/>
      <c r="AD96" s="250"/>
    </row>
    <row r="97" spans="1:30" ht="15" customHeight="1" x14ac:dyDescent="0.25">
      <c r="A97" s="241"/>
      <c r="B97" s="501" t="s">
        <v>77</v>
      </c>
      <c r="C97" s="502"/>
      <c r="D97" s="502"/>
      <c r="E97" s="502"/>
      <c r="F97" s="502"/>
      <c r="G97" s="502"/>
      <c r="H97" s="502"/>
      <c r="I97" s="502"/>
      <c r="J97" s="502"/>
      <c r="K97" s="502"/>
      <c r="L97" s="502"/>
      <c r="M97" s="502"/>
      <c r="N97" s="502"/>
      <c r="O97" s="502"/>
      <c r="P97" s="502"/>
      <c r="Q97" s="502"/>
      <c r="R97" s="502"/>
      <c r="S97" s="502"/>
      <c r="T97" s="502"/>
      <c r="U97" s="502"/>
      <c r="V97" s="502"/>
      <c r="W97" s="503"/>
      <c r="X97" s="250"/>
      <c r="Y97" s="250"/>
      <c r="Z97" s="250"/>
      <c r="AA97" s="250"/>
      <c r="AB97" s="250"/>
      <c r="AC97" s="250"/>
      <c r="AD97" s="250"/>
    </row>
    <row r="98" spans="1:30" ht="15" customHeight="1" x14ac:dyDescent="0.25">
      <c r="A98" s="241"/>
      <c r="B98" s="501" t="s">
        <v>78</v>
      </c>
      <c r="C98" s="502"/>
      <c r="D98" s="502"/>
      <c r="E98" s="502"/>
      <c r="F98" s="502"/>
      <c r="G98" s="502"/>
      <c r="H98" s="502"/>
      <c r="I98" s="502"/>
      <c r="J98" s="502"/>
      <c r="K98" s="502"/>
      <c r="L98" s="502"/>
      <c r="M98" s="502"/>
      <c r="N98" s="502"/>
      <c r="O98" s="502"/>
      <c r="P98" s="502"/>
      <c r="Q98" s="502"/>
      <c r="R98" s="502"/>
      <c r="S98" s="502"/>
      <c r="T98" s="502"/>
      <c r="U98" s="502"/>
      <c r="V98" s="502"/>
      <c r="W98" s="503"/>
      <c r="X98" s="250"/>
      <c r="Y98" s="250"/>
      <c r="Z98" s="250"/>
      <c r="AA98" s="250"/>
      <c r="AB98" s="250"/>
      <c r="AC98" s="250"/>
      <c r="AD98" s="250"/>
    </row>
    <row r="99" spans="1:30" ht="15" customHeight="1" x14ac:dyDescent="0.25">
      <c r="A99" s="241"/>
      <c r="B99" s="501" t="s">
        <v>343</v>
      </c>
      <c r="C99" s="502"/>
      <c r="D99" s="502"/>
      <c r="E99" s="502"/>
      <c r="F99" s="502"/>
      <c r="G99" s="502"/>
      <c r="H99" s="502"/>
      <c r="I99" s="502"/>
      <c r="J99" s="502"/>
      <c r="K99" s="502"/>
      <c r="L99" s="502"/>
      <c r="M99" s="502"/>
      <c r="N99" s="502"/>
      <c r="O99" s="502"/>
      <c r="P99" s="502"/>
      <c r="Q99" s="502"/>
      <c r="R99" s="502"/>
      <c r="S99" s="502"/>
      <c r="T99" s="502"/>
      <c r="U99" s="502"/>
      <c r="V99" s="502"/>
      <c r="W99" s="503"/>
      <c r="X99" s="250"/>
      <c r="Y99" s="250"/>
      <c r="Z99" s="250"/>
      <c r="AA99" s="250"/>
      <c r="AB99" s="250"/>
      <c r="AC99" s="250"/>
      <c r="AD99" s="250"/>
    </row>
    <row r="100" spans="1:30" ht="15" customHeight="1" x14ac:dyDescent="0.25">
      <c r="A100" s="241"/>
      <c r="B100" s="501" t="s">
        <v>342</v>
      </c>
      <c r="C100" s="502"/>
      <c r="D100" s="502"/>
      <c r="E100" s="502"/>
      <c r="F100" s="502"/>
      <c r="G100" s="502"/>
      <c r="H100" s="502"/>
      <c r="I100" s="502"/>
      <c r="J100" s="502"/>
      <c r="K100" s="502"/>
      <c r="L100" s="502"/>
      <c r="M100" s="502"/>
      <c r="N100" s="502"/>
      <c r="O100" s="502"/>
      <c r="P100" s="502"/>
      <c r="Q100" s="502"/>
      <c r="R100" s="502"/>
      <c r="S100" s="502"/>
      <c r="T100" s="502"/>
      <c r="U100" s="502"/>
      <c r="V100" s="502"/>
      <c r="W100" s="503"/>
      <c r="X100" s="250"/>
      <c r="Y100" s="250"/>
      <c r="Z100" s="250"/>
      <c r="AA100" s="250"/>
      <c r="AB100" s="250"/>
      <c r="AC100" s="250"/>
      <c r="AD100" s="250"/>
    </row>
    <row r="101" spans="1:30" ht="15" customHeight="1" x14ac:dyDescent="0.25">
      <c r="A101" s="241"/>
      <c r="B101" s="501" t="s">
        <v>340</v>
      </c>
      <c r="C101" s="502"/>
      <c r="D101" s="502"/>
      <c r="E101" s="502"/>
      <c r="F101" s="502"/>
      <c r="G101" s="502"/>
      <c r="H101" s="502"/>
      <c r="I101" s="502"/>
      <c r="J101" s="502"/>
      <c r="K101" s="502"/>
      <c r="L101" s="502"/>
      <c r="M101" s="502"/>
      <c r="N101" s="502"/>
      <c r="O101" s="502"/>
      <c r="P101" s="502"/>
      <c r="Q101" s="502"/>
      <c r="R101" s="502"/>
      <c r="S101" s="502"/>
      <c r="T101" s="502"/>
      <c r="U101" s="502"/>
      <c r="V101" s="502"/>
      <c r="W101" s="503"/>
      <c r="X101" s="250"/>
      <c r="Y101" s="250"/>
      <c r="Z101" s="250"/>
      <c r="AA101" s="250"/>
      <c r="AB101" s="250"/>
      <c r="AC101" s="250"/>
      <c r="AD101" s="250"/>
    </row>
    <row r="102" spans="1:30" ht="15" customHeight="1" x14ac:dyDescent="0.25">
      <c r="A102" s="241"/>
      <c r="B102" s="501" t="s">
        <v>339</v>
      </c>
      <c r="C102" s="502"/>
      <c r="D102" s="502"/>
      <c r="E102" s="502"/>
      <c r="F102" s="502"/>
      <c r="G102" s="502"/>
      <c r="H102" s="502"/>
      <c r="I102" s="502"/>
      <c r="J102" s="502"/>
      <c r="K102" s="502"/>
      <c r="L102" s="502"/>
      <c r="M102" s="502"/>
      <c r="N102" s="502"/>
      <c r="O102" s="502"/>
      <c r="P102" s="502"/>
      <c r="Q102" s="502"/>
      <c r="R102" s="502"/>
      <c r="S102" s="502"/>
      <c r="T102" s="502"/>
      <c r="U102" s="502"/>
      <c r="V102" s="502"/>
      <c r="W102" s="503"/>
      <c r="X102" s="250"/>
      <c r="Y102" s="250"/>
      <c r="Z102" s="250"/>
      <c r="AA102" s="250"/>
      <c r="AB102" s="250"/>
      <c r="AC102" s="250"/>
      <c r="AD102" s="250"/>
    </row>
    <row r="103" spans="1:30" x14ac:dyDescent="0.25">
      <c r="A103" s="241"/>
      <c r="B103" s="501" t="s">
        <v>253</v>
      </c>
      <c r="C103" s="502"/>
      <c r="D103" s="502"/>
      <c r="E103" s="502"/>
      <c r="F103" s="502"/>
      <c r="G103" s="502"/>
      <c r="H103" s="502"/>
      <c r="I103" s="502"/>
      <c r="J103" s="502"/>
      <c r="K103" s="502"/>
      <c r="L103" s="502"/>
      <c r="M103" s="502"/>
      <c r="N103" s="502"/>
      <c r="O103" s="502"/>
      <c r="P103" s="502"/>
      <c r="Q103" s="502"/>
      <c r="R103" s="502"/>
      <c r="S103" s="502"/>
      <c r="T103" s="502"/>
      <c r="U103" s="502"/>
      <c r="V103" s="502"/>
      <c r="W103" s="503"/>
      <c r="X103" s="250"/>
      <c r="Y103" s="250"/>
      <c r="Z103" s="250"/>
      <c r="AA103" s="250"/>
      <c r="AB103" s="250"/>
      <c r="AC103" s="250"/>
      <c r="AD103" s="250"/>
    </row>
    <row r="104" spans="1:30" x14ac:dyDescent="0.25">
      <c r="A104" s="241"/>
      <c r="B104" s="501" t="s">
        <v>254</v>
      </c>
      <c r="C104" s="502"/>
      <c r="D104" s="502"/>
      <c r="E104" s="502"/>
      <c r="F104" s="502"/>
      <c r="G104" s="502"/>
      <c r="H104" s="502"/>
      <c r="I104" s="502"/>
      <c r="J104" s="502"/>
      <c r="K104" s="502"/>
      <c r="L104" s="502"/>
      <c r="M104" s="502"/>
      <c r="N104" s="502"/>
      <c r="O104" s="502"/>
      <c r="P104" s="502"/>
      <c r="Q104" s="502"/>
      <c r="R104" s="502"/>
      <c r="S104" s="502"/>
      <c r="T104" s="502"/>
      <c r="U104" s="502"/>
      <c r="V104" s="502"/>
      <c r="W104" s="503"/>
      <c r="X104" s="250"/>
      <c r="Y104" s="250"/>
      <c r="Z104" s="250"/>
      <c r="AA104" s="250"/>
      <c r="AB104" s="250"/>
      <c r="AC104" s="250"/>
      <c r="AD104" s="250"/>
    </row>
    <row r="105" spans="1:30" ht="16.5" customHeight="1" x14ac:dyDescent="0.25">
      <c r="A105" s="410"/>
      <c r="B105" s="501" t="s">
        <v>255</v>
      </c>
      <c r="C105" s="502"/>
      <c r="D105" s="502"/>
      <c r="E105" s="502"/>
      <c r="F105" s="502"/>
      <c r="G105" s="502"/>
      <c r="H105" s="502"/>
      <c r="I105" s="502"/>
      <c r="J105" s="502"/>
      <c r="K105" s="502"/>
      <c r="L105" s="502"/>
      <c r="M105" s="502"/>
      <c r="N105" s="502"/>
      <c r="O105" s="502"/>
      <c r="P105" s="502"/>
      <c r="Q105" s="502"/>
      <c r="R105" s="502"/>
      <c r="S105" s="502"/>
      <c r="T105" s="502"/>
      <c r="U105" s="502"/>
      <c r="V105" s="502"/>
      <c r="W105" s="503"/>
    </row>
    <row r="106" spans="1:30" x14ac:dyDescent="0.25">
      <c r="A106" s="410"/>
      <c r="B106" s="501" t="s">
        <v>341</v>
      </c>
      <c r="C106" s="502"/>
      <c r="D106" s="502"/>
      <c r="E106" s="502"/>
      <c r="F106" s="502"/>
      <c r="G106" s="502"/>
      <c r="H106" s="502"/>
      <c r="I106" s="502"/>
      <c r="J106" s="502"/>
      <c r="K106" s="502"/>
      <c r="L106" s="502"/>
      <c r="M106" s="502"/>
      <c r="N106" s="502"/>
      <c r="O106" s="502"/>
      <c r="P106" s="502"/>
      <c r="Q106" s="502"/>
      <c r="R106" s="502"/>
      <c r="S106" s="502"/>
      <c r="T106" s="502"/>
      <c r="U106" s="502"/>
      <c r="V106" s="502"/>
      <c r="W106" s="503"/>
    </row>
    <row r="107" spans="1:30" ht="16.5" thickBot="1" x14ac:dyDescent="0.3">
      <c r="A107" s="410"/>
      <c r="B107" s="504" t="s">
        <v>338</v>
      </c>
      <c r="C107" s="505"/>
      <c r="D107" s="505"/>
      <c r="E107" s="505"/>
      <c r="F107" s="505"/>
      <c r="G107" s="505"/>
      <c r="H107" s="505"/>
      <c r="I107" s="505"/>
      <c r="J107" s="505"/>
      <c r="K107" s="505"/>
      <c r="L107" s="505"/>
      <c r="M107" s="505"/>
      <c r="N107" s="505"/>
      <c r="O107" s="505"/>
      <c r="P107" s="505"/>
      <c r="Q107" s="505"/>
      <c r="R107" s="505"/>
      <c r="S107" s="505"/>
      <c r="T107" s="505"/>
      <c r="U107" s="505"/>
      <c r="V107" s="505"/>
      <c r="W107" s="506"/>
    </row>
    <row r="108" spans="1:30" x14ac:dyDescent="0.25">
      <c r="B108" s="29"/>
      <c r="C108" s="29"/>
      <c r="D108" s="29"/>
      <c r="E108" s="29"/>
      <c r="F108" s="29"/>
      <c r="G108" s="29"/>
      <c r="H108" s="29"/>
      <c r="I108" s="29"/>
      <c r="J108" s="29"/>
      <c r="K108" s="29"/>
      <c r="L108" s="265"/>
      <c r="M108" s="265"/>
      <c r="N108" s="265"/>
      <c r="O108" s="265"/>
      <c r="P108" s="265"/>
      <c r="Q108" s="29"/>
      <c r="R108" s="29"/>
      <c r="S108" s="29"/>
      <c r="T108" s="29"/>
      <c r="U108" s="29"/>
    </row>
    <row r="109" spans="1:30" x14ac:dyDescent="0.25">
      <c r="B109" s="26"/>
      <c r="C109" s="266"/>
      <c r="D109" s="266"/>
      <c r="E109" s="266"/>
      <c r="F109" s="266"/>
      <c r="G109" s="266"/>
      <c r="H109" s="266"/>
      <c r="I109" s="266"/>
      <c r="J109" s="266"/>
      <c r="K109" s="266"/>
      <c r="Q109" s="26"/>
      <c r="R109" s="26"/>
      <c r="S109" s="26"/>
      <c r="T109" s="26"/>
      <c r="U109" s="26"/>
    </row>
  </sheetData>
  <mergeCells count="20">
    <mergeCell ref="B107:W107"/>
    <mergeCell ref="B97:W97"/>
    <mergeCell ref="B98:W98"/>
    <mergeCell ref="B99:W99"/>
    <mergeCell ref="B105:W105"/>
    <mergeCell ref="B100:W100"/>
    <mergeCell ref="B101:W101"/>
    <mergeCell ref="B102:W102"/>
    <mergeCell ref="B103:W103"/>
    <mergeCell ref="B104:W104"/>
    <mergeCell ref="B2:W2"/>
    <mergeCell ref="B89:W89"/>
    <mergeCell ref="B90:W90"/>
    <mergeCell ref="B91:W91"/>
    <mergeCell ref="B106:W106"/>
    <mergeCell ref="B92:W92"/>
    <mergeCell ref="B93:W93"/>
    <mergeCell ref="B94:W94"/>
    <mergeCell ref="B95:W95"/>
    <mergeCell ref="B96:W96"/>
  </mergeCells>
  <hyperlinks>
    <hyperlink ref="A1" location="Contents!A1" display="Back to contents"/>
  </hyperlinks>
  <pageMargins left="0.70866141732283472" right="0.70866141732283472" top="0.74803149606299213" bottom="0.74803149606299213" header="0.31496062992125984" footer="0.31496062992125984"/>
  <pageSetup paperSize="9" scale="32" orientation="portrait" r:id="rId1"/>
  <headerFooter>
    <oddHeader>&amp;C&amp;8March 2017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T105"/>
  <sheetViews>
    <sheetView showGridLines="0" zoomScale="85" zoomScaleNormal="85" zoomScaleSheetLayoutView="85" workbookViewId="0"/>
  </sheetViews>
  <sheetFormatPr defaultColWidth="8.88671875" defaultRowHeight="15.75" x14ac:dyDescent="0.25"/>
  <cols>
    <col min="1" max="1" width="9.33203125" style="5" customWidth="1"/>
    <col min="2" max="2" width="6" style="5" customWidth="1"/>
    <col min="3" max="5" width="7.21875" style="5" customWidth="1"/>
    <col min="6" max="8" width="14.33203125" style="5" customWidth="1"/>
    <col min="9" max="9" width="15.109375" style="5" customWidth="1"/>
    <col min="10" max="10" width="14.109375" style="5" customWidth="1"/>
    <col min="11" max="15" width="10.88671875" style="20" customWidth="1"/>
    <col min="16" max="17" width="14.33203125" style="20" customWidth="1"/>
    <col min="18" max="18" width="10.88671875" style="20" customWidth="1"/>
    <col min="19" max="19" width="9.88671875" style="20" customWidth="1"/>
    <col min="20" max="46" width="8.88671875" style="20"/>
    <col min="47" max="16384" width="8.88671875" style="5"/>
  </cols>
  <sheetData>
    <row r="1" spans="1:28" ht="33.75" customHeight="1" thickBot="1" x14ac:dyDescent="0.3">
      <c r="A1" s="80" t="s">
        <v>145</v>
      </c>
      <c r="B1" s="131"/>
      <c r="C1" s="131"/>
      <c r="D1" s="131"/>
      <c r="E1" s="131"/>
      <c r="F1" s="131"/>
      <c r="G1" s="131"/>
      <c r="H1" s="131"/>
      <c r="I1" s="131"/>
      <c r="J1" s="131"/>
      <c r="K1" s="135"/>
      <c r="L1" s="136"/>
      <c r="M1" s="137"/>
      <c r="N1" s="137"/>
      <c r="O1" s="137"/>
      <c r="P1" s="137"/>
      <c r="Q1" s="137"/>
      <c r="R1" s="234"/>
      <c r="S1" s="234"/>
      <c r="T1" s="234"/>
      <c r="U1" s="2"/>
    </row>
    <row r="2" spans="1:28" ht="19.5" thickBot="1" x14ac:dyDescent="0.35">
      <c r="A2" s="54"/>
      <c r="B2" s="495" t="s">
        <v>186</v>
      </c>
      <c r="C2" s="496"/>
      <c r="D2" s="496"/>
      <c r="E2" s="496"/>
      <c r="F2" s="496"/>
      <c r="G2" s="496"/>
      <c r="H2" s="496"/>
      <c r="I2" s="496"/>
      <c r="J2" s="496"/>
      <c r="K2" s="496"/>
      <c r="L2" s="496"/>
      <c r="M2" s="496"/>
      <c r="N2" s="496"/>
      <c r="O2" s="496"/>
      <c r="P2" s="496"/>
      <c r="Q2" s="496"/>
      <c r="R2" s="496"/>
      <c r="S2" s="496"/>
      <c r="T2" s="497"/>
      <c r="U2" s="2"/>
    </row>
    <row r="3" spans="1:28" x14ac:dyDescent="0.25">
      <c r="A3" s="54"/>
      <c r="B3" s="138"/>
      <c r="C3" s="516" t="s">
        <v>53</v>
      </c>
      <c r="D3" s="516"/>
      <c r="E3" s="516"/>
      <c r="F3" s="516"/>
      <c r="G3" s="516"/>
      <c r="H3" s="516"/>
      <c r="I3" s="516"/>
      <c r="J3" s="516"/>
      <c r="K3" s="517"/>
      <c r="L3" s="139" t="s">
        <v>162</v>
      </c>
      <c r="M3" s="139" t="s">
        <v>162</v>
      </c>
      <c r="N3" s="139" t="s">
        <v>303</v>
      </c>
      <c r="O3" s="139" t="s">
        <v>173</v>
      </c>
      <c r="P3" s="139" t="s">
        <v>162</v>
      </c>
      <c r="Q3" s="139" t="s">
        <v>357</v>
      </c>
      <c r="R3" s="139" t="s">
        <v>298</v>
      </c>
      <c r="S3" s="139" t="s">
        <v>528</v>
      </c>
      <c r="T3" s="308" t="s">
        <v>298</v>
      </c>
      <c r="U3" s="2"/>
    </row>
    <row r="4" spans="1:28" ht="48.75" customHeight="1" x14ac:dyDescent="0.25">
      <c r="A4" s="54"/>
      <c r="B4" s="138"/>
      <c r="C4" s="140" t="s">
        <v>50</v>
      </c>
      <c r="D4" s="140" t="s">
        <v>51</v>
      </c>
      <c r="E4" s="140" t="s">
        <v>52</v>
      </c>
      <c r="F4" s="141" t="s">
        <v>142</v>
      </c>
      <c r="G4" s="143" t="s">
        <v>355</v>
      </c>
      <c r="H4" s="143" t="s">
        <v>356</v>
      </c>
      <c r="I4" s="142" t="s">
        <v>0</v>
      </c>
      <c r="J4" s="143" t="s">
        <v>181</v>
      </c>
      <c r="K4" s="144" t="s">
        <v>278</v>
      </c>
      <c r="L4" s="145" t="s">
        <v>50</v>
      </c>
      <c r="M4" s="145" t="s">
        <v>51</v>
      </c>
      <c r="N4" s="145" t="s">
        <v>52</v>
      </c>
      <c r="O4" s="145" t="s">
        <v>142</v>
      </c>
      <c r="P4" s="143" t="s">
        <v>355</v>
      </c>
      <c r="Q4" s="143" t="s">
        <v>356</v>
      </c>
      <c r="R4" s="145" t="s">
        <v>0</v>
      </c>
      <c r="S4" s="145" t="s">
        <v>181</v>
      </c>
      <c r="T4" s="251" t="s">
        <v>278</v>
      </c>
      <c r="U4" s="2"/>
    </row>
    <row r="5" spans="1:28" x14ac:dyDescent="0.25">
      <c r="A5" s="54"/>
      <c r="B5" s="62" t="s">
        <v>206</v>
      </c>
      <c r="C5" s="57">
        <v>4</v>
      </c>
      <c r="D5" s="57">
        <v>3.5</v>
      </c>
      <c r="E5" s="57">
        <v>2.4</v>
      </c>
      <c r="F5" s="57">
        <v>5.4</v>
      </c>
      <c r="G5" s="57">
        <v>11.7</v>
      </c>
      <c r="H5" s="57">
        <v>3.3000000000000003</v>
      </c>
      <c r="I5" s="57">
        <v>3.2</v>
      </c>
      <c r="J5" s="57"/>
      <c r="K5" s="183">
        <v>2.5930101465614399</v>
      </c>
      <c r="L5" s="57">
        <v>211.10000000000002</v>
      </c>
      <c r="M5" s="57">
        <v>204.1</v>
      </c>
      <c r="N5" s="57">
        <v>82.924333333333337</v>
      </c>
      <c r="O5" s="57">
        <v>95.4</v>
      </c>
      <c r="P5" s="57">
        <v>404.5</v>
      </c>
      <c r="Q5" s="57">
        <v>83.4</v>
      </c>
      <c r="R5" s="57">
        <v>88.517846339987898</v>
      </c>
      <c r="S5" s="57">
        <v>97.202472553333337</v>
      </c>
      <c r="T5" s="183">
        <v>91</v>
      </c>
      <c r="U5" s="2"/>
    </row>
    <row r="6" spans="1:28" x14ac:dyDescent="0.25">
      <c r="A6" s="54"/>
      <c r="B6" s="62" t="s">
        <v>207</v>
      </c>
      <c r="C6" s="57">
        <v>4.4000000000000004</v>
      </c>
      <c r="D6" s="57">
        <v>4.4000000000000004</v>
      </c>
      <c r="E6" s="57">
        <v>3.4</v>
      </c>
      <c r="F6" s="57">
        <v>7.4</v>
      </c>
      <c r="G6" s="57">
        <v>4.2</v>
      </c>
      <c r="H6" s="57">
        <v>3.4000000000000004</v>
      </c>
      <c r="I6" s="57">
        <v>3.1</v>
      </c>
      <c r="J6" s="57"/>
      <c r="K6" s="183">
        <v>2.6966292134831491</v>
      </c>
      <c r="L6" s="57">
        <v>215.30000000000004</v>
      </c>
      <c r="M6" s="57">
        <v>208.76666666666665</v>
      </c>
      <c r="N6" s="57">
        <v>84.597333333333339</v>
      </c>
      <c r="O6" s="57">
        <v>98.2</v>
      </c>
      <c r="P6" s="57">
        <v>393.7</v>
      </c>
      <c r="Q6" s="57">
        <v>84.7</v>
      </c>
      <c r="R6" s="57">
        <v>89.20806966982019</v>
      </c>
      <c r="S6" s="57">
        <v>95.079499233333323</v>
      </c>
      <c r="T6" s="183">
        <v>91.4</v>
      </c>
      <c r="U6" s="21"/>
      <c r="V6" s="22"/>
      <c r="W6" s="22"/>
      <c r="X6" s="22"/>
      <c r="Y6" s="22"/>
      <c r="Z6" s="22"/>
      <c r="AA6" s="22"/>
      <c r="AB6" s="22"/>
    </row>
    <row r="7" spans="1:28" x14ac:dyDescent="0.25">
      <c r="A7" s="54"/>
      <c r="B7" s="62" t="s">
        <v>208</v>
      </c>
      <c r="C7" s="57">
        <v>5</v>
      </c>
      <c r="D7" s="57">
        <v>5.3</v>
      </c>
      <c r="E7" s="57">
        <v>4.8</v>
      </c>
      <c r="F7" s="57">
        <v>8.6</v>
      </c>
      <c r="G7" s="57">
        <v>-1.7</v>
      </c>
      <c r="H7" s="57">
        <v>3</v>
      </c>
      <c r="I7" s="57">
        <v>4.5999999999999996</v>
      </c>
      <c r="J7" s="57"/>
      <c r="K7" s="183">
        <v>3.013392857142847</v>
      </c>
      <c r="L7" s="57">
        <v>217.36666666666667</v>
      </c>
      <c r="M7" s="57">
        <v>210.80000000000004</v>
      </c>
      <c r="N7" s="57">
        <v>85.653333333333322</v>
      </c>
      <c r="O7" s="57">
        <v>100</v>
      </c>
      <c r="P7" s="57">
        <v>395.7</v>
      </c>
      <c r="Q7" s="57">
        <v>85</v>
      </c>
      <c r="R7" s="57">
        <v>90.450513991501069</v>
      </c>
      <c r="S7" s="57">
        <v>90.240346376666665</v>
      </c>
      <c r="T7" s="183">
        <v>92.3</v>
      </c>
      <c r="U7" s="21"/>
      <c r="V7" s="22"/>
      <c r="W7" s="22"/>
      <c r="X7" s="22"/>
      <c r="Y7" s="22"/>
    </row>
    <row r="8" spans="1:28" x14ac:dyDescent="0.25">
      <c r="A8" s="54"/>
      <c r="B8" s="62" t="s">
        <v>252</v>
      </c>
      <c r="C8" s="57">
        <v>2.7</v>
      </c>
      <c r="D8" s="57">
        <v>3.8</v>
      </c>
      <c r="E8" s="57">
        <v>3.8</v>
      </c>
      <c r="F8" s="57">
        <v>5.3</v>
      </c>
      <c r="G8" s="57">
        <v>-13.5</v>
      </c>
      <c r="H8" s="57">
        <v>3.6000000000000005</v>
      </c>
      <c r="I8" s="57">
        <v>4.7</v>
      </c>
      <c r="J8" s="57"/>
      <c r="K8" s="183">
        <v>3.107658157602657</v>
      </c>
      <c r="L8" s="57">
        <v>215.53333333333333</v>
      </c>
      <c r="M8" s="57">
        <v>210.16666666666666</v>
      </c>
      <c r="N8" s="57">
        <v>85.75866666666667</v>
      </c>
      <c r="O8" s="57">
        <v>98.5</v>
      </c>
      <c r="P8" s="57">
        <v>357.9</v>
      </c>
      <c r="Q8" s="57">
        <v>85.9</v>
      </c>
      <c r="R8" s="57">
        <v>91.292296823863552</v>
      </c>
      <c r="S8" s="57">
        <v>85.281189063333329</v>
      </c>
      <c r="T8" s="183">
        <v>92.9</v>
      </c>
      <c r="U8" s="21"/>
      <c r="V8" s="22"/>
      <c r="W8" s="22"/>
      <c r="X8" s="22"/>
      <c r="Y8" s="22"/>
    </row>
    <row r="9" spans="1:28" x14ac:dyDescent="0.25">
      <c r="A9" s="54"/>
      <c r="B9" s="62" t="s">
        <v>12</v>
      </c>
      <c r="C9" s="57">
        <v>-0.1</v>
      </c>
      <c r="D9" s="57">
        <v>2.4</v>
      </c>
      <c r="E9" s="57">
        <v>3</v>
      </c>
      <c r="F9" s="57">
        <v>2.2999999999999998</v>
      </c>
      <c r="G9" s="57">
        <v>-38.9</v>
      </c>
      <c r="H9" s="57">
        <v>2.9</v>
      </c>
      <c r="I9" s="57">
        <v>2.2999999999999998</v>
      </c>
      <c r="J9" s="57">
        <v>-15.5</v>
      </c>
      <c r="K9" s="183">
        <v>2.1978021978022042</v>
      </c>
      <c r="L9" s="57">
        <v>210.93333333333331</v>
      </c>
      <c r="M9" s="57">
        <v>208.96666666666667</v>
      </c>
      <c r="N9" s="57">
        <v>85.416666666666671</v>
      </c>
      <c r="O9" s="57">
        <v>97.600000000000009</v>
      </c>
      <c r="P9" s="57">
        <v>247.2</v>
      </c>
      <c r="Q9" s="57">
        <v>85.8</v>
      </c>
      <c r="R9" s="57">
        <v>90.543474726600749</v>
      </c>
      <c r="S9" s="57">
        <v>82.117292156666664</v>
      </c>
      <c r="T9" s="183">
        <v>93</v>
      </c>
      <c r="U9" s="21"/>
      <c r="V9" s="22"/>
      <c r="W9" s="22"/>
      <c r="X9" s="22"/>
      <c r="Y9" s="22"/>
    </row>
    <row r="10" spans="1:28" x14ac:dyDescent="0.25">
      <c r="A10" s="54"/>
      <c r="B10" s="62" t="s">
        <v>13</v>
      </c>
      <c r="C10" s="57">
        <v>-1.3</v>
      </c>
      <c r="D10" s="57">
        <v>1.4</v>
      </c>
      <c r="E10" s="57">
        <v>2.1</v>
      </c>
      <c r="F10" s="57">
        <v>-0.5</v>
      </c>
      <c r="G10" s="57">
        <v>-45.8</v>
      </c>
      <c r="H10" s="57">
        <v>1.6</v>
      </c>
      <c r="I10" s="57">
        <v>1.5</v>
      </c>
      <c r="J10" s="57">
        <v>-13.8</v>
      </c>
      <c r="K10" s="183">
        <v>1.7505470459518477</v>
      </c>
      <c r="L10" s="57">
        <v>212.56666666666669</v>
      </c>
      <c r="M10" s="57">
        <v>211.76666666666665</v>
      </c>
      <c r="N10" s="57">
        <v>86.36433333333332</v>
      </c>
      <c r="O10" s="57">
        <v>97.7</v>
      </c>
      <c r="P10" s="57">
        <v>213.4</v>
      </c>
      <c r="Q10" s="57">
        <v>86.1</v>
      </c>
      <c r="R10" s="57">
        <v>90.533426917002984</v>
      </c>
      <c r="S10" s="57">
        <v>81.979265473333328</v>
      </c>
      <c r="T10" s="183">
        <v>93</v>
      </c>
      <c r="U10" s="21"/>
      <c r="V10" s="22"/>
      <c r="W10" s="22"/>
      <c r="X10" s="22"/>
      <c r="Y10" s="22"/>
    </row>
    <row r="11" spans="1:28" x14ac:dyDescent="0.25">
      <c r="A11" s="54"/>
      <c r="B11" s="62" t="s">
        <v>14</v>
      </c>
      <c r="C11" s="57">
        <v>-1.4</v>
      </c>
      <c r="D11" s="57">
        <v>1.3</v>
      </c>
      <c r="E11" s="57">
        <v>1.5</v>
      </c>
      <c r="F11" s="57">
        <v>-2.2000000000000002</v>
      </c>
      <c r="G11" s="57">
        <v>-45.5</v>
      </c>
      <c r="H11" s="57">
        <v>1.9</v>
      </c>
      <c r="I11" s="57">
        <v>0.2</v>
      </c>
      <c r="J11" s="57">
        <v>-6.8</v>
      </c>
      <c r="K11" s="183">
        <v>1.3001083423618667</v>
      </c>
      <c r="L11" s="57">
        <v>214.36666666666667</v>
      </c>
      <c r="M11" s="57">
        <v>213.56666666666669</v>
      </c>
      <c r="N11" s="57">
        <v>86.929333333333332</v>
      </c>
      <c r="O11" s="57">
        <v>97.8</v>
      </c>
      <c r="P11" s="57">
        <v>215.5</v>
      </c>
      <c r="Q11" s="57">
        <v>86.7</v>
      </c>
      <c r="R11" s="57">
        <v>90.616428888420046</v>
      </c>
      <c r="S11" s="57">
        <v>84.097438350000004</v>
      </c>
      <c r="T11" s="183">
        <v>93.5</v>
      </c>
      <c r="U11" s="21"/>
      <c r="V11" s="22"/>
      <c r="W11" s="22"/>
      <c r="X11" s="22"/>
      <c r="Y11" s="22"/>
    </row>
    <row r="12" spans="1:28" x14ac:dyDescent="0.25">
      <c r="A12" s="54"/>
      <c r="B12" s="62" t="s">
        <v>15</v>
      </c>
      <c r="C12" s="57">
        <v>0.6</v>
      </c>
      <c r="D12" s="57">
        <v>2.8</v>
      </c>
      <c r="E12" s="57">
        <v>2.1</v>
      </c>
      <c r="F12" s="57">
        <v>-0.1</v>
      </c>
      <c r="G12" s="57">
        <v>-39.1</v>
      </c>
      <c r="H12" s="57">
        <v>1</v>
      </c>
      <c r="I12" s="57">
        <v>-0.3</v>
      </c>
      <c r="J12" s="57">
        <v>1.8</v>
      </c>
      <c r="K12" s="183">
        <v>0.86114101184068659</v>
      </c>
      <c r="L12" s="57">
        <v>216.86666666666667</v>
      </c>
      <c r="M12" s="57">
        <v>216.0333333333333</v>
      </c>
      <c r="N12" s="57">
        <v>87.562333333333342</v>
      </c>
      <c r="O12" s="57">
        <v>98.4</v>
      </c>
      <c r="P12" s="57">
        <v>218.1</v>
      </c>
      <c r="Q12" s="57">
        <v>86.8</v>
      </c>
      <c r="R12" s="57">
        <v>91.043763961820773</v>
      </c>
      <c r="S12" s="57">
        <v>86.842957756666678</v>
      </c>
      <c r="T12" s="183">
        <v>93.7</v>
      </c>
      <c r="U12" s="21"/>
      <c r="V12" s="22"/>
      <c r="W12" s="22"/>
      <c r="X12" s="22"/>
      <c r="Y12" s="22"/>
    </row>
    <row r="13" spans="1:28" x14ac:dyDescent="0.25">
      <c r="A13" s="54"/>
      <c r="B13" s="62" t="s">
        <v>16</v>
      </c>
      <c r="C13" s="57">
        <v>4</v>
      </c>
      <c r="D13" s="57">
        <v>4.5</v>
      </c>
      <c r="E13" s="57">
        <v>3.3</v>
      </c>
      <c r="F13" s="57">
        <v>1.2</v>
      </c>
      <c r="G13" s="57">
        <v>-10.9</v>
      </c>
      <c r="H13" s="57">
        <v>1.1000000000000001</v>
      </c>
      <c r="I13" s="57">
        <v>1.4</v>
      </c>
      <c r="J13" s="57">
        <v>7.7</v>
      </c>
      <c r="K13" s="183">
        <v>1.5053763440860166</v>
      </c>
      <c r="L13" s="57">
        <v>219.26666666666665</v>
      </c>
      <c r="M13" s="57">
        <v>218.46666666666667</v>
      </c>
      <c r="N13" s="57">
        <v>88.213666666666668</v>
      </c>
      <c r="O13" s="57">
        <v>98.8</v>
      </c>
      <c r="P13" s="57">
        <v>220.2</v>
      </c>
      <c r="Q13" s="57">
        <v>86.8</v>
      </c>
      <c r="R13" s="57">
        <v>91.824820183285254</v>
      </c>
      <c r="S13" s="57">
        <v>88.43270355333334</v>
      </c>
      <c r="T13" s="183">
        <v>94.4</v>
      </c>
      <c r="U13" s="21"/>
      <c r="V13" s="22"/>
      <c r="W13" s="22"/>
      <c r="X13" s="22"/>
      <c r="Y13" s="22"/>
    </row>
    <row r="14" spans="1:28" x14ac:dyDescent="0.25">
      <c r="A14" s="54"/>
      <c r="B14" s="62" t="s">
        <v>17</v>
      </c>
      <c r="C14" s="57">
        <v>5.0999999999999996</v>
      </c>
      <c r="D14" s="57">
        <v>5.2</v>
      </c>
      <c r="E14" s="57">
        <v>3.5</v>
      </c>
      <c r="F14" s="57">
        <v>2.2999999999999998</v>
      </c>
      <c r="G14" s="57">
        <v>4.5999999999999996</v>
      </c>
      <c r="H14" s="57">
        <v>1.6</v>
      </c>
      <c r="I14" s="57">
        <v>1.9</v>
      </c>
      <c r="J14" s="57">
        <v>8.3000000000000007</v>
      </c>
      <c r="K14" s="183">
        <v>2.0430107526881756</v>
      </c>
      <c r="L14" s="57">
        <v>223.5</v>
      </c>
      <c r="M14" s="57">
        <v>222.70000000000002</v>
      </c>
      <c r="N14" s="57">
        <v>89.349666666666664</v>
      </c>
      <c r="O14" s="57">
        <v>99.9</v>
      </c>
      <c r="P14" s="57">
        <v>223.3</v>
      </c>
      <c r="Q14" s="57">
        <v>87.5</v>
      </c>
      <c r="R14" s="57">
        <v>92.285272275006548</v>
      </c>
      <c r="S14" s="57">
        <v>88.78882792666667</v>
      </c>
      <c r="T14" s="183">
        <v>94.9</v>
      </c>
      <c r="U14" s="21"/>
      <c r="V14" s="22"/>
      <c r="W14" s="22"/>
      <c r="X14" s="22"/>
      <c r="Y14" s="22"/>
    </row>
    <row r="15" spans="1:28" x14ac:dyDescent="0.25">
      <c r="A15" s="54"/>
      <c r="B15" s="62" t="s">
        <v>18</v>
      </c>
      <c r="C15" s="57">
        <v>4.7</v>
      </c>
      <c r="D15" s="57">
        <v>4.7</v>
      </c>
      <c r="E15" s="57">
        <v>3.1</v>
      </c>
      <c r="F15" s="57">
        <v>2.5</v>
      </c>
      <c r="G15" s="57">
        <v>5.2</v>
      </c>
      <c r="H15" s="57">
        <v>1.2</v>
      </c>
      <c r="I15" s="57">
        <v>2.2999999999999998</v>
      </c>
      <c r="J15" s="57">
        <v>5.7</v>
      </c>
      <c r="K15" s="183">
        <v>1.0695187165775337</v>
      </c>
      <c r="L15" s="57">
        <v>224.4666666666667</v>
      </c>
      <c r="M15" s="57">
        <v>223.56666666666663</v>
      </c>
      <c r="N15" s="57">
        <v>89.611333333333334</v>
      </c>
      <c r="O15" s="57">
        <v>100.2</v>
      </c>
      <c r="P15" s="57">
        <v>226.8</v>
      </c>
      <c r="Q15" s="57">
        <v>87.7</v>
      </c>
      <c r="R15" s="57">
        <v>92.706031964995844</v>
      </c>
      <c r="S15" s="57">
        <v>88.889779019999992</v>
      </c>
      <c r="T15" s="183">
        <v>94.5</v>
      </c>
      <c r="U15" s="21"/>
      <c r="V15" s="22"/>
      <c r="W15" s="22"/>
      <c r="X15" s="22"/>
      <c r="Y15" s="22"/>
    </row>
    <row r="16" spans="1:28" x14ac:dyDescent="0.25">
      <c r="A16" s="54"/>
      <c r="B16" s="62" t="s">
        <v>19</v>
      </c>
      <c r="C16" s="57">
        <v>4.7</v>
      </c>
      <c r="D16" s="57">
        <v>4.7</v>
      </c>
      <c r="E16" s="57">
        <v>3.4</v>
      </c>
      <c r="F16" s="57">
        <v>2.7</v>
      </c>
      <c r="G16" s="57">
        <v>4.8</v>
      </c>
      <c r="H16" s="57">
        <v>1.5</v>
      </c>
      <c r="I16" s="57">
        <v>2.8</v>
      </c>
      <c r="J16" s="57">
        <v>1.5</v>
      </c>
      <c r="K16" s="183">
        <v>1.4941302027748122</v>
      </c>
      <c r="L16" s="57">
        <v>227</v>
      </c>
      <c r="M16" s="57">
        <v>226.1</v>
      </c>
      <c r="N16" s="57">
        <v>90.518666666666675</v>
      </c>
      <c r="O16" s="57">
        <v>101.10000000000001</v>
      </c>
      <c r="P16" s="57">
        <v>228.5</v>
      </c>
      <c r="Q16" s="57">
        <v>88.1</v>
      </c>
      <c r="R16" s="57">
        <v>93.584086799276676</v>
      </c>
      <c r="S16" s="57">
        <v>88.122795119999992</v>
      </c>
      <c r="T16" s="183">
        <v>95.100000000000009</v>
      </c>
      <c r="U16" s="21"/>
      <c r="V16" s="22"/>
      <c r="W16" s="22"/>
      <c r="X16" s="22"/>
      <c r="Y16" s="22"/>
    </row>
    <row r="17" spans="1:25" x14ac:dyDescent="0.25">
      <c r="A17" s="54"/>
      <c r="B17" s="62" t="s">
        <v>20</v>
      </c>
      <c r="C17" s="57">
        <v>5.3</v>
      </c>
      <c r="D17" s="57">
        <v>5.3</v>
      </c>
      <c r="E17" s="57">
        <v>4.0999999999999996</v>
      </c>
      <c r="F17" s="57">
        <v>4</v>
      </c>
      <c r="G17" s="57">
        <v>4.5999999999999996</v>
      </c>
      <c r="H17" s="57">
        <v>1.9</v>
      </c>
      <c r="I17" s="57">
        <v>3.5</v>
      </c>
      <c r="J17" s="57">
        <v>-0.8</v>
      </c>
      <c r="K17" s="183">
        <v>2.6483050847457577</v>
      </c>
      <c r="L17" s="57">
        <v>230.93333333333331</v>
      </c>
      <c r="M17" s="57">
        <v>230.13333333333333</v>
      </c>
      <c r="N17" s="57">
        <v>91.84666666666665</v>
      </c>
      <c r="O17" s="57">
        <v>102.8</v>
      </c>
      <c r="P17" s="57">
        <v>230.3</v>
      </c>
      <c r="Q17" s="57">
        <v>88.4</v>
      </c>
      <c r="R17" s="57">
        <v>95.027712428725238</v>
      </c>
      <c r="S17" s="57">
        <v>87.696936550000018</v>
      </c>
      <c r="T17" s="183">
        <v>96.9</v>
      </c>
      <c r="U17" s="21"/>
      <c r="V17" s="22"/>
      <c r="W17" s="22"/>
      <c r="X17" s="22"/>
      <c r="Y17" s="22"/>
    </row>
    <row r="18" spans="1:25" x14ac:dyDescent="0.25">
      <c r="A18" s="54"/>
      <c r="B18" s="62" t="s">
        <v>21</v>
      </c>
      <c r="C18" s="57">
        <v>5.0999999999999996</v>
      </c>
      <c r="D18" s="57">
        <v>5.2</v>
      </c>
      <c r="E18" s="57">
        <v>4.4000000000000004</v>
      </c>
      <c r="F18" s="57">
        <v>4.8</v>
      </c>
      <c r="G18" s="57">
        <v>3.9</v>
      </c>
      <c r="H18" s="57">
        <v>2.2999999999999998</v>
      </c>
      <c r="I18" s="57">
        <v>3.5</v>
      </c>
      <c r="J18" s="57">
        <v>-1.8</v>
      </c>
      <c r="K18" s="183">
        <v>1.3698630136986196</v>
      </c>
      <c r="L18" s="57">
        <v>234.93333333333331</v>
      </c>
      <c r="M18" s="57">
        <v>234.23333333333335</v>
      </c>
      <c r="N18" s="57">
        <v>93.260666666666665</v>
      </c>
      <c r="O18" s="57">
        <v>104.7</v>
      </c>
      <c r="P18" s="57">
        <v>232.1</v>
      </c>
      <c r="Q18" s="57">
        <v>89.5</v>
      </c>
      <c r="R18" s="57">
        <v>95.487538259728893</v>
      </c>
      <c r="S18" s="57">
        <v>87.230036513333332</v>
      </c>
      <c r="T18" s="183">
        <v>96.2</v>
      </c>
      <c r="U18" s="21"/>
      <c r="V18" s="22"/>
      <c r="W18" s="22"/>
      <c r="X18" s="22"/>
      <c r="Y18" s="22"/>
    </row>
    <row r="19" spans="1:25" x14ac:dyDescent="0.25">
      <c r="A19" s="54"/>
      <c r="B19" s="62" t="s">
        <v>22</v>
      </c>
      <c r="C19" s="57">
        <v>5.2</v>
      </c>
      <c r="D19" s="57">
        <v>5.4</v>
      </c>
      <c r="E19" s="57">
        <v>4.7</v>
      </c>
      <c r="F19" s="57">
        <v>5.0999999999999996</v>
      </c>
      <c r="G19" s="57">
        <v>2.4</v>
      </c>
      <c r="H19" s="57">
        <v>3</v>
      </c>
      <c r="I19" s="57">
        <v>3.9</v>
      </c>
      <c r="J19" s="57">
        <v>-2</v>
      </c>
      <c r="K19" s="183">
        <v>2.0105820105820129</v>
      </c>
      <c r="L19" s="57">
        <v>236.23333333333332</v>
      </c>
      <c r="M19" s="57">
        <v>235.53333333333333</v>
      </c>
      <c r="N19" s="57">
        <v>93.828333333333333</v>
      </c>
      <c r="O19" s="57">
        <v>105.3</v>
      </c>
      <c r="P19" s="57">
        <v>232.2</v>
      </c>
      <c r="Q19" s="57">
        <v>90.3</v>
      </c>
      <c r="R19" s="57">
        <v>96.322154390203082</v>
      </c>
      <c r="S19" s="57">
        <v>87.120810959999986</v>
      </c>
      <c r="T19" s="183">
        <v>96.4</v>
      </c>
      <c r="U19" s="21"/>
      <c r="V19" s="22"/>
      <c r="W19" s="22"/>
      <c r="X19" s="22"/>
      <c r="Y19" s="22"/>
    </row>
    <row r="20" spans="1:25" x14ac:dyDescent="0.25">
      <c r="A20" s="54"/>
      <c r="B20" s="62" t="s">
        <v>23</v>
      </c>
      <c r="C20" s="57">
        <v>5.0999999999999996</v>
      </c>
      <c r="D20" s="57">
        <v>5.3</v>
      </c>
      <c r="E20" s="57">
        <v>4.5999999999999996</v>
      </c>
      <c r="F20" s="57">
        <v>4.4000000000000004</v>
      </c>
      <c r="G20" s="57">
        <v>1.4</v>
      </c>
      <c r="H20" s="57">
        <v>2.9</v>
      </c>
      <c r="I20" s="57">
        <v>3.4</v>
      </c>
      <c r="J20" s="57">
        <v>-1.2</v>
      </c>
      <c r="K20" s="183">
        <v>1.9978969505783226</v>
      </c>
      <c r="L20" s="57">
        <v>238.63333333333333</v>
      </c>
      <c r="M20" s="57">
        <v>238.03333333333333</v>
      </c>
      <c r="N20" s="57">
        <v>94.724000000000004</v>
      </c>
      <c r="O20" s="57">
        <v>105.5</v>
      </c>
      <c r="P20" s="57">
        <v>231.7</v>
      </c>
      <c r="Q20" s="57">
        <v>90.6</v>
      </c>
      <c r="R20" s="57">
        <v>96.773576599138281</v>
      </c>
      <c r="S20" s="57">
        <v>87.061605526666668</v>
      </c>
      <c r="T20" s="183">
        <v>97</v>
      </c>
      <c r="U20" s="21"/>
      <c r="V20" s="22"/>
      <c r="W20" s="22"/>
      <c r="X20" s="22"/>
      <c r="Y20" s="22"/>
    </row>
    <row r="21" spans="1:25" x14ac:dyDescent="0.25">
      <c r="A21" s="54"/>
      <c r="B21" s="62" t="s">
        <v>24</v>
      </c>
      <c r="C21" s="57">
        <v>3.7</v>
      </c>
      <c r="D21" s="57">
        <v>3.8</v>
      </c>
      <c r="E21" s="57">
        <v>3.5</v>
      </c>
      <c r="F21" s="57">
        <v>3.2</v>
      </c>
      <c r="G21" s="57">
        <v>0.8</v>
      </c>
      <c r="H21" s="57">
        <v>3</v>
      </c>
      <c r="I21" s="57">
        <v>2.2999999999999998</v>
      </c>
      <c r="J21" s="57">
        <v>-0.5</v>
      </c>
      <c r="K21" s="183">
        <v>0.20639834881320951</v>
      </c>
      <c r="L21" s="57">
        <v>239.56666666666669</v>
      </c>
      <c r="M21" s="57">
        <v>238.93333333333331</v>
      </c>
      <c r="N21" s="57">
        <v>95.052333333333323</v>
      </c>
      <c r="O21" s="57">
        <v>106.10000000000001</v>
      </c>
      <c r="P21" s="57">
        <v>232.2</v>
      </c>
      <c r="Q21" s="57">
        <v>91</v>
      </c>
      <c r="R21" s="57">
        <v>97.238527693755699</v>
      </c>
      <c r="S21" s="57">
        <v>87.26946899666666</v>
      </c>
      <c r="T21" s="183">
        <v>97.100000000000009</v>
      </c>
      <c r="U21" s="21"/>
      <c r="V21" s="22"/>
      <c r="W21" s="22"/>
      <c r="X21" s="22"/>
      <c r="Y21" s="22"/>
    </row>
    <row r="22" spans="1:25" x14ac:dyDescent="0.25">
      <c r="A22" s="54"/>
      <c r="B22" s="62" t="s">
        <v>25</v>
      </c>
      <c r="C22" s="57">
        <v>3.1</v>
      </c>
      <c r="D22" s="57">
        <v>3.1</v>
      </c>
      <c r="E22" s="57">
        <v>2.8</v>
      </c>
      <c r="F22" s="57">
        <v>1.7</v>
      </c>
      <c r="G22" s="57">
        <v>1</v>
      </c>
      <c r="H22" s="57">
        <v>3.4000000000000004</v>
      </c>
      <c r="I22" s="57">
        <v>2.1</v>
      </c>
      <c r="J22" s="57">
        <v>0.6</v>
      </c>
      <c r="K22" s="63">
        <v>1.3513513513513544</v>
      </c>
      <c r="L22" s="57">
        <v>242.23333333333335</v>
      </c>
      <c r="M22" s="57">
        <v>241.60000000000002</v>
      </c>
      <c r="N22" s="57">
        <v>95.830333333333328</v>
      </c>
      <c r="O22" s="57">
        <v>106.5</v>
      </c>
      <c r="P22" s="57">
        <v>234.3</v>
      </c>
      <c r="Q22" s="57">
        <v>92.5</v>
      </c>
      <c r="R22" s="57">
        <v>97.538294389684282</v>
      </c>
      <c r="S22" s="57">
        <v>87.739439559999994</v>
      </c>
      <c r="T22" s="63">
        <v>97.5</v>
      </c>
      <c r="U22" s="21"/>
      <c r="V22" s="22"/>
      <c r="W22" s="22"/>
      <c r="X22" s="22"/>
      <c r="Y22" s="22"/>
    </row>
    <row r="23" spans="1:25" x14ac:dyDescent="0.25">
      <c r="A23" s="54"/>
      <c r="B23" s="62" t="s">
        <v>26</v>
      </c>
      <c r="C23" s="57">
        <v>2.9</v>
      </c>
      <c r="D23" s="57">
        <v>2.9</v>
      </c>
      <c r="E23" s="57">
        <v>2.4</v>
      </c>
      <c r="F23" s="57">
        <v>1.4</v>
      </c>
      <c r="G23" s="57">
        <v>2.8</v>
      </c>
      <c r="H23" s="57">
        <v>3.4000000000000004</v>
      </c>
      <c r="I23" s="57">
        <v>1.5</v>
      </c>
      <c r="J23" s="57">
        <v>0.5</v>
      </c>
      <c r="K23" s="63">
        <v>2.3858921161825606</v>
      </c>
      <c r="L23" s="57">
        <v>243.1</v>
      </c>
      <c r="M23" s="57">
        <v>242.36666666666667</v>
      </c>
      <c r="N23" s="57">
        <v>96.091999999999999</v>
      </c>
      <c r="O23" s="57">
        <v>106.8</v>
      </c>
      <c r="P23" s="57">
        <v>238.7</v>
      </c>
      <c r="Q23" s="57">
        <v>93.4</v>
      </c>
      <c r="R23" s="57">
        <v>97.730294227719071</v>
      </c>
      <c r="S23" s="57">
        <v>87.581619126666666</v>
      </c>
      <c r="T23" s="63">
        <v>98.7</v>
      </c>
      <c r="U23" s="21"/>
      <c r="V23" s="22"/>
      <c r="W23" s="22"/>
      <c r="X23" s="22"/>
      <c r="Y23" s="22"/>
    </row>
    <row r="24" spans="1:25" x14ac:dyDescent="0.25">
      <c r="A24" s="54"/>
      <c r="B24" s="62" t="s">
        <v>27</v>
      </c>
      <c r="C24" s="57">
        <v>3.1</v>
      </c>
      <c r="D24" s="57">
        <v>3</v>
      </c>
      <c r="E24" s="57">
        <v>2.7</v>
      </c>
      <c r="F24" s="57">
        <v>1.5</v>
      </c>
      <c r="G24" s="57">
        <v>4.8</v>
      </c>
      <c r="H24" s="57">
        <v>3.6000000000000005</v>
      </c>
      <c r="I24" s="57">
        <v>1.7</v>
      </c>
      <c r="J24" s="57">
        <v>1</v>
      </c>
      <c r="K24" s="63">
        <v>2.2680412371134082</v>
      </c>
      <c r="L24" s="57">
        <v>246</v>
      </c>
      <c r="M24" s="57">
        <v>245.20000000000002</v>
      </c>
      <c r="N24" s="57">
        <v>97.253</v>
      </c>
      <c r="O24" s="57">
        <v>107.10000000000001</v>
      </c>
      <c r="P24" s="57">
        <v>242.8</v>
      </c>
      <c r="Q24" s="57">
        <v>93.9</v>
      </c>
      <c r="R24" s="57">
        <v>98.454656220336346</v>
      </c>
      <c r="S24" s="57">
        <v>87.890622846666659</v>
      </c>
      <c r="T24" s="63">
        <v>99.2</v>
      </c>
      <c r="U24" s="21"/>
      <c r="V24" s="22"/>
      <c r="W24" s="22"/>
      <c r="X24" s="22"/>
      <c r="Y24" s="22"/>
    </row>
    <row r="25" spans="1:25" x14ac:dyDescent="0.25">
      <c r="A25" s="54"/>
      <c r="B25" s="62" t="s">
        <v>28</v>
      </c>
      <c r="C25" s="57">
        <v>3.3</v>
      </c>
      <c r="D25" s="57">
        <v>3.2</v>
      </c>
      <c r="E25" s="57">
        <v>2.8</v>
      </c>
      <c r="F25" s="57">
        <v>1.6</v>
      </c>
      <c r="G25" s="57">
        <v>4.4000000000000004</v>
      </c>
      <c r="H25" s="57">
        <v>3.2</v>
      </c>
      <c r="I25" s="57">
        <v>2.1</v>
      </c>
      <c r="J25" s="57">
        <v>1.3</v>
      </c>
      <c r="K25" s="63">
        <v>2.4716786817713654</v>
      </c>
      <c r="L25" s="57">
        <v>247.36666666666665</v>
      </c>
      <c r="M25" s="57">
        <v>246.66666666666666</v>
      </c>
      <c r="N25" s="57">
        <v>97.691333333333333</v>
      </c>
      <c r="O25" s="57">
        <v>107.8</v>
      </c>
      <c r="P25" s="57">
        <v>242.4</v>
      </c>
      <c r="Q25" s="57">
        <v>94</v>
      </c>
      <c r="R25" s="57">
        <v>99.284991186277495</v>
      </c>
      <c r="S25" s="57">
        <v>88.392519686666674</v>
      </c>
      <c r="T25" s="63">
        <v>99.5</v>
      </c>
      <c r="U25" s="21"/>
      <c r="V25" s="22"/>
      <c r="W25" s="22"/>
      <c r="X25" s="22"/>
      <c r="Y25" s="22"/>
    </row>
    <row r="26" spans="1:25" x14ac:dyDescent="0.25">
      <c r="A26" s="54"/>
      <c r="B26" s="62" t="s">
        <v>29</v>
      </c>
      <c r="C26" s="57">
        <v>3.1</v>
      </c>
      <c r="D26" s="57">
        <v>3.1</v>
      </c>
      <c r="E26" s="57">
        <v>2.7</v>
      </c>
      <c r="F26" s="57">
        <v>1.6</v>
      </c>
      <c r="G26" s="57">
        <v>4</v>
      </c>
      <c r="H26" s="57">
        <v>2.5</v>
      </c>
      <c r="I26" s="57">
        <v>2.2000000000000002</v>
      </c>
      <c r="J26" s="57">
        <v>1.6</v>
      </c>
      <c r="K26" s="63">
        <v>2.2564102564102626</v>
      </c>
      <c r="L26" s="57">
        <v>249.73333333333335</v>
      </c>
      <c r="M26" s="57">
        <v>249</v>
      </c>
      <c r="N26" s="57">
        <v>98.397999999999982</v>
      </c>
      <c r="O26" s="57">
        <v>108.2</v>
      </c>
      <c r="P26" s="57">
        <v>243.6</v>
      </c>
      <c r="Q26" s="57">
        <v>94.8</v>
      </c>
      <c r="R26" s="57">
        <v>99.715821839709392</v>
      </c>
      <c r="S26" s="57">
        <v>89.126897499999998</v>
      </c>
      <c r="T26" s="63">
        <v>99.7</v>
      </c>
      <c r="U26" s="21"/>
      <c r="V26" s="22"/>
      <c r="W26" s="22"/>
      <c r="X26" s="22"/>
      <c r="Y26" s="22"/>
    </row>
    <row r="27" spans="1:25" x14ac:dyDescent="0.25">
      <c r="A27" s="54"/>
      <c r="B27" s="62" t="s">
        <v>30</v>
      </c>
      <c r="C27" s="57">
        <v>3.2</v>
      </c>
      <c r="D27" s="57">
        <v>3.2</v>
      </c>
      <c r="E27" s="57">
        <v>2.7</v>
      </c>
      <c r="F27" s="57">
        <v>1.7</v>
      </c>
      <c r="G27" s="57">
        <v>2.5</v>
      </c>
      <c r="H27" s="57">
        <v>2.2999999999999998</v>
      </c>
      <c r="I27" s="57">
        <v>2.7</v>
      </c>
      <c r="J27" s="57">
        <v>2.9</v>
      </c>
      <c r="K27" s="63">
        <v>1.7223910840932035</v>
      </c>
      <c r="L27" s="57">
        <v>250.86666666666667</v>
      </c>
      <c r="M27" s="57">
        <v>250.16666666666666</v>
      </c>
      <c r="N27" s="57">
        <v>98.695000000000007</v>
      </c>
      <c r="O27" s="57">
        <v>108.60000000000001</v>
      </c>
      <c r="P27" s="57">
        <v>244.6</v>
      </c>
      <c r="Q27" s="57">
        <v>95.5</v>
      </c>
      <c r="R27" s="57">
        <v>100.35977649717118</v>
      </c>
      <c r="S27" s="57">
        <v>90.148868090000008</v>
      </c>
      <c r="T27" s="63">
        <v>100.4</v>
      </c>
      <c r="U27" s="21"/>
      <c r="V27" s="22"/>
      <c r="W27" s="22"/>
      <c r="X27" s="22"/>
      <c r="Y27" s="22"/>
    </row>
    <row r="28" spans="1:25" x14ac:dyDescent="0.25">
      <c r="A28" s="54"/>
      <c r="B28" s="62" t="s">
        <v>31</v>
      </c>
      <c r="C28" s="57">
        <v>2.6</v>
      </c>
      <c r="D28" s="57">
        <v>2.7</v>
      </c>
      <c r="E28" s="57">
        <v>2.1</v>
      </c>
      <c r="F28" s="57">
        <v>1.1000000000000001</v>
      </c>
      <c r="G28" s="57">
        <v>0.5</v>
      </c>
      <c r="H28" s="57">
        <v>1.9</v>
      </c>
      <c r="I28" s="57">
        <v>2.2000000000000002</v>
      </c>
      <c r="J28" s="57">
        <v>4.5</v>
      </c>
      <c r="K28" s="63">
        <v>1.2096774193548328</v>
      </c>
      <c r="L28" s="57">
        <v>252.46666666666667</v>
      </c>
      <c r="M28" s="57">
        <v>251.83333333333334</v>
      </c>
      <c r="N28" s="57">
        <v>99.298000000000002</v>
      </c>
      <c r="O28" s="57">
        <v>108.3</v>
      </c>
      <c r="P28" s="57">
        <v>244</v>
      </c>
      <c r="Q28" s="57">
        <v>95.7</v>
      </c>
      <c r="R28" s="57">
        <v>100.62581794893215</v>
      </c>
      <c r="S28" s="57">
        <v>91.802506306666672</v>
      </c>
      <c r="T28" s="63">
        <v>100.4</v>
      </c>
      <c r="U28" s="21"/>
      <c r="V28" s="22"/>
      <c r="W28" s="22"/>
      <c r="X28" s="22"/>
      <c r="Y28" s="22"/>
    </row>
    <row r="29" spans="1:25" x14ac:dyDescent="0.25">
      <c r="A29" s="54"/>
      <c r="B29" s="62" t="s">
        <v>32</v>
      </c>
      <c r="C29" s="57">
        <v>2.6</v>
      </c>
      <c r="D29" s="57">
        <v>2.7</v>
      </c>
      <c r="E29" s="57">
        <v>1.7</v>
      </c>
      <c r="F29" s="57">
        <v>0.8</v>
      </c>
      <c r="G29" s="57">
        <v>0.4</v>
      </c>
      <c r="H29" s="57">
        <v>2</v>
      </c>
      <c r="I29" s="57">
        <v>1.8</v>
      </c>
      <c r="J29" s="57">
        <v>6.4</v>
      </c>
      <c r="K29" s="63">
        <v>1.5075376884422127</v>
      </c>
      <c r="L29" s="57">
        <v>253.86666666666665</v>
      </c>
      <c r="M29" s="57">
        <v>253.26666666666665</v>
      </c>
      <c r="N29" s="57">
        <v>99.390333333333331</v>
      </c>
      <c r="O29" s="57">
        <v>108.7</v>
      </c>
      <c r="P29" s="57">
        <v>243.3</v>
      </c>
      <c r="Q29" s="57">
        <v>95.9</v>
      </c>
      <c r="R29" s="57">
        <v>101.09726032153894</v>
      </c>
      <c r="S29" s="57">
        <v>94.062605973333334</v>
      </c>
      <c r="T29" s="63">
        <v>101</v>
      </c>
      <c r="U29" s="21"/>
      <c r="V29" s="22"/>
      <c r="W29" s="22"/>
      <c r="X29" s="22"/>
      <c r="Y29" s="22"/>
    </row>
    <row r="30" spans="1:25" x14ac:dyDescent="0.25">
      <c r="A30" s="54"/>
      <c r="B30" s="62" t="s">
        <v>33</v>
      </c>
      <c r="C30" s="57">
        <v>2.5</v>
      </c>
      <c r="D30" s="57">
        <v>2.6</v>
      </c>
      <c r="E30" s="57">
        <v>1.7</v>
      </c>
      <c r="F30" s="57">
        <v>0.6</v>
      </c>
      <c r="G30" s="57">
        <v>-0.3</v>
      </c>
      <c r="H30" s="57">
        <v>2.2999999999999998</v>
      </c>
      <c r="I30" s="57">
        <v>1.7</v>
      </c>
      <c r="J30" s="57">
        <v>8.1999999999999993</v>
      </c>
      <c r="K30" s="63">
        <v>2.206619859578737</v>
      </c>
      <c r="L30" s="57">
        <v>255.9666666666667</v>
      </c>
      <c r="M30" s="57">
        <v>255.4666666666667</v>
      </c>
      <c r="N30" s="57">
        <v>100.09100000000001</v>
      </c>
      <c r="O30" s="57">
        <v>108.8</v>
      </c>
      <c r="P30" s="57">
        <v>242.8</v>
      </c>
      <c r="Q30" s="57">
        <v>97</v>
      </c>
      <c r="R30" s="57">
        <v>101.4605048522215</v>
      </c>
      <c r="S30" s="57">
        <v>96.391542393333339</v>
      </c>
      <c r="T30" s="63">
        <v>101.9</v>
      </c>
      <c r="U30" s="21"/>
      <c r="V30" s="22"/>
      <c r="W30" s="22"/>
      <c r="X30" s="22"/>
      <c r="Y30" s="22"/>
    </row>
    <row r="31" spans="1:25" x14ac:dyDescent="0.25">
      <c r="A31" s="54"/>
      <c r="B31" s="62" t="s">
        <v>34</v>
      </c>
      <c r="C31" s="57">
        <v>2.4</v>
      </c>
      <c r="D31" s="57">
        <v>2.5</v>
      </c>
      <c r="E31" s="57">
        <v>1.5</v>
      </c>
      <c r="F31" s="57">
        <v>-0.1</v>
      </c>
      <c r="G31" s="57">
        <v>-0.2</v>
      </c>
      <c r="H31" s="57">
        <v>2.4</v>
      </c>
      <c r="I31" s="57">
        <v>1.7</v>
      </c>
      <c r="J31" s="57">
        <v>8.9</v>
      </c>
      <c r="K31" s="63">
        <v>1.6932270916334602</v>
      </c>
      <c r="L31" s="57">
        <v>256.86666666666667</v>
      </c>
      <c r="M31" s="57">
        <v>256.36666666666667</v>
      </c>
      <c r="N31" s="57">
        <v>100.13199999999999</v>
      </c>
      <c r="O31" s="57">
        <v>108.5</v>
      </c>
      <c r="P31" s="57">
        <v>244.1</v>
      </c>
      <c r="Q31" s="57">
        <v>97.8</v>
      </c>
      <c r="R31" s="57">
        <v>102.05748400852879</v>
      </c>
      <c r="S31" s="57">
        <v>98.208802953333318</v>
      </c>
      <c r="T31" s="63">
        <v>102.10000000000001</v>
      </c>
      <c r="U31" s="21"/>
      <c r="V31" s="22"/>
      <c r="W31" s="22"/>
      <c r="X31" s="22"/>
      <c r="Y31" s="22"/>
    </row>
    <row r="32" spans="1:25" x14ac:dyDescent="0.25">
      <c r="A32" s="54"/>
      <c r="B32" s="62" t="s">
        <v>35</v>
      </c>
      <c r="C32" s="57">
        <v>2</v>
      </c>
      <c r="D32" s="57">
        <v>2</v>
      </c>
      <c r="E32" s="57">
        <v>0.9</v>
      </c>
      <c r="F32" s="57">
        <v>-0.6</v>
      </c>
      <c r="G32" s="57">
        <v>0</v>
      </c>
      <c r="H32" s="57">
        <v>2.7</v>
      </c>
      <c r="I32" s="57">
        <v>1.5</v>
      </c>
      <c r="J32" s="57">
        <v>8.5</v>
      </c>
      <c r="K32" s="63">
        <v>1.1952191235059644</v>
      </c>
      <c r="L32" s="57">
        <v>257.43333333333334</v>
      </c>
      <c r="M32" s="57">
        <v>256.93333333333334</v>
      </c>
      <c r="N32" s="57">
        <v>100.22666666666667</v>
      </c>
      <c r="O32" s="57">
        <v>107.7</v>
      </c>
      <c r="P32" s="57">
        <v>243.9</v>
      </c>
      <c r="Q32" s="57">
        <v>98.2</v>
      </c>
      <c r="R32" s="57">
        <v>102.16934489132774</v>
      </c>
      <c r="S32" s="57">
        <v>99.566378973333329</v>
      </c>
      <c r="T32" s="63">
        <v>101.60000000000001</v>
      </c>
      <c r="U32" s="21"/>
      <c r="V32" s="22"/>
      <c r="W32" s="22"/>
      <c r="X32" s="22"/>
      <c r="Y32" s="22"/>
    </row>
    <row r="33" spans="1:25" x14ac:dyDescent="0.25">
      <c r="A33" s="54"/>
      <c r="B33" s="62" t="s">
        <v>36</v>
      </c>
      <c r="C33" s="57">
        <v>1</v>
      </c>
      <c r="D33" s="57">
        <v>1</v>
      </c>
      <c r="E33" s="57">
        <v>0.1</v>
      </c>
      <c r="F33" s="57">
        <v>-1.5</v>
      </c>
      <c r="G33" s="57">
        <v>0.3</v>
      </c>
      <c r="H33" s="57">
        <v>2.8</v>
      </c>
      <c r="I33" s="57">
        <v>0.8</v>
      </c>
      <c r="J33" s="57">
        <v>6.7</v>
      </c>
      <c r="K33" s="63">
        <v>0.69306930693069546</v>
      </c>
      <c r="L33" s="57">
        <v>256.40000000000003</v>
      </c>
      <c r="M33" s="57">
        <v>255.86666666666667</v>
      </c>
      <c r="N33" s="57">
        <v>99.490333333333339</v>
      </c>
      <c r="O33" s="57">
        <v>107.10000000000001</v>
      </c>
      <c r="P33" s="57">
        <v>244.1</v>
      </c>
      <c r="Q33" s="57">
        <v>98.6</v>
      </c>
      <c r="R33" s="57">
        <v>101.91844001695634</v>
      </c>
      <c r="S33" s="57">
        <v>100.40837186666666</v>
      </c>
      <c r="T33" s="63">
        <v>101.7</v>
      </c>
      <c r="U33" s="21"/>
      <c r="V33" s="22"/>
      <c r="W33" s="22"/>
      <c r="X33" s="22"/>
      <c r="Y33" s="22"/>
    </row>
    <row r="34" spans="1:25" x14ac:dyDescent="0.25">
      <c r="A34" s="54"/>
      <c r="B34" s="62" t="s">
        <v>37</v>
      </c>
      <c r="C34" s="57">
        <v>1</v>
      </c>
      <c r="D34" s="57">
        <v>1</v>
      </c>
      <c r="E34" s="57">
        <v>0</v>
      </c>
      <c r="F34" s="57">
        <v>-1.3</v>
      </c>
      <c r="G34" s="57">
        <v>0.2</v>
      </c>
      <c r="H34" s="57">
        <v>2.8</v>
      </c>
      <c r="I34" s="57">
        <v>0.4</v>
      </c>
      <c r="J34" s="57">
        <v>5.3</v>
      </c>
      <c r="K34" s="63">
        <v>0.78508341511285096</v>
      </c>
      <c r="L34" s="57">
        <v>258.46666666666664</v>
      </c>
      <c r="M34" s="57">
        <v>258.03333333333336</v>
      </c>
      <c r="N34" s="57">
        <v>100.07433333333334</v>
      </c>
      <c r="O34" s="57">
        <v>107.4</v>
      </c>
      <c r="P34" s="57">
        <v>243.3</v>
      </c>
      <c r="Q34" s="57">
        <v>99.7</v>
      </c>
      <c r="R34" s="57">
        <v>101.83426480911497</v>
      </c>
      <c r="S34" s="57">
        <v>101.4760071</v>
      </c>
      <c r="T34" s="63">
        <v>102.7</v>
      </c>
      <c r="U34" s="21"/>
      <c r="V34" s="22"/>
      <c r="W34" s="22"/>
      <c r="X34" s="22"/>
      <c r="Y34" s="22"/>
    </row>
    <row r="35" spans="1:25" x14ac:dyDescent="0.25">
      <c r="A35" s="54"/>
      <c r="B35" s="62" t="s">
        <v>38</v>
      </c>
      <c r="C35" s="57">
        <v>1</v>
      </c>
      <c r="D35" s="57">
        <v>1</v>
      </c>
      <c r="E35" s="57">
        <v>0</v>
      </c>
      <c r="F35" s="57">
        <v>-1.5</v>
      </c>
      <c r="G35" s="57">
        <v>-0.9</v>
      </c>
      <c r="H35" s="57">
        <v>2.9</v>
      </c>
      <c r="I35" s="57">
        <v>-0.1</v>
      </c>
      <c r="J35" s="57">
        <v>5.4</v>
      </c>
      <c r="K35" s="63">
        <v>0.2938295788442673</v>
      </c>
      <c r="L35" s="57">
        <v>259.33333333333337</v>
      </c>
      <c r="M35" s="57">
        <v>259</v>
      </c>
      <c r="N35" s="57">
        <v>100.14166666666665</v>
      </c>
      <c r="O35" s="57">
        <v>106.9</v>
      </c>
      <c r="P35" s="57">
        <v>241.9</v>
      </c>
      <c r="Q35" s="57">
        <v>100.6</v>
      </c>
      <c r="R35" s="57">
        <v>101.90981042273857</v>
      </c>
      <c r="S35" s="57">
        <v>103.4889541</v>
      </c>
      <c r="T35" s="63">
        <v>102.4</v>
      </c>
      <c r="U35" s="21"/>
      <c r="V35" s="22"/>
      <c r="W35" s="22"/>
      <c r="X35" s="22"/>
      <c r="Y35" s="22"/>
    </row>
    <row r="36" spans="1:25" x14ac:dyDescent="0.25">
      <c r="A36" s="54"/>
      <c r="B36" s="62" t="s">
        <v>39</v>
      </c>
      <c r="C36" s="57">
        <v>1</v>
      </c>
      <c r="D36" s="57">
        <v>1.1000000000000001</v>
      </c>
      <c r="E36" s="57">
        <v>0.1</v>
      </c>
      <c r="F36" s="57">
        <v>-1.3</v>
      </c>
      <c r="G36" s="57">
        <v>-1.4</v>
      </c>
      <c r="H36" s="57">
        <v>3</v>
      </c>
      <c r="I36" s="57">
        <v>0.2</v>
      </c>
      <c r="J36" s="57">
        <v>6.4</v>
      </c>
      <c r="K36" s="63">
        <v>0.49212598425195608</v>
      </c>
      <c r="L36" s="57">
        <v>259.96666666666664</v>
      </c>
      <c r="M36" s="57">
        <v>259.63333333333327</v>
      </c>
      <c r="N36" s="57">
        <v>100.294</v>
      </c>
      <c r="O36" s="57">
        <v>106.3</v>
      </c>
      <c r="P36" s="57">
        <v>240.6</v>
      </c>
      <c r="Q36" s="57">
        <v>101.2</v>
      </c>
      <c r="R36" s="57">
        <v>102.36071074303138</v>
      </c>
      <c r="S36" s="57">
        <v>105.98041903333332</v>
      </c>
      <c r="T36" s="63">
        <v>102.10000000000001</v>
      </c>
      <c r="U36" s="21"/>
      <c r="V36" s="22"/>
      <c r="W36" s="22"/>
      <c r="X36" s="22"/>
      <c r="Y36" s="22"/>
    </row>
    <row r="37" spans="1:25" x14ac:dyDescent="0.25">
      <c r="A37" s="54"/>
      <c r="B37" s="62" t="s">
        <v>40</v>
      </c>
      <c r="C37" s="57">
        <v>1.4</v>
      </c>
      <c r="D37" s="57">
        <v>1.5</v>
      </c>
      <c r="E37" s="57">
        <v>0.3</v>
      </c>
      <c r="F37" s="57">
        <v>-0.7</v>
      </c>
      <c r="G37" s="57">
        <v>-1.7</v>
      </c>
      <c r="H37" s="57">
        <v>2.9</v>
      </c>
      <c r="I37" s="57">
        <v>0.6</v>
      </c>
      <c r="J37" s="57">
        <v>7.9</v>
      </c>
      <c r="K37" s="63">
        <v>1.1799410029498461</v>
      </c>
      <c r="L37" s="57">
        <v>259.96666666666664</v>
      </c>
      <c r="M37" s="57">
        <v>259.63333333333327</v>
      </c>
      <c r="N37" s="57">
        <v>99.835333333333324</v>
      </c>
      <c r="O37" s="57">
        <v>106.3</v>
      </c>
      <c r="P37" s="57">
        <v>240</v>
      </c>
      <c r="Q37" s="57">
        <v>101.4</v>
      </c>
      <c r="R37" s="57">
        <v>102.56108224036954</v>
      </c>
      <c r="S37" s="57">
        <v>108.33496026666667</v>
      </c>
      <c r="T37" s="63">
        <v>102.9</v>
      </c>
      <c r="U37" s="21"/>
      <c r="V37" s="22"/>
      <c r="W37" s="22"/>
      <c r="X37" s="22"/>
      <c r="Y37" s="22"/>
    </row>
    <row r="38" spans="1:25" x14ac:dyDescent="0.25">
      <c r="A38" s="54"/>
      <c r="B38" s="62" t="s">
        <v>89</v>
      </c>
      <c r="C38" s="57">
        <v>1.4</v>
      </c>
      <c r="D38" s="57">
        <v>1.5</v>
      </c>
      <c r="E38" s="57">
        <v>0.4</v>
      </c>
      <c r="F38" s="57">
        <v>-0.3</v>
      </c>
      <c r="G38" s="57">
        <v>-1.8</v>
      </c>
      <c r="H38" s="57">
        <v>1.8000000000000003</v>
      </c>
      <c r="I38" s="57">
        <v>1.1000000000000001</v>
      </c>
      <c r="J38" s="57">
        <v>8.6999999999999993</v>
      </c>
      <c r="K38" s="63">
        <v>1.1684518013631902</v>
      </c>
      <c r="L38" s="57">
        <v>262.2</v>
      </c>
      <c r="M38" s="57">
        <v>261.96666666666664</v>
      </c>
      <c r="N38" s="57">
        <v>100.426</v>
      </c>
      <c r="O38" s="57">
        <v>107.10000000000001</v>
      </c>
      <c r="P38" s="57">
        <v>239</v>
      </c>
      <c r="Q38" s="57">
        <v>101.5</v>
      </c>
      <c r="R38" s="57">
        <v>102.92010965149296</v>
      </c>
      <c r="S38" s="57">
        <v>110.2939161</v>
      </c>
      <c r="T38" s="63">
        <v>103.9</v>
      </c>
      <c r="U38" s="21"/>
      <c r="V38" s="22"/>
      <c r="W38" s="22"/>
      <c r="X38" s="22"/>
      <c r="Y38" s="22"/>
    </row>
    <row r="39" spans="1:25" x14ac:dyDescent="0.25">
      <c r="A39" s="54"/>
      <c r="B39" s="62" t="s">
        <v>90</v>
      </c>
      <c r="C39" s="57">
        <v>1.9</v>
      </c>
      <c r="D39" s="57">
        <v>2</v>
      </c>
      <c r="E39" s="57">
        <v>0.7</v>
      </c>
      <c r="F39" s="57">
        <v>0.7</v>
      </c>
      <c r="G39" s="57">
        <v>-3.2</v>
      </c>
      <c r="H39" s="57">
        <v>1.3</v>
      </c>
      <c r="I39" s="57">
        <v>1.5</v>
      </c>
      <c r="J39" s="57">
        <v>7.4</v>
      </c>
      <c r="K39" s="63">
        <v>1.7578125</v>
      </c>
      <c r="L39" s="57">
        <v>264.23333333333329</v>
      </c>
      <c r="M39" s="57">
        <v>264.2</v>
      </c>
      <c r="N39" s="57">
        <v>100.85633333333332</v>
      </c>
      <c r="O39" s="57">
        <v>107.7</v>
      </c>
      <c r="P39" s="57">
        <v>234.2</v>
      </c>
      <c r="Q39" s="57">
        <v>101.9</v>
      </c>
      <c r="R39" s="57">
        <v>103.41627114459378</v>
      </c>
      <c r="S39" s="57">
        <v>111.10136846666667</v>
      </c>
      <c r="T39" s="63">
        <v>104.2</v>
      </c>
      <c r="U39" s="21"/>
      <c r="V39" s="22"/>
      <c r="W39" s="22"/>
      <c r="X39" s="22"/>
      <c r="Y39" s="22"/>
    </row>
    <row r="40" spans="1:25" x14ac:dyDescent="0.25">
      <c r="A40" s="54"/>
      <c r="B40" s="62" t="s">
        <v>91</v>
      </c>
      <c r="C40" s="57">
        <v>2.2000000000000002</v>
      </c>
      <c r="D40" s="57">
        <v>2.5</v>
      </c>
      <c r="E40" s="57">
        <v>1.2</v>
      </c>
      <c r="F40" s="57">
        <v>2.4</v>
      </c>
      <c r="G40" s="57">
        <v>-5.7</v>
      </c>
      <c r="H40" s="57">
        <v>0.98814229249011287</v>
      </c>
      <c r="I40" s="57">
        <v>1.6</v>
      </c>
      <c r="J40" s="57">
        <v>6.6</v>
      </c>
      <c r="K40" s="63">
        <v>2.7424094025465138</v>
      </c>
      <c r="L40" s="57">
        <v>265.8</v>
      </c>
      <c r="M40" s="57">
        <v>266.06666666666666</v>
      </c>
      <c r="N40" s="57">
        <v>101.5</v>
      </c>
      <c r="O40" s="57">
        <v>108.8</v>
      </c>
      <c r="P40" s="57">
        <v>226.9</v>
      </c>
      <c r="Q40" s="57">
        <v>102.2</v>
      </c>
      <c r="R40" s="57">
        <v>104.01272200610295</v>
      </c>
      <c r="S40" s="57">
        <v>112.9482726</v>
      </c>
      <c r="T40" s="63">
        <v>104.9</v>
      </c>
      <c r="U40" s="21"/>
      <c r="V40" s="22"/>
      <c r="W40" s="22"/>
      <c r="X40" s="22"/>
      <c r="Y40" s="22"/>
    </row>
    <row r="41" spans="1:25" x14ac:dyDescent="0.25">
      <c r="A41" s="54"/>
      <c r="B41" s="62" t="s">
        <v>92</v>
      </c>
      <c r="C41" s="57">
        <v>3</v>
      </c>
      <c r="D41" s="57">
        <v>3.3</v>
      </c>
      <c r="E41" s="57">
        <v>1.9</v>
      </c>
      <c r="F41" s="57">
        <v>3.3</v>
      </c>
      <c r="G41" s="57">
        <v>-6.8</v>
      </c>
      <c r="H41" s="57">
        <v>1.1820315581853924</v>
      </c>
      <c r="I41" s="57">
        <v>2.1</v>
      </c>
      <c r="J41" s="57">
        <v>6.9</v>
      </c>
      <c r="K41" s="63">
        <v>2.2488893839786783</v>
      </c>
      <c r="L41" s="57">
        <v>267.83896353368215</v>
      </c>
      <c r="M41" s="57">
        <v>268.26473863942203</v>
      </c>
      <c r="N41" s="57">
        <v>101.7705466526547</v>
      </c>
      <c r="O41" s="57">
        <v>109.81417435108951</v>
      </c>
      <c r="P41" s="57">
        <v>223.6</v>
      </c>
      <c r="Q41" s="57">
        <v>102.59858</v>
      </c>
      <c r="R41" s="57">
        <v>104.7285515907549</v>
      </c>
      <c r="S41" s="57">
        <v>115.77658067266033</v>
      </c>
      <c r="T41" s="63">
        <v>105.21410717611407</v>
      </c>
      <c r="U41" s="21"/>
      <c r="V41" s="22"/>
      <c r="W41" s="22"/>
      <c r="X41" s="22"/>
      <c r="Y41" s="22"/>
    </row>
    <row r="42" spans="1:25" x14ac:dyDescent="0.25">
      <c r="A42" s="54"/>
      <c r="B42" s="62" t="s">
        <v>135</v>
      </c>
      <c r="C42" s="57">
        <v>3.7</v>
      </c>
      <c r="D42" s="57">
        <v>4</v>
      </c>
      <c r="E42" s="57">
        <v>2.4</v>
      </c>
      <c r="F42" s="57">
        <v>3</v>
      </c>
      <c r="G42" s="57">
        <v>-6.2</v>
      </c>
      <c r="H42" s="57">
        <v>1.5231525977178917</v>
      </c>
      <c r="I42" s="57">
        <v>2.5</v>
      </c>
      <c r="J42" s="57">
        <v>6.5</v>
      </c>
      <c r="K42" s="63">
        <v>1.7029841626080326</v>
      </c>
      <c r="L42" s="57">
        <v>272.0154344449914</v>
      </c>
      <c r="M42" s="57">
        <v>272.54420881069586</v>
      </c>
      <c r="N42" s="57">
        <v>102.86789945008869</v>
      </c>
      <c r="O42" s="57">
        <v>110.29996509816483</v>
      </c>
      <c r="P42" s="57">
        <v>224.2</v>
      </c>
      <c r="Q42" s="57">
        <v>103.04599988668366</v>
      </c>
      <c r="R42" s="57">
        <v>105.46947162902062</v>
      </c>
      <c r="S42" s="57">
        <v>117.51787373023016</v>
      </c>
      <c r="T42" s="63">
        <v>105.66940054494975</v>
      </c>
      <c r="U42" s="21"/>
      <c r="V42" s="22"/>
      <c r="W42" s="22"/>
      <c r="X42" s="22"/>
      <c r="Y42" s="22"/>
    </row>
    <row r="43" spans="1:25" x14ac:dyDescent="0.25">
      <c r="A43" s="54"/>
      <c r="B43" s="62" t="s">
        <v>136</v>
      </c>
      <c r="C43" s="57">
        <v>3.9</v>
      </c>
      <c r="D43" s="57">
        <v>4.0999999999999996</v>
      </c>
      <c r="E43" s="57">
        <v>2.6</v>
      </c>
      <c r="F43" s="57">
        <v>2.2000000000000002</v>
      </c>
      <c r="G43" s="57">
        <v>-3.5</v>
      </c>
      <c r="H43" s="57">
        <v>1.5082559593034395</v>
      </c>
      <c r="I43" s="57">
        <v>2.6</v>
      </c>
      <c r="J43" s="57">
        <v>6.6</v>
      </c>
      <c r="K43" s="63">
        <v>1.7799846498252521</v>
      </c>
      <c r="L43" s="57">
        <v>274.51453677823395</v>
      </c>
      <c r="M43" s="57">
        <v>275.05894200704722</v>
      </c>
      <c r="N43" s="57">
        <v>103.46969138461118</v>
      </c>
      <c r="O43" s="57">
        <v>110.03247633719988</v>
      </c>
      <c r="P43" s="57">
        <v>226</v>
      </c>
      <c r="Q43" s="57">
        <v>103.4369128225302</v>
      </c>
      <c r="R43" s="57">
        <v>106.11858618111171</v>
      </c>
      <c r="S43" s="57">
        <v>118.40133382095235</v>
      </c>
      <c r="T43" s="63">
        <v>106.05474400511791</v>
      </c>
      <c r="U43" s="21"/>
      <c r="V43" s="22"/>
      <c r="W43" s="22"/>
      <c r="X43" s="22"/>
      <c r="Y43" s="22"/>
    </row>
    <row r="44" spans="1:25" x14ac:dyDescent="0.25">
      <c r="A44" s="54"/>
      <c r="B44" s="62" t="s">
        <v>137</v>
      </c>
      <c r="C44" s="57">
        <v>4.0999999999999996</v>
      </c>
      <c r="D44" s="57">
        <v>4.2</v>
      </c>
      <c r="E44" s="57">
        <v>2.7</v>
      </c>
      <c r="F44" s="57">
        <v>2.1</v>
      </c>
      <c r="G44" s="57">
        <v>1</v>
      </c>
      <c r="H44" s="57">
        <v>1.6354095000932212</v>
      </c>
      <c r="I44" s="57">
        <v>2.6</v>
      </c>
      <c r="J44" s="57">
        <v>5.8</v>
      </c>
      <c r="K44" s="63">
        <v>1.457817286622884</v>
      </c>
      <c r="L44" s="57">
        <v>276.79752586549267</v>
      </c>
      <c r="M44" s="57">
        <v>277.30364976895896</v>
      </c>
      <c r="N44" s="57">
        <v>104.27053007081712</v>
      </c>
      <c r="O44" s="57">
        <v>111.09542198140811</v>
      </c>
      <c r="P44" s="57">
        <v>229.1</v>
      </c>
      <c r="Q44" s="57">
        <v>103.87138850909527</v>
      </c>
      <c r="R44" s="57">
        <v>106.74250785925688</v>
      </c>
      <c r="S44" s="57">
        <v>119.55058062243798</v>
      </c>
      <c r="T44" s="63">
        <v>106.42925033366741</v>
      </c>
      <c r="U44" s="21"/>
      <c r="V44" s="22"/>
      <c r="W44" s="22"/>
      <c r="X44" s="22"/>
      <c r="Y44" s="22"/>
    </row>
    <row r="45" spans="1:25" x14ac:dyDescent="0.25">
      <c r="A45" s="54"/>
      <c r="B45" s="62" t="s">
        <v>138</v>
      </c>
      <c r="C45" s="57">
        <v>4</v>
      </c>
      <c r="D45" s="57">
        <v>4</v>
      </c>
      <c r="E45" s="57">
        <v>2.6</v>
      </c>
      <c r="F45" s="57">
        <v>1.7</v>
      </c>
      <c r="G45" s="57">
        <v>4.4000000000000004</v>
      </c>
      <c r="H45" s="57">
        <v>1.5361176376185393</v>
      </c>
      <c r="I45" s="57">
        <v>2.5</v>
      </c>
      <c r="J45" s="57">
        <v>4.2</v>
      </c>
      <c r="K45" s="63">
        <v>1.5769385665015676</v>
      </c>
      <c r="L45" s="57">
        <v>278.46703852471796</v>
      </c>
      <c r="M45" s="57">
        <v>278.87846288396753</v>
      </c>
      <c r="N45" s="57">
        <v>104.39718398414603</v>
      </c>
      <c r="O45" s="57">
        <v>111.70598991776946</v>
      </c>
      <c r="P45" s="57">
        <v>233.4</v>
      </c>
      <c r="Q45" s="57">
        <v>104.17461488332616</v>
      </c>
      <c r="R45" s="57">
        <v>107.34676474328364</v>
      </c>
      <c r="S45" s="57">
        <v>120.60766129466424</v>
      </c>
      <c r="T45" s="63">
        <v>106.8732690095745</v>
      </c>
      <c r="U45" s="21"/>
      <c r="V45" s="22"/>
      <c r="W45" s="22"/>
      <c r="X45" s="22"/>
      <c r="Y45" s="22"/>
    </row>
    <row r="46" spans="1:25" x14ac:dyDescent="0.25">
      <c r="A46" s="54"/>
      <c r="B46" s="62" t="s">
        <v>156</v>
      </c>
      <c r="C46" s="57">
        <v>3.5</v>
      </c>
      <c r="D46" s="57">
        <v>3.5</v>
      </c>
      <c r="E46" s="57">
        <v>2.2999999999999998</v>
      </c>
      <c r="F46" s="57">
        <v>1.4</v>
      </c>
      <c r="G46" s="57">
        <v>5.8</v>
      </c>
      <c r="H46" s="57">
        <v>1.6130652913455945</v>
      </c>
      <c r="I46" s="57">
        <v>2.2999999999999998</v>
      </c>
      <c r="J46" s="57">
        <v>3.7</v>
      </c>
      <c r="K46" s="63">
        <v>1.5479582683559556</v>
      </c>
      <c r="L46" s="57">
        <v>281.66025412487727</v>
      </c>
      <c r="M46" s="57">
        <v>282.0373160174999</v>
      </c>
      <c r="N46" s="57">
        <v>105.27552434724318</v>
      </c>
      <c r="O46" s="57">
        <v>111.84348103002071</v>
      </c>
      <c r="P46" s="57">
        <v>237.2</v>
      </c>
      <c r="Q46" s="57">
        <v>104.70819914497578</v>
      </c>
      <c r="R46" s="57">
        <v>107.913295999516</v>
      </c>
      <c r="S46" s="57">
        <v>121.84161588415311</v>
      </c>
      <c r="T46" s="63">
        <v>107.30511876780747</v>
      </c>
      <c r="U46" s="21"/>
      <c r="V46" s="22"/>
      <c r="W46" s="22"/>
      <c r="X46" s="22"/>
      <c r="Y46" s="22"/>
    </row>
    <row r="47" spans="1:25" x14ac:dyDescent="0.25">
      <c r="A47" s="54"/>
      <c r="B47" s="62" t="s">
        <v>157</v>
      </c>
      <c r="C47" s="57">
        <v>3.4</v>
      </c>
      <c r="D47" s="57">
        <v>3.3</v>
      </c>
      <c r="E47" s="57">
        <v>2.2000000000000002</v>
      </c>
      <c r="F47" s="57">
        <v>1.2</v>
      </c>
      <c r="G47" s="57">
        <v>6.9</v>
      </c>
      <c r="H47" s="57">
        <v>1.6989461660857241</v>
      </c>
      <c r="I47" s="57">
        <v>2.2000000000000002</v>
      </c>
      <c r="J47" s="57">
        <v>4</v>
      </c>
      <c r="K47" s="63">
        <v>1.5650788228547867</v>
      </c>
      <c r="L47" s="57">
        <v>283.93803494165189</v>
      </c>
      <c r="M47" s="57">
        <v>284.23821593325181</v>
      </c>
      <c r="N47" s="57">
        <v>105.79050930832435</v>
      </c>
      <c r="O47" s="57">
        <v>111.39591226029137</v>
      </c>
      <c r="P47" s="57">
        <v>241.4</v>
      </c>
      <c r="Q47" s="57">
        <v>105.19425028724601</v>
      </c>
      <c r="R47" s="57">
        <v>108.48578761395298</v>
      </c>
      <c r="S47" s="57">
        <v>123.1434227758028</v>
      </c>
      <c r="T47" s="63">
        <v>107.71458434417488</v>
      </c>
      <c r="U47" s="21"/>
      <c r="V47" s="22"/>
      <c r="W47" s="22"/>
      <c r="X47" s="22"/>
      <c r="Y47" s="22"/>
    </row>
    <row r="48" spans="1:25" x14ac:dyDescent="0.25">
      <c r="A48" s="54"/>
      <c r="B48" s="62" t="s">
        <v>158</v>
      </c>
      <c r="C48" s="57">
        <v>3.4</v>
      </c>
      <c r="D48" s="57">
        <v>3.3</v>
      </c>
      <c r="E48" s="57">
        <v>2.2000000000000002</v>
      </c>
      <c r="F48" s="57">
        <v>1.2</v>
      </c>
      <c r="G48" s="57">
        <v>7.5</v>
      </c>
      <c r="H48" s="57">
        <v>1.7127480441103682</v>
      </c>
      <c r="I48" s="57">
        <v>2.2000000000000002</v>
      </c>
      <c r="J48" s="57">
        <v>4.2</v>
      </c>
      <c r="K48" s="63">
        <v>1.5833537368662434</v>
      </c>
      <c r="L48" s="57">
        <v>286.24558911090838</v>
      </c>
      <c r="M48" s="57">
        <v>286.45254335567262</v>
      </c>
      <c r="N48" s="57">
        <v>106.55387994489303</v>
      </c>
      <c r="O48" s="57">
        <v>112.39971483078916</v>
      </c>
      <c r="P48" s="57">
        <v>246.2</v>
      </c>
      <c r="Q48" s="57">
        <v>105.65044368417509</v>
      </c>
      <c r="R48" s="57">
        <v>109.05186521363437</v>
      </c>
      <c r="S48" s="57">
        <v>124.54000056517044</v>
      </c>
      <c r="T48" s="63">
        <v>108.11440184594426</v>
      </c>
      <c r="U48" s="21"/>
      <c r="V48" s="22"/>
      <c r="W48" s="22"/>
      <c r="X48" s="22"/>
      <c r="Y48" s="22"/>
    </row>
    <row r="49" spans="1:25" x14ac:dyDescent="0.25">
      <c r="A49" s="54"/>
      <c r="B49" s="62" t="s">
        <v>159</v>
      </c>
      <c r="C49" s="57">
        <v>3.3</v>
      </c>
      <c r="D49" s="57">
        <v>3.2</v>
      </c>
      <c r="E49" s="57">
        <v>2.1</v>
      </c>
      <c r="F49" s="57">
        <v>1.1000000000000001</v>
      </c>
      <c r="G49" s="57">
        <v>6.2</v>
      </c>
      <c r="H49" s="57">
        <v>1.8038152566320242</v>
      </c>
      <c r="I49" s="57">
        <v>2.1</v>
      </c>
      <c r="J49" s="57">
        <v>4.3</v>
      </c>
      <c r="K49" s="63">
        <v>1.5574841148166314</v>
      </c>
      <c r="L49" s="57">
        <v>287.59714138287239</v>
      </c>
      <c r="M49" s="57">
        <v>287.79144014866404</v>
      </c>
      <c r="N49" s="57">
        <v>106.57183034999123</v>
      </c>
      <c r="O49" s="57">
        <v>112.88465989269565</v>
      </c>
      <c r="P49" s="57">
        <v>247.8</v>
      </c>
      <c r="Q49" s="57">
        <v>106.05373248012924</v>
      </c>
      <c r="R49" s="57">
        <v>109.57782870436556</v>
      </c>
      <c r="S49" s="57">
        <v>125.76974707161253</v>
      </c>
      <c r="T49" s="63">
        <v>108.53780319738388</v>
      </c>
      <c r="U49" s="21"/>
      <c r="V49" s="22"/>
      <c r="W49" s="22"/>
      <c r="X49" s="22"/>
      <c r="Y49" s="22"/>
    </row>
    <row r="50" spans="1:25" x14ac:dyDescent="0.25">
      <c r="A50" s="54"/>
      <c r="B50" s="62" t="s">
        <v>222</v>
      </c>
      <c r="C50" s="57">
        <v>3.1</v>
      </c>
      <c r="D50" s="57">
        <v>3</v>
      </c>
      <c r="E50" s="57">
        <v>2</v>
      </c>
      <c r="F50" s="57">
        <v>0.9</v>
      </c>
      <c r="G50" s="57">
        <v>5.2</v>
      </c>
      <c r="H50" s="57">
        <v>1.7602971248776855</v>
      </c>
      <c r="I50" s="57">
        <v>2</v>
      </c>
      <c r="J50" s="57">
        <v>4.4000000000000004</v>
      </c>
      <c r="K50" s="63">
        <v>1.5318787761312933</v>
      </c>
      <c r="L50" s="57">
        <v>290.4041179343921</v>
      </c>
      <c r="M50" s="57">
        <v>290.62535313651057</v>
      </c>
      <c r="N50" s="57">
        <v>107.3515576873708</v>
      </c>
      <c r="O50" s="57">
        <v>112.88156254476965</v>
      </c>
      <c r="P50" s="57">
        <v>249.5</v>
      </c>
      <c r="Q50" s="57">
        <v>106.551374564036</v>
      </c>
      <c r="R50" s="57">
        <v>110.07613814586016</v>
      </c>
      <c r="S50" s="57">
        <v>127.158426623267</v>
      </c>
      <c r="T50" s="63">
        <v>108.94890310791399</v>
      </c>
      <c r="U50" s="21"/>
      <c r="V50" s="22"/>
      <c r="W50" s="22"/>
      <c r="X50" s="22"/>
      <c r="Y50" s="22"/>
    </row>
    <row r="51" spans="1:25" x14ac:dyDescent="0.25">
      <c r="A51" s="54"/>
      <c r="B51" s="62" t="s">
        <v>223</v>
      </c>
      <c r="C51" s="57">
        <v>3.1</v>
      </c>
      <c r="D51" s="57">
        <v>3.1</v>
      </c>
      <c r="E51" s="57">
        <v>2</v>
      </c>
      <c r="F51" s="57">
        <v>0.9</v>
      </c>
      <c r="G51" s="57">
        <v>4.4000000000000004</v>
      </c>
      <c r="H51" s="57">
        <v>1.76069182623948</v>
      </c>
      <c r="I51" s="57">
        <v>2</v>
      </c>
      <c r="J51" s="57">
        <v>4.4000000000000004</v>
      </c>
      <c r="K51" s="63">
        <v>1.6151119617186822</v>
      </c>
      <c r="L51" s="57">
        <v>292.71126572350346</v>
      </c>
      <c r="M51" s="57">
        <v>292.91283777537518</v>
      </c>
      <c r="N51" s="57">
        <v>107.87669815188454</v>
      </c>
      <c r="O51" s="57">
        <v>112.45047747409748</v>
      </c>
      <c r="P51" s="57">
        <v>252.1</v>
      </c>
      <c r="Q51" s="57">
        <v>107.04639685372746</v>
      </c>
      <c r="R51" s="57">
        <v>110.64993861352697</v>
      </c>
      <c r="S51" s="57">
        <v>128.6138812539933</v>
      </c>
      <c r="T51" s="63">
        <v>109.45429548043322</v>
      </c>
      <c r="U51" s="21"/>
      <c r="V51" s="22"/>
      <c r="W51" s="22"/>
      <c r="X51" s="22"/>
      <c r="Y51" s="22"/>
    </row>
    <row r="52" spans="1:25" x14ac:dyDescent="0.25">
      <c r="A52" s="54"/>
      <c r="B52" s="62" t="s">
        <v>224</v>
      </c>
      <c r="C52" s="57">
        <v>3.1</v>
      </c>
      <c r="D52" s="57">
        <v>3.1</v>
      </c>
      <c r="E52" s="57">
        <v>2</v>
      </c>
      <c r="F52" s="57">
        <v>1</v>
      </c>
      <c r="G52" s="57">
        <v>3.6</v>
      </c>
      <c r="H52" s="57">
        <v>1.786706797590254</v>
      </c>
      <c r="I52" s="57">
        <v>2</v>
      </c>
      <c r="J52" s="57">
        <v>4.5</v>
      </c>
      <c r="K52" s="63">
        <v>1.7136156651119876</v>
      </c>
      <c r="L52" s="57">
        <v>295.04467836199672</v>
      </c>
      <c r="M52" s="57">
        <v>295.21328448337499</v>
      </c>
      <c r="N52" s="57">
        <v>108.65512245740628</v>
      </c>
      <c r="O52" s="57">
        <v>113.48065294487587</v>
      </c>
      <c r="P52" s="57">
        <v>255.1</v>
      </c>
      <c r="Q52" s="57">
        <v>107.5381073431645</v>
      </c>
      <c r="R52" s="57">
        <v>111.21122454943604</v>
      </c>
      <c r="S52" s="57">
        <v>130.13321719339945</v>
      </c>
      <c r="T52" s="63">
        <v>109.96706717221848</v>
      </c>
      <c r="U52" s="21"/>
      <c r="V52" s="22"/>
      <c r="W52" s="22"/>
      <c r="X52" s="22"/>
      <c r="Y52" s="22"/>
    </row>
    <row r="53" spans="1:25" x14ac:dyDescent="0.25">
      <c r="A53" s="54"/>
      <c r="B53" s="62" t="s">
        <v>225</v>
      </c>
      <c r="C53" s="57">
        <v>3.1</v>
      </c>
      <c r="D53" s="57">
        <v>3.1</v>
      </c>
      <c r="E53" s="57">
        <v>2</v>
      </c>
      <c r="F53" s="57">
        <v>1</v>
      </c>
      <c r="G53" s="57">
        <v>4.3</v>
      </c>
      <c r="H53" s="57">
        <v>1.9445836678675166</v>
      </c>
      <c r="I53" s="57">
        <v>2</v>
      </c>
      <c r="J53" s="57">
        <v>4.5</v>
      </c>
      <c r="K53" s="63">
        <v>1.7764157381710106</v>
      </c>
      <c r="L53" s="57">
        <v>296.50662261699995</v>
      </c>
      <c r="M53" s="57">
        <v>296.604677479278</v>
      </c>
      <c r="N53" s="57">
        <v>108.67342684449305</v>
      </c>
      <c r="O53" s="57">
        <v>113.97369265715433</v>
      </c>
      <c r="P53" s="57">
        <v>258.5</v>
      </c>
      <c r="Q53" s="57">
        <v>108.11603604110175</v>
      </c>
      <c r="R53" s="57">
        <v>111.75627634401158</v>
      </c>
      <c r="S53" s="57">
        <v>131.43340183396683</v>
      </c>
      <c r="T53" s="63">
        <v>110.46588581524729</v>
      </c>
      <c r="U53" s="21"/>
      <c r="V53" s="22"/>
      <c r="W53" s="22"/>
      <c r="X53" s="22"/>
      <c r="Y53" s="22"/>
    </row>
    <row r="54" spans="1:25" x14ac:dyDescent="0.25">
      <c r="A54" s="54"/>
      <c r="B54" s="62" t="s">
        <v>271</v>
      </c>
      <c r="C54" s="57">
        <v>3.1</v>
      </c>
      <c r="D54" s="57">
        <v>3.1</v>
      </c>
      <c r="E54" s="57">
        <v>2</v>
      </c>
      <c r="F54" s="57">
        <v>1</v>
      </c>
      <c r="G54" s="57">
        <v>5</v>
      </c>
      <c r="H54" s="368">
        <v>3.2491319962854925</v>
      </c>
      <c r="I54" s="57">
        <v>2</v>
      </c>
      <c r="J54" s="57">
        <v>4.5</v>
      </c>
      <c r="K54" s="63">
        <v>1.864321287646149</v>
      </c>
      <c r="L54" s="57">
        <v>299.45795556930892</v>
      </c>
      <c r="M54" s="57">
        <v>299.52894772413879</v>
      </c>
      <c r="N54" s="57">
        <v>109.49858884111826</v>
      </c>
      <c r="O54" s="57">
        <v>114.02450797344987</v>
      </c>
      <c r="P54" s="57">
        <v>261.89999999999998</v>
      </c>
      <c r="Q54" s="57">
        <v>110.01336936747809</v>
      </c>
      <c r="R54" s="57">
        <v>112.30531479311057</v>
      </c>
      <c r="S54" s="57">
        <v>132.90348250496902</v>
      </c>
      <c r="T54" s="63">
        <v>110.9800607012118</v>
      </c>
      <c r="U54" s="21"/>
      <c r="V54" s="22"/>
      <c r="W54" s="22"/>
      <c r="X54" s="22"/>
      <c r="Y54" s="22"/>
    </row>
    <row r="55" spans="1:25" x14ac:dyDescent="0.25">
      <c r="A55" s="54"/>
      <c r="B55" s="62" t="s">
        <v>272</v>
      </c>
      <c r="C55" s="57">
        <v>3.1</v>
      </c>
      <c r="D55" s="57">
        <v>3.1</v>
      </c>
      <c r="E55" s="57">
        <v>2</v>
      </c>
      <c r="F55" s="57">
        <v>1</v>
      </c>
      <c r="G55" s="57">
        <v>5.3</v>
      </c>
      <c r="H55" s="368">
        <v>3.3569792724234881</v>
      </c>
      <c r="I55" s="57">
        <v>2</v>
      </c>
      <c r="J55" s="57">
        <v>4.5</v>
      </c>
      <c r="K55" s="63">
        <v>1.8809970973418757</v>
      </c>
      <c r="L55" s="57">
        <v>301.86559526132442</v>
      </c>
      <c r="M55" s="57">
        <v>301.89008856785398</v>
      </c>
      <c r="N55" s="57">
        <v>110.03423211492218</v>
      </c>
      <c r="O55" s="57">
        <v>113.6049707957871</v>
      </c>
      <c r="P55" s="57">
        <v>265.39999999999998</v>
      </c>
      <c r="Q55" s="57">
        <v>110.63992220798328</v>
      </c>
      <c r="R55" s="57">
        <v>112.87920598100433</v>
      </c>
      <c r="S55" s="57">
        <v>134.44326838854457</v>
      </c>
      <c r="T55" s="63">
        <v>111.51312760133617</v>
      </c>
      <c r="U55" s="21"/>
      <c r="V55" s="22"/>
      <c r="W55" s="22"/>
      <c r="X55" s="22"/>
      <c r="Y55" s="22"/>
    </row>
    <row r="56" spans="1:25" x14ac:dyDescent="0.25">
      <c r="A56" s="54"/>
      <c r="B56" s="62" t="s">
        <v>273</v>
      </c>
      <c r="C56" s="57">
        <v>3.1</v>
      </c>
      <c r="D56" s="57">
        <v>3.1</v>
      </c>
      <c r="E56" s="57">
        <v>2</v>
      </c>
      <c r="F56" s="57">
        <v>1</v>
      </c>
      <c r="G56" s="57">
        <v>5.5</v>
      </c>
      <c r="H56" s="368">
        <v>3.4418026026438397</v>
      </c>
      <c r="I56" s="57">
        <v>2</v>
      </c>
      <c r="J56" s="57">
        <v>4.5</v>
      </c>
      <c r="K56" s="63">
        <v>1.8832156479551543</v>
      </c>
      <c r="L56" s="57">
        <v>304.2951220497003</v>
      </c>
      <c r="M56" s="57">
        <v>304.26454865553825</v>
      </c>
      <c r="N56" s="57">
        <v>110.82822490655445</v>
      </c>
      <c r="O56" s="57">
        <v>114.65962982965469</v>
      </c>
      <c r="P56" s="57">
        <v>269.10000000000002</v>
      </c>
      <c r="Q56" s="57">
        <v>111.23935672053545</v>
      </c>
      <c r="R56" s="57">
        <v>113.4456533369589</v>
      </c>
      <c r="S56" s="57">
        <v>136.05073151660335</v>
      </c>
      <c r="T56" s="63">
        <v>112.03798418880305</v>
      </c>
      <c r="U56" s="21"/>
      <c r="V56" s="22"/>
      <c r="W56" s="22"/>
      <c r="X56" s="22"/>
      <c r="Y56" s="22"/>
    </row>
    <row r="57" spans="1:25" x14ac:dyDescent="0.25">
      <c r="A57" s="54"/>
      <c r="B57" s="62" t="s">
        <v>274</v>
      </c>
      <c r="C57" s="57">
        <v>3.1</v>
      </c>
      <c r="D57" s="57">
        <v>3.1</v>
      </c>
      <c r="E57" s="57">
        <v>2</v>
      </c>
      <c r="F57" s="57">
        <v>1</v>
      </c>
      <c r="G57" s="57">
        <v>5.7</v>
      </c>
      <c r="H57" s="368">
        <v>3.4383372470850659</v>
      </c>
      <c r="I57" s="57">
        <v>2</v>
      </c>
      <c r="J57" s="57">
        <v>4.5999999999999996</v>
      </c>
      <c r="K57" s="63">
        <v>1.9043836763676865</v>
      </c>
      <c r="L57" s="57">
        <v>305.82824020394787</v>
      </c>
      <c r="M57" s="57">
        <v>305.70221559220613</v>
      </c>
      <c r="N57" s="57">
        <v>110.84689538138285</v>
      </c>
      <c r="O57" s="57">
        <v>115.16903504931544</v>
      </c>
      <c r="P57" s="57">
        <v>273.3</v>
      </c>
      <c r="Q57" s="57">
        <v>111.83342997837487</v>
      </c>
      <c r="R57" s="57">
        <v>114.00747303673995</v>
      </c>
      <c r="S57" s="57">
        <v>137.46590584266909</v>
      </c>
      <c r="T57" s="63">
        <v>112.56958011266782</v>
      </c>
      <c r="U57" s="21"/>
      <c r="V57" s="22"/>
      <c r="W57" s="22"/>
      <c r="X57" s="22"/>
      <c r="Y57" s="22"/>
    </row>
    <row r="58" spans="1:25" x14ac:dyDescent="0.25">
      <c r="A58" s="54"/>
      <c r="B58" s="62" t="s">
        <v>344</v>
      </c>
      <c r="C58" s="57">
        <v>3.2</v>
      </c>
      <c r="D58" s="57">
        <v>3.1</v>
      </c>
      <c r="E58" s="57">
        <v>2</v>
      </c>
      <c r="F58" s="57">
        <v>1.1000000000000001</v>
      </c>
      <c r="G58" s="57">
        <v>6</v>
      </c>
      <c r="H58" s="368">
        <v>3.4783654012123355</v>
      </c>
      <c r="I58" s="57">
        <v>2</v>
      </c>
      <c r="J58" s="57">
        <v>4.5999999999999996</v>
      </c>
      <c r="K58" s="63">
        <v>1.9164642322826495</v>
      </c>
      <c r="L58" s="57">
        <v>308.90920086024329</v>
      </c>
      <c r="M58" s="57">
        <v>308.72647769854382</v>
      </c>
      <c r="N58" s="57">
        <v>111.68856061794064</v>
      </c>
      <c r="O58" s="57">
        <v>115.22230193592686</v>
      </c>
      <c r="P58" s="57">
        <v>277.7</v>
      </c>
      <c r="Q58" s="57">
        <v>113.84003634426439</v>
      </c>
      <c r="R58" s="57">
        <v>114.57290795151683</v>
      </c>
      <c r="S58" s="57">
        <v>139.04463120052415</v>
      </c>
      <c r="T58" s="63">
        <v>113.10695386951609</v>
      </c>
      <c r="U58" s="21"/>
      <c r="V58" s="22"/>
      <c r="W58" s="22"/>
      <c r="X58" s="22"/>
      <c r="Y58" s="22"/>
    </row>
    <row r="59" spans="1:25" x14ac:dyDescent="0.25">
      <c r="A59" s="54"/>
      <c r="B59" s="62" t="s">
        <v>345</v>
      </c>
      <c r="C59" s="57">
        <v>3.2</v>
      </c>
      <c r="D59" s="57">
        <v>3.1</v>
      </c>
      <c r="E59" s="57">
        <v>2</v>
      </c>
      <c r="F59" s="57">
        <v>1.1000000000000001</v>
      </c>
      <c r="G59" s="57">
        <v>6.5</v>
      </c>
      <c r="H59" s="368">
        <v>3.4796372622571514</v>
      </c>
      <c r="I59" s="57">
        <v>2</v>
      </c>
      <c r="J59" s="57">
        <v>4.5999999999999996</v>
      </c>
      <c r="K59" s="63">
        <v>1.9167494720259555</v>
      </c>
      <c r="L59" s="57">
        <v>311.4401289880318</v>
      </c>
      <c r="M59" s="57">
        <v>311.16781841278072</v>
      </c>
      <c r="N59" s="57">
        <v>112.23491675722059</v>
      </c>
      <c r="O59" s="57">
        <v>114.7988317902668</v>
      </c>
      <c r="P59" s="57">
        <v>282.5</v>
      </c>
      <c r="Q59" s="57">
        <v>114.48979016806459</v>
      </c>
      <c r="R59" s="57">
        <v>115.15292197910139</v>
      </c>
      <c r="S59" s="57">
        <v>140.6579998508623</v>
      </c>
      <c r="T59" s="63">
        <v>113.65055488587441</v>
      </c>
      <c r="U59" s="21"/>
      <c r="V59" s="22"/>
      <c r="W59" s="22"/>
      <c r="X59" s="22"/>
      <c r="Y59" s="22"/>
    </row>
    <row r="60" spans="1:25" x14ac:dyDescent="0.25">
      <c r="A60" s="54"/>
      <c r="B60" s="62" t="s">
        <v>346</v>
      </c>
      <c r="C60" s="57">
        <v>3.2</v>
      </c>
      <c r="D60" s="57">
        <v>3.1</v>
      </c>
      <c r="E60" s="57">
        <v>2</v>
      </c>
      <c r="F60" s="57">
        <v>1.1000000000000001</v>
      </c>
      <c r="G60" s="57">
        <v>6.7</v>
      </c>
      <c r="H60" s="368">
        <v>3.5183535135859145</v>
      </c>
      <c r="I60" s="57">
        <v>2</v>
      </c>
      <c r="J60" s="57">
        <v>4.7</v>
      </c>
      <c r="K60" s="63">
        <v>1.9200545752920846</v>
      </c>
      <c r="L60" s="57">
        <v>313.97196141981453</v>
      </c>
      <c r="M60" s="57">
        <v>313.61570393564801</v>
      </c>
      <c r="N60" s="57">
        <v>113.04478940468552</v>
      </c>
      <c r="O60" s="57">
        <v>115.8636316137982</v>
      </c>
      <c r="P60" s="57">
        <v>287.2</v>
      </c>
      <c r="Q60" s="57">
        <v>115.15315053620277</v>
      </c>
      <c r="R60" s="57">
        <v>115.72950796007898</v>
      </c>
      <c r="S60" s="57">
        <v>142.42475447497091</v>
      </c>
      <c r="T60" s="63">
        <v>114.18917463028518</v>
      </c>
      <c r="U60" s="21"/>
      <c r="V60" s="22"/>
      <c r="W60" s="22"/>
      <c r="X60" s="22"/>
      <c r="Y60" s="22"/>
    </row>
    <row r="61" spans="1:25" x14ac:dyDescent="0.25">
      <c r="A61" s="54"/>
      <c r="B61" s="62" t="s">
        <v>347</v>
      </c>
      <c r="C61" s="230">
        <v>3.2</v>
      </c>
      <c r="D61" s="230">
        <v>3.1</v>
      </c>
      <c r="E61" s="230">
        <v>2</v>
      </c>
      <c r="F61" s="230">
        <v>1.1000000000000001</v>
      </c>
      <c r="G61" s="230">
        <v>7.2</v>
      </c>
      <c r="H61" s="369">
        <v>3.5414930016874457</v>
      </c>
      <c r="I61" s="230">
        <v>2</v>
      </c>
      <c r="J61" s="230">
        <v>4.7</v>
      </c>
      <c r="K61" s="235">
        <v>1.9173507234579716</v>
      </c>
      <c r="L61" s="230">
        <v>315.61612693693991</v>
      </c>
      <c r="M61" s="230">
        <v>315.11327246428476</v>
      </c>
      <c r="N61" s="230">
        <v>113.06383328901056</v>
      </c>
      <c r="O61" s="230">
        <v>116.37951899798439</v>
      </c>
      <c r="P61" s="230">
        <v>293</v>
      </c>
      <c r="Q61" s="230">
        <v>115.79400307460605</v>
      </c>
      <c r="R61" s="230">
        <v>116.3046909142227</v>
      </c>
      <c r="S61" s="230">
        <v>143.95792384950374</v>
      </c>
      <c r="T61" s="235">
        <v>114.72793377135166</v>
      </c>
      <c r="U61" s="21"/>
      <c r="V61" s="22"/>
      <c r="W61" s="22"/>
      <c r="X61" s="22"/>
      <c r="Y61" s="22"/>
    </row>
    <row r="62" spans="1:25" x14ac:dyDescent="0.25">
      <c r="A62" s="54"/>
      <c r="B62" s="304">
        <v>2008</v>
      </c>
      <c r="C62" s="57">
        <v>4</v>
      </c>
      <c r="D62" s="57">
        <v>4.3</v>
      </c>
      <c r="E62" s="57">
        <v>3.6</v>
      </c>
      <c r="F62" s="57">
        <v>6.7</v>
      </c>
      <c r="G62" s="57"/>
      <c r="H62" s="368">
        <v>3.3536585365853577</v>
      </c>
      <c r="I62" s="57"/>
      <c r="J62" s="57"/>
      <c r="K62" s="63"/>
      <c r="L62" s="57">
        <v>214.82500000000002</v>
      </c>
      <c r="M62" s="57">
        <v>208.45833333333334</v>
      </c>
      <c r="N62" s="57">
        <v>84.73341666666667</v>
      </c>
      <c r="O62" s="57">
        <v>98.025000000000006</v>
      </c>
      <c r="P62" s="57">
        <v>387.95000000000005</v>
      </c>
      <c r="Q62" s="57">
        <f ca="1">AVERAGE(OFFSET(Q$5,4*(ROW()-ROW(Q$62)),0, 4, 1))</f>
        <v>84.75</v>
      </c>
      <c r="R62" s="57">
        <v>89.867181706293167</v>
      </c>
      <c r="S62" s="57">
        <v>91.950876806666656</v>
      </c>
      <c r="T62" s="63">
        <v>91.9</v>
      </c>
      <c r="U62" s="310"/>
      <c r="V62" s="22"/>
      <c r="W62" s="22"/>
      <c r="X62" s="22"/>
      <c r="Y62" s="22"/>
    </row>
    <row r="63" spans="1:25" x14ac:dyDescent="0.25">
      <c r="A63" s="54"/>
      <c r="B63" s="236">
        <v>2009</v>
      </c>
      <c r="C63" s="57">
        <v>-0.5</v>
      </c>
      <c r="D63" s="57">
        <v>2</v>
      </c>
      <c r="E63" s="57">
        <v>2.2000000000000002</v>
      </c>
      <c r="F63" s="57">
        <v>-0.2</v>
      </c>
      <c r="G63" s="57">
        <v>-42.376594922026044</v>
      </c>
      <c r="H63" s="368">
        <v>1.887905604719764</v>
      </c>
      <c r="I63" s="57">
        <v>0.9</v>
      </c>
      <c r="J63" s="57">
        <v>-8.9</v>
      </c>
      <c r="K63" s="63">
        <v>1.5233949945592968</v>
      </c>
      <c r="L63" s="57">
        <v>213.68333333333334</v>
      </c>
      <c r="M63" s="57">
        <v>212.58333333333334</v>
      </c>
      <c r="N63" s="57">
        <v>86.56816666666667</v>
      </c>
      <c r="O63" s="57">
        <v>97.875</v>
      </c>
      <c r="P63" s="57">
        <v>223.54999999999998</v>
      </c>
      <c r="Q63" s="57">
        <f t="shared" ref="Q63:Q75" ca="1" si="0">AVERAGE(OFFSET(Q$5,4*(ROW()-ROW(Q$62)),0, 4, 1))</f>
        <v>86.35</v>
      </c>
      <c r="R63" s="57">
        <v>90.684273623461138</v>
      </c>
      <c r="S63" s="57">
        <v>83.759238434166676</v>
      </c>
      <c r="T63" s="63">
        <v>93.3</v>
      </c>
      <c r="U63" s="310"/>
      <c r="V63" s="22"/>
      <c r="W63" s="22"/>
      <c r="X63" s="22"/>
      <c r="Y63" s="22"/>
    </row>
    <row r="64" spans="1:25" x14ac:dyDescent="0.25">
      <c r="A64" s="54"/>
      <c r="B64" s="236">
        <v>2010</v>
      </c>
      <c r="C64" s="57">
        <v>4.5999999999999996</v>
      </c>
      <c r="D64" s="57">
        <v>4.8</v>
      </c>
      <c r="E64" s="57">
        <v>3.3</v>
      </c>
      <c r="F64" s="57">
        <v>2.2000000000000002</v>
      </c>
      <c r="G64" s="57">
        <v>0.51442630284053337</v>
      </c>
      <c r="H64" s="368">
        <v>1.360741169658386</v>
      </c>
      <c r="I64" s="57">
        <v>2.1</v>
      </c>
      <c r="J64" s="57">
        <v>5.7</v>
      </c>
      <c r="K64" s="63">
        <v>1.5273311897106083</v>
      </c>
      <c r="L64" s="57">
        <v>223.55833333333334</v>
      </c>
      <c r="M64" s="57">
        <v>222.70833333333334</v>
      </c>
      <c r="N64" s="57">
        <v>89.423333333333332</v>
      </c>
      <c r="O64" s="57">
        <v>100</v>
      </c>
      <c r="P64" s="57">
        <v>224.7</v>
      </c>
      <c r="Q64" s="57">
        <f t="shared" ca="1" si="0"/>
        <v>87.525000000000006</v>
      </c>
      <c r="R64" s="57">
        <v>92.600052805641084</v>
      </c>
      <c r="S64" s="57">
        <v>88.558526404999995</v>
      </c>
      <c r="T64" s="63">
        <v>94.725000000000009</v>
      </c>
      <c r="U64" s="310"/>
      <c r="V64" s="22"/>
      <c r="W64" s="22"/>
      <c r="X64" s="22"/>
      <c r="Y64" s="22"/>
    </row>
    <row r="65" spans="1:25" x14ac:dyDescent="0.25">
      <c r="A65" s="54"/>
      <c r="B65" s="236">
        <v>2011</v>
      </c>
      <c r="C65" s="57">
        <v>5.2</v>
      </c>
      <c r="D65" s="57">
        <v>5.3</v>
      </c>
      <c r="E65" s="57">
        <v>4.5</v>
      </c>
      <c r="F65" s="57">
        <v>4.5999999999999996</v>
      </c>
      <c r="G65" s="57">
        <v>3.055926420412419</v>
      </c>
      <c r="H65" s="368">
        <v>2.4850042844901221</v>
      </c>
      <c r="I65" s="57">
        <v>3.6</v>
      </c>
      <c r="J65" s="57">
        <v>-1.4</v>
      </c>
      <c r="K65" s="63">
        <v>2.0058062813407105</v>
      </c>
      <c r="L65" s="57">
        <v>235.18333333333331</v>
      </c>
      <c r="M65" s="57">
        <v>234.48333333333332</v>
      </c>
      <c r="N65" s="57">
        <v>93.414916666666656</v>
      </c>
      <c r="O65" s="57">
        <v>104.575</v>
      </c>
      <c r="P65" s="57">
        <v>231.56666666666669</v>
      </c>
      <c r="Q65" s="57">
        <f t="shared" ca="1" si="0"/>
        <v>89.699999999999989</v>
      </c>
      <c r="R65" s="57">
        <v>95.902745419448863</v>
      </c>
      <c r="S65" s="57">
        <v>87.277347387500001</v>
      </c>
      <c r="T65" s="63">
        <v>96.625</v>
      </c>
      <c r="U65" s="310"/>
      <c r="V65" s="22"/>
      <c r="W65" s="22"/>
      <c r="X65" s="22"/>
      <c r="Y65" s="22"/>
    </row>
    <row r="66" spans="1:25" x14ac:dyDescent="0.25">
      <c r="A66" s="54"/>
      <c r="B66" s="236">
        <v>2012</v>
      </c>
      <c r="C66" s="57">
        <v>3.2</v>
      </c>
      <c r="D66" s="57">
        <v>3.2</v>
      </c>
      <c r="E66" s="57">
        <v>2.8</v>
      </c>
      <c r="F66" s="57">
        <v>2</v>
      </c>
      <c r="G66" s="57">
        <v>2.3499352238376332</v>
      </c>
      <c r="H66" s="368">
        <v>3.3444816053511683</v>
      </c>
      <c r="I66" s="57">
        <v>1.9</v>
      </c>
      <c r="J66" s="57">
        <v>0.4</v>
      </c>
      <c r="K66" s="63">
        <v>1.5523932729624903</v>
      </c>
      <c r="L66" s="57">
        <v>242.72500000000002</v>
      </c>
      <c r="M66" s="57">
        <v>242.02500000000001</v>
      </c>
      <c r="N66" s="57">
        <v>96.056916666666652</v>
      </c>
      <c r="O66" s="57">
        <v>106.62500000000001</v>
      </c>
      <c r="P66" s="57">
        <v>237.00833333333335</v>
      </c>
      <c r="Q66" s="57">
        <f t="shared" ca="1" si="0"/>
        <v>92.699999999999989</v>
      </c>
      <c r="R66" s="57">
        <v>97.74044313287385</v>
      </c>
      <c r="S66" s="57">
        <v>87.620287632499995</v>
      </c>
      <c r="T66" s="63">
        <v>98.125</v>
      </c>
      <c r="U66" s="310"/>
    </row>
    <row r="67" spans="1:25" x14ac:dyDescent="0.25">
      <c r="A67" s="54"/>
      <c r="B67" s="236">
        <v>2013</v>
      </c>
      <c r="C67" s="57">
        <v>3</v>
      </c>
      <c r="D67" s="57">
        <v>3.1</v>
      </c>
      <c r="E67" s="57">
        <v>2.6</v>
      </c>
      <c r="F67" s="57">
        <v>1.5</v>
      </c>
      <c r="G67" s="57">
        <v>2.7952603635596489</v>
      </c>
      <c r="H67" s="368">
        <v>2.481121898597638</v>
      </c>
      <c r="I67" s="57">
        <v>2.2999999999999998</v>
      </c>
      <c r="J67" s="57">
        <v>2.6</v>
      </c>
      <c r="K67" s="63">
        <v>1.9108280254777128</v>
      </c>
      <c r="L67" s="57">
        <v>250.10833333333335</v>
      </c>
      <c r="M67" s="57">
        <v>249.41666666666666</v>
      </c>
      <c r="N67" s="57">
        <v>98.520583333333335</v>
      </c>
      <c r="O67" s="57">
        <v>108.22500000000001</v>
      </c>
      <c r="P67" s="57">
        <v>243.63333333333335</v>
      </c>
      <c r="Q67" s="57">
        <f t="shared" ca="1" si="0"/>
        <v>95</v>
      </c>
      <c r="R67" s="57">
        <v>99.996601868022552</v>
      </c>
      <c r="S67" s="57">
        <v>89.867697895833331</v>
      </c>
      <c r="T67" s="63">
        <v>100</v>
      </c>
      <c r="U67" s="310"/>
    </row>
    <row r="68" spans="1:25" x14ac:dyDescent="0.25">
      <c r="A68" s="54"/>
      <c r="B68" s="236">
        <v>2014</v>
      </c>
      <c r="C68" s="57">
        <v>2.4</v>
      </c>
      <c r="D68" s="57">
        <v>2.4</v>
      </c>
      <c r="E68" s="57">
        <v>1.5</v>
      </c>
      <c r="F68" s="57">
        <v>0.2</v>
      </c>
      <c r="G68" s="57">
        <v>-4.4465727185666992E-2</v>
      </c>
      <c r="H68" s="368">
        <v>2.3421052631578787</v>
      </c>
      <c r="I68" s="57">
        <v>1.7</v>
      </c>
      <c r="J68" s="57">
        <v>8</v>
      </c>
      <c r="K68" s="63">
        <v>1.6500000000000057</v>
      </c>
      <c r="L68" s="57">
        <v>256.03333333333336</v>
      </c>
      <c r="M68" s="57">
        <v>255.50833333333333</v>
      </c>
      <c r="N68" s="57">
        <v>99.960000000000008</v>
      </c>
      <c r="O68" s="57">
        <v>108.425</v>
      </c>
      <c r="P68" s="57">
        <v>243.52500000000001</v>
      </c>
      <c r="Q68" s="57">
        <f t="shared" ca="1" si="0"/>
        <v>97.224999999999994</v>
      </c>
      <c r="R68" s="57">
        <v>101.69614851840424</v>
      </c>
      <c r="S68" s="57">
        <v>97.057332573333326</v>
      </c>
      <c r="T68" s="63">
        <v>101.65</v>
      </c>
      <c r="U68" s="310"/>
    </row>
    <row r="69" spans="1:25" x14ac:dyDescent="0.25">
      <c r="A69" s="54"/>
      <c r="B69" s="236">
        <v>2015</v>
      </c>
      <c r="C69" s="57">
        <v>1</v>
      </c>
      <c r="D69" s="57">
        <v>1</v>
      </c>
      <c r="E69" s="57">
        <v>0</v>
      </c>
      <c r="F69" s="57">
        <v>-1.4</v>
      </c>
      <c r="G69" s="57">
        <v>-0.42432330698422049</v>
      </c>
      <c r="H69" s="368">
        <v>2.8799177166366707</v>
      </c>
      <c r="I69" s="57">
        <v>0.3</v>
      </c>
      <c r="J69" s="57">
        <v>6</v>
      </c>
      <c r="K69" s="63">
        <v>0.5656665027053549</v>
      </c>
      <c r="L69" s="57">
        <v>258.54166666666669</v>
      </c>
      <c r="M69" s="57">
        <v>258.13333333333333</v>
      </c>
      <c r="N69" s="57">
        <v>100.00008333333332</v>
      </c>
      <c r="O69" s="57">
        <v>106.925</v>
      </c>
      <c r="P69" s="57">
        <v>242.49166666666667</v>
      </c>
      <c r="Q69" s="57">
        <f t="shared" ca="1" si="0"/>
        <v>100.02499999999999</v>
      </c>
      <c r="R69" s="57">
        <v>102.00580649796032</v>
      </c>
      <c r="S69" s="57">
        <v>102.83843802499999</v>
      </c>
      <c r="T69" s="63">
        <v>102.22500000000001</v>
      </c>
      <c r="U69" s="310"/>
    </row>
    <row r="70" spans="1:25" x14ac:dyDescent="0.25">
      <c r="A70" s="54"/>
      <c r="B70" s="236">
        <v>2016</v>
      </c>
      <c r="C70" s="57">
        <v>1.7</v>
      </c>
      <c r="D70" s="57">
        <v>1.9</v>
      </c>
      <c r="E70" s="57">
        <v>0.7</v>
      </c>
      <c r="F70" s="57">
        <v>0.5</v>
      </c>
      <c r="G70" s="57">
        <v>-3.0928897900271437</v>
      </c>
      <c r="H70" s="368">
        <v>1.7245688577855578</v>
      </c>
      <c r="I70" s="57">
        <v>1.2</v>
      </c>
      <c r="J70" s="57">
        <v>7.6</v>
      </c>
      <c r="K70" s="63">
        <v>1.7119100024455776</v>
      </c>
      <c r="L70" s="57">
        <v>263.04999999999995</v>
      </c>
      <c r="M70" s="57">
        <v>262.96666666666664</v>
      </c>
      <c r="N70" s="57">
        <v>100.65441666666666</v>
      </c>
      <c r="O70" s="57">
        <v>107.47500000000001</v>
      </c>
      <c r="P70" s="57">
        <v>234.99166666666667</v>
      </c>
      <c r="Q70" s="57">
        <f t="shared" ca="1" si="0"/>
        <v>101.75</v>
      </c>
      <c r="R70" s="57">
        <v>103.22754626063981</v>
      </c>
      <c r="S70" s="57">
        <v>110.66962935833334</v>
      </c>
      <c r="T70" s="63">
        <v>103.97499999999999</v>
      </c>
      <c r="U70" s="310"/>
    </row>
    <row r="71" spans="1:25" x14ac:dyDescent="0.25">
      <c r="B71" s="236">
        <v>2017</v>
      </c>
      <c r="C71" s="57">
        <v>3.7</v>
      </c>
      <c r="D71" s="57">
        <v>3.9</v>
      </c>
      <c r="E71" s="57">
        <v>2.4</v>
      </c>
      <c r="F71" s="57">
        <v>2.6</v>
      </c>
      <c r="G71" s="57">
        <v>-3.9508699434182262</v>
      </c>
      <c r="H71" s="368">
        <v>1.46262437796294</v>
      </c>
      <c r="I71" s="57">
        <v>2.5</v>
      </c>
      <c r="J71" s="57">
        <v>6.5</v>
      </c>
      <c r="K71" s="63">
        <v>1.7955042221325357</v>
      </c>
      <c r="L71" s="57">
        <v>272.79161515560003</v>
      </c>
      <c r="M71" s="57">
        <v>273.29288480653099</v>
      </c>
      <c r="N71" s="57">
        <v>103.09466688954292</v>
      </c>
      <c r="O71" s="57">
        <v>110.31050944196558</v>
      </c>
      <c r="P71" s="57">
        <v>225.70745153879579</v>
      </c>
      <c r="Q71" s="57">
        <f t="shared" ca="1" si="0"/>
        <v>103.23822030457728</v>
      </c>
      <c r="R71" s="57">
        <v>105.76477931503602</v>
      </c>
      <c r="S71" s="57">
        <v>117.8115922115702</v>
      </c>
      <c r="T71" s="63">
        <v>105.8418755149623</v>
      </c>
      <c r="U71" s="310"/>
    </row>
    <row r="72" spans="1:25" x14ac:dyDescent="0.25">
      <c r="B72" s="236">
        <v>2018</v>
      </c>
      <c r="C72" s="57">
        <v>3.6</v>
      </c>
      <c r="D72" s="57">
        <v>3.5</v>
      </c>
      <c r="E72" s="57">
        <v>2.2999999999999998</v>
      </c>
      <c r="F72" s="57">
        <v>1.4</v>
      </c>
      <c r="G72" s="57">
        <v>6.1329479426309774</v>
      </c>
      <c r="H72" s="368">
        <v>1.640532634480496</v>
      </c>
      <c r="I72" s="57">
        <v>2.2999999999999998</v>
      </c>
      <c r="J72" s="57">
        <v>4</v>
      </c>
      <c r="K72" s="63">
        <v>1.5683470921472065</v>
      </c>
      <c r="L72" s="57">
        <v>282.57772917553888</v>
      </c>
      <c r="M72" s="57">
        <v>282.90163454759795</v>
      </c>
      <c r="N72" s="57">
        <v>105.50427439615164</v>
      </c>
      <c r="O72" s="57">
        <v>111.83627450971767</v>
      </c>
      <c r="P72" s="57">
        <v>239.54997204430919</v>
      </c>
      <c r="Q72" s="57">
        <f t="shared" ca="1" si="0"/>
        <v>104.93187699993075</v>
      </c>
      <c r="R72" s="57">
        <v>108.19942839259674</v>
      </c>
      <c r="S72" s="57">
        <v>122.53317512994764</v>
      </c>
      <c r="T72" s="63">
        <v>107.50184349187528</v>
      </c>
      <c r="U72" s="310"/>
    </row>
    <row r="73" spans="1:25" x14ac:dyDescent="0.25">
      <c r="B73" s="236">
        <v>2019</v>
      </c>
      <c r="C73" s="57">
        <v>3.1</v>
      </c>
      <c r="D73" s="57">
        <v>3.1</v>
      </c>
      <c r="E73" s="57">
        <v>2</v>
      </c>
      <c r="F73" s="57">
        <v>1</v>
      </c>
      <c r="G73" s="57">
        <v>4.8258501788506294</v>
      </c>
      <c r="H73" s="368">
        <v>1.7778446966452144</v>
      </c>
      <c r="I73" s="57">
        <v>2</v>
      </c>
      <c r="J73" s="57">
        <v>4.4000000000000004</v>
      </c>
      <c r="K73" s="63">
        <v>1.6047852683963555</v>
      </c>
      <c r="L73" s="57">
        <v>291.43930085069121</v>
      </c>
      <c r="M73" s="57">
        <v>291.63572888598122</v>
      </c>
      <c r="N73" s="57">
        <v>107.61380216166322</v>
      </c>
      <c r="O73" s="57">
        <v>112.92433821410967</v>
      </c>
      <c r="P73" s="57">
        <v>251.11029479864609</v>
      </c>
      <c r="Q73" s="57">
        <f t="shared" ca="1" si="0"/>
        <v>106.79740281026429</v>
      </c>
      <c r="R73" s="57">
        <v>110.37878250329719</v>
      </c>
      <c r="S73" s="57">
        <v>127.91881803556808</v>
      </c>
      <c r="T73" s="63">
        <v>109.2270172394874</v>
      </c>
      <c r="U73" s="310"/>
    </row>
    <row r="74" spans="1:25" x14ac:dyDescent="0.25">
      <c r="B74" s="236">
        <v>2020</v>
      </c>
      <c r="C74" s="57">
        <v>3.1</v>
      </c>
      <c r="D74" s="57">
        <v>3.1</v>
      </c>
      <c r="E74" s="57">
        <v>2</v>
      </c>
      <c r="F74" s="57">
        <v>1</v>
      </c>
      <c r="G74" s="57">
        <v>5.0149793364504944</v>
      </c>
      <c r="H74" s="368">
        <v>3.0007923317235674</v>
      </c>
      <c r="I74" s="57">
        <v>2</v>
      </c>
      <c r="J74" s="57">
        <v>4.5</v>
      </c>
      <c r="K74" s="63">
        <v>1.8514167907087256</v>
      </c>
      <c r="L74" s="57">
        <v>300.5313238743334</v>
      </c>
      <c r="M74" s="57">
        <v>300.57206560670227</v>
      </c>
      <c r="N74" s="57">
        <v>109.75861817677199</v>
      </c>
      <c r="O74" s="57">
        <v>114.06570031401151</v>
      </c>
      <c r="P74" s="57">
        <v>263.7034241944981</v>
      </c>
      <c r="Q74" s="57">
        <f t="shared" ca="1" si="0"/>
        <v>110.00217108427464</v>
      </c>
      <c r="R74" s="57">
        <v>112.59661261377136</v>
      </c>
      <c r="S74" s="57">
        <v>133.70772106102095</v>
      </c>
      <c r="T74" s="63">
        <v>111.24926457664958</v>
      </c>
      <c r="U74" s="310"/>
    </row>
    <row r="75" spans="1:25" x14ac:dyDescent="0.25">
      <c r="B75" s="267">
        <v>2021</v>
      </c>
      <c r="C75" s="230">
        <v>3.2</v>
      </c>
      <c r="D75" s="230">
        <v>3.1</v>
      </c>
      <c r="E75" s="230">
        <v>2</v>
      </c>
      <c r="F75" s="230">
        <v>1.1000000000000001</v>
      </c>
      <c r="G75" s="230">
        <v>6.2454210688005531</v>
      </c>
      <c r="H75" s="369">
        <v>3.4789592193777086</v>
      </c>
      <c r="I75" s="230">
        <v>2</v>
      </c>
      <c r="J75" s="230">
        <v>4.5999999999999996</v>
      </c>
      <c r="K75" s="235">
        <v>1.9144407884771937</v>
      </c>
      <c r="L75" s="230">
        <v>310.03738286800939</v>
      </c>
      <c r="M75" s="230">
        <v>309.8030539097947</v>
      </c>
      <c r="N75" s="230">
        <v>111.95379054030739</v>
      </c>
      <c r="O75" s="230">
        <v>115.26345009732682</v>
      </c>
      <c r="P75" s="230">
        <v>280.17281340828976</v>
      </c>
      <c r="Q75" s="230">
        <f t="shared" ca="1" si="0"/>
        <v>113.82910175672664</v>
      </c>
      <c r="R75" s="230">
        <v>114.86570273185929</v>
      </c>
      <c r="S75" s="230">
        <v>139.89832284225662</v>
      </c>
      <c r="T75" s="235">
        <v>113.37906587458588</v>
      </c>
      <c r="U75" s="310"/>
    </row>
    <row r="76" spans="1:25" x14ac:dyDescent="0.25">
      <c r="B76" s="236" t="s">
        <v>209</v>
      </c>
      <c r="C76" s="57">
        <v>3</v>
      </c>
      <c r="D76" s="57">
        <v>4</v>
      </c>
      <c r="E76" s="57">
        <v>3.8</v>
      </c>
      <c r="F76" s="57">
        <v>5.9</v>
      </c>
      <c r="G76" s="57"/>
      <c r="H76" s="368">
        <v>3.2355609313577061</v>
      </c>
      <c r="I76" s="57"/>
      <c r="J76" s="57"/>
      <c r="K76" s="63"/>
      <c r="L76" s="57">
        <v>214.78333333333333</v>
      </c>
      <c r="M76" s="57">
        <v>209.67500000000001</v>
      </c>
      <c r="N76" s="57">
        <v>85.356499999999997</v>
      </c>
      <c r="O76" s="57">
        <v>98.575000000000003</v>
      </c>
      <c r="P76" s="57">
        <v>348.60833333333335</v>
      </c>
      <c r="Q76" s="57">
        <f t="shared" ref="Q76:Q89" ca="1" si="1">AVERAGE(OFFSET(Q$6,4*(ROW()-ROW(Q$76)),0, 4, 1))</f>
        <v>85.35</v>
      </c>
      <c r="R76" s="57">
        <v>90.373588802946387</v>
      </c>
      <c r="S76" s="57">
        <v>88.179581707499992</v>
      </c>
      <c r="T76" s="63">
        <v>92.4</v>
      </c>
      <c r="U76" s="310"/>
    </row>
    <row r="77" spans="1:25" x14ac:dyDescent="0.25">
      <c r="B77" s="236" t="s">
        <v>163</v>
      </c>
      <c r="C77" s="57">
        <v>0.5</v>
      </c>
      <c r="D77" s="57">
        <v>2.5</v>
      </c>
      <c r="E77" s="57">
        <v>2.2000000000000002</v>
      </c>
      <c r="F77" s="57">
        <v>-0.4</v>
      </c>
      <c r="G77" s="57">
        <v>-37.809863026797032</v>
      </c>
      <c r="H77" s="368">
        <v>1.4645577035735435</v>
      </c>
      <c r="I77" s="57">
        <v>0.7</v>
      </c>
      <c r="J77" s="57">
        <v>-3.2</v>
      </c>
      <c r="K77" s="63">
        <v>1.3528138528138527</v>
      </c>
      <c r="L77" s="57">
        <v>215.76666666666668</v>
      </c>
      <c r="M77" s="57">
        <v>214.95833333333334</v>
      </c>
      <c r="N77" s="57">
        <v>87.267416666666662</v>
      </c>
      <c r="O77" s="57">
        <v>98.174999999999997</v>
      </c>
      <c r="P77" s="57">
        <v>216.79999999999998</v>
      </c>
      <c r="Q77" s="57">
        <f t="shared" ca="1" si="1"/>
        <v>86.600000000000009</v>
      </c>
      <c r="R77" s="57">
        <v>91.004609987632278</v>
      </c>
      <c r="S77" s="57">
        <v>85.338091283333341</v>
      </c>
      <c r="T77" s="63">
        <v>93.65</v>
      </c>
      <c r="U77" s="310"/>
    </row>
    <row r="78" spans="1:25" x14ac:dyDescent="0.25">
      <c r="B78" s="236" t="s">
        <v>164</v>
      </c>
      <c r="C78" s="57">
        <v>5</v>
      </c>
      <c r="D78" s="57">
        <v>5</v>
      </c>
      <c r="E78" s="57">
        <v>3.5</v>
      </c>
      <c r="F78" s="57">
        <v>2.9</v>
      </c>
      <c r="G78" s="57">
        <v>4.812423124231259</v>
      </c>
      <c r="H78" s="368">
        <v>1.5300230946881932</v>
      </c>
      <c r="I78" s="57">
        <v>2.6</v>
      </c>
      <c r="J78" s="57">
        <v>3.6</v>
      </c>
      <c r="K78" s="63">
        <v>1.8152696209289871</v>
      </c>
      <c r="L78" s="57">
        <v>226.47499999999999</v>
      </c>
      <c r="M78" s="57">
        <v>225.625</v>
      </c>
      <c r="N78" s="57">
        <v>90.331583333333327</v>
      </c>
      <c r="O78" s="57">
        <v>101.00000000000001</v>
      </c>
      <c r="P78" s="57">
        <v>227.23333333333335</v>
      </c>
      <c r="Q78" s="57">
        <f t="shared" ca="1" si="1"/>
        <v>87.924999999999983</v>
      </c>
      <c r="R78" s="57">
        <v>93.400775867001073</v>
      </c>
      <c r="S78" s="57">
        <v>88.374584654166668</v>
      </c>
      <c r="T78" s="63">
        <v>95.35</v>
      </c>
      <c r="U78" s="310"/>
    </row>
    <row r="79" spans="1:25" x14ac:dyDescent="0.25">
      <c r="B79" s="236" t="s">
        <v>165</v>
      </c>
      <c r="C79" s="57">
        <v>4.8</v>
      </c>
      <c r="D79" s="57">
        <v>4.9000000000000004</v>
      </c>
      <c r="E79" s="57">
        <v>4.3</v>
      </c>
      <c r="F79" s="57">
        <v>4.4000000000000004</v>
      </c>
      <c r="G79" s="57">
        <v>2.1197007481296737</v>
      </c>
      <c r="H79" s="368">
        <v>2.7580324139892198</v>
      </c>
      <c r="I79" s="57">
        <v>3.3</v>
      </c>
      <c r="J79" s="57">
        <v>-1.4</v>
      </c>
      <c r="K79" s="63">
        <v>1.3896171997902655</v>
      </c>
      <c r="L79" s="57">
        <v>237.34166666666667</v>
      </c>
      <c r="M79" s="57">
        <v>236.68333333333331</v>
      </c>
      <c r="N79" s="57">
        <v>94.216333333333324</v>
      </c>
      <c r="O79" s="57">
        <v>105.4</v>
      </c>
      <c r="P79" s="57">
        <v>232.05</v>
      </c>
      <c r="Q79" s="57">
        <f t="shared" ca="1" si="1"/>
        <v>90.35</v>
      </c>
      <c r="R79" s="57">
        <v>96.455449235706496</v>
      </c>
      <c r="S79" s="57">
        <v>87.170480499166658</v>
      </c>
      <c r="T79" s="63">
        <v>96.675000000000011</v>
      </c>
      <c r="U79" s="310"/>
    </row>
    <row r="80" spans="1:25" x14ac:dyDescent="0.25">
      <c r="B80" s="236" t="s">
        <v>166</v>
      </c>
      <c r="C80" s="57">
        <v>3.1</v>
      </c>
      <c r="D80" s="57">
        <v>3.1</v>
      </c>
      <c r="E80" s="57">
        <v>2.7</v>
      </c>
      <c r="F80" s="57">
        <v>1.6</v>
      </c>
      <c r="G80" s="57">
        <v>3.2320620555914559</v>
      </c>
      <c r="H80" s="368">
        <v>3.4311012728279078</v>
      </c>
      <c r="I80" s="57">
        <v>1.9</v>
      </c>
      <c r="J80" s="57">
        <v>0.8</v>
      </c>
      <c r="K80" s="63">
        <v>2.1205068528575026</v>
      </c>
      <c r="L80" s="57">
        <v>244.67500000000001</v>
      </c>
      <c r="M80" s="57">
        <v>243.95833333333334</v>
      </c>
      <c r="N80" s="57">
        <v>96.716666666666654</v>
      </c>
      <c r="O80" s="57">
        <v>107.05000000000001</v>
      </c>
      <c r="P80" s="57">
        <v>239.55</v>
      </c>
      <c r="Q80" s="57">
        <f t="shared" ca="1" si="1"/>
        <v>93.45</v>
      </c>
      <c r="R80" s="57">
        <v>98.252059006004288</v>
      </c>
      <c r="S80" s="57">
        <v>87.901050304999998</v>
      </c>
      <c r="T80" s="63">
        <v>98.724999999999994</v>
      </c>
      <c r="U80" s="310"/>
    </row>
    <row r="81" spans="2:20" x14ac:dyDescent="0.25">
      <c r="B81" s="236" t="s">
        <v>167</v>
      </c>
      <c r="C81" s="57">
        <v>2.9</v>
      </c>
      <c r="D81" s="57">
        <v>2.9</v>
      </c>
      <c r="E81" s="57">
        <v>2.2999999999999998</v>
      </c>
      <c r="F81" s="57">
        <v>1.3</v>
      </c>
      <c r="G81" s="57">
        <v>1.7985110971961404</v>
      </c>
      <c r="H81" s="368">
        <v>2.1669341894061001</v>
      </c>
      <c r="I81" s="57">
        <v>2.2000000000000002</v>
      </c>
      <c r="J81" s="57">
        <v>3.8</v>
      </c>
      <c r="K81" s="63">
        <v>1.6713091922005674</v>
      </c>
      <c r="L81" s="57">
        <v>251.73333333333335</v>
      </c>
      <c r="M81" s="57">
        <v>251.06666666666666</v>
      </c>
      <c r="N81" s="57">
        <v>98.945333333333323</v>
      </c>
      <c r="O81" s="57">
        <v>108.45</v>
      </c>
      <c r="P81" s="57">
        <v>243.85833333333335</v>
      </c>
      <c r="Q81" s="57">
        <f t="shared" ca="1" si="1"/>
        <v>95.474999999999994</v>
      </c>
      <c r="R81" s="57">
        <v>100.44966915183792</v>
      </c>
      <c r="S81" s="57">
        <v>91.285219467499999</v>
      </c>
      <c r="T81" s="63">
        <v>100.375</v>
      </c>
    </row>
    <row r="82" spans="2:20" x14ac:dyDescent="0.25">
      <c r="B82" s="236" t="s">
        <v>168</v>
      </c>
      <c r="C82" s="57">
        <v>2</v>
      </c>
      <c r="D82" s="57">
        <v>2</v>
      </c>
      <c r="E82" s="57">
        <v>1.1000000000000001</v>
      </c>
      <c r="F82" s="57">
        <v>-0.4</v>
      </c>
      <c r="G82" s="57">
        <v>-5.1259269384544837E-2</v>
      </c>
      <c r="H82" s="368">
        <v>2.5399319193506242</v>
      </c>
      <c r="I82" s="57">
        <v>1.4</v>
      </c>
      <c r="J82" s="57">
        <v>8.1</v>
      </c>
      <c r="K82" s="63">
        <v>1.4445828144458233</v>
      </c>
      <c r="L82" s="57">
        <v>256.66666666666669</v>
      </c>
      <c r="M82" s="57">
        <v>256.1583333333333</v>
      </c>
      <c r="N82" s="57">
        <v>99.985000000000014</v>
      </c>
      <c r="O82" s="57">
        <v>108.02500000000001</v>
      </c>
      <c r="P82" s="57">
        <v>243.73333333333335</v>
      </c>
      <c r="Q82" s="57">
        <f t="shared" ca="1" si="1"/>
        <v>97.9</v>
      </c>
      <c r="R82" s="57">
        <v>101.9014434422586</v>
      </c>
      <c r="S82" s="57">
        <v>98.64377404666665</v>
      </c>
      <c r="T82" s="63">
        <v>101.825</v>
      </c>
    </row>
    <row r="83" spans="2:20" x14ac:dyDescent="0.25">
      <c r="B83" s="236" t="s">
        <v>169</v>
      </c>
      <c r="C83" s="57">
        <v>1.1000000000000001</v>
      </c>
      <c r="D83" s="57">
        <v>1.1000000000000001</v>
      </c>
      <c r="E83" s="57">
        <v>0.1</v>
      </c>
      <c r="F83" s="57">
        <v>-1.2</v>
      </c>
      <c r="G83" s="57">
        <v>-0.93681619256018678</v>
      </c>
      <c r="H83" s="368">
        <v>2.8855975485188923</v>
      </c>
      <c r="I83" s="57">
        <v>0.3</v>
      </c>
      <c r="J83" s="57">
        <v>6.3</v>
      </c>
      <c r="K83" s="63">
        <v>0.68745396513625678</v>
      </c>
      <c r="L83" s="57">
        <v>259.43333333333334</v>
      </c>
      <c r="M83" s="57">
        <v>259.07499999999993</v>
      </c>
      <c r="N83" s="57">
        <v>100.08633333333333</v>
      </c>
      <c r="O83" s="57">
        <v>106.72500000000001</v>
      </c>
      <c r="P83" s="57">
        <v>241.45000000000002</v>
      </c>
      <c r="Q83" s="57">
        <f t="shared" ca="1" si="1"/>
        <v>100.72499999999999</v>
      </c>
      <c r="R83" s="57">
        <v>102.16646705381362</v>
      </c>
      <c r="S83" s="57">
        <v>104.82008512499999</v>
      </c>
      <c r="T83" s="63">
        <v>102.52500000000001</v>
      </c>
    </row>
    <row r="84" spans="2:20" x14ac:dyDescent="0.25">
      <c r="B84" s="236" t="s">
        <v>170</v>
      </c>
      <c r="C84" s="57">
        <v>2.2000000000000002</v>
      </c>
      <c r="D84" s="57">
        <v>2.2999999999999998</v>
      </c>
      <c r="E84" s="57">
        <v>1.1000000000000001</v>
      </c>
      <c r="F84" s="57">
        <v>1.5</v>
      </c>
      <c r="G84" s="57">
        <v>-4.3733284133041934</v>
      </c>
      <c r="H84" s="368">
        <v>1.3151104492429955</v>
      </c>
      <c r="I84" s="57">
        <v>1.6</v>
      </c>
      <c r="J84" s="57">
        <v>7.4</v>
      </c>
      <c r="K84" s="63">
        <v>1.9785679532099607</v>
      </c>
      <c r="L84" s="57">
        <v>265.01807421675386</v>
      </c>
      <c r="M84" s="57">
        <v>265.12451799318887</v>
      </c>
      <c r="N84" s="57">
        <v>101.13821999649701</v>
      </c>
      <c r="O84" s="57">
        <v>108.35354358777238</v>
      </c>
      <c r="P84" s="57">
        <v>230.89059854607706</v>
      </c>
      <c r="Q84" s="57">
        <f t="shared" ca="1" si="1"/>
        <v>102.049645</v>
      </c>
      <c r="R84" s="57">
        <v>103.76941359823616</v>
      </c>
      <c r="S84" s="57">
        <v>112.53003445983174</v>
      </c>
      <c r="T84" s="63">
        <v>104.55352679402851</v>
      </c>
    </row>
    <row r="85" spans="2:20" x14ac:dyDescent="0.25">
      <c r="B85" s="236" t="s">
        <v>171</v>
      </c>
      <c r="C85" s="57">
        <v>3.9</v>
      </c>
      <c r="D85" s="57">
        <v>4.0999999999999996</v>
      </c>
      <c r="E85" s="57">
        <v>2.6</v>
      </c>
      <c r="F85" s="57">
        <v>2.2000000000000002</v>
      </c>
      <c r="G85" s="57">
        <v>-1.1848086805500486</v>
      </c>
      <c r="H85" s="368">
        <v>1.5507981682923333</v>
      </c>
      <c r="I85" s="57">
        <v>2.6</v>
      </c>
      <c r="J85" s="57">
        <v>5.8</v>
      </c>
      <c r="K85" s="63">
        <v>1.6289638728821387</v>
      </c>
      <c r="L85" s="57">
        <v>275.448633903359</v>
      </c>
      <c r="M85" s="57">
        <v>275.94631586766741</v>
      </c>
      <c r="N85" s="57">
        <v>103.75132622241576</v>
      </c>
      <c r="O85" s="57">
        <v>110.78346333363557</v>
      </c>
      <c r="P85" s="57">
        <v>228.1549866919292</v>
      </c>
      <c r="Q85" s="57">
        <f t="shared" ca="1" si="1"/>
        <v>103.63222902540882</v>
      </c>
      <c r="R85" s="57">
        <v>106.41933260316821</v>
      </c>
      <c r="S85" s="57">
        <v>119.01936236707118</v>
      </c>
      <c r="T85" s="63">
        <v>106.25666597332739</v>
      </c>
    </row>
    <row r="86" spans="2:20" x14ac:dyDescent="0.25">
      <c r="B86" s="236" t="s">
        <v>172</v>
      </c>
      <c r="C86" s="57">
        <v>3.4</v>
      </c>
      <c r="D86" s="57">
        <v>3.3</v>
      </c>
      <c r="E86" s="57">
        <v>2.2000000000000002</v>
      </c>
      <c r="F86" s="57">
        <v>1.2</v>
      </c>
      <c r="G86" s="57">
        <v>6.5759768423019693</v>
      </c>
      <c r="H86" s="368">
        <v>1.70741032047943</v>
      </c>
      <c r="I86" s="57">
        <v>2.2000000000000002</v>
      </c>
      <c r="J86" s="57">
        <v>4</v>
      </c>
      <c r="K86" s="63">
        <v>1.5634887941216533</v>
      </c>
      <c r="L86" s="57">
        <v>284.8602548900775</v>
      </c>
      <c r="M86" s="57">
        <v>285.12987886377209</v>
      </c>
      <c r="N86" s="57">
        <v>106.04793598761295</v>
      </c>
      <c r="O86" s="57">
        <v>112.13094200344922</v>
      </c>
      <c r="P86" s="57">
        <v>243.15840578134762</v>
      </c>
      <c r="Q86" s="57">
        <f t="shared" ca="1" si="1"/>
        <v>105.40165639913153</v>
      </c>
      <c r="R86" s="57">
        <v>108.75719438286723</v>
      </c>
      <c r="S86" s="57">
        <v>123.82369657418472</v>
      </c>
      <c r="T86" s="63">
        <v>107.91797703882763</v>
      </c>
    </row>
    <row r="87" spans="2:20" x14ac:dyDescent="0.25">
      <c r="B87" s="236" t="s">
        <v>226</v>
      </c>
      <c r="C87" s="57">
        <v>3.1</v>
      </c>
      <c r="D87" s="57">
        <v>3.1</v>
      </c>
      <c r="E87" s="57">
        <v>2</v>
      </c>
      <c r="F87" s="57">
        <v>1</v>
      </c>
      <c r="G87" s="57">
        <v>4.3687032671285095</v>
      </c>
      <c r="H87" s="368">
        <v>1.8133702701389698</v>
      </c>
      <c r="I87" s="57">
        <v>2</v>
      </c>
      <c r="J87" s="57">
        <v>4.5</v>
      </c>
      <c r="K87" s="63">
        <v>1.6596501382538094</v>
      </c>
      <c r="L87" s="57">
        <v>293.66667115922303</v>
      </c>
      <c r="M87" s="57">
        <v>293.8390382186347</v>
      </c>
      <c r="N87" s="57">
        <v>108.13920128528866</v>
      </c>
      <c r="O87" s="57">
        <v>113.19659640522434</v>
      </c>
      <c r="P87" s="57">
        <v>253.78127499901495</v>
      </c>
      <c r="Q87" s="57">
        <f t="shared" ca="1" si="1"/>
        <v>107.31297870050741</v>
      </c>
      <c r="R87" s="57">
        <v>110.92339441320868</v>
      </c>
      <c r="S87" s="57">
        <v>129.33473172615663</v>
      </c>
      <c r="T87" s="63">
        <v>109.70903789395325</v>
      </c>
    </row>
    <row r="88" spans="2:20" x14ac:dyDescent="0.25">
      <c r="B88" s="236" t="s">
        <v>275</v>
      </c>
      <c r="C88" s="57">
        <v>3.1</v>
      </c>
      <c r="D88" s="57">
        <v>3.1</v>
      </c>
      <c r="E88" s="57">
        <v>2</v>
      </c>
      <c r="F88" s="57">
        <v>1</v>
      </c>
      <c r="G88" s="57">
        <v>5.3683696242112688</v>
      </c>
      <c r="H88" s="368">
        <v>3.3719508226346395</v>
      </c>
      <c r="I88" s="57">
        <v>2</v>
      </c>
      <c r="J88" s="57">
        <v>4.5</v>
      </c>
      <c r="K88" s="63">
        <v>1.8832999511386106</v>
      </c>
      <c r="L88" s="57">
        <v>302.86172827107038</v>
      </c>
      <c r="M88" s="57">
        <v>302.84645013493429</v>
      </c>
      <c r="N88" s="57">
        <v>110.30198531099444</v>
      </c>
      <c r="O88" s="57">
        <v>114.36453591205178</v>
      </c>
      <c r="P88" s="57">
        <v>267.40519187799816</v>
      </c>
      <c r="Q88" s="57">
        <f t="shared" ca="1" si="1"/>
        <v>110.93151956859292</v>
      </c>
      <c r="R88" s="57">
        <v>113.15941178695344</v>
      </c>
      <c r="S88" s="57">
        <v>135.21584706319652</v>
      </c>
      <c r="T88" s="63">
        <v>111.77518815100471</v>
      </c>
    </row>
    <row r="89" spans="2:20" x14ac:dyDescent="0.25">
      <c r="B89" s="267" t="s">
        <v>348</v>
      </c>
      <c r="C89" s="273">
        <v>3.2</v>
      </c>
      <c r="D89" s="273">
        <v>3.1</v>
      </c>
      <c r="E89" s="273">
        <v>2</v>
      </c>
      <c r="F89" s="273">
        <v>1.1000000000000001</v>
      </c>
      <c r="G89" s="273">
        <v>6.6174118583174106</v>
      </c>
      <c r="H89" s="368">
        <v>3.5046175129581636</v>
      </c>
      <c r="I89" s="273">
        <v>2</v>
      </c>
      <c r="J89" s="273">
        <v>4.7</v>
      </c>
      <c r="K89" s="268">
        <v>1.9176582689857469</v>
      </c>
      <c r="L89" s="273">
        <v>312.48435455125741</v>
      </c>
      <c r="M89" s="273">
        <v>312.15581812781437</v>
      </c>
      <c r="N89" s="273">
        <v>112.50802501721432</v>
      </c>
      <c r="O89" s="273">
        <v>115.56607108449407</v>
      </c>
      <c r="P89" s="273">
        <v>285.10049475508924</v>
      </c>
      <c r="Q89" s="57">
        <f t="shared" ca="1" si="1"/>
        <v>114.81924503078444</v>
      </c>
      <c r="R89" s="273">
        <v>115.44000720122997</v>
      </c>
      <c r="S89" s="273">
        <v>141.52132734396525</v>
      </c>
      <c r="T89" s="268">
        <v>113.91865428925684</v>
      </c>
    </row>
    <row r="90" spans="2:20" x14ac:dyDescent="0.25">
      <c r="B90" s="518" t="s">
        <v>68</v>
      </c>
      <c r="C90" s="519"/>
      <c r="D90" s="519"/>
      <c r="E90" s="519"/>
      <c r="F90" s="519"/>
      <c r="G90" s="519"/>
      <c r="H90" s="519"/>
      <c r="I90" s="519"/>
      <c r="J90" s="519"/>
      <c r="K90" s="519"/>
      <c r="L90" s="519"/>
      <c r="M90" s="519"/>
      <c r="N90" s="519"/>
      <c r="O90" s="519"/>
      <c r="P90" s="519"/>
      <c r="Q90" s="519"/>
      <c r="R90" s="519"/>
      <c r="S90" s="519"/>
      <c r="T90" s="520"/>
    </row>
    <row r="91" spans="2:20" x14ac:dyDescent="0.25">
      <c r="B91" s="513" t="s">
        <v>571</v>
      </c>
      <c r="C91" s="514"/>
      <c r="D91" s="514"/>
      <c r="E91" s="514"/>
      <c r="F91" s="514"/>
      <c r="G91" s="514"/>
      <c r="H91" s="514"/>
      <c r="I91" s="514"/>
      <c r="J91" s="514"/>
      <c r="K91" s="514"/>
      <c r="L91" s="514"/>
      <c r="M91" s="514"/>
      <c r="N91" s="514"/>
      <c r="O91" s="514"/>
      <c r="P91" s="514"/>
      <c r="Q91" s="514"/>
      <c r="R91" s="514"/>
      <c r="S91" s="514"/>
      <c r="T91" s="515"/>
    </row>
    <row r="92" spans="2:20" x14ac:dyDescent="0.25">
      <c r="B92" s="513" t="s">
        <v>374</v>
      </c>
      <c r="C92" s="514"/>
      <c r="D92" s="514"/>
      <c r="E92" s="514"/>
      <c r="F92" s="514"/>
      <c r="G92" s="514"/>
      <c r="H92" s="514"/>
      <c r="I92" s="514"/>
      <c r="J92" s="514"/>
      <c r="K92" s="514"/>
      <c r="L92" s="514"/>
      <c r="M92" s="514"/>
      <c r="N92" s="514"/>
      <c r="O92" s="514"/>
      <c r="P92" s="514"/>
      <c r="Q92" s="514"/>
      <c r="R92" s="514"/>
      <c r="S92" s="514"/>
      <c r="T92" s="515"/>
    </row>
    <row r="93" spans="2:20" x14ac:dyDescent="0.25">
      <c r="B93" s="521" t="s">
        <v>41</v>
      </c>
      <c r="C93" s="522"/>
      <c r="D93" s="522"/>
      <c r="E93" s="522"/>
      <c r="F93" s="522"/>
      <c r="G93" s="522"/>
      <c r="H93" s="522"/>
      <c r="I93" s="522"/>
      <c r="J93" s="522"/>
      <c r="K93" s="522"/>
      <c r="L93" s="522"/>
      <c r="M93" s="522"/>
      <c r="N93" s="522"/>
      <c r="O93" s="522"/>
      <c r="P93" s="522"/>
      <c r="Q93" s="522"/>
      <c r="R93" s="522"/>
      <c r="S93" s="522"/>
      <c r="T93" s="523"/>
    </row>
    <row r="94" spans="2:20" ht="15.75" customHeight="1" x14ac:dyDescent="0.25">
      <c r="B94" s="524" t="s">
        <v>358</v>
      </c>
      <c r="C94" s="525"/>
      <c r="D94" s="525"/>
      <c r="E94" s="525"/>
      <c r="F94" s="525"/>
      <c r="G94" s="525"/>
      <c r="H94" s="525"/>
      <c r="I94" s="525"/>
      <c r="J94" s="525"/>
      <c r="K94" s="525"/>
      <c r="L94" s="525"/>
      <c r="M94" s="525"/>
      <c r="N94" s="525"/>
      <c r="O94" s="525"/>
      <c r="P94" s="525"/>
      <c r="Q94" s="525"/>
      <c r="R94" s="525"/>
      <c r="S94" s="525"/>
      <c r="T94" s="526"/>
    </row>
    <row r="95" spans="2:20" ht="16.5" customHeight="1" x14ac:dyDescent="0.25">
      <c r="B95" s="524" t="s">
        <v>132</v>
      </c>
      <c r="C95" s="525"/>
      <c r="D95" s="525"/>
      <c r="E95" s="525"/>
      <c r="F95" s="525"/>
      <c r="G95" s="525"/>
      <c r="H95" s="525"/>
      <c r="I95" s="525"/>
      <c r="J95" s="525"/>
      <c r="K95" s="525"/>
      <c r="L95" s="525"/>
      <c r="M95" s="525"/>
      <c r="N95" s="525"/>
      <c r="O95" s="525"/>
      <c r="P95" s="525"/>
      <c r="Q95" s="525"/>
      <c r="R95" s="525"/>
      <c r="S95" s="525"/>
      <c r="T95" s="526"/>
    </row>
    <row r="96" spans="2:20" ht="16.5" customHeight="1" x14ac:dyDescent="0.25">
      <c r="B96" s="510" t="s">
        <v>376</v>
      </c>
      <c r="C96" s="511"/>
      <c r="D96" s="511"/>
      <c r="E96" s="511"/>
      <c r="F96" s="511"/>
      <c r="G96" s="511"/>
      <c r="H96" s="511"/>
      <c r="I96" s="511"/>
      <c r="J96" s="511"/>
      <c r="K96" s="511"/>
      <c r="L96" s="511"/>
      <c r="M96" s="511"/>
      <c r="N96" s="511"/>
      <c r="O96" s="511"/>
      <c r="P96" s="511"/>
      <c r="Q96" s="511"/>
      <c r="R96" s="511"/>
      <c r="S96" s="511"/>
      <c r="T96" s="512"/>
    </row>
    <row r="97" spans="2:20" ht="15.75" customHeight="1" x14ac:dyDescent="0.25">
      <c r="B97" s="510" t="s">
        <v>360</v>
      </c>
      <c r="C97" s="511"/>
      <c r="D97" s="511"/>
      <c r="E97" s="511"/>
      <c r="F97" s="511"/>
      <c r="G97" s="511"/>
      <c r="H97" s="511"/>
      <c r="I97" s="511"/>
      <c r="J97" s="511"/>
      <c r="K97" s="511"/>
      <c r="L97" s="511"/>
      <c r="M97" s="511"/>
      <c r="N97" s="511"/>
      <c r="O97" s="511"/>
      <c r="P97" s="511"/>
      <c r="Q97" s="511"/>
      <c r="R97" s="511"/>
      <c r="S97" s="511"/>
      <c r="T97" s="512"/>
    </row>
    <row r="98" spans="2:20" ht="15.75" customHeight="1" thickBot="1" x14ac:dyDescent="0.3">
      <c r="B98" s="507" t="s">
        <v>359</v>
      </c>
      <c r="C98" s="508"/>
      <c r="D98" s="508"/>
      <c r="E98" s="508"/>
      <c r="F98" s="508"/>
      <c r="G98" s="508"/>
      <c r="H98" s="508"/>
      <c r="I98" s="508"/>
      <c r="J98" s="508"/>
      <c r="K98" s="508"/>
      <c r="L98" s="508"/>
      <c r="M98" s="508"/>
      <c r="N98" s="508"/>
      <c r="O98" s="508"/>
      <c r="P98" s="508"/>
      <c r="Q98" s="508"/>
      <c r="R98" s="508"/>
      <c r="S98" s="508"/>
      <c r="T98" s="509"/>
    </row>
    <row r="99" spans="2:20" ht="16.5" customHeight="1" x14ac:dyDescent="0.25">
      <c r="B99" s="3"/>
      <c r="C99" s="2"/>
      <c r="D99" s="2"/>
      <c r="E99" s="2"/>
      <c r="F99" s="2"/>
      <c r="G99" s="2"/>
      <c r="H99" s="2"/>
      <c r="I99" s="2"/>
      <c r="J99" s="2"/>
      <c r="L99" s="23"/>
      <c r="M99" s="23"/>
      <c r="N99" s="23"/>
      <c r="O99" s="23"/>
      <c r="P99" s="23"/>
      <c r="Q99" s="23"/>
      <c r="R99" s="23"/>
      <c r="S99" s="23"/>
      <c r="T99" s="2"/>
    </row>
    <row r="100" spans="2:20" x14ac:dyDescent="0.25">
      <c r="L100" s="10"/>
      <c r="M100" s="10"/>
      <c r="N100" s="10"/>
      <c r="O100" s="10"/>
      <c r="P100" s="10"/>
      <c r="Q100" s="10"/>
      <c r="R100" s="10"/>
      <c r="S100" s="10"/>
      <c r="T100" s="2"/>
    </row>
    <row r="101" spans="2:20" x14ac:dyDescent="0.25">
      <c r="L101" s="23"/>
      <c r="M101" s="23"/>
      <c r="N101" s="23"/>
      <c r="O101" s="23"/>
      <c r="P101" s="23"/>
      <c r="Q101" s="23"/>
      <c r="R101" s="23"/>
      <c r="S101" s="23"/>
      <c r="T101" s="2"/>
    </row>
    <row r="102" spans="2:20" x14ac:dyDescent="0.25">
      <c r="L102" s="2"/>
      <c r="M102" s="2"/>
      <c r="N102" s="2"/>
      <c r="O102" s="2"/>
      <c r="P102" s="2"/>
      <c r="Q102" s="2"/>
      <c r="R102" s="2"/>
      <c r="S102" s="2"/>
      <c r="T102" s="2"/>
    </row>
    <row r="103" spans="2:20" x14ac:dyDescent="0.25">
      <c r="L103" s="2"/>
      <c r="M103" s="2"/>
      <c r="N103" s="2"/>
      <c r="O103" s="2"/>
      <c r="P103" s="2"/>
      <c r="Q103" s="2"/>
      <c r="R103" s="2"/>
      <c r="S103" s="2"/>
      <c r="T103" s="2"/>
    </row>
    <row r="104" spans="2:20" x14ac:dyDescent="0.25">
      <c r="L104" s="2"/>
      <c r="M104" s="2"/>
      <c r="N104" s="2"/>
      <c r="O104" s="2"/>
      <c r="P104" s="2"/>
      <c r="Q104" s="2"/>
      <c r="R104" s="2"/>
      <c r="S104" s="2"/>
      <c r="T104" s="2"/>
    </row>
    <row r="105" spans="2:20" x14ac:dyDescent="0.25">
      <c r="L105" s="2"/>
      <c r="M105" s="2"/>
      <c r="N105" s="2"/>
      <c r="O105" s="2"/>
      <c r="P105" s="2"/>
      <c r="Q105" s="2"/>
      <c r="R105" s="2"/>
      <c r="S105" s="2"/>
      <c r="T105" s="2"/>
    </row>
  </sheetData>
  <mergeCells count="11">
    <mergeCell ref="B98:T98"/>
    <mergeCell ref="B97:T97"/>
    <mergeCell ref="B96:T96"/>
    <mergeCell ref="B92:T92"/>
    <mergeCell ref="B2:T2"/>
    <mergeCell ref="C3:K3"/>
    <mergeCell ref="B90:T90"/>
    <mergeCell ref="B91:T91"/>
    <mergeCell ref="B93:T93"/>
    <mergeCell ref="B94:T94"/>
    <mergeCell ref="B95:T95"/>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5" orientation="portrait" r:id="rId1"/>
  <headerFooter>
    <oddHeader>&amp;C&amp;8March 2017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117"/>
  <sheetViews>
    <sheetView zoomScaleNormal="100" zoomScaleSheetLayoutView="100" workbookViewId="0"/>
  </sheetViews>
  <sheetFormatPr defaultColWidth="8.88671875" defaultRowHeight="15" x14ac:dyDescent="0.25"/>
  <cols>
    <col min="1" max="1" width="9.33203125" style="36" customWidth="1"/>
    <col min="2" max="2" width="10.109375" style="36" customWidth="1"/>
    <col min="3" max="4" width="11.44140625" style="36" customWidth="1"/>
    <col min="5" max="5" width="9.33203125" style="36" customWidth="1"/>
    <col min="6" max="7" width="8.6640625" style="36" customWidth="1"/>
    <col min="8" max="8" width="11.44140625" style="36" customWidth="1"/>
    <col min="9" max="9" width="14.44140625" style="36" customWidth="1"/>
    <col min="10" max="10" width="6.109375" style="36" customWidth="1"/>
    <col min="11" max="11" width="15.21875" style="36" customWidth="1"/>
    <col min="12" max="12" width="13.109375" style="36" customWidth="1"/>
    <col min="13" max="14" width="12.21875" style="36" customWidth="1"/>
    <col min="15" max="15" width="14.33203125" style="36" customWidth="1"/>
    <col min="16" max="18" width="13.44140625" style="36" customWidth="1"/>
    <col min="19" max="19" width="12.6640625" style="36" customWidth="1"/>
    <col min="20" max="20" width="13.44140625" style="36" customWidth="1"/>
    <col min="21" max="21" width="10.88671875" style="36" customWidth="1"/>
    <col min="22" max="16384" width="8.88671875" style="36"/>
  </cols>
  <sheetData>
    <row r="1" spans="1:30" ht="33.75" customHeight="1" thickBot="1" x14ac:dyDescent="0.3">
      <c r="A1" s="80" t="s">
        <v>145</v>
      </c>
      <c r="B1" s="131"/>
      <c r="C1" s="131"/>
      <c r="D1" s="131"/>
      <c r="E1" s="131"/>
      <c r="F1" s="131"/>
      <c r="G1" s="131"/>
      <c r="H1" s="131"/>
      <c r="I1" s="131"/>
      <c r="J1" s="131"/>
    </row>
    <row r="2" spans="1:30" s="133" customFormat="1" ht="19.5" thickBot="1" x14ac:dyDescent="0.35">
      <c r="B2" s="530" t="s">
        <v>187</v>
      </c>
      <c r="C2" s="459"/>
      <c r="D2" s="459"/>
      <c r="E2" s="459"/>
      <c r="F2" s="459"/>
      <c r="G2" s="459"/>
      <c r="H2" s="459"/>
      <c r="I2" s="469"/>
      <c r="J2" s="134"/>
      <c r="K2" s="134"/>
      <c r="L2" s="134"/>
      <c r="M2" s="134"/>
      <c r="S2" s="36"/>
      <c r="T2" s="36"/>
      <c r="U2" s="36"/>
      <c r="V2" s="36"/>
      <c r="W2" s="36"/>
      <c r="X2" s="36"/>
      <c r="Y2" s="36"/>
      <c r="Z2" s="36"/>
      <c r="AA2" s="36"/>
      <c r="AB2" s="36"/>
      <c r="AC2" s="36"/>
      <c r="AD2" s="36"/>
    </row>
    <row r="3" spans="1:30" s="133" customFormat="1" ht="52.5" customHeight="1" x14ac:dyDescent="0.25">
      <c r="B3" s="132"/>
      <c r="C3" s="109" t="s">
        <v>54</v>
      </c>
      <c r="D3" s="109" t="s">
        <v>55</v>
      </c>
      <c r="E3" s="109" t="s">
        <v>56</v>
      </c>
      <c r="F3" s="109" t="s">
        <v>57</v>
      </c>
      <c r="G3" s="109" t="s">
        <v>58</v>
      </c>
      <c r="H3" s="109" t="s">
        <v>59</v>
      </c>
      <c r="I3" s="110" t="s">
        <v>60</v>
      </c>
      <c r="L3" s="134"/>
      <c r="M3" s="134"/>
      <c r="S3" s="36"/>
      <c r="T3" s="36"/>
      <c r="U3" s="36"/>
      <c r="V3" s="36"/>
      <c r="W3" s="36"/>
      <c r="X3" s="36"/>
      <c r="Y3" s="36"/>
      <c r="Z3" s="36"/>
      <c r="AA3" s="36"/>
      <c r="AB3" s="36"/>
      <c r="AC3" s="36"/>
      <c r="AD3" s="36"/>
    </row>
    <row r="4" spans="1:30" x14ac:dyDescent="0.25">
      <c r="B4" s="56" t="s">
        <v>206</v>
      </c>
      <c r="C4" s="57">
        <v>-15.13</v>
      </c>
      <c r="D4" s="57">
        <v>-3.8319707422828717</v>
      </c>
      <c r="E4" s="57">
        <v>6.7960000000000003</v>
      </c>
      <c r="F4" s="57">
        <v>-0.13500000000000001</v>
      </c>
      <c r="G4" s="57">
        <v>-5.0460000000000003</v>
      </c>
      <c r="H4" s="57">
        <v>-12.523</v>
      </c>
      <c r="I4" s="58">
        <v>-3.1716966031466227</v>
      </c>
      <c r="J4" s="59"/>
      <c r="K4" s="60"/>
      <c r="L4" s="61"/>
    </row>
    <row r="5" spans="1:30" x14ac:dyDescent="0.25">
      <c r="B5" s="56" t="s">
        <v>207</v>
      </c>
      <c r="C5" s="57">
        <v>-12.714</v>
      </c>
      <c r="D5" s="57">
        <v>-3.2299039209011413</v>
      </c>
      <c r="E5" s="57">
        <v>1.3959999999999999</v>
      </c>
      <c r="F5" s="57">
        <v>-0.19800000000000001</v>
      </c>
      <c r="G5" s="57">
        <v>-3.0649999999999999</v>
      </c>
      <c r="H5" s="57">
        <v>-15.205</v>
      </c>
      <c r="I5" s="58">
        <v>-3.8627252727152634</v>
      </c>
      <c r="J5" s="59"/>
      <c r="K5" s="60"/>
      <c r="L5" s="61"/>
    </row>
    <row r="6" spans="1:30" x14ac:dyDescent="0.25">
      <c r="B6" s="56" t="s">
        <v>208</v>
      </c>
      <c r="C6" s="57">
        <v>-10.250999999999999</v>
      </c>
      <c r="D6" s="57">
        <v>-2.6219805404078125</v>
      </c>
      <c r="E6" s="57">
        <v>1.7889999999999999</v>
      </c>
      <c r="F6" s="57">
        <v>-0.16500000000000001</v>
      </c>
      <c r="G6" s="57">
        <v>-3.1909999999999998</v>
      </c>
      <c r="H6" s="57">
        <v>-12.18</v>
      </c>
      <c r="I6" s="58">
        <v>-3.1153763517868653</v>
      </c>
      <c r="J6" s="59"/>
      <c r="K6" s="60"/>
      <c r="L6" s="61"/>
    </row>
    <row r="7" spans="1:30" x14ac:dyDescent="0.25">
      <c r="B7" s="56" t="s">
        <v>252</v>
      </c>
      <c r="C7" s="57">
        <v>-8.0939999999999994</v>
      </c>
      <c r="D7" s="57">
        <v>-2.1033319647209852</v>
      </c>
      <c r="E7" s="57">
        <v>-4.3470000000000004</v>
      </c>
      <c r="F7" s="57">
        <v>-0.217</v>
      </c>
      <c r="G7" s="57">
        <v>-2.448</v>
      </c>
      <c r="H7" s="57">
        <v>-15.093999999999999</v>
      </c>
      <c r="I7" s="58">
        <v>-3.9223736935382441</v>
      </c>
      <c r="J7" s="59"/>
      <c r="K7" s="60"/>
      <c r="L7" s="61"/>
    </row>
    <row r="8" spans="1:30" x14ac:dyDescent="0.25">
      <c r="B8" s="56" t="s">
        <v>12</v>
      </c>
      <c r="C8" s="57">
        <v>-10.329000000000001</v>
      </c>
      <c r="D8" s="57">
        <v>-2.7281443388825939</v>
      </c>
      <c r="E8" s="57">
        <v>-3.13</v>
      </c>
      <c r="F8" s="57">
        <v>-2.5000000000000001E-2</v>
      </c>
      <c r="G8" s="57">
        <v>-4.7679999999999998</v>
      </c>
      <c r="H8" s="57">
        <v>-17.228999999999999</v>
      </c>
      <c r="I8" s="58">
        <v>-4.5506049776946664</v>
      </c>
      <c r="J8" s="59"/>
      <c r="K8" s="60"/>
      <c r="L8" s="61"/>
    </row>
    <row r="9" spans="1:30" x14ac:dyDescent="0.25">
      <c r="B9" s="56" t="s">
        <v>13</v>
      </c>
      <c r="C9" s="57">
        <v>-9.0289999999999999</v>
      </c>
      <c r="D9" s="57">
        <v>-2.3888581686567205</v>
      </c>
      <c r="E9" s="57">
        <v>-1.28</v>
      </c>
      <c r="F9" s="57">
        <v>-4.1000000000000002E-2</v>
      </c>
      <c r="G9" s="57">
        <v>-3.6019999999999999</v>
      </c>
      <c r="H9" s="57">
        <v>-14.704000000000001</v>
      </c>
      <c r="I9" s="58">
        <v>-3.8903278892378355</v>
      </c>
      <c r="J9" s="59"/>
      <c r="K9" s="60"/>
      <c r="L9" s="61"/>
    </row>
    <row r="10" spans="1:30" x14ac:dyDescent="0.25">
      <c r="B10" s="56" t="s">
        <v>14</v>
      </c>
      <c r="C10" s="57">
        <v>-7.3739999999999997</v>
      </c>
      <c r="D10" s="57">
        <v>-1.9394800173590563</v>
      </c>
      <c r="E10" s="57">
        <v>5.6470000000000002</v>
      </c>
      <c r="F10" s="57">
        <v>-9.5000000000000001E-2</v>
      </c>
      <c r="G10" s="57">
        <v>-3.43</v>
      </c>
      <c r="H10" s="57">
        <v>-5.55</v>
      </c>
      <c r="I10" s="58">
        <v>-1.4597388251075079</v>
      </c>
      <c r="J10" s="59"/>
      <c r="K10" s="60"/>
      <c r="L10" s="61"/>
    </row>
    <row r="11" spans="1:30" x14ac:dyDescent="0.25">
      <c r="B11" s="56" t="s">
        <v>15</v>
      </c>
      <c r="C11" s="57">
        <v>-7.6230000000000002</v>
      </c>
      <c r="D11" s="57">
        <v>-1.9919933521827522</v>
      </c>
      <c r="E11" s="57">
        <v>3.6259999999999999</v>
      </c>
      <c r="F11" s="57">
        <v>-9.8000000000000004E-2</v>
      </c>
      <c r="G11" s="57">
        <v>-3.27</v>
      </c>
      <c r="H11" s="57">
        <v>-7.3479999999999999</v>
      </c>
      <c r="I11" s="58">
        <v>-1.9201321201415273</v>
      </c>
      <c r="J11" s="59"/>
      <c r="K11" s="60"/>
      <c r="L11" s="61"/>
    </row>
    <row r="12" spans="1:30" x14ac:dyDescent="0.25">
      <c r="B12" s="56" t="s">
        <v>16</v>
      </c>
      <c r="C12" s="57">
        <v>-10.454000000000001</v>
      </c>
      <c r="D12" s="57">
        <v>-2.6976254496472492</v>
      </c>
      <c r="E12" s="57">
        <v>5.1349999999999998</v>
      </c>
      <c r="F12" s="57">
        <v>-0.04</v>
      </c>
      <c r="G12" s="57">
        <v>-6.024</v>
      </c>
      <c r="H12" s="57">
        <v>-9.8710000000000004</v>
      </c>
      <c r="I12" s="58">
        <v>-2.5471839308846373</v>
      </c>
      <c r="J12" s="59"/>
      <c r="K12" s="60"/>
      <c r="L12" s="61"/>
    </row>
    <row r="13" spans="1:30" x14ac:dyDescent="0.25">
      <c r="B13" s="56" t="s">
        <v>17</v>
      </c>
      <c r="C13" s="57">
        <v>-9.3780000000000001</v>
      </c>
      <c r="D13" s="57">
        <v>-2.3837181224089328</v>
      </c>
      <c r="E13" s="57">
        <v>5.78</v>
      </c>
      <c r="F13" s="57">
        <v>-9.5000000000000001E-2</v>
      </c>
      <c r="G13" s="57">
        <v>-3.7879999999999998</v>
      </c>
      <c r="H13" s="57">
        <v>-8.2010000000000005</v>
      </c>
      <c r="I13" s="58">
        <v>-2.0845459929489931</v>
      </c>
      <c r="J13" s="59"/>
      <c r="K13" s="60"/>
      <c r="L13" s="61"/>
      <c r="S13" s="46"/>
      <c r="V13" s="229"/>
    </row>
    <row r="14" spans="1:30" x14ac:dyDescent="0.25">
      <c r="B14" s="56" t="s">
        <v>18</v>
      </c>
      <c r="C14" s="57">
        <v>-13.06</v>
      </c>
      <c r="D14" s="57">
        <v>-3.3124340556772989</v>
      </c>
      <c r="E14" s="57">
        <v>4.2830000000000004</v>
      </c>
      <c r="F14" s="57">
        <v>-8.8999999999999996E-2</v>
      </c>
      <c r="G14" s="57">
        <v>-4.556</v>
      </c>
      <c r="H14" s="57">
        <v>-13.981</v>
      </c>
      <c r="I14" s="58">
        <v>-3.5460291372453536</v>
      </c>
      <c r="J14" s="59"/>
      <c r="K14" s="60"/>
      <c r="L14" s="61"/>
      <c r="S14" s="46"/>
      <c r="V14" s="229"/>
      <c r="W14" s="61"/>
    </row>
    <row r="15" spans="1:30" x14ac:dyDescent="0.25">
      <c r="B15" s="56" t="s">
        <v>19</v>
      </c>
      <c r="C15" s="57">
        <v>-9.7010000000000005</v>
      </c>
      <c r="D15" s="57">
        <v>-2.4422111564817657</v>
      </c>
      <c r="E15" s="57">
        <v>5.27</v>
      </c>
      <c r="F15" s="57">
        <v>-0.16500000000000001</v>
      </c>
      <c r="G15" s="57">
        <v>-6.2130000000000001</v>
      </c>
      <c r="H15" s="57">
        <v>-11.009</v>
      </c>
      <c r="I15" s="58">
        <v>-2.7714980539849252</v>
      </c>
      <c r="J15" s="59"/>
      <c r="K15" s="60"/>
      <c r="L15" s="61"/>
      <c r="S15" s="46"/>
      <c r="V15" s="229"/>
    </row>
    <row r="16" spans="1:30" x14ac:dyDescent="0.25">
      <c r="B16" s="56" t="s">
        <v>20</v>
      </c>
      <c r="C16" s="57">
        <v>-2.5979999999999999</v>
      </c>
      <c r="D16" s="57">
        <v>-0.63842649248779915</v>
      </c>
      <c r="E16" s="57">
        <v>4.04</v>
      </c>
      <c r="F16" s="57">
        <v>-4.9000000000000002E-2</v>
      </c>
      <c r="G16" s="57">
        <v>-7.1580000000000004</v>
      </c>
      <c r="H16" s="57">
        <v>-4.1550000000000002</v>
      </c>
      <c r="I16" s="58">
        <v>-1.0210400601565841</v>
      </c>
      <c r="J16" s="59"/>
      <c r="K16" s="60"/>
      <c r="L16" s="61"/>
      <c r="S16" s="46"/>
      <c r="V16" s="229"/>
    </row>
    <row r="17" spans="2:22" x14ac:dyDescent="0.25">
      <c r="B17" s="56" t="s">
        <v>21</v>
      </c>
      <c r="C17" s="57">
        <v>-4.5629999999999997</v>
      </c>
      <c r="D17" s="57">
        <v>-1.1285978229414775</v>
      </c>
      <c r="E17" s="57">
        <v>8.5619999999999994</v>
      </c>
      <c r="F17" s="57">
        <v>-6.4000000000000001E-2</v>
      </c>
      <c r="G17" s="57">
        <v>-3.593</v>
      </c>
      <c r="H17" s="57">
        <v>-0.66400000000000003</v>
      </c>
      <c r="I17" s="58">
        <v>-0.16423163586086811</v>
      </c>
      <c r="J17" s="59"/>
      <c r="K17" s="60"/>
      <c r="L17" s="61"/>
      <c r="S17" s="46"/>
      <c r="V17" s="229"/>
    </row>
    <row r="18" spans="2:22" x14ac:dyDescent="0.25">
      <c r="B18" s="56" t="s">
        <v>22</v>
      </c>
      <c r="C18" s="57">
        <v>-9.3949999999999996</v>
      </c>
      <c r="D18" s="57">
        <v>-2.3100622327569038</v>
      </c>
      <c r="E18" s="57">
        <v>2.9529999999999998</v>
      </c>
      <c r="F18" s="57">
        <v>-7.0000000000000001E-3</v>
      </c>
      <c r="G18" s="57">
        <v>-5.0910000000000002</v>
      </c>
      <c r="H18" s="57">
        <v>-12.212999999999999</v>
      </c>
      <c r="I18" s="58">
        <v>-3.0029579615391233</v>
      </c>
      <c r="J18" s="59"/>
      <c r="K18" s="60"/>
      <c r="L18" s="61"/>
      <c r="S18" s="46"/>
      <c r="V18" s="229"/>
    </row>
    <row r="19" spans="2:22" x14ac:dyDescent="0.25">
      <c r="B19" s="56" t="s">
        <v>23</v>
      </c>
      <c r="C19" s="57">
        <v>-10.504</v>
      </c>
      <c r="D19" s="57">
        <v>-2.5598908195842371</v>
      </c>
      <c r="E19" s="57">
        <v>4.0339999999999998</v>
      </c>
      <c r="F19" s="57">
        <v>-5.2999999999999999E-2</v>
      </c>
      <c r="G19" s="57">
        <v>-5.8659999999999997</v>
      </c>
      <c r="H19" s="57">
        <v>-12.055999999999999</v>
      </c>
      <c r="I19" s="58">
        <v>-2.9381229741915043</v>
      </c>
      <c r="J19" s="59"/>
      <c r="K19" s="60"/>
      <c r="L19" s="61"/>
      <c r="S19" s="46"/>
      <c r="V19" s="229"/>
    </row>
    <row r="20" spans="2:22" x14ac:dyDescent="0.25">
      <c r="B20" s="56" t="s">
        <v>24</v>
      </c>
      <c r="C20" s="57">
        <v>-7.46</v>
      </c>
      <c r="D20" s="57">
        <v>-1.8077310794044665</v>
      </c>
      <c r="E20" s="57">
        <v>1.2170000000000001</v>
      </c>
      <c r="F20" s="57">
        <v>-1.4E-2</v>
      </c>
      <c r="G20" s="57">
        <v>-6.7519999999999998</v>
      </c>
      <c r="H20" s="57">
        <v>-11.407</v>
      </c>
      <c r="I20" s="58">
        <v>-2.7641807537220844</v>
      </c>
      <c r="J20" s="59"/>
      <c r="K20" s="60"/>
      <c r="L20" s="61"/>
      <c r="S20" s="46"/>
      <c r="V20" s="229"/>
    </row>
    <row r="21" spans="2:22" x14ac:dyDescent="0.25">
      <c r="B21" s="56" t="s">
        <v>25</v>
      </c>
      <c r="C21" s="57">
        <v>-11.845000000000001</v>
      </c>
      <c r="D21" s="57">
        <v>-2.8626530715820357</v>
      </c>
      <c r="E21" s="57">
        <v>0.155</v>
      </c>
      <c r="F21" s="57">
        <v>-2.3E-2</v>
      </c>
      <c r="G21" s="57">
        <v>-4.173</v>
      </c>
      <c r="H21" s="57">
        <v>-16.858000000000001</v>
      </c>
      <c r="I21" s="58">
        <v>-4.0741752199856442</v>
      </c>
      <c r="J21" s="59"/>
      <c r="K21" s="60"/>
      <c r="L21" s="61"/>
      <c r="S21" s="46"/>
      <c r="V21" s="229"/>
    </row>
    <row r="22" spans="2:22" x14ac:dyDescent="0.25">
      <c r="B22" s="56" t="s">
        <v>26</v>
      </c>
      <c r="C22" s="57">
        <v>-8.1959999999999997</v>
      </c>
      <c r="D22" s="57">
        <v>-1.9345427766212064</v>
      </c>
      <c r="E22" s="57">
        <v>-1.125</v>
      </c>
      <c r="F22" s="57">
        <v>-4.3999999999999997E-2</v>
      </c>
      <c r="G22" s="57">
        <v>-4.944</v>
      </c>
      <c r="H22" s="57">
        <v>-14.997</v>
      </c>
      <c r="I22" s="58">
        <v>-3.5398167424338984</v>
      </c>
      <c r="J22" s="59"/>
      <c r="K22" s="60"/>
      <c r="L22" s="61"/>
      <c r="S22" s="46"/>
      <c r="V22" s="229"/>
    </row>
    <row r="23" spans="2:22" x14ac:dyDescent="0.25">
      <c r="B23" s="56" t="s">
        <v>27</v>
      </c>
      <c r="C23" s="57">
        <v>-9.8330000000000002</v>
      </c>
      <c r="D23" s="57">
        <v>-2.3140336385607951</v>
      </c>
      <c r="E23" s="57">
        <v>-2.012</v>
      </c>
      <c r="F23" s="57">
        <v>-6.7000000000000004E-2</v>
      </c>
      <c r="G23" s="57">
        <v>-6.3170000000000002</v>
      </c>
      <c r="H23" s="57">
        <v>-18.170999999999999</v>
      </c>
      <c r="I23" s="58">
        <v>-4.2762437960223947</v>
      </c>
      <c r="J23" s="59"/>
      <c r="K23" s="60"/>
      <c r="L23" s="61"/>
      <c r="S23" s="46"/>
      <c r="V23" s="229"/>
    </row>
    <row r="24" spans="2:22" x14ac:dyDescent="0.25">
      <c r="B24" s="56" t="s">
        <v>28</v>
      </c>
      <c r="C24" s="57">
        <v>-6.3689999999999998</v>
      </c>
      <c r="D24" s="57">
        <v>-1.4846119239815292</v>
      </c>
      <c r="E24" s="57">
        <v>-3.0270000000000001</v>
      </c>
      <c r="F24" s="57">
        <v>-9.5000000000000001E-2</v>
      </c>
      <c r="G24" s="57">
        <v>-8.2690000000000001</v>
      </c>
      <c r="H24" s="57">
        <v>-15.845000000000001</v>
      </c>
      <c r="I24" s="58">
        <v>-3.6934645839986389</v>
      </c>
      <c r="J24" s="59"/>
      <c r="K24" s="60"/>
      <c r="L24" s="61"/>
      <c r="S24" s="46"/>
      <c r="V24" s="229"/>
    </row>
    <row r="25" spans="2:22" x14ac:dyDescent="0.25">
      <c r="B25" s="56" t="s">
        <v>29</v>
      </c>
      <c r="C25" s="57">
        <v>-7.657</v>
      </c>
      <c r="D25" s="57">
        <v>-1.7728271464590921</v>
      </c>
      <c r="E25" s="57">
        <v>0.78</v>
      </c>
      <c r="F25" s="57">
        <v>-0.06</v>
      </c>
      <c r="G25" s="57">
        <v>-5.4480000000000004</v>
      </c>
      <c r="H25" s="57">
        <v>-13.885999999999999</v>
      </c>
      <c r="I25" s="58">
        <v>-3.2150290917762772</v>
      </c>
      <c r="J25" s="59"/>
      <c r="K25" s="60"/>
      <c r="L25" s="61"/>
      <c r="S25" s="46"/>
      <c r="V25" s="229"/>
    </row>
    <row r="26" spans="2:22" x14ac:dyDescent="0.25">
      <c r="B26" s="56" t="s">
        <v>30</v>
      </c>
      <c r="C26" s="57">
        <v>-10.135</v>
      </c>
      <c r="D26" s="57">
        <v>-2.3121268601385676</v>
      </c>
      <c r="E26" s="57">
        <v>-2.7490000000000001</v>
      </c>
      <c r="F26" s="57">
        <v>-8.4000000000000005E-2</v>
      </c>
      <c r="G26" s="57">
        <v>-6.3380000000000001</v>
      </c>
      <c r="H26" s="57">
        <v>-20.413</v>
      </c>
      <c r="I26" s="58">
        <v>-4.6568767238291651</v>
      </c>
      <c r="J26" s="59"/>
      <c r="K26" s="60"/>
      <c r="L26" s="61"/>
      <c r="S26" s="46"/>
      <c r="V26" s="229"/>
    </row>
    <row r="27" spans="2:22" x14ac:dyDescent="0.25">
      <c r="B27" s="56" t="s">
        <v>31</v>
      </c>
      <c r="C27" s="57">
        <v>-15.077</v>
      </c>
      <c r="D27" s="57">
        <v>-3.4241628663311472</v>
      </c>
      <c r="E27" s="57">
        <v>-4.548</v>
      </c>
      <c r="F27" s="57">
        <v>-8.6999999999999994E-2</v>
      </c>
      <c r="G27" s="57">
        <v>-7.2789999999999999</v>
      </c>
      <c r="H27" s="57">
        <v>-26.297999999999998</v>
      </c>
      <c r="I27" s="58">
        <v>-5.9725830774541686</v>
      </c>
      <c r="J27" s="59"/>
      <c r="K27" s="60"/>
      <c r="L27" s="61"/>
      <c r="S27" s="46"/>
      <c r="V27" s="229"/>
    </row>
    <row r="28" spans="2:22" x14ac:dyDescent="0.25">
      <c r="B28" s="56" t="s">
        <v>32</v>
      </c>
      <c r="C28" s="57">
        <v>-11.743</v>
      </c>
      <c r="D28" s="57">
        <v>-2.6290867488923269</v>
      </c>
      <c r="E28" s="57">
        <v>-3.73</v>
      </c>
      <c r="F28" s="57">
        <v>-7.5999999999999998E-2</v>
      </c>
      <c r="G28" s="57">
        <v>-7.0739999999999998</v>
      </c>
      <c r="H28" s="57">
        <v>-21.103999999999999</v>
      </c>
      <c r="I28" s="58">
        <v>-4.7248783742334721</v>
      </c>
      <c r="J28" s="59"/>
      <c r="K28" s="60"/>
      <c r="L28" s="61"/>
      <c r="S28" s="46"/>
      <c r="V28" s="229"/>
    </row>
    <row r="29" spans="2:22" x14ac:dyDescent="0.25">
      <c r="B29" s="56" t="s">
        <v>33</v>
      </c>
      <c r="C29" s="57">
        <v>-6.6360000000000001</v>
      </c>
      <c r="D29" s="57">
        <v>-1.4589457160508212</v>
      </c>
      <c r="E29" s="57">
        <v>-3.95</v>
      </c>
      <c r="F29" s="57">
        <v>-8.8999999999999996E-2</v>
      </c>
      <c r="G29" s="57">
        <v>-5.46</v>
      </c>
      <c r="H29" s="57">
        <v>-17.721</v>
      </c>
      <c r="I29" s="58">
        <v>-3.8960182390199827</v>
      </c>
      <c r="J29" s="59"/>
      <c r="K29" s="60"/>
      <c r="L29" s="61"/>
      <c r="S29" s="46"/>
      <c r="V29" s="229"/>
    </row>
    <row r="30" spans="2:22" x14ac:dyDescent="0.25">
      <c r="B30" s="56" t="s">
        <v>34</v>
      </c>
      <c r="C30" s="57">
        <v>-9.1769999999999996</v>
      </c>
      <c r="D30" s="57">
        <v>-1.9963974782347644</v>
      </c>
      <c r="E30" s="57">
        <v>-6.7</v>
      </c>
      <c r="F30" s="57">
        <v>-0.13900000000000001</v>
      </c>
      <c r="G30" s="57">
        <v>-4.6639999999999997</v>
      </c>
      <c r="H30" s="57">
        <v>-21.327999999999999</v>
      </c>
      <c r="I30" s="58">
        <v>-4.6397695778349188</v>
      </c>
      <c r="J30" s="59"/>
      <c r="K30" s="60"/>
      <c r="L30" s="61"/>
      <c r="S30" s="46"/>
      <c r="V30" s="229"/>
    </row>
    <row r="31" spans="2:22" x14ac:dyDescent="0.25">
      <c r="B31" s="56" t="s">
        <v>35</v>
      </c>
      <c r="C31" s="57">
        <v>-8.6669999999999998</v>
      </c>
      <c r="D31" s="57">
        <v>-1.8788370157122543</v>
      </c>
      <c r="E31" s="57">
        <v>-8.2620000000000005</v>
      </c>
      <c r="F31" s="57">
        <v>-0.16600000000000001</v>
      </c>
      <c r="G31" s="57">
        <v>-8.4649999999999999</v>
      </c>
      <c r="H31" s="57">
        <v>-24.844999999999999</v>
      </c>
      <c r="I31" s="58">
        <v>-5.3859127328223098</v>
      </c>
      <c r="J31" s="59"/>
      <c r="K31" s="60"/>
      <c r="L31" s="61"/>
      <c r="S31" s="46"/>
      <c r="V31" s="229"/>
    </row>
    <row r="32" spans="2:22" x14ac:dyDescent="0.25">
      <c r="B32" s="56" t="s">
        <v>36</v>
      </c>
      <c r="C32" s="57">
        <v>-9.3719999999999999</v>
      </c>
      <c r="D32" s="57">
        <v>-2.0253055138359137</v>
      </c>
      <c r="E32" s="57">
        <v>-5.8620000000000001</v>
      </c>
      <c r="F32" s="57">
        <v>-5.6000000000000001E-2</v>
      </c>
      <c r="G32" s="57">
        <v>-7.0270000000000001</v>
      </c>
      <c r="H32" s="57">
        <v>-21.189</v>
      </c>
      <c r="I32" s="58">
        <v>-4.5789797836821577</v>
      </c>
      <c r="J32" s="59"/>
      <c r="K32" s="60"/>
      <c r="L32" s="61"/>
      <c r="S32" s="46"/>
      <c r="V32" s="229"/>
    </row>
    <row r="33" spans="2:22" x14ac:dyDescent="0.25">
      <c r="B33" s="56" t="s">
        <v>37</v>
      </c>
      <c r="C33" s="57">
        <v>-6.0750000000000002</v>
      </c>
      <c r="D33" s="57">
        <v>-1.293695497087854</v>
      </c>
      <c r="E33" s="57">
        <v>-4.351</v>
      </c>
      <c r="F33" s="57">
        <v>-6.9000000000000006E-2</v>
      </c>
      <c r="G33" s="57">
        <v>-5.4870000000000001</v>
      </c>
      <c r="H33" s="57">
        <v>-17.114999999999998</v>
      </c>
      <c r="I33" s="58">
        <v>-3.6447075609314608</v>
      </c>
      <c r="J33" s="59"/>
      <c r="K33" s="60"/>
      <c r="L33" s="61"/>
      <c r="S33" s="46"/>
      <c r="V33" s="229"/>
    </row>
    <row r="34" spans="2:22" x14ac:dyDescent="0.25">
      <c r="B34" s="56" t="s">
        <v>38</v>
      </c>
      <c r="C34" s="57">
        <v>-8.4779999999999998</v>
      </c>
      <c r="D34" s="57">
        <v>-1.8065626937771819</v>
      </c>
      <c r="E34" s="57">
        <v>-2.3119999999999998</v>
      </c>
      <c r="F34" s="57">
        <v>8.5000000000000006E-2</v>
      </c>
      <c r="G34" s="57">
        <v>-4.9320000000000004</v>
      </c>
      <c r="H34" s="57">
        <v>-16.082000000000001</v>
      </c>
      <c r="I34" s="58">
        <v>-3.4268862044497101</v>
      </c>
      <c r="J34" s="59"/>
      <c r="K34" s="60"/>
      <c r="L34" s="61"/>
      <c r="S34" s="46"/>
      <c r="V34" s="229"/>
    </row>
    <row r="35" spans="2:22" x14ac:dyDescent="0.25">
      <c r="B35" s="56" t="s">
        <v>39</v>
      </c>
      <c r="C35" s="57">
        <v>-5.8630000000000004</v>
      </c>
      <c r="D35" s="57">
        <v>-1.2445472781498423</v>
      </c>
      <c r="E35" s="57">
        <v>-12.006</v>
      </c>
      <c r="F35" s="57">
        <v>-4.9000000000000002E-2</v>
      </c>
      <c r="G35" s="57">
        <v>-8.3789999999999996</v>
      </c>
      <c r="H35" s="57">
        <v>-25.847000000000001</v>
      </c>
      <c r="I35" s="58">
        <v>-5.4865791400885175</v>
      </c>
      <c r="J35" s="59"/>
      <c r="K35" s="60"/>
      <c r="L35" s="61"/>
      <c r="S35" s="46"/>
      <c r="V35" s="229"/>
    </row>
    <row r="36" spans="2:22" x14ac:dyDescent="0.25">
      <c r="B36" s="56" t="s">
        <v>40</v>
      </c>
      <c r="C36" s="57">
        <v>-9.3480000000000008</v>
      </c>
      <c r="D36" s="57">
        <v>-1.9656494970225078</v>
      </c>
      <c r="E36" s="57">
        <v>-9.1829999999999998</v>
      </c>
      <c r="F36" s="57">
        <v>5.0000000000000001E-3</v>
      </c>
      <c r="G36" s="57">
        <v>-7.14</v>
      </c>
      <c r="H36" s="57">
        <v>-23.611999999999998</v>
      </c>
      <c r="I36" s="58">
        <v>-4.9650102614137204</v>
      </c>
      <c r="J36" s="59"/>
      <c r="K36" s="60"/>
      <c r="L36" s="61"/>
      <c r="S36" s="46"/>
      <c r="V36" s="229"/>
    </row>
    <row r="37" spans="2:22" x14ac:dyDescent="0.25">
      <c r="B37" s="56" t="s">
        <v>89</v>
      </c>
      <c r="C37" s="57">
        <v>-7.85</v>
      </c>
      <c r="D37" s="57">
        <v>-1.6246600631651276</v>
      </c>
      <c r="E37" s="57">
        <v>-8.3249999999999993</v>
      </c>
      <c r="F37" s="57">
        <v>-9.5000000000000001E-2</v>
      </c>
      <c r="G37" s="57">
        <v>-5.9947641300000001</v>
      </c>
      <c r="H37" s="57">
        <v>-22.079000000000001</v>
      </c>
      <c r="I37" s="58">
        <v>-4.5695375203341211</v>
      </c>
      <c r="J37" s="59"/>
      <c r="K37" s="60"/>
      <c r="L37" s="61"/>
      <c r="S37" s="46"/>
      <c r="V37" s="229"/>
    </row>
    <row r="38" spans="2:22" x14ac:dyDescent="0.25">
      <c r="B38" s="56" t="s">
        <v>90</v>
      </c>
      <c r="C38" s="57">
        <v>-13.737</v>
      </c>
      <c r="D38" s="57">
        <v>-2.8186671810045185</v>
      </c>
      <c r="E38" s="57">
        <v>-4.6399999999999997</v>
      </c>
      <c r="F38" s="57">
        <v>-0.1</v>
      </c>
      <c r="G38" s="57">
        <v>-4.9956945599999996</v>
      </c>
      <c r="H38" s="57">
        <v>-25.494</v>
      </c>
      <c r="I38" s="58">
        <v>-5.2310621760594884</v>
      </c>
      <c r="J38" s="59"/>
      <c r="K38" s="60"/>
      <c r="L38" s="61"/>
      <c r="S38" s="46"/>
      <c r="V38" s="229"/>
    </row>
    <row r="39" spans="2:22" x14ac:dyDescent="0.25">
      <c r="B39" s="56" t="s">
        <v>91</v>
      </c>
      <c r="C39" s="57">
        <v>-5.8879999999999999</v>
      </c>
      <c r="D39" s="57">
        <v>-1.1916760778313438</v>
      </c>
      <c r="E39" s="57">
        <v>-3.1295285625452705</v>
      </c>
      <c r="F39" s="57">
        <v>-9.9067815693517497E-2</v>
      </c>
      <c r="G39" s="57">
        <v>-4.4846218244160312</v>
      </c>
      <c r="H39" s="57">
        <v>-13.601218202654819</v>
      </c>
      <c r="I39" s="58">
        <v>-2.7527592325862726</v>
      </c>
      <c r="J39" s="59"/>
      <c r="K39" s="60"/>
      <c r="L39" s="61"/>
      <c r="S39" s="46"/>
      <c r="V39" s="229"/>
    </row>
    <row r="40" spans="2:22" x14ac:dyDescent="0.25">
      <c r="B40" s="56" t="s">
        <v>92</v>
      </c>
      <c r="C40" s="57">
        <v>-8.6815092322826377</v>
      </c>
      <c r="D40" s="57">
        <v>-1.7424573044945153</v>
      </c>
      <c r="E40" s="57">
        <v>-3.2517612973097063</v>
      </c>
      <c r="F40" s="57">
        <v>-9.9301257580037203E-2</v>
      </c>
      <c r="G40" s="57">
        <v>-4.6871352601405389</v>
      </c>
      <c r="H40" s="57">
        <v>-16.719707047312916</v>
      </c>
      <c r="I40" s="58">
        <v>-3.3557961978851396</v>
      </c>
      <c r="J40" s="59"/>
      <c r="K40" s="60"/>
      <c r="L40" s="61"/>
      <c r="S40" s="46"/>
      <c r="V40" s="229"/>
    </row>
    <row r="41" spans="2:22" x14ac:dyDescent="0.25">
      <c r="B41" s="56" t="s">
        <v>135</v>
      </c>
      <c r="C41" s="57">
        <v>-8.8800871482304355</v>
      </c>
      <c r="D41" s="57">
        <v>-1.7690089243236502</v>
      </c>
      <c r="E41" s="57">
        <v>-3.0885518220440074</v>
      </c>
      <c r="F41" s="57">
        <v>-0.10388942848129784</v>
      </c>
      <c r="G41" s="57">
        <v>-5.5510015763754188</v>
      </c>
      <c r="H41" s="57">
        <v>-17.623529975131163</v>
      </c>
      <c r="I41" s="58">
        <v>-3.5107968293199647</v>
      </c>
      <c r="J41" s="59"/>
      <c r="K41" s="60"/>
      <c r="L41" s="61"/>
      <c r="S41" s="46"/>
      <c r="V41" s="229"/>
    </row>
    <row r="42" spans="2:22" x14ac:dyDescent="0.25">
      <c r="B42" s="56" t="s">
        <v>136</v>
      </c>
      <c r="C42" s="57">
        <v>-8.8803547898588882</v>
      </c>
      <c r="D42" s="57">
        <v>-1.7570120236618259</v>
      </c>
      <c r="E42" s="57">
        <v>-2.592515749767657</v>
      </c>
      <c r="F42" s="57">
        <v>-0.10540445040713985</v>
      </c>
      <c r="G42" s="57">
        <v>-6.2031548286965066</v>
      </c>
      <c r="H42" s="57">
        <v>-17.781429818730189</v>
      </c>
      <c r="I42" s="58">
        <v>-3.5181236255431543</v>
      </c>
      <c r="J42" s="59"/>
      <c r="K42" s="60"/>
      <c r="L42" s="61"/>
      <c r="S42" s="46"/>
      <c r="V42" s="229"/>
    </row>
    <row r="43" spans="2:22" x14ac:dyDescent="0.25">
      <c r="B43" s="56" t="s">
        <v>137</v>
      </c>
      <c r="C43" s="57">
        <v>-8.6924094544273398</v>
      </c>
      <c r="D43" s="57">
        <v>-1.707967392309651</v>
      </c>
      <c r="E43" s="57">
        <v>-2.0427837313065043</v>
      </c>
      <c r="F43" s="57">
        <v>-0.10699981237625883</v>
      </c>
      <c r="G43" s="57">
        <v>-6.637133137160653</v>
      </c>
      <c r="H43" s="57">
        <v>-17.479326135270753</v>
      </c>
      <c r="I43" s="58">
        <v>-3.4345044645109986</v>
      </c>
      <c r="J43" s="59"/>
      <c r="K43" s="60"/>
      <c r="L43" s="61"/>
      <c r="S43" s="46"/>
      <c r="V43" s="229"/>
    </row>
    <row r="44" spans="2:22" x14ac:dyDescent="0.25">
      <c r="B44" s="56" t="s">
        <v>138</v>
      </c>
      <c r="C44" s="57">
        <v>-8.8134562423337197</v>
      </c>
      <c r="D44" s="57">
        <v>-1.7173955576022808</v>
      </c>
      <c r="E44" s="57">
        <v>-1.518376662809706</v>
      </c>
      <c r="F44" s="57">
        <v>-0.10799589609731339</v>
      </c>
      <c r="G44" s="57">
        <v>-6.8368604360555452</v>
      </c>
      <c r="H44" s="57">
        <v>-17.276689237296281</v>
      </c>
      <c r="I44" s="58">
        <v>-3.3665463956908686</v>
      </c>
      <c r="J44" s="59"/>
      <c r="K44" s="60"/>
      <c r="L44" s="61"/>
      <c r="S44" s="46"/>
      <c r="V44" s="229"/>
    </row>
    <row r="45" spans="2:22" x14ac:dyDescent="0.25">
      <c r="B45" s="56" t="s">
        <v>156</v>
      </c>
      <c r="C45" s="57">
        <v>-9.0041131026795185</v>
      </c>
      <c r="D45" s="57">
        <v>-1.7402118077731554</v>
      </c>
      <c r="E45" s="57">
        <v>-0.96206807321220933</v>
      </c>
      <c r="F45" s="57">
        <v>-0.1111388731681721</v>
      </c>
      <c r="G45" s="57">
        <v>-6.7986285264319193</v>
      </c>
      <c r="H45" s="57">
        <v>-16.875948575491819</v>
      </c>
      <c r="I45" s="58">
        <v>-3.2615899693334525</v>
      </c>
      <c r="J45" s="59"/>
      <c r="K45" s="60"/>
      <c r="L45" s="61"/>
      <c r="S45" s="46"/>
      <c r="V45" s="229"/>
    </row>
    <row r="46" spans="2:22" x14ac:dyDescent="0.25">
      <c r="B46" s="56" t="s">
        <v>157</v>
      </c>
      <c r="C46" s="57">
        <v>-9.0427628381785468</v>
      </c>
      <c r="D46" s="57">
        <v>-1.7337907116155338</v>
      </c>
      <c r="E46" s="57">
        <v>-0.39401645701805471</v>
      </c>
      <c r="F46" s="57">
        <v>-0.11329573795892833</v>
      </c>
      <c r="G46" s="57">
        <v>-6.770040749531459</v>
      </c>
      <c r="H46" s="57">
        <v>-16.32011578268699</v>
      </c>
      <c r="I46" s="58">
        <v>-3.1290951297592895</v>
      </c>
      <c r="J46" s="59"/>
      <c r="K46" s="60"/>
      <c r="L46" s="61"/>
      <c r="S46" s="46"/>
      <c r="V46" s="229"/>
    </row>
    <row r="47" spans="2:22" x14ac:dyDescent="0.25">
      <c r="B47" s="56" t="s">
        <v>158</v>
      </c>
      <c r="C47" s="57">
        <v>-9.1503760215807706</v>
      </c>
      <c r="D47" s="57">
        <v>-1.7404516112344961</v>
      </c>
      <c r="E47" s="57">
        <v>0.26011012187120086</v>
      </c>
      <c r="F47" s="57">
        <v>-0.11535043900582689</v>
      </c>
      <c r="G47" s="57">
        <v>-6.752468514125737</v>
      </c>
      <c r="H47" s="57">
        <v>-15.758084852841131</v>
      </c>
      <c r="I47" s="58">
        <v>-2.9972740035397205</v>
      </c>
      <c r="J47" s="59"/>
      <c r="K47" s="60"/>
      <c r="L47" s="61"/>
      <c r="S47" s="46"/>
      <c r="V47" s="229"/>
    </row>
    <row r="48" spans="2:22" x14ac:dyDescent="0.25">
      <c r="B48" s="56" t="s">
        <v>159</v>
      </c>
      <c r="C48" s="57">
        <v>-9.2841468633331541</v>
      </c>
      <c r="D48" s="57">
        <v>-1.751475582770774</v>
      </c>
      <c r="E48" s="57">
        <v>0.93855198614281132</v>
      </c>
      <c r="F48" s="57">
        <v>-0.11717719880401484</v>
      </c>
      <c r="G48" s="57">
        <v>-6.745944780247763</v>
      </c>
      <c r="H48" s="57">
        <v>-15.20871685624212</v>
      </c>
      <c r="I48" s="58">
        <v>-2.8691592896042377</v>
      </c>
      <c r="J48" s="59"/>
      <c r="K48" s="60"/>
      <c r="L48" s="61"/>
      <c r="S48" s="46"/>
      <c r="V48" s="229"/>
    </row>
    <row r="49" spans="2:22" x14ac:dyDescent="0.25">
      <c r="B49" s="56" t="s">
        <v>222</v>
      </c>
      <c r="C49" s="57">
        <v>-9.3127855079073054</v>
      </c>
      <c r="D49" s="57">
        <v>-1.74266838218274</v>
      </c>
      <c r="E49" s="57">
        <v>1.6506411294087928</v>
      </c>
      <c r="F49" s="57">
        <v>-0.1205129349132045</v>
      </c>
      <c r="G49" s="57">
        <v>-6.7559896283918439</v>
      </c>
      <c r="H49" s="57">
        <v>-14.538646941803561</v>
      </c>
      <c r="I49" s="58">
        <v>-2.7205652190406955</v>
      </c>
      <c r="J49" s="59"/>
      <c r="K49" s="60"/>
      <c r="L49" s="61"/>
      <c r="S49" s="46"/>
      <c r="V49" s="229"/>
    </row>
    <row r="50" spans="2:22" x14ac:dyDescent="0.25">
      <c r="B50" s="56" t="s">
        <v>223</v>
      </c>
      <c r="C50" s="57">
        <v>-9.2571642655694735</v>
      </c>
      <c r="D50" s="57">
        <v>-1.7165885854722995</v>
      </c>
      <c r="E50" s="57">
        <v>2.3456115241904523</v>
      </c>
      <c r="F50" s="57">
        <v>-0.1229613710055583</v>
      </c>
      <c r="G50" s="57">
        <v>-6.7717774564630808</v>
      </c>
      <c r="H50" s="57">
        <v>-13.806291568847662</v>
      </c>
      <c r="I50" s="58">
        <v>-2.5601492892303561</v>
      </c>
      <c r="J50" s="59"/>
      <c r="K50" s="60"/>
      <c r="L50" s="61"/>
      <c r="S50" s="46"/>
      <c r="V50" s="229"/>
    </row>
    <row r="51" spans="2:22" x14ac:dyDescent="0.25">
      <c r="B51" s="56" t="s">
        <v>224</v>
      </c>
      <c r="C51" s="57">
        <v>-9.1909667348465298</v>
      </c>
      <c r="D51" s="57">
        <v>-1.6885986476723582</v>
      </c>
      <c r="E51" s="57">
        <v>3.0821395896458097</v>
      </c>
      <c r="F51" s="57">
        <v>-0.1254656495639889</v>
      </c>
      <c r="G51" s="57">
        <v>-6.7945200269121253</v>
      </c>
      <c r="H51" s="57">
        <v>-13.028812821676835</v>
      </c>
      <c r="I51" s="58">
        <v>-2.3937020278887067</v>
      </c>
      <c r="J51" s="59"/>
      <c r="K51" s="60"/>
      <c r="L51" s="61"/>
      <c r="S51" s="46"/>
      <c r="V51" s="229"/>
    </row>
    <row r="52" spans="2:22" x14ac:dyDescent="0.25">
      <c r="B52" s="56" t="s">
        <v>225</v>
      </c>
      <c r="C52" s="57">
        <v>-9.1557677527533965</v>
      </c>
      <c r="D52" s="57">
        <v>-1.6667024285935608</v>
      </c>
      <c r="E52" s="57">
        <v>3.8690129440354064</v>
      </c>
      <c r="F52" s="57">
        <v>-0.12844983164623591</v>
      </c>
      <c r="G52" s="57">
        <v>-6.8267983843215854</v>
      </c>
      <c r="H52" s="57">
        <v>-12.242003024685808</v>
      </c>
      <c r="I52" s="58">
        <v>-2.2285161357394156</v>
      </c>
      <c r="J52" s="59"/>
      <c r="K52" s="60"/>
      <c r="L52" s="61"/>
      <c r="S52" s="46"/>
      <c r="V52" s="229"/>
    </row>
    <row r="53" spans="2:22" x14ac:dyDescent="0.25">
      <c r="B53" s="56" t="s">
        <v>271</v>
      </c>
      <c r="C53" s="57">
        <v>-9.0723556139328867</v>
      </c>
      <c r="D53" s="57">
        <v>-1.6360137483773443</v>
      </c>
      <c r="E53" s="57">
        <v>3.9760430392663819</v>
      </c>
      <c r="F53" s="57">
        <v>-0.13176539217128641</v>
      </c>
      <c r="G53" s="57">
        <v>-6.8680341814599579</v>
      </c>
      <c r="H53" s="57">
        <v>-12.096112148297749</v>
      </c>
      <c r="I53" s="58">
        <v>-2.1812863845568082</v>
      </c>
      <c r="J53" s="59"/>
      <c r="K53" s="60"/>
      <c r="L53" s="61"/>
      <c r="S53" s="46"/>
      <c r="V53" s="229"/>
    </row>
    <row r="54" spans="2:22" x14ac:dyDescent="0.25">
      <c r="B54" s="56" t="s">
        <v>272</v>
      </c>
      <c r="C54" s="57">
        <v>-9.0466438647708269</v>
      </c>
      <c r="D54" s="57">
        <v>-1.6156458572874357</v>
      </c>
      <c r="E54" s="57">
        <v>4.1924734567019897</v>
      </c>
      <c r="F54" s="57">
        <v>-0.13500095906192097</v>
      </c>
      <c r="G54" s="57">
        <v>-6.9140617291392941</v>
      </c>
      <c r="H54" s="57">
        <v>-11.903233096270055</v>
      </c>
      <c r="I54" s="58">
        <v>-2.1258059372941376</v>
      </c>
      <c r="J54" s="59"/>
      <c r="K54" s="60"/>
      <c r="L54" s="61"/>
      <c r="S54" s="46"/>
      <c r="V54" s="229"/>
    </row>
    <row r="55" spans="2:22" x14ac:dyDescent="0.25">
      <c r="B55" s="56" t="s">
        <v>273</v>
      </c>
      <c r="C55" s="57">
        <v>-9.0034105329878216</v>
      </c>
      <c r="D55" s="57">
        <v>-1.5923667278560611</v>
      </c>
      <c r="E55" s="57">
        <v>4.2566796827062801</v>
      </c>
      <c r="F55" s="57">
        <v>-0.13801818923500947</v>
      </c>
      <c r="G55" s="57">
        <v>-6.9644595457961174</v>
      </c>
      <c r="H55" s="57">
        <v>-11.84920858531267</v>
      </c>
      <c r="I55" s="58">
        <v>-2.0956820122270665</v>
      </c>
      <c r="J55" s="59"/>
      <c r="K55" s="60"/>
      <c r="L55" s="61"/>
      <c r="S55" s="46"/>
      <c r="V55" s="229"/>
    </row>
    <row r="56" spans="2:22" x14ac:dyDescent="0.25">
      <c r="B56" s="56" t="s">
        <v>274</v>
      </c>
      <c r="C56" s="57">
        <v>-8.9571264072202901</v>
      </c>
      <c r="D56" s="57">
        <v>-1.5688729915275756</v>
      </c>
      <c r="E56" s="57">
        <v>4.3469812623541211</v>
      </c>
      <c r="F56" s="57">
        <v>-0.14122603465200995</v>
      </c>
      <c r="G56" s="57">
        <v>-7.0214618401120559</v>
      </c>
      <c r="H56" s="57">
        <v>-11.772833019630236</v>
      </c>
      <c r="I56" s="58">
        <v>-2.0620541587281029</v>
      </c>
      <c r="J56" s="59"/>
      <c r="K56" s="60"/>
      <c r="L56" s="61"/>
      <c r="S56" s="46"/>
      <c r="V56" s="229"/>
    </row>
    <row r="57" spans="2:22" x14ac:dyDescent="0.25">
      <c r="B57" s="56" t="s">
        <v>344</v>
      </c>
      <c r="C57" s="57">
        <v>-8.9129875692494682</v>
      </c>
      <c r="D57" s="57">
        <v>-1.5459644585598722</v>
      </c>
      <c r="E57" s="57">
        <v>4.4113829906992423</v>
      </c>
      <c r="F57" s="57">
        <v>-0.14470942884929922</v>
      </c>
      <c r="G57" s="57">
        <v>-7.0867020587657112</v>
      </c>
      <c r="H57" s="57">
        <v>-11.733016066165238</v>
      </c>
      <c r="I57" s="58">
        <v>-2.0351005416616812</v>
      </c>
      <c r="J57" s="59"/>
      <c r="K57" s="60"/>
      <c r="L57" s="61"/>
      <c r="S57" s="46"/>
      <c r="V57" s="229"/>
    </row>
    <row r="58" spans="2:22" x14ac:dyDescent="0.25">
      <c r="B58" s="56" t="s">
        <v>345</v>
      </c>
      <c r="C58" s="57">
        <v>-8.8605786629406218</v>
      </c>
      <c r="D58" s="57">
        <v>-1.5219891733621873</v>
      </c>
      <c r="E58" s="57">
        <v>4.4551250063827892</v>
      </c>
      <c r="F58" s="57">
        <v>-0.14816222381546668</v>
      </c>
      <c r="G58" s="57">
        <v>-7.1499304603366562</v>
      </c>
      <c r="H58" s="57">
        <v>-11.703546340709956</v>
      </c>
      <c r="I58" s="58">
        <v>-2.0103281623134515</v>
      </c>
      <c r="J58" s="59"/>
      <c r="K58" s="60"/>
      <c r="L58" s="61"/>
      <c r="S58" s="46"/>
      <c r="V58" s="229"/>
    </row>
    <row r="59" spans="2:22" x14ac:dyDescent="0.25">
      <c r="B59" s="56" t="s">
        <v>346</v>
      </c>
      <c r="C59" s="57">
        <v>-8.8203136878046209</v>
      </c>
      <c r="D59" s="57">
        <v>-1.5006929066909258</v>
      </c>
      <c r="E59" s="57">
        <v>4.5167534519187047</v>
      </c>
      <c r="F59" s="57">
        <v>-0.15161878809692939</v>
      </c>
      <c r="G59" s="57">
        <v>-7.2122792604261283</v>
      </c>
      <c r="H59" s="57">
        <v>-11.667458284408976</v>
      </c>
      <c r="I59" s="58">
        <v>-1.9851076170606006</v>
      </c>
      <c r="J59" s="59"/>
      <c r="K59" s="60"/>
      <c r="L59" s="61"/>
      <c r="S59" s="46"/>
      <c r="V59" s="229"/>
    </row>
    <row r="60" spans="2:22" x14ac:dyDescent="0.25">
      <c r="B60" s="274" t="s">
        <v>347</v>
      </c>
      <c r="C60" s="273">
        <v>-8.7992135168575043</v>
      </c>
      <c r="D60" s="273">
        <v>-1.4827769414220215</v>
      </c>
      <c r="E60" s="273">
        <v>4.5998635928746152</v>
      </c>
      <c r="F60" s="273">
        <v>-0.15512976270142781</v>
      </c>
      <c r="G60" s="273">
        <v>-7.2742058181946581</v>
      </c>
      <c r="H60" s="273">
        <v>-11.628685504878975</v>
      </c>
      <c r="I60" s="275">
        <v>-1.9595781705546123</v>
      </c>
      <c r="J60" s="59"/>
      <c r="K60" s="60"/>
      <c r="L60" s="61"/>
      <c r="S60" s="46"/>
      <c r="V60" s="229"/>
    </row>
    <row r="61" spans="2:22" x14ac:dyDescent="0.25">
      <c r="B61" s="40">
        <v>2008</v>
      </c>
      <c r="C61" s="57">
        <v>-46.189</v>
      </c>
      <c r="D61" s="57">
        <v>-2.952785101121814</v>
      </c>
      <c r="E61" s="57">
        <v>5.6340000000000003</v>
      </c>
      <c r="F61" s="57">
        <v>-0.1558417256560885</v>
      </c>
      <c r="G61" s="57">
        <v>-13.75</v>
      </c>
      <c r="H61" s="57">
        <v>-55.002000000000002</v>
      </c>
      <c r="I61" s="58">
        <v>-3.5161853716664577</v>
      </c>
      <c r="J61" s="229"/>
      <c r="K61" s="229"/>
      <c r="L61" s="61"/>
      <c r="V61" s="229"/>
    </row>
    <row r="62" spans="2:22" x14ac:dyDescent="0.25">
      <c r="B62" s="40">
        <v>2009</v>
      </c>
      <c r="C62" s="57">
        <v>-34.354999999999997</v>
      </c>
      <c r="D62" s="57">
        <v>-2.261002106670861</v>
      </c>
      <c r="E62" s="57">
        <v>4.8630000000000004</v>
      </c>
      <c r="F62" s="57">
        <v>-0.15943343005083926</v>
      </c>
      <c r="G62" s="57">
        <v>-15.07</v>
      </c>
      <c r="H62" s="57">
        <v>-44.831000000000003</v>
      </c>
      <c r="I62" s="58">
        <v>-2.9504580248627965</v>
      </c>
      <c r="J62" s="229"/>
      <c r="K62" s="229"/>
      <c r="L62" s="61"/>
      <c r="V62" s="229"/>
    </row>
    <row r="63" spans="2:22" x14ac:dyDescent="0.25">
      <c r="B63" s="40">
        <v>2010</v>
      </c>
      <c r="C63" s="57">
        <v>-42.593000000000004</v>
      </c>
      <c r="D63" s="57">
        <v>-2.7087219281638273</v>
      </c>
      <c r="E63" s="57">
        <v>20.468</v>
      </c>
      <c r="F63" s="57">
        <v>-0.16305872741424521</v>
      </c>
      <c r="G63" s="57">
        <v>-20.581</v>
      </c>
      <c r="H63" s="57">
        <v>-43.061999999999998</v>
      </c>
      <c r="I63" s="58">
        <v>-2.7385482044136529</v>
      </c>
      <c r="J63" s="229"/>
      <c r="K63" s="229"/>
      <c r="L63" s="61"/>
      <c r="V63" s="229"/>
    </row>
    <row r="64" spans="2:22" x14ac:dyDescent="0.25">
      <c r="B64" s="40">
        <v>2011</v>
      </c>
      <c r="C64" s="57">
        <v>-27.06</v>
      </c>
      <c r="D64" s="57">
        <v>-1.6618824595860404</v>
      </c>
      <c r="E64" s="57">
        <v>19.588999999999999</v>
      </c>
      <c r="F64" s="57">
        <v>-0.16674508418502246</v>
      </c>
      <c r="G64" s="57">
        <v>-21.707999999999998</v>
      </c>
      <c r="H64" s="57">
        <v>-29.088000000000001</v>
      </c>
      <c r="I64" s="58">
        <v>-1.7864315219674329</v>
      </c>
      <c r="J64" s="229"/>
      <c r="K64" s="229"/>
      <c r="L64" s="61"/>
    </row>
    <row r="65" spans="2:12" x14ac:dyDescent="0.25">
      <c r="B65" s="40">
        <v>2012</v>
      </c>
      <c r="C65" s="57">
        <v>-37.334000000000003</v>
      </c>
      <c r="D65" s="57">
        <v>-2.2288369738347171</v>
      </c>
      <c r="E65" s="57">
        <v>-1.7649999999999999</v>
      </c>
      <c r="F65" s="57">
        <v>-0.17689077756288413</v>
      </c>
      <c r="G65" s="57">
        <v>-22.186</v>
      </c>
      <c r="H65" s="57">
        <v>-61.433</v>
      </c>
      <c r="I65" s="58">
        <v>-3.6675454495523701</v>
      </c>
      <c r="J65" s="229"/>
      <c r="K65" s="229"/>
      <c r="L65" s="61"/>
    </row>
    <row r="66" spans="2:12" x14ac:dyDescent="0.25">
      <c r="B66" s="40">
        <v>2013</v>
      </c>
      <c r="C66" s="57">
        <v>-39.238</v>
      </c>
      <c r="D66" s="57">
        <v>-2.2556239699280796</v>
      </c>
      <c r="E66" s="57">
        <v>-9.5440000000000005</v>
      </c>
      <c r="F66" s="57">
        <v>-0.18118880128240397</v>
      </c>
      <c r="G66" s="57">
        <v>-27.334</v>
      </c>
      <c r="H66" s="57">
        <v>-76.441999999999993</v>
      </c>
      <c r="I66" s="58">
        <v>-4.3943220222550146</v>
      </c>
      <c r="J66" s="229"/>
      <c r="K66" s="229"/>
      <c r="L66" s="61"/>
    </row>
    <row r="67" spans="2:12" x14ac:dyDescent="0.25">
      <c r="B67" s="40">
        <v>2014</v>
      </c>
      <c r="C67" s="57">
        <v>-36.222999999999999</v>
      </c>
      <c r="D67" s="57">
        <v>-1.9875663930468375</v>
      </c>
      <c r="E67" s="57">
        <v>-22.641999999999999</v>
      </c>
      <c r="F67" s="57">
        <v>-0.18551387401905209</v>
      </c>
      <c r="G67" s="57">
        <v>-25.663</v>
      </c>
      <c r="H67" s="57">
        <v>-84.998000000000005</v>
      </c>
      <c r="I67" s="58">
        <v>-4.663864624028796</v>
      </c>
      <c r="J67" s="229"/>
      <c r="K67" s="229"/>
      <c r="L67" s="61"/>
    </row>
    <row r="68" spans="2:12" x14ac:dyDescent="0.25">
      <c r="B68" s="40">
        <v>2015</v>
      </c>
      <c r="C68" s="57">
        <v>-29.788</v>
      </c>
      <c r="D68" s="57">
        <v>-1.5906326326390468</v>
      </c>
      <c r="E68" s="57">
        <v>-24.530999999999999</v>
      </c>
      <c r="F68" s="57">
        <v>-0.18884173073056865</v>
      </c>
      <c r="G68" s="57">
        <v>-25.824999999999999</v>
      </c>
      <c r="H68" s="57">
        <v>-80.233000000000004</v>
      </c>
      <c r="I68" s="58">
        <v>-4.2843167723421729</v>
      </c>
      <c r="J68" s="229"/>
      <c r="K68" s="229"/>
      <c r="L68" s="61"/>
    </row>
    <row r="69" spans="2:12" x14ac:dyDescent="0.25">
      <c r="B69" s="40">
        <v>2016</v>
      </c>
      <c r="C69" s="57">
        <v>-36.823</v>
      </c>
      <c r="D69" s="57">
        <v>-1.8978990804031342</v>
      </c>
      <c r="E69" s="57">
        <v>-25.277528562545271</v>
      </c>
      <c r="F69" s="57">
        <v>-0.19341257486754718</v>
      </c>
      <c r="G69" s="57">
        <v>-22.615080514416029</v>
      </c>
      <c r="H69" s="57">
        <v>-84.786218202654823</v>
      </c>
      <c r="I69" s="58">
        <v>-4.3699776106693662</v>
      </c>
      <c r="J69" s="229"/>
      <c r="K69" s="229"/>
      <c r="L69" s="61"/>
    </row>
    <row r="70" spans="2:12" x14ac:dyDescent="0.25">
      <c r="B70" s="40">
        <v>2017</v>
      </c>
      <c r="C70" s="57">
        <v>-35.134360624799299</v>
      </c>
      <c r="D70" s="57">
        <v>-1.7440118050017064</v>
      </c>
      <c r="E70" s="57">
        <v>-10.975612600427876</v>
      </c>
      <c r="F70" s="57">
        <v>-0.19808415680542815</v>
      </c>
      <c r="G70" s="57">
        <v>-23.078424802373117</v>
      </c>
      <c r="H70" s="57">
        <v>-69.603992976445028</v>
      </c>
      <c r="I70" s="58">
        <v>-3.4550275931446359</v>
      </c>
      <c r="J70" s="229"/>
      <c r="K70" s="229"/>
      <c r="L70" s="61"/>
    </row>
    <row r="71" spans="2:12" x14ac:dyDescent="0.25">
      <c r="B71" s="40">
        <v>2018</v>
      </c>
      <c r="C71" s="57">
        <v>-36.010708204772556</v>
      </c>
      <c r="D71" s="57">
        <v>-1.7330257766774035</v>
      </c>
      <c r="E71" s="57">
        <v>-2.6143510711687692</v>
      </c>
      <c r="F71" s="57">
        <v>-0.20270058992376777</v>
      </c>
      <c r="G71" s="57">
        <v>-27.15799822614466</v>
      </c>
      <c r="H71" s="57">
        <v>-66.23083844831622</v>
      </c>
      <c r="I71" s="58">
        <v>-3.1873783095073072</v>
      </c>
      <c r="J71" s="229"/>
      <c r="K71" s="229"/>
      <c r="L71" s="61"/>
    </row>
    <row r="72" spans="2:12" x14ac:dyDescent="0.25">
      <c r="B72" s="40">
        <v>2019</v>
      </c>
      <c r="C72" s="57">
        <v>-37.045063371656461</v>
      </c>
      <c r="D72" s="57">
        <v>-1.724593509002496</v>
      </c>
      <c r="E72" s="57">
        <v>8.0169442293878657</v>
      </c>
      <c r="F72" s="57">
        <v>-0.20742979890137128</v>
      </c>
      <c r="G72" s="57">
        <v>-27.068231892014818</v>
      </c>
      <c r="H72" s="57">
        <v>-56.582468188570175</v>
      </c>
      <c r="I72" s="58">
        <v>-2.6341366022877173</v>
      </c>
      <c r="J72" s="229"/>
      <c r="K72" s="232"/>
      <c r="L72" s="61"/>
    </row>
    <row r="73" spans="2:12" x14ac:dyDescent="0.25">
      <c r="B73" s="40">
        <v>2020</v>
      </c>
      <c r="C73" s="57">
        <v>-36.278177764444933</v>
      </c>
      <c r="D73" s="57">
        <v>-1.627389703053455</v>
      </c>
      <c r="E73" s="57">
        <v>16.294209122710058</v>
      </c>
      <c r="F73" s="57">
        <v>-0.21248931254345091</v>
      </c>
      <c r="G73" s="57">
        <v>-27.573353840716955</v>
      </c>
      <c r="H73" s="57">
        <v>-48.090556854566273</v>
      </c>
      <c r="I73" s="58">
        <v>-2.1572769599229988</v>
      </c>
      <c r="J73" s="229"/>
      <c r="K73" s="232"/>
      <c r="L73" s="61"/>
    </row>
    <row r="74" spans="2:12" x14ac:dyDescent="0.25">
      <c r="B74" s="247">
        <v>2021</v>
      </c>
      <c r="C74" s="273">
        <v>-35.551006327214999</v>
      </c>
      <c r="D74" s="273">
        <v>-1.5341032495092488</v>
      </c>
      <c r="E74" s="273">
        <v>17.730242711354855</v>
      </c>
      <c r="F74" s="273">
        <v>-0.21736181711372968</v>
      </c>
      <c r="G74" s="273">
        <v>-28.470373619640551</v>
      </c>
      <c r="H74" s="273">
        <v>-46.876853710914411</v>
      </c>
      <c r="I74" s="275">
        <v>-2.0228381988059772</v>
      </c>
      <c r="J74" s="229"/>
      <c r="K74" s="232"/>
      <c r="L74" s="61"/>
    </row>
    <row r="75" spans="2:12" x14ac:dyDescent="0.25">
      <c r="B75" s="40" t="s">
        <v>209</v>
      </c>
      <c r="C75" s="57">
        <v>-41.387999999999998</v>
      </c>
      <c r="D75" s="57">
        <v>-2.6736002325543837</v>
      </c>
      <c r="E75" s="57">
        <v>-4.2919999999999998</v>
      </c>
      <c r="F75" s="57">
        <v>-0.22224309569865</v>
      </c>
      <c r="G75" s="57">
        <v>-13.472</v>
      </c>
      <c r="H75" s="57">
        <v>-59.707999999999998</v>
      </c>
      <c r="I75" s="57">
        <v>-3.8570436523957947</v>
      </c>
      <c r="J75" s="229"/>
      <c r="K75" s="232"/>
      <c r="L75" s="61"/>
    </row>
    <row r="76" spans="2:12" x14ac:dyDescent="0.25">
      <c r="B76" s="40" t="s">
        <v>163</v>
      </c>
      <c r="C76" s="57">
        <v>-34.479999999999997</v>
      </c>
      <c r="D76" s="57">
        <v>-2.2559893638738111</v>
      </c>
      <c r="E76" s="57">
        <v>13.128</v>
      </c>
      <c r="F76" s="57">
        <v>-0.22727580310105794</v>
      </c>
      <c r="G76" s="57">
        <v>-16.326000000000001</v>
      </c>
      <c r="H76" s="57">
        <v>-37.472999999999999</v>
      </c>
      <c r="I76" s="58">
        <v>-2.451818138991976</v>
      </c>
      <c r="J76" s="229"/>
      <c r="K76" s="232"/>
      <c r="L76" s="61"/>
    </row>
    <row r="77" spans="2:12" x14ac:dyDescent="0.25">
      <c r="B77" s="40" t="s">
        <v>164</v>
      </c>
      <c r="C77" s="57">
        <v>-34.737000000000002</v>
      </c>
      <c r="D77" s="57">
        <v>-2.1821765981866394</v>
      </c>
      <c r="E77" s="57">
        <v>19.373000000000001</v>
      </c>
      <c r="F77" s="57">
        <v>-0.23264393140119513</v>
      </c>
      <c r="G77" s="57">
        <v>-21.715</v>
      </c>
      <c r="H77" s="57">
        <v>-37.345999999999997</v>
      </c>
      <c r="I77" s="58">
        <v>-2.3460738473638552</v>
      </c>
      <c r="J77" s="229"/>
      <c r="K77" s="232"/>
      <c r="L77" s="61"/>
    </row>
    <row r="78" spans="2:12" x14ac:dyDescent="0.25">
      <c r="B78" s="40" t="s">
        <v>165</v>
      </c>
      <c r="C78" s="57">
        <v>-31.922000000000001</v>
      </c>
      <c r="D78" s="57">
        <v>-1.9536012063588428</v>
      </c>
      <c r="E78" s="57">
        <v>16.765999999999998</v>
      </c>
      <c r="F78" s="57">
        <v>-0.23776830708284399</v>
      </c>
      <c r="G78" s="57">
        <v>-21.302</v>
      </c>
      <c r="H78" s="57">
        <v>-36.340000000000003</v>
      </c>
      <c r="I78" s="58">
        <v>-2.2239793195626949</v>
      </c>
      <c r="J78" s="229"/>
      <c r="K78" s="232"/>
      <c r="L78" s="61"/>
    </row>
    <row r="79" spans="2:12" x14ac:dyDescent="0.25">
      <c r="B79" s="231" t="s">
        <v>166</v>
      </c>
      <c r="C79" s="57">
        <v>-36.243000000000002</v>
      </c>
      <c r="D79" s="57">
        <v>-2.1428153340510936</v>
      </c>
      <c r="E79" s="57">
        <v>-6.0090000000000003</v>
      </c>
      <c r="F79" s="57">
        <v>-0.24289850241708205</v>
      </c>
      <c r="G79" s="57">
        <v>-23.702999999999999</v>
      </c>
      <c r="H79" s="57">
        <v>-65.870999999999995</v>
      </c>
      <c r="I79" s="58">
        <v>-3.8945282915122803</v>
      </c>
      <c r="J79" s="229"/>
      <c r="K79" s="232"/>
      <c r="L79" s="61"/>
    </row>
    <row r="80" spans="2:12" x14ac:dyDescent="0.25">
      <c r="B80" s="231" t="s">
        <v>167</v>
      </c>
      <c r="C80" s="57">
        <v>-44.612000000000002</v>
      </c>
      <c r="D80" s="57">
        <v>-2.5387842949569746</v>
      </c>
      <c r="E80" s="57">
        <v>-10.247</v>
      </c>
      <c r="F80" s="57">
        <v>-0.24812959171186741</v>
      </c>
      <c r="G80" s="57">
        <v>-26.138999999999999</v>
      </c>
      <c r="H80" s="57">
        <v>-81.700999999999993</v>
      </c>
      <c r="I80" s="58">
        <v>-4.6494489303837483</v>
      </c>
      <c r="J80" s="229"/>
      <c r="K80" s="232"/>
      <c r="L80" s="61"/>
    </row>
    <row r="81" spans="2:12" x14ac:dyDescent="0.25">
      <c r="B81" s="231" t="s">
        <v>168</v>
      </c>
      <c r="C81" s="57">
        <v>-33.851999999999997</v>
      </c>
      <c r="D81" s="57">
        <v>-1.8412155547143212</v>
      </c>
      <c r="E81" s="57">
        <v>-24.774000000000001</v>
      </c>
      <c r="F81" s="57">
        <v>0</v>
      </c>
      <c r="G81" s="57">
        <v>-25.616</v>
      </c>
      <c r="H81" s="57">
        <v>-85.082999999999998</v>
      </c>
      <c r="I81" s="58">
        <v>-4.6276776273708666</v>
      </c>
      <c r="J81" s="229"/>
      <c r="K81" s="232"/>
      <c r="L81" s="61"/>
    </row>
    <row r="82" spans="2:12" x14ac:dyDescent="0.25">
      <c r="B82" s="231" t="s">
        <v>169</v>
      </c>
      <c r="C82" s="57">
        <v>-29.763999999999999</v>
      </c>
      <c r="D82" s="57">
        <v>-1.5785423462917991</v>
      </c>
      <c r="E82" s="57">
        <v>-27.852</v>
      </c>
      <c r="F82" s="57">
        <v>0</v>
      </c>
      <c r="G82" s="57">
        <v>-25.937999999999999</v>
      </c>
      <c r="H82" s="57">
        <v>-82.656000000000006</v>
      </c>
      <c r="I82" s="58">
        <v>-4.3836848600690415</v>
      </c>
      <c r="J82" s="229"/>
      <c r="K82" s="232"/>
      <c r="L82" s="61"/>
    </row>
    <row r="83" spans="2:12" x14ac:dyDescent="0.25">
      <c r="B83" s="231" t="s">
        <v>170</v>
      </c>
      <c r="C83" s="57">
        <v>-36.156509232282637</v>
      </c>
      <c r="D83" s="57">
        <v>-1.8420285379137904</v>
      </c>
      <c r="E83" s="57">
        <v>-19.346289859854977</v>
      </c>
      <c r="F83" s="57">
        <v>0</v>
      </c>
      <c r="G83" s="57">
        <v>-20.162215774556568</v>
      </c>
      <c r="H83" s="57">
        <v>-77.893925249967737</v>
      </c>
      <c r="I83" s="58">
        <v>-3.9683818014282837</v>
      </c>
      <c r="J83" s="229"/>
      <c r="K83" s="232"/>
      <c r="L83" s="61"/>
    </row>
    <row r="84" spans="2:12" x14ac:dyDescent="0.25">
      <c r="B84" s="231" t="s">
        <v>171</v>
      </c>
      <c r="C84" s="57">
        <v>-35.266307634850385</v>
      </c>
      <c r="D84" s="57">
        <v>-1.7376632176144726</v>
      </c>
      <c r="E84" s="57">
        <v>-9.2422279659278743</v>
      </c>
      <c r="F84" s="57">
        <v>0</v>
      </c>
      <c r="G84" s="57">
        <v>-25.228149978288123</v>
      </c>
      <c r="H84" s="57">
        <v>-70.1609751664284</v>
      </c>
      <c r="I84" s="58">
        <v>-3.4570147553010848</v>
      </c>
      <c r="J84" s="229"/>
      <c r="K84" s="232"/>
      <c r="L84" s="61"/>
    </row>
    <row r="85" spans="2:12" x14ac:dyDescent="0.25">
      <c r="B85" s="231" t="s">
        <v>172</v>
      </c>
      <c r="C85" s="57">
        <v>-36.48139882577199</v>
      </c>
      <c r="D85" s="57">
        <v>-1.7415235052940861</v>
      </c>
      <c r="E85" s="57">
        <v>-0.15742242221625202</v>
      </c>
      <c r="F85" s="57">
        <v>0</v>
      </c>
      <c r="G85" s="57">
        <v>-27.067082570336879</v>
      </c>
      <c r="H85" s="57">
        <v>-64.162866067262058</v>
      </c>
      <c r="I85" s="58">
        <v>-3.062962030508396</v>
      </c>
      <c r="J85" s="229"/>
      <c r="K85" s="232"/>
      <c r="L85" s="61"/>
    </row>
    <row r="86" spans="2:12" x14ac:dyDescent="0.25">
      <c r="B86" s="231" t="s">
        <v>226</v>
      </c>
      <c r="C86" s="57">
        <v>-36.916684261076703</v>
      </c>
      <c r="D86" s="57">
        <v>-1.7033454164697543</v>
      </c>
      <c r="E86" s="57">
        <v>10.947405187280461</v>
      </c>
      <c r="F86" s="57">
        <v>0</v>
      </c>
      <c r="G86" s="57">
        <v>-27.149085496088635</v>
      </c>
      <c r="H86" s="57">
        <v>-53.615754357013863</v>
      </c>
      <c r="I86" s="58">
        <v>-2.473844855315948</v>
      </c>
      <c r="J86" s="229"/>
      <c r="K86" s="232"/>
      <c r="L86" s="61"/>
    </row>
    <row r="87" spans="2:12" x14ac:dyDescent="0.25">
      <c r="B87" s="231" t="s">
        <v>275</v>
      </c>
      <c r="C87" s="57">
        <v>-36.079536418911829</v>
      </c>
      <c r="D87" s="57">
        <v>-1.6029520894539306</v>
      </c>
      <c r="E87" s="57">
        <v>16.772177441028774</v>
      </c>
      <c r="F87" s="57">
        <v>0</v>
      </c>
      <c r="G87" s="57">
        <v>-27.768017296507427</v>
      </c>
      <c r="H87" s="57">
        <v>-47.621386849510706</v>
      </c>
      <c r="I87" s="58">
        <v>-2.1157367618810277</v>
      </c>
      <c r="J87" s="229"/>
      <c r="K87" s="232"/>
      <c r="L87" s="61"/>
    </row>
    <row r="88" spans="2:12" x14ac:dyDescent="0.25">
      <c r="B88" s="276" t="s">
        <v>348</v>
      </c>
      <c r="C88" s="273">
        <v>-35.393093436852212</v>
      </c>
      <c r="D88" s="273">
        <v>-1.5126023820186205</v>
      </c>
      <c r="E88" s="273">
        <v>17.983125041875351</v>
      </c>
      <c r="F88" s="273">
        <v>0</v>
      </c>
      <c r="G88" s="273">
        <v>-28.723117597723153</v>
      </c>
      <c r="H88" s="273">
        <v>-46.732706196163143</v>
      </c>
      <c r="I88" s="275">
        <v>-1.9972258948377346</v>
      </c>
      <c r="J88" s="229"/>
      <c r="K88" s="232"/>
      <c r="L88" s="61"/>
    </row>
    <row r="89" spans="2:12" x14ac:dyDescent="0.25">
      <c r="B89" s="441" t="s">
        <v>41</v>
      </c>
      <c r="C89" s="442"/>
      <c r="D89" s="442"/>
      <c r="E89" s="442"/>
      <c r="F89" s="442"/>
      <c r="G89" s="442"/>
      <c r="H89" s="442"/>
      <c r="I89" s="455"/>
    </row>
    <row r="90" spans="2:12" x14ac:dyDescent="0.25">
      <c r="B90" s="438" t="s">
        <v>61</v>
      </c>
      <c r="C90" s="439"/>
      <c r="D90" s="439"/>
      <c r="E90" s="439"/>
      <c r="F90" s="439"/>
      <c r="G90" s="439"/>
      <c r="H90" s="439"/>
      <c r="I90" s="454"/>
    </row>
    <row r="91" spans="2:12" x14ac:dyDescent="0.25">
      <c r="B91" s="438" t="s">
        <v>62</v>
      </c>
      <c r="C91" s="439"/>
      <c r="D91" s="439"/>
      <c r="E91" s="439"/>
      <c r="F91" s="439"/>
      <c r="G91" s="439"/>
      <c r="H91" s="439"/>
      <c r="I91" s="454"/>
    </row>
    <row r="92" spans="2:12" x14ac:dyDescent="0.25">
      <c r="B92" s="438" t="s">
        <v>63</v>
      </c>
      <c r="C92" s="439"/>
      <c r="D92" s="439"/>
      <c r="E92" s="439"/>
      <c r="F92" s="439"/>
      <c r="G92" s="439"/>
      <c r="H92" s="439"/>
      <c r="I92" s="454"/>
    </row>
    <row r="93" spans="2:12" x14ac:dyDescent="0.25">
      <c r="B93" s="438" t="s">
        <v>64</v>
      </c>
      <c r="C93" s="439"/>
      <c r="D93" s="439"/>
      <c r="E93" s="439"/>
      <c r="F93" s="439"/>
      <c r="G93" s="439"/>
      <c r="H93" s="439"/>
      <c r="I93" s="454"/>
    </row>
    <row r="94" spans="2:12" ht="15.75" thickBot="1" x14ac:dyDescent="0.3">
      <c r="B94" s="527" t="s">
        <v>65</v>
      </c>
      <c r="C94" s="528"/>
      <c r="D94" s="528"/>
      <c r="E94" s="528"/>
      <c r="F94" s="528"/>
      <c r="G94" s="528"/>
      <c r="H94" s="528"/>
      <c r="I94" s="529"/>
    </row>
    <row r="95" spans="2:12" x14ac:dyDescent="0.25">
      <c r="C95" s="229"/>
      <c r="D95" s="229"/>
      <c r="E95" s="229"/>
      <c r="F95" s="232"/>
      <c r="G95" s="229"/>
      <c r="H95" s="229"/>
      <c r="I95" s="229"/>
    </row>
    <row r="96" spans="2:12" x14ac:dyDescent="0.25">
      <c r="C96" s="229"/>
      <c r="D96" s="229"/>
      <c r="E96" s="229"/>
      <c r="F96" s="232"/>
      <c r="G96" s="229"/>
      <c r="H96" s="229"/>
      <c r="I96" s="229"/>
    </row>
    <row r="97" spans="2:9" x14ac:dyDescent="0.25">
      <c r="B97" s="233"/>
      <c r="C97" s="229"/>
      <c r="D97" s="229"/>
      <c r="E97" s="229"/>
      <c r="F97" s="232"/>
      <c r="G97" s="229"/>
      <c r="H97" s="229"/>
      <c r="I97" s="229"/>
    </row>
    <row r="98" spans="2:9" x14ac:dyDescent="0.25">
      <c r="B98" s="233"/>
      <c r="C98" s="229"/>
      <c r="D98" s="229"/>
      <c r="E98" s="229"/>
      <c r="F98" s="232"/>
      <c r="G98" s="229"/>
      <c r="H98" s="229"/>
      <c r="I98" s="229"/>
    </row>
    <row r="99" spans="2:9" x14ac:dyDescent="0.25">
      <c r="B99" s="233"/>
      <c r="C99" s="229"/>
      <c r="D99" s="229"/>
      <c r="E99" s="229"/>
      <c r="F99" s="232"/>
      <c r="G99" s="229"/>
      <c r="H99" s="229"/>
      <c r="I99" s="229"/>
    </row>
    <row r="100" spans="2:9" x14ac:dyDescent="0.25">
      <c r="B100" s="233"/>
      <c r="C100" s="229"/>
      <c r="D100" s="229"/>
      <c r="E100" s="229"/>
      <c r="F100" s="232"/>
      <c r="G100" s="229"/>
      <c r="H100" s="229"/>
      <c r="I100" s="229"/>
    </row>
    <row r="101" spans="2:9" x14ac:dyDescent="0.25">
      <c r="B101" s="233"/>
      <c r="C101" s="229"/>
      <c r="D101" s="229"/>
      <c r="E101" s="229"/>
      <c r="F101" s="232"/>
      <c r="G101" s="229"/>
      <c r="H101" s="229"/>
      <c r="I101" s="229"/>
    </row>
    <row r="102" spans="2:9" x14ac:dyDescent="0.25">
      <c r="B102" s="233"/>
      <c r="C102" s="229"/>
      <c r="D102" s="229"/>
      <c r="E102" s="229"/>
      <c r="F102" s="232"/>
      <c r="G102" s="229"/>
      <c r="H102" s="229"/>
      <c r="I102" s="229"/>
    </row>
    <row r="103" spans="2:9" x14ac:dyDescent="0.25">
      <c r="B103" s="233"/>
      <c r="C103" s="229"/>
      <c r="D103" s="229"/>
      <c r="E103" s="229"/>
      <c r="F103" s="232"/>
      <c r="G103" s="229"/>
      <c r="H103" s="229"/>
      <c r="I103" s="229"/>
    </row>
    <row r="104" spans="2:9" x14ac:dyDescent="0.25">
      <c r="B104" s="233"/>
      <c r="C104" s="229"/>
      <c r="D104" s="229"/>
      <c r="E104" s="229"/>
      <c r="F104" s="232"/>
      <c r="G104" s="229"/>
      <c r="H104" s="229"/>
      <c r="I104" s="229"/>
    </row>
    <row r="105" spans="2:9" x14ac:dyDescent="0.25">
      <c r="B105" s="233"/>
      <c r="C105" s="229"/>
      <c r="D105" s="229"/>
      <c r="E105" s="229"/>
      <c r="F105" s="232"/>
      <c r="G105" s="229"/>
      <c r="H105" s="229"/>
      <c r="I105" s="229"/>
    </row>
    <row r="106" spans="2:9" x14ac:dyDescent="0.25">
      <c r="B106" s="233"/>
      <c r="C106" s="229"/>
      <c r="D106" s="229"/>
      <c r="E106" s="229"/>
      <c r="F106" s="232"/>
      <c r="G106" s="229"/>
      <c r="H106" s="229"/>
      <c r="I106" s="229"/>
    </row>
    <row r="107" spans="2:9" x14ac:dyDescent="0.25">
      <c r="B107" s="233"/>
      <c r="C107" s="229"/>
      <c r="D107" s="229"/>
      <c r="E107" s="229"/>
      <c r="F107" s="232"/>
      <c r="G107" s="229"/>
      <c r="H107" s="229"/>
      <c r="I107" s="229"/>
    </row>
    <row r="108" spans="2:9" x14ac:dyDescent="0.25">
      <c r="B108" s="233"/>
      <c r="C108" s="229"/>
      <c r="D108" s="229"/>
      <c r="E108" s="229"/>
      <c r="F108" s="232"/>
      <c r="G108" s="229"/>
      <c r="H108" s="229"/>
      <c r="I108" s="229"/>
    </row>
    <row r="109" spans="2:9" x14ac:dyDescent="0.25">
      <c r="B109" s="233"/>
      <c r="C109" s="229"/>
      <c r="D109" s="229"/>
      <c r="E109" s="229"/>
      <c r="F109" s="232"/>
      <c r="G109" s="229"/>
      <c r="H109" s="229"/>
      <c r="I109" s="229"/>
    </row>
    <row r="110" spans="2:9" x14ac:dyDescent="0.25">
      <c r="B110" s="233"/>
      <c r="C110" s="229"/>
      <c r="D110" s="229"/>
      <c r="E110" s="229"/>
      <c r="F110" s="232"/>
      <c r="G110" s="229"/>
      <c r="H110" s="229"/>
      <c r="I110" s="229"/>
    </row>
    <row r="111" spans="2:9" x14ac:dyDescent="0.25">
      <c r="B111" s="233"/>
      <c r="C111" s="229"/>
      <c r="D111" s="229"/>
      <c r="E111" s="229"/>
      <c r="F111" s="232"/>
      <c r="G111" s="229"/>
      <c r="H111" s="229"/>
      <c r="I111" s="229"/>
    </row>
    <row r="112" spans="2:9" x14ac:dyDescent="0.25">
      <c r="B112" s="233"/>
      <c r="C112" s="229"/>
      <c r="D112" s="229"/>
      <c r="E112" s="229"/>
      <c r="F112" s="232"/>
      <c r="G112" s="229"/>
      <c r="H112" s="229"/>
      <c r="I112" s="229"/>
    </row>
    <row r="113" spans="2:9" x14ac:dyDescent="0.25">
      <c r="B113" s="233"/>
      <c r="C113" s="229"/>
      <c r="D113" s="229"/>
      <c r="E113" s="229"/>
      <c r="F113" s="232"/>
      <c r="G113" s="229"/>
      <c r="H113" s="229"/>
      <c r="I113" s="229"/>
    </row>
    <row r="114" spans="2:9" x14ac:dyDescent="0.25">
      <c r="B114" s="233"/>
      <c r="C114" s="229"/>
      <c r="D114" s="229"/>
      <c r="E114" s="229"/>
      <c r="F114" s="232"/>
      <c r="G114" s="229"/>
      <c r="H114" s="229"/>
      <c r="I114" s="229"/>
    </row>
    <row r="115" spans="2:9" x14ac:dyDescent="0.25">
      <c r="B115" s="233"/>
      <c r="C115" s="229"/>
      <c r="D115" s="229"/>
      <c r="E115" s="229"/>
      <c r="F115" s="232"/>
      <c r="G115" s="229"/>
      <c r="H115" s="229"/>
      <c r="I115" s="229"/>
    </row>
    <row r="116" spans="2:9" x14ac:dyDescent="0.25">
      <c r="B116" s="233"/>
      <c r="C116" s="229"/>
      <c r="D116" s="229"/>
      <c r="E116" s="229"/>
      <c r="F116" s="232"/>
      <c r="G116" s="229"/>
      <c r="H116" s="229"/>
      <c r="I116" s="229"/>
    </row>
    <row r="117" spans="2:9" x14ac:dyDescent="0.25">
      <c r="B117" s="233"/>
      <c r="C117" s="229"/>
      <c r="D117" s="229"/>
      <c r="E117" s="229"/>
      <c r="F117" s="232"/>
      <c r="G117" s="229"/>
      <c r="H117" s="229"/>
      <c r="I117" s="229"/>
    </row>
  </sheetData>
  <mergeCells count="7">
    <mergeCell ref="B93:I93"/>
    <mergeCell ref="B94:I94"/>
    <mergeCell ref="B2:I2"/>
    <mergeCell ref="B89:I89"/>
    <mergeCell ref="B90:I90"/>
    <mergeCell ref="B91:I91"/>
    <mergeCell ref="B92:I92"/>
  </mergeCells>
  <phoneticPr fontId="38"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53" orientation="portrait" r:id="rId1"/>
  <headerFooter>
    <oddHeader>&amp;C&amp;8March 2017 Economic and fiscal outlook: Supplementary economy tables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2016-11-22T10:43:26Z</cp:lastPrinted>
  <dcterms:created xsi:type="dcterms:W3CDTF">2010-11-27T22:19:23Z</dcterms:created>
  <dcterms:modified xsi:type="dcterms:W3CDTF">2017-09-20T14:10:02Z</dcterms:modified>
</cp:coreProperties>
</file>