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G:\Groups\Documents and research\Fiscal Risks Report\2019 Fiscal risks report\FINAL WEB VERSIONS\"/>
    </mc:Choice>
  </mc:AlternateContent>
  <bookViews>
    <workbookView xWindow="0" yWindow="0" windowWidth="15345" windowHeight="3030"/>
  </bookViews>
  <sheets>
    <sheet name="Introduction" sheetId="2" r:id="rId1"/>
    <sheet name="Risk register" sheetId="6" r:id="rId2"/>
    <sheet name="Crystallised or subsided risks" sheetId="5"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_123Graph_A" localSheetId="2" hidden="1">'[1]Model inputs'!#REF!</definedName>
    <definedName name="__123Graph_A" localSheetId="1" hidden="1">'[1]Model inputs'!#REF!</definedName>
    <definedName name="__123Graph_A" hidden="1">'[1]Model inputs'!#REF!</definedName>
    <definedName name="__123Graph_ACFSINDIV" localSheetId="2" hidden="1">[2]Data!#REF!</definedName>
    <definedName name="__123Graph_ACFSINDIV" localSheetId="1" hidden="1">[2]Data!#REF!</definedName>
    <definedName name="__123Graph_ACFSINDIV" hidden="1">[2]Data!#REF!</definedName>
    <definedName name="__123Graph_ACHGSPD1" hidden="1">'[3]CHGSPD19.FIN'!$B$10:$B$20</definedName>
    <definedName name="__123Graph_ACHGSPD2" hidden="1">'[3]CHGSPD19.FIN'!$E$11:$E$20</definedName>
    <definedName name="__123Graph_AEFF" localSheetId="2" hidden="1">'[4]T3 Page 1'!#REF!</definedName>
    <definedName name="__123Graph_AEFF" localSheetId="1" hidden="1">'[4]T3 Page 1'!#REF!</definedName>
    <definedName name="__123Graph_AEFF" hidden="1">'[4]T3 Page 1'!#REF!</definedName>
    <definedName name="__123Graph_AGR14PBF1" hidden="1">'[5]HIS19FIN(A)'!$AF$70:$AF$81</definedName>
    <definedName name="__123Graph_ALBFFIN" localSheetId="2" hidden="1">'[4]FC Page 1'!#REF!</definedName>
    <definedName name="__123Graph_ALBFFIN" localSheetId="1" hidden="1">'[4]FC Page 1'!#REF!</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IC" localSheetId="2" hidden="1">'[4]T3 Page 1'!#REF!</definedName>
    <definedName name="__123Graph_APIC" localSheetId="1" hidden="1">'[4]T3 Page 1'!#REF!</definedName>
    <definedName name="__123Graph_APIC" hidden="1">'[4]T3 Page 1'!#REF!</definedName>
    <definedName name="__123Graph_B" localSheetId="2" hidden="1">'[1]Model inputs'!#REF!</definedName>
    <definedName name="__123Graph_B" localSheetId="1" hidden="1">'[1]Model inputs'!#REF!</definedName>
    <definedName name="__123Graph_B" hidden="1">'[1]Model inputs'!#REF!</definedName>
    <definedName name="__123Graph_BCFSINDIV" localSheetId="2" hidden="1">[2]Data!#REF!</definedName>
    <definedName name="__123Graph_BCFSINDIV" localSheetId="1" hidden="1">[2]Data!#REF!</definedName>
    <definedName name="__123Graph_BCFSINDIV" hidden="1">[2]Data!#REF!</definedName>
    <definedName name="__123Graph_BCFSUK" localSheetId="2" hidden="1">[2]Data!#REF!</definedName>
    <definedName name="__123Graph_BCFSUK" localSheetId="1" hidden="1">[2]Data!#REF!</definedName>
    <definedName name="__123Graph_BCFSUK" hidden="1">[2]Data!#REF!</definedName>
    <definedName name="__123Graph_BCHGSPD1" hidden="1">'[3]CHGSPD19.FIN'!$H$10:$H$25</definedName>
    <definedName name="__123Graph_BCHGSPD2" hidden="1">'[3]CHGSPD19.FIN'!$I$11:$I$25</definedName>
    <definedName name="__123Graph_BEFF" localSheetId="2" hidden="1">'[4]T3 Page 1'!#REF!</definedName>
    <definedName name="__123Graph_BEFF" localSheetId="1" hidden="1">'[4]T3 Page 1'!#REF!</definedName>
    <definedName name="__123Graph_BEFF" hidden="1">'[4]T3 Page 1'!#REF!</definedName>
    <definedName name="__123Graph_BLBF" localSheetId="2" hidden="1">'[4]T3 Page 1'!#REF!</definedName>
    <definedName name="__123Graph_BLBF" localSheetId="1" hidden="1">'[4]T3 Page 1'!#REF!</definedName>
    <definedName name="__123Graph_BLBF" hidden="1">'[4]T3 Page 1'!#REF!</definedName>
    <definedName name="__123Graph_BLBFFIN" localSheetId="2" hidden="1">'[4]FC Page 1'!#REF!</definedName>
    <definedName name="__123Graph_BLBFFIN" localSheetId="1" hidden="1">'[4]FC Page 1'!#REF!</definedName>
    <definedName name="__123Graph_BLBFFIN" hidden="1">'[4]FC Page 1'!#REF!</definedName>
    <definedName name="__123Graph_BLCB" hidden="1">'[5]HIS19FIN(A)'!$D$79:$I$79</definedName>
    <definedName name="__123Graph_BPIC" localSheetId="2" hidden="1">'[4]T3 Page 1'!#REF!</definedName>
    <definedName name="__123Graph_BPIC" localSheetId="1" hidden="1">'[4]T3 Page 1'!#REF!</definedName>
    <definedName name="__123Graph_BPIC" hidden="1">'[4]T3 Page 1'!#REF!</definedName>
    <definedName name="__123Graph_CACT13BUD" localSheetId="2" hidden="1">'[4]FC Page 1'!#REF!</definedName>
    <definedName name="__123Graph_CACT13BUD" localSheetId="1" hidden="1">'[4]FC Page 1'!#REF!</definedName>
    <definedName name="__123Graph_CACT13BUD" hidden="1">'[4]FC Page 1'!#REF!</definedName>
    <definedName name="__123Graph_CCFSINDIV" localSheetId="2" hidden="1">[2]Data!#REF!</definedName>
    <definedName name="__123Graph_CCFSINDIV" localSheetId="1" hidden="1">[2]Data!#REF!</definedName>
    <definedName name="__123Graph_CCFSINDIV" hidden="1">[2]Data!#REF!</definedName>
    <definedName name="__123Graph_CCFSUK" localSheetId="2" hidden="1">[2]Data!#REF!</definedName>
    <definedName name="__123Graph_CCFSUK" localSheetId="1" hidden="1">[2]Data!#REF!</definedName>
    <definedName name="__123Graph_CCFSUK" hidden="1">[2]Data!#REF!</definedName>
    <definedName name="__123Graph_CEFF" localSheetId="2" hidden="1">'[4]T3 Page 1'!#REF!</definedName>
    <definedName name="__123Graph_CEFF" localSheetId="1" hidden="1">'[4]T3 Page 1'!#REF!</definedName>
    <definedName name="__123Graph_CEFF" hidden="1">'[4]T3 Page 1'!#REF!</definedName>
    <definedName name="__123Graph_CGR14PBF1" hidden="1">'[5]HIS19FIN(A)'!$AK$70:$AK$81</definedName>
    <definedName name="__123Graph_CLBF" localSheetId="2" hidden="1">'[4]T3 Page 1'!#REF!</definedName>
    <definedName name="__123Graph_CLBF" localSheetId="1" hidden="1">'[4]T3 Page 1'!#REF!</definedName>
    <definedName name="__123Graph_CLBF" hidden="1">'[4]T3 Page 1'!#REF!</definedName>
    <definedName name="__123Graph_CPIC" localSheetId="2" hidden="1">'[4]T3 Page 1'!#REF!</definedName>
    <definedName name="__123Graph_CPIC" localSheetId="1" hidden="1">'[4]T3 Page 1'!#REF!</definedName>
    <definedName name="__123Graph_CPIC" hidden="1">'[4]T3 Page 1'!#REF!</definedName>
    <definedName name="__123Graph_DACT13BUD" localSheetId="2" hidden="1">'[4]FC Page 1'!#REF!</definedName>
    <definedName name="__123Graph_DACT13BUD" localSheetId="1" hidden="1">'[4]FC Page 1'!#REF!</definedName>
    <definedName name="__123Graph_DACT13BUD" hidden="1">'[4]FC Page 1'!#REF!</definedName>
    <definedName name="__123Graph_DCFSINDIV" localSheetId="2" hidden="1">[2]Data!#REF!</definedName>
    <definedName name="__123Graph_DCFSINDIV" localSheetId="1" hidden="1">[2]Data!#REF!</definedName>
    <definedName name="__123Graph_DCFSINDIV" hidden="1">[2]Data!#REF!</definedName>
    <definedName name="__123Graph_DCFSUK" localSheetId="2" hidden="1">[2]Data!#REF!</definedName>
    <definedName name="__123Graph_DCFSUK" localSheetId="1" hidden="1">[2]Data!#REF!</definedName>
    <definedName name="__123Graph_DCFSUK" hidden="1">[2]Data!#REF!</definedName>
    <definedName name="__123Graph_DEFF" localSheetId="2" hidden="1">'[4]T3 Page 1'!#REF!</definedName>
    <definedName name="__123Graph_DEFF" localSheetId="1" hidden="1">'[4]T3 Page 1'!#REF!</definedName>
    <definedName name="__123Graph_DEFF" hidden="1">'[4]T3 Page 1'!#REF!</definedName>
    <definedName name="__123Graph_DGR14PBF1" hidden="1">'[5]HIS19FIN(A)'!$AH$70:$AH$81</definedName>
    <definedName name="__123Graph_DLBF" localSheetId="2" hidden="1">'[4]T3 Page 1'!#REF!</definedName>
    <definedName name="__123Graph_DLBF" localSheetId="1" hidden="1">'[4]T3 Page 1'!#REF!</definedName>
    <definedName name="__123Graph_DLBF" hidden="1">'[4]T3 Page 1'!#REF!</definedName>
    <definedName name="__123Graph_DPIC" localSheetId="2" hidden="1">'[4]T3 Page 1'!#REF!</definedName>
    <definedName name="__123Graph_DPIC" localSheetId="1" hidden="1">'[4]T3 Page 1'!#REF!</definedName>
    <definedName name="__123Graph_DPIC" hidden="1">'[4]T3 Page 1'!#REF!</definedName>
    <definedName name="__123Graph_EACT13BUD" localSheetId="2" hidden="1">'[4]FC Page 1'!#REF!</definedName>
    <definedName name="__123Graph_EACT13BUD" localSheetId="1" hidden="1">'[4]FC Page 1'!#REF!</definedName>
    <definedName name="__123Graph_EACT13BUD" hidden="1">'[4]FC Page 1'!#REF!</definedName>
    <definedName name="__123Graph_ECFSINDIV" localSheetId="2" hidden="1">[2]Data!#REF!</definedName>
    <definedName name="__123Graph_ECFSINDIV" localSheetId="1" hidden="1">[2]Data!#REF!</definedName>
    <definedName name="__123Graph_ECFSINDIV" hidden="1">[2]Data!#REF!</definedName>
    <definedName name="__123Graph_ECFSUK" localSheetId="2" hidden="1">[2]Data!#REF!</definedName>
    <definedName name="__123Graph_ECFSUK" localSheetId="1" hidden="1">[2]Data!#REF!</definedName>
    <definedName name="__123Graph_ECFSUK" hidden="1">[2]Data!#REF!</definedName>
    <definedName name="__123Graph_EEFF" localSheetId="2" hidden="1">'[4]T3 Page 1'!#REF!</definedName>
    <definedName name="__123Graph_EEFF" localSheetId="1" hidden="1">'[4]T3 Page 1'!#REF!</definedName>
    <definedName name="__123Graph_EEFF" hidden="1">'[4]T3 Page 1'!#REF!</definedName>
    <definedName name="__123Graph_EEFFHIC" localSheetId="2" hidden="1">'[4]FC Page 1'!#REF!</definedName>
    <definedName name="__123Graph_EEFFHIC" localSheetId="1" hidden="1">'[4]FC Page 1'!#REF!</definedName>
    <definedName name="__123Graph_EEFFHIC" hidden="1">'[4]FC Page 1'!#REF!</definedName>
    <definedName name="__123Graph_EGR14PBF1" hidden="1">'[5]HIS19FIN(A)'!$AG$67:$AG$67</definedName>
    <definedName name="__123Graph_ELBF" localSheetId="2" hidden="1">'[4]T3 Page 1'!#REF!</definedName>
    <definedName name="__123Graph_ELBF" localSheetId="1" hidden="1">'[4]T3 Page 1'!#REF!</definedName>
    <definedName name="__123Graph_ELBF" hidden="1">'[4]T3 Page 1'!#REF!</definedName>
    <definedName name="__123Graph_EPIC" localSheetId="2" hidden="1">'[4]T3 Page 1'!#REF!</definedName>
    <definedName name="__123Graph_EPIC" localSheetId="1" hidden="1">'[4]T3 Page 1'!#REF!</definedName>
    <definedName name="__123Graph_EPIC" hidden="1">'[4]T3 Page 1'!#REF!</definedName>
    <definedName name="__123Graph_FACT13BUD" localSheetId="2" hidden="1">'[4]FC Page 1'!#REF!</definedName>
    <definedName name="__123Graph_FACT13BUD" localSheetId="1" hidden="1">'[4]FC Page 1'!#REF!</definedName>
    <definedName name="__123Graph_FACT13BUD" hidden="1">'[4]FC Page 1'!#REF!</definedName>
    <definedName name="__123Graph_FCFSUK" localSheetId="2" hidden="1">[2]Data!#REF!</definedName>
    <definedName name="__123Graph_FCFSUK" localSheetId="1" hidden="1">[2]Data!#REF!</definedName>
    <definedName name="__123Graph_FCFSUK" hidden="1">[2]Data!#REF!</definedName>
    <definedName name="__123Graph_FEFF" localSheetId="2" hidden="1">'[4]T3 Page 1'!#REF!</definedName>
    <definedName name="__123Graph_FEFF" localSheetId="1" hidden="1">'[4]T3 Page 1'!#REF!</definedName>
    <definedName name="__123Graph_FEFF" hidden="1">'[4]T3 Page 1'!#REF!</definedName>
    <definedName name="__123Graph_FEFFHIC" localSheetId="2" hidden="1">'[4]FC Page 1'!#REF!</definedName>
    <definedName name="__123Graph_FEFFHIC" localSheetId="1" hidden="1">'[4]FC Page 1'!#REF!</definedName>
    <definedName name="__123Graph_FEFFHIC" hidden="1">'[4]FC Page 1'!#REF!</definedName>
    <definedName name="__123Graph_FGR14PBF1" hidden="1">'[5]HIS19FIN(A)'!$AH$67:$AH$67</definedName>
    <definedName name="__123Graph_FLBF" localSheetId="2" hidden="1">'[4]T3 Page 1'!#REF!</definedName>
    <definedName name="__123Graph_FLBF" localSheetId="1" hidden="1">'[4]T3 Page 1'!#REF!</definedName>
    <definedName name="__123Graph_FLBF" hidden="1">'[4]T3 Page 1'!#REF!</definedName>
    <definedName name="__123Graph_FPIC" localSheetId="2" hidden="1">'[4]T3 Page 1'!#REF!</definedName>
    <definedName name="__123Graph_FPIC" localSheetId="1" hidden="1">'[4]T3 Page 1'!#REF!</definedName>
    <definedName name="__123Graph_FPIC" hidden="1">'[4]T3 Page 1'!#REF!</definedName>
    <definedName name="__123Graph_LBL_ARESID" hidden="1">'[5]HIS19FIN(A)'!$R$3:$W$3</definedName>
    <definedName name="__123Graph_LBL_BRESID" hidden="1">'[5]HIS19FIN(A)'!$R$3:$W$3</definedName>
    <definedName name="__123Graph_XACTHIC" localSheetId="2" hidden="1">'[4]FC Page 1'!#REF!</definedName>
    <definedName name="__123Graph_XACTHIC" localSheetId="1" hidden="1">'[4]FC Page 1'!#REF!</definedName>
    <definedName name="__123Graph_XACTHIC" hidden="1">'[4]FC Page 1'!#REF!</definedName>
    <definedName name="__123Graph_XCHGSPD1" hidden="1">'[3]CHGSPD19.FIN'!$A$10:$A$25</definedName>
    <definedName name="__123Graph_XCHGSPD2" hidden="1">'[3]CHGSPD19.FIN'!$A$11:$A$25</definedName>
    <definedName name="__123Graph_XEFF" localSheetId="2" hidden="1">'[4]T3 Page 1'!#REF!</definedName>
    <definedName name="__123Graph_XEFF" localSheetId="1" hidden="1">'[4]T3 Page 1'!#REF!</definedName>
    <definedName name="__123Graph_XEFF" hidden="1">'[4]T3 Page 1'!#REF!</definedName>
    <definedName name="__123Graph_XGR14PBF1" hidden="1">'[5]HIS19FIN(A)'!$AL$70:$AL$81</definedName>
    <definedName name="__123Graph_XLBF" localSheetId="2" hidden="1">'[4]T3 Page 1'!#REF!</definedName>
    <definedName name="__123Graph_XLBF" localSheetId="1" hidden="1">'[4]T3 Page 1'!#REF!</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IC" localSheetId="2" hidden="1">'[4]T3 Page 1'!#REF!</definedName>
    <definedName name="__123Graph_XPIC" localSheetId="1" hidden="1">'[4]T3 Page 1'!#REF!</definedName>
    <definedName name="__123Graph_XPIC" hidden="1">'[4]T3 Page 1'!#REF!</definedName>
    <definedName name="_1__123Graph_ACHART_15" hidden="1">[6]USGC!$B$34:$B$53</definedName>
    <definedName name="_10__123Graph_XCHART_15" hidden="1">[6]USGC!$A$34:$A$53</definedName>
    <definedName name="_2__123Graph_BCHART_10" hidden="1">[6]USGC!$L$34:$L$53</definedName>
    <definedName name="_3__123Graph_BCHART_13" hidden="1">[6]USGC!$R$34:$R$53</definedName>
    <definedName name="_4__123Graph_BCHART_15" hidden="1">[6]USGC!$C$34:$C$53</definedName>
    <definedName name="_5__123Graph_CCHART_10" hidden="1">[6]USGC!$F$34:$F$53</definedName>
    <definedName name="_6__123Graph_CCHART_13" hidden="1">[6]USGC!$O$34:$O$53</definedName>
    <definedName name="_7__123Graph_CCHART_15" hidden="1">[6]USGC!$D$34:$D$53</definedName>
    <definedName name="_8__123Graph_XCHART_10" hidden="1">[6]USGC!$A$34:$A$53</definedName>
    <definedName name="_9__123Graph_XCHART_13" hidden="1">[6]USGC!$A$34:$A$53</definedName>
    <definedName name="_Key1" localSheetId="2" hidden="1">#REF!</definedName>
    <definedName name="_Key1" localSheetId="1" hidden="1">#REF!</definedName>
    <definedName name="_Key1" hidden="1">#REF!</definedName>
    <definedName name="_Order1" hidden="1">255</definedName>
    <definedName name="_Order2" hidden="1">255</definedName>
    <definedName name="_Regression_Out" localSheetId="2" hidden="1">#REF!</definedName>
    <definedName name="_Regression_Out" localSheetId="1" hidden="1">#REF!</definedName>
    <definedName name="_Regression_Out" hidden="1">#REF!</definedName>
    <definedName name="_Regression_X" localSheetId="2" hidden="1">#REF!</definedName>
    <definedName name="_Regression_X" localSheetId="1" hidden="1">#REF!</definedName>
    <definedName name="_Regression_X" hidden="1">#REF!</definedName>
    <definedName name="_Regression_Y" localSheetId="2" hidden="1">#REF!</definedName>
    <definedName name="_Regression_Y" localSheetId="1" hidden="1">#REF!</definedName>
    <definedName name="_Regression_Y" hidden="1">#REF!</definedName>
    <definedName name="asdas"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BLPH1" hidden="1">'[7]4.6 ten year bonds'!$A$4</definedName>
    <definedName name="BLPH2" hidden="1">'[7]4.6 ten year bonds'!$D$4</definedName>
    <definedName name="BLPH3" hidden="1">'[7]4.6 ten year bonds'!$G$4</definedName>
    <definedName name="BLPH4" hidden="1">'[7]4.6 ten year bonds'!$J$4</definedName>
    <definedName name="BLPH5" hidden="1">'[7]4.6 ten year bonds'!$M$4</definedName>
    <definedName name="dgsgf" hidden="1">{#N/A,#N/A,FALSE,"TMCOMP96";#N/A,#N/A,FALSE,"MAT96";#N/A,#N/A,FALSE,"FANDA96";#N/A,#N/A,FALSE,"INTRAN96";#N/A,#N/A,FALSE,"NAA9697";#N/A,#N/A,FALSE,"ECWEBB";#N/A,#N/A,FALSE,"MFT96";#N/A,#N/A,FALSE,"CTrecon"}</definedName>
    <definedName name="Distribution" localSheetId="2" hidden="1">#REF!</definedName>
    <definedName name="Distribution" localSheetId="1" hidden="1">#REF!</definedName>
    <definedName name="Distribution" hidden="1">#REF!</definedName>
    <definedName name="ExtraProfiles" localSheetId="2" hidden="1">#REF!</definedName>
    <definedName name="ExtraProfiles" localSheetId="1" hidden="1">#REF!</definedName>
    <definedName name="ExtraProfiles" hidden="1">#REF!</definedName>
    <definedName name="FDDD"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NOCONFLICT"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2" hidden="1">[8]Population!#REF!</definedName>
    <definedName name="Pop" localSheetId="1" hidden="1">[8]Population!#REF!</definedName>
    <definedName name="Pop" hidden="1">[8]Population!#REF!</definedName>
    <definedName name="Population" localSheetId="2" hidden="1">#REF!</definedName>
    <definedName name="Population" localSheetId="1" hidden="1">#REF!</definedName>
    <definedName name="Population" hidden="1">#REF!</definedName>
    <definedName name="Profiles" localSheetId="2" hidden="1">#REF!</definedName>
    <definedName name="Profiles" localSheetId="1" hidden="1">#REF!</definedName>
    <definedName name="Profiles" hidden="1">#REF!</definedName>
    <definedName name="Projections" localSheetId="2" hidden="1">#REF!</definedName>
    <definedName name="Projections" localSheetId="1" hidden="1">#REF!</definedName>
    <definedName name="Projections" hidden="1">#REF!</definedName>
    <definedName name="Results" hidden="1">[9]UK99!$A$1:$A$1</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5" i="6" l="1"/>
  <c r="A6" i="6" l="1"/>
  <c r="A7" i="6"/>
  <c r="A8" i="6" l="1"/>
  <c r="A9" i="6" l="1"/>
  <c r="A10" i="6" l="1"/>
  <c r="A11" i="6" s="1"/>
  <c r="A12" i="6" l="1"/>
  <c r="A16" i="6" l="1"/>
  <c r="A22" i="6" l="1"/>
  <c r="A26" i="6" l="1"/>
  <c r="A30" i="6" s="1"/>
  <c r="A31" i="6" s="1"/>
  <c r="A32" i="6" s="1"/>
  <c r="A34" i="6" s="1"/>
  <c r="A38" i="6" s="1"/>
  <c r="A41" i="6" s="1"/>
  <c r="A42" i="6" l="1"/>
  <c r="A43" i="6" s="1"/>
  <c r="A44" i="6" s="1"/>
  <c r="A46" i="6" l="1"/>
  <c r="A47" i="6" s="1"/>
  <c r="A48" i="6" s="1"/>
  <c r="A52" i="6" l="1"/>
  <c r="A56" i="6" s="1"/>
  <c r="A60" i="6" s="1"/>
  <c r="A65" i="6" s="1"/>
  <c r="A67" i="6" s="1"/>
  <c r="A68" i="6" s="1"/>
  <c r="A70" i="6" l="1"/>
  <c r="A71" i="6" s="1"/>
  <c r="A73" i="6" s="1"/>
  <c r="A75" i="6" s="1"/>
  <c r="A78" i="6" s="1"/>
  <c r="A79" i="6" s="1"/>
  <c r="A83" i="6" s="1"/>
  <c r="A84" i="6" s="1"/>
  <c r="A85" i="6" s="1"/>
  <c r="A87" i="6" s="1"/>
  <c r="A91" i="6" s="1"/>
  <c r="A92" i="6" s="1"/>
  <c r="A93" i="6" s="1"/>
  <c r="A95" i="6" s="1"/>
  <c r="A99" i="6" s="1"/>
  <c r="A100" i="6" s="1"/>
  <c r="A104" i="6" s="1"/>
  <c r="A105" i="6" s="1"/>
  <c r="A106" i="6" s="1"/>
  <c r="A107" i="6" s="1"/>
  <c r="A109" i="6" s="1"/>
  <c r="A111" i="6" s="1"/>
  <c r="A112" i="6" s="1"/>
  <c r="A113" i="6" s="1"/>
  <c r="A114" i="6" s="1"/>
  <c r="A115" i="6" s="1"/>
  <c r="A117" i="6" s="1"/>
  <c r="A118" i="6" s="1"/>
  <c r="B53" i="2"/>
  <c r="A119" i="6" l="1"/>
  <c r="A120" i="6" s="1"/>
  <c r="A122" i="6" s="1"/>
  <c r="A126" i="6" s="1"/>
  <c r="A128" i="6" s="1"/>
  <c r="A129" i="6" s="1"/>
  <c r="A130" i="6" s="1"/>
  <c r="A131" i="6" s="1"/>
  <c r="A132" i="6" s="1"/>
  <c r="A134" i="6" s="1"/>
  <c r="A137" i="6" s="1"/>
  <c r="A138" i="6" s="1"/>
  <c r="A139" i="6" s="1"/>
  <c r="A141" i="6" s="1"/>
  <c r="A145" i="6" s="1"/>
  <c r="A146" i="6" s="1"/>
  <c r="A149" i="6" s="1"/>
  <c r="A150" i="6" s="1"/>
  <c r="A152" i="6" s="1"/>
  <c r="A154" i="6" s="1"/>
  <c r="A156" i="6" s="1"/>
  <c r="A159" i="6" s="1"/>
  <c r="A160" i="6" s="1"/>
  <c r="A161" i="6" s="1"/>
  <c r="A166" i="6" s="1"/>
  <c r="A167" i="6" s="1"/>
  <c r="A168" i="6" s="1"/>
  <c r="A169" i="6" s="1"/>
  <c r="A171" i="6" s="1"/>
  <c r="A172" i="6" s="1"/>
  <c r="A175" i="6" s="1"/>
  <c r="A177" i="6" s="1"/>
</calcChain>
</file>

<file path=xl/comments1.xml><?xml version="1.0" encoding="utf-8"?>
<comments xmlns="http://schemas.openxmlformats.org/spreadsheetml/2006/main">
  <authors>
    <author>Price, Harriet</author>
  </authors>
  <commentList>
    <comment ref="I137" authorId="0" shapeId="0">
      <text>
        <r>
          <rPr>
            <sz val="9"/>
            <color indexed="81"/>
            <rFont val="Tahoma"/>
            <family val="2"/>
          </rPr>
          <t xml:space="preserve">Reduced significantly from new student loans treatment and changes to PFI contracts but increased by reclassification of Housing Associations. </t>
        </r>
      </text>
    </comment>
  </commentList>
</comments>
</file>

<file path=xl/sharedStrings.xml><?xml version="1.0" encoding="utf-8"?>
<sst xmlns="http://schemas.openxmlformats.org/spreadsheetml/2006/main" count="1188" uniqueCount="345">
  <si>
    <r>
      <t xml:space="preserve">Paragraph in </t>
    </r>
    <r>
      <rPr>
        <i/>
        <sz val="11"/>
        <color theme="1"/>
        <rFont val="Calibri"/>
        <family val="2"/>
        <scheme val="minor"/>
      </rPr>
      <t>Managing Fiscal Risks</t>
    </r>
  </si>
  <si>
    <t>2.54-2.64</t>
  </si>
  <si>
    <t>2.5-2.16</t>
  </si>
  <si>
    <t>Up</t>
  </si>
  <si>
    <t>Unchanged</t>
  </si>
  <si>
    <t>Down</t>
  </si>
  <si>
    <t>HMT's response</t>
  </si>
  <si>
    <t>Risk</t>
  </si>
  <si>
    <t>#</t>
  </si>
  <si>
    <t>Very low</t>
  </si>
  <si>
    <t>Medium</t>
  </si>
  <si>
    <t>Low</t>
  </si>
  <si>
    <t>High</t>
  </si>
  <si>
    <t>OBR risk assesment in 2017</t>
  </si>
  <si>
    <t>OBR risk assessment in 2019</t>
  </si>
  <si>
    <r>
      <t xml:space="preserve">Paragraph in </t>
    </r>
    <r>
      <rPr>
        <i/>
        <sz val="11"/>
        <color theme="1"/>
        <rFont val="Calibri"/>
        <family val="2"/>
        <scheme val="minor"/>
      </rPr>
      <t>Fiscal risks report</t>
    </r>
    <r>
      <rPr>
        <sz val="11"/>
        <color theme="1"/>
        <rFont val="Calibri"/>
        <family val="2"/>
        <scheme val="minor"/>
      </rPr>
      <t xml:space="preserve"> 2017</t>
    </r>
  </si>
  <si>
    <r>
      <t xml:space="preserve">Paragraph in </t>
    </r>
    <r>
      <rPr>
        <i/>
        <sz val="11"/>
        <color theme="1"/>
        <rFont val="Calibri"/>
        <family val="2"/>
        <scheme val="minor"/>
      </rPr>
      <t>Fiscal risks report</t>
    </r>
    <r>
      <rPr>
        <sz val="11"/>
        <color theme="1"/>
        <rFont val="Calibri"/>
        <family val="2"/>
        <scheme val="minor"/>
      </rPr>
      <t xml:space="preserve"> 2019</t>
    </r>
  </si>
  <si>
    <t>Medium term</t>
  </si>
  <si>
    <t>Long term</t>
  </si>
  <si>
    <r>
      <t xml:space="preserve">Change in risk since </t>
    </r>
    <r>
      <rPr>
        <i/>
        <sz val="11"/>
        <color theme="1"/>
        <rFont val="Calibri"/>
        <family val="2"/>
        <scheme val="minor"/>
      </rPr>
      <t>Fiscal risks report</t>
    </r>
    <r>
      <rPr>
        <sz val="11"/>
        <color theme="1"/>
        <rFont val="Calibri"/>
        <family val="2"/>
        <scheme val="minor"/>
      </rPr>
      <t xml:space="preserve"> 2017</t>
    </r>
  </si>
  <si>
    <t>A fiscal stress test</t>
  </si>
  <si>
    <t>Climate change</t>
  </si>
  <si>
    <t>Time scale</t>
  </si>
  <si>
    <t>Economy</t>
  </si>
  <si>
    <t>Financial sector</t>
  </si>
  <si>
    <t>Balance sheet</t>
  </si>
  <si>
    <t>Debt interest</t>
  </si>
  <si>
    <t>4.32-4.35</t>
  </si>
  <si>
    <t>UK oil and gas extraction</t>
  </si>
  <si>
    <t>Uncertainty around the projected cost of oil and gas infrastructure decommissioning</t>
  </si>
  <si>
    <t>4.62-4.70</t>
  </si>
  <si>
    <t>The growing volume and apparent complexity of tax legislation</t>
  </si>
  <si>
    <t>4.55-4.61</t>
  </si>
  <si>
    <t>Trends in self-employment and incorporations</t>
  </si>
  <si>
    <t>4.10-4.20</t>
  </si>
  <si>
    <t>Loss of revenue and people move to more lighltly taxed forms of employment status</t>
  </si>
  <si>
    <t>4.37-4.40</t>
  </si>
  <si>
    <t>The different effective tax rates imposed on different components of GDP</t>
  </si>
  <si>
    <t>4.6-4.24</t>
  </si>
  <si>
    <t>4.49-4.59</t>
  </si>
  <si>
    <t>5.40</t>
  </si>
  <si>
    <t>Reliance on anti-avoidance and evasion measures with relatively uncertain impacts</t>
  </si>
  <si>
    <t>4.43-4.45</t>
  </si>
  <si>
    <t>Concentration of tax receipts</t>
  </si>
  <si>
    <t>4.28-4.31</t>
  </si>
  <si>
    <t>Public sector net worth</t>
  </si>
  <si>
    <t>Balance sheet transactions</t>
  </si>
  <si>
    <t>Asset sales that could be delayed or raise less than expected</t>
  </si>
  <si>
    <t>Asset sales that have not been factored into current forecasts</t>
  </si>
  <si>
    <t>The growing use of guarantees in infrastructure and housing</t>
  </si>
  <si>
    <t>Balance sheet transfers</t>
  </si>
  <si>
    <t>The possibility of reclassifications that expand the public sector balance sheet</t>
  </si>
  <si>
    <t>Fiscal illusions</t>
  </si>
  <si>
    <t>The impact of fiscal illusions where accounting rules drive policy decisions</t>
  </si>
  <si>
    <t>Intangible assets</t>
  </si>
  <si>
    <t>Debt stock and sensitivity to inflation and interest rate risk</t>
  </si>
  <si>
    <t>The increased sensitivity of debt interest spending to inflation and interest rate risk</t>
  </si>
  <si>
    <t xml:space="preserve">Medium </t>
  </si>
  <si>
    <t>The asset purchase facility</t>
  </si>
  <si>
    <t>The potential impact if interest rates rise to more normal levels relative to GDP growth</t>
  </si>
  <si>
    <t>Growth-corrected interest rate</t>
  </si>
  <si>
    <t>The need to review risks that governments choose to expose themselves to</t>
  </si>
  <si>
    <t>The need to prepare for near-inevitable future shocks</t>
  </si>
  <si>
    <t>The need to deal with many slow-building pressures</t>
  </si>
  <si>
    <t>The challenges of dealing with those needs while negotiating Brexit</t>
  </si>
  <si>
    <t>The challenges of doing so in an environment of apparent 'austerity fatigue'</t>
  </si>
  <si>
    <t>The more vulnerable starting position from which all of this is faced</t>
  </si>
  <si>
    <t>Sources of fiscal risk that we have not analysed - major wars and climate change</t>
  </si>
  <si>
    <t>Controls on spending</t>
  </si>
  <si>
    <t>5.5-5.8</t>
  </si>
  <si>
    <t>The declining proportion of total spending subject to relatively firm DEL controls</t>
  </si>
  <si>
    <t>Possible further increases in tax litigation pay-outs, including large ‘lead’ cases</t>
  </si>
  <si>
    <t>5.58-5.60</t>
  </si>
  <si>
    <t>Welfare spending</t>
  </si>
  <si>
    <t>Limited formal reporting of the cost of potential legal challenges to the welfare system</t>
  </si>
  <si>
    <t>5.45-5.48</t>
  </si>
  <si>
    <t>5.19-5.21</t>
  </si>
  <si>
    <t>5.61-5.63</t>
  </si>
  <si>
    <t>Health and social care spending</t>
  </si>
  <si>
    <t>Significant long-term upward cost and demand pressures on health spending</t>
  </si>
  <si>
    <t>5.24-5.28</t>
  </si>
  <si>
    <t>The precedent created by repeated topping-up of initial health spending settlements</t>
  </si>
  <si>
    <t>5.26-5.28</t>
  </si>
  <si>
    <t>The potential impact of the NLW and migration reform on health and social care costs</t>
  </si>
  <si>
    <t>Potential pressure to bail out a private social care provider if in financial difficulty</t>
  </si>
  <si>
    <t>5.30</t>
  </si>
  <si>
    <t>Crystallised (partially)</t>
  </si>
  <si>
    <t>Uncertainty over long term funding after shelving of Dilnot reforms and successive delays to social care green paper</t>
  </si>
  <si>
    <t>The likelihood of higher clinical negligence pay-outs than currently provisioned for</t>
  </si>
  <si>
    <t>5.51-5.57</t>
  </si>
  <si>
    <t>Major contingent liabilities</t>
  </si>
  <si>
    <t>The significant proportion of clinical negligence costs still accounted for by legal fees</t>
  </si>
  <si>
    <t>5.72-5.74</t>
  </si>
  <si>
    <t>Local authorities and devolved administrations</t>
  </si>
  <si>
    <t>5.75-5.79</t>
  </si>
  <si>
    <t>Increased and as-yet untested borrowing powers for the devolved administrations</t>
  </si>
  <si>
    <t>5.80-5.85</t>
  </si>
  <si>
    <t>5.13-5.21</t>
  </si>
  <si>
    <t>The possibility that the UK will have to pay a large ‘divorce bill’ on leaving the EU</t>
  </si>
  <si>
    <t>Box 5.B</t>
  </si>
  <si>
    <t>The comparatively large and highly concentrated UK banking system</t>
  </si>
  <si>
    <t>Potential effects of Brexit on the financial sector and the tax receipts it generates</t>
  </si>
  <si>
    <t>Shadow banking</t>
  </si>
  <si>
    <t>3.4-3.5</t>
  </si>
  <si>
    <t>Box 3.A</t>
  </si>
  <si>
    <t>3.34 - 3.40</t>
  </si>
  <si>
    <t>3.43-3.49</t>
  </si>
  <si>
    <t>6.7-6.11</t>
  </si>
  <si>
    <t>6.16-6.17, Box 3.A</t>
  </si>
  <si>
    <t>2.27, Box 2.E</t>
  </si>
  <si>
    <t>6.32-6.33</t>
  </si>
  <si>
    <t>6.12-6.13, Box 6.C, 6.23-6.25, 6.28-6.31, 5.9-5.10</t>
  </si>
  <si>
    <t>2.44-2.45</t>
  </si>
  <si>
    <t>Box 2.A</t>
  </si>
  <si>
    <t>1.13-1.14</t>
  </si>
  <si>
    <t>Box 2.D</t>
  </si>
  <si>
    <t>2.15-2.16</t>
  </si>
  <si>
    <t>2.38-2.40</t>
  </si>
  <si>
    <t>8.7-8.11, 8.17, 8.29</t>
  </si>
  <si>
    <t>8.8, 8.23, 8.24</t>
  </si>
  <si>
    <t>The government's fiscal exposure to the housing sector</t>
  </si>
  <si>
    <t>2.24-2.29</t>
  </si>
  <si>
    <t>Persistent household financial deficits</t>
  </si>
  <si>
    <t>2.19-2.23</t>
  </si>
  <si>
    <t>Persistent current account deficits</t>
  </si>
  <si>
    <t>2.30-2.33</t>
  </si>
  <si>
    <t>The economic risks associated with Brexit</t>
  </si>
  <si>
    <t>Output gap</t>
  </si>
  <si>
    <t>Digital</t>
  </si>
  <si>
    <t>Tax reliefs</t>
  </si>
  <si>
    <t>A framework for assessing climate-related fiscal risks</t>
  </si>
  <si>
    <t>The nature of climate-related fiscal risks</t>
  </si>
  <si>
    <t>The increase in the debt stock and the issuance of index-linked gilts in recent years</t>
  </si>
  <si>
    <t>How to embed planned risk management changes in departments’ decision-making?</t>
  </si>
  <si>
    <t>How to ensure that the impacts of these changes can be meaningfully assessed?</t>
  </si>
  <si>
    <t>Box 7.1</t>
  </si>
  <si>
    <t>Higher interest rates (1ppt)</t>
  </si>
  <si>
    <t>Higher inflation (1ppt)</t>
  </si>
  <si>
    <r>
      <rPr>
        <sz val="11"/>
        <color theme="1"/>
        <rFont val="Calibri"/>
        <family val="2"/>
        <scheme val="minor"/>
      </rPr>
      <t xml:space="preserve">New issue discussed in </t>
    </r>
    <r>
      <rPr>
        <i/>
        <sz val="11"/>
        <color theme="1"/>
        <rFont val="Calibri"/>
        <family val="2"/>
        <scheme val="minor"/>
      </rPr>
      <t>Fiscal risks report</t>
    </r>
    <r>
      <rPr>
        <sz val="11"/>
        <color theme="1"/>
        <rFont val="Calibri"/>
        <family val="2"/>
        <scheme val="minor"/>
      </rPr>
      <t>2019</t>
    </r>
  </si>
  <si>
    <t>Discretionary fiscal loosening (but keep debt-to-GDP ratio falling)</t>
  </si>
  <si>
    <t>-</t>
  </si>
  <si>
    <t>The appropriateness of the Bank/NGFS scenario framework for assessing fiscal risks</t>
  </si>
  <si>
    <t>The analysis of the sources and transmission channels relevant to the public finances</t>
  </si>
  <si>
    <t>The trade off between climate and other policy objectives – for example, around fuel duty</t>
  </si>
  <si>
    <t>The way to manage potential shocks to the public finances from climate change</t>
  </si>
  <si>
    <t>of which:</t>
  </si>
  <si>
    <t>Notes</t>
  </si>
  <si>
    <t>This spreadsheet was published alongside Fiscal risks report 2019</t>
  </si>
  <si>
    <r>
      <t xml:space="preserve">This spreadsheet contains a fiscal risk register, compiled by the OBR. It contains issues and risks from the economy, financial sector, to tax revenues, public spending and the balance sheet that we have identified in </t>
    </r>
    <r>
      <rPr>
        <i/>
        <sz val="11"/>
        <color theme="1"/>
        <rFont val="Calibri"/>
        <family val="2"/>
        <scheme val="minor"/>
      </rPr>
      <t>Fiscal risks report 2017</t>
    </r>
    <r>
      <rPr>
        <sz val="11"/>
        <color theme="1"/>
        <rFont val="Calibri"/>
        <family val="2"/>
        <scheme val="minor"/>
      </rPr>
      <t xml:space="preserve"> and </t>
    </r>
    <r>
      <rPr>
        <i/>
        <sz val="11"/>
        <color theme="1"/>
        <rFont val="Calibri"/>
        <family val="2"/>
        <scheme val="minor"/>
      </rPr>
      <t>Fiscal risks report 2019.</t>
    </r>
  </si>
  <si>
    <t>Crystallised</t>
  </si>
  <si>
    <t>The Chancellor announced at Budget 2018 that the Personal Allowance and higher rate threshold would increase to £12,500 and £50,000 respectively from April 2019.</t>
  </si>
  <si>
    <t>Figure 1: Sources of fiscal risk over the medium term</t>
  </si>
  <si>
    <t>Figure 2: Sources of risk to fiscal sustainability</t>
  </si>
  <si>
    <t>Sources of weak post-crisis productivity growth and the risk of this continuing</t>
  </si>
  <si>
    <t>a</t>
  </si>
  <si>
    <t>b</t>
  </si>
  <si>
    <t>Crystallised/Up</t>
  </si>
  <si>
    <t>Potential output growth</t>
  </si>
  <si>
    <t>Cyclical shocks</t>
  </si>
  <si>
    <t>Composition of GDP</t>
  </si>
  <si>
    <t>Sectoral lending and balance sheets</t>
  </si>
  <si>
    <t>Behavioural or technological change</t>
  </si>
  <si>
    <t>Policy</t>
  </si>
  <si>
    <r>
      <t xml:space="preserve">Issue
</t>
    </r>
    <r>
      <rPr>
        <i/>
        <sz val="11"/>
        <color theme="1"/>
        <rFont val="Calibri"/>
        <family val="2"/>
        <scheme val="minor"/>
      </rPr>
      <t>as shown under "For the Government's response" in the Fiscal risks reports' chapters</t>
    </r>
  </si>
  <si>
    <t>Revenue</t>
  </si>
  <si>
    <t>Primary spending</t>
  </si>
  <si>
    <t>Fiscal policy</t>
  </si>
  <si>
    <t>6.19-6.22</t>
  </si>
  <si>
    <t>6.30-6.33</t>
  </si>
  <si>
    <t>6.19-6.22, 6.30-6.33</t>
  </si>
  <si>
    <t>5.27-5.28</t>
  </si>
  <si>
    <t>Very high</t>
  </si>
  <si>
    <t>c</t>
  </si>
  <si>
    <t>Health spending: other cost pressures (Health spending continue to grow broadly in line with other cost pressures)</t>
  </si>
  <si>
    <t>Health spending: ageing (Health spending continue to grow broadly in line with demographic pressures)</t>
  </si>
  <si>
    <t>Additional health spending (Health spending continue to grow broadly in line with historical trends)</t>
  </si>
  <si>
    <r>
      <t xml:space="preserve">Risk, if estimated
</t>
    </r>
    <r>
      <rPr>
        <i/>
        <sz val="11"/>
        <color theme="1"/>
        <rFont val="Calibri"/>
        <family val="2"/>
        <scheme val="minor"/>
      </rPr>
      <t>as shown in Executive summary of Fiscal risks report 2019, Figure 1 and Figure 2</t>
    </r>
  </si>
  <si>
    <t>Triple lock: central (Pension spending continue to be uprated in line with the triple lock (premium as in our FSR central projection))</t>
  </si>
  <si>
    <t xml:space="preserve">Triple lock: high cost (Pension spending continue to be uprated in line with the triple lock (premium as in our FSR central projection)) </t>
  </si>
  <si>
    <t>Triple lock: higher cost (Pension spending continue to be uprated in line with the triple lock but with an higher premium than in our central projection)</t>
  </si>
  <si>
    <t>Lower incomes for high earners (1% lower income in top 10 per cent of taxpayer distribution)</t>
  </si>
  <si>
    <t>Lower prices for expensive houses (1% lower house prices (concentrated in top decile))</t>
  </si>
  <si>
    <t>No fuel duty RPI increases (Cancelling or delaying fuel duty rate rise from inflation indexation)</t>
  </si>
  <si>
    <t>Faster growth in self-employment and incorporations (Self-employment share reaches 16 per cent and incorporations grow at 6% a year)</t>
  </si>
  <si>
    <t>Continued growth in incorporations (Incorporations continue to rise but at a slower pace until 2031-32, then stabilise)</t>
  </si>
  <si>
    <t>Lower dutiable consumption (1% fall in fuel, tobacco and alcohol clearances)</t>
  </si>
  <si>
    <t>Lower smoking (Continuation of current trend of 4% a year decline in cigarette consumption)</t>
  </si>
  <si>
    <t>Greater fuel efficiency (Continuation of current trend of rises in vehicle fuel efficiency)</t>
  </si>
  <si>
    <t>Financial crisis (The impact of an average financial crisis hitting the economy, capturing both direct and indirect effects)</t>
  </si>
  <si>
    <t>Lower consumption and labour income shares (1 percentage point lower consumption share and compensation of employees share of GDP)</t>
  </si>
  <si>
    <t>Lower consumption share (1 percentage point lower consumption share of GDP)</t>
  </si>
  <si>
    <t>A typical recession every decade (One recession in 10 years over 50 years: November 2015 EFO 'negative shock' scenario)</t>
  </si>
  <si>
    <t>Typical recession (November 2015 EFO 'negative shock' scenario)</t>
  </si>
  <si>
    <t>Lower productivity growth (Productivity growth is 0.1 percentage points lower every year, with all else equal)</t>
  </si>
  <si>
    <t>Additional social care spending (Spending on adult social care  continue to grow broadly in line with historical trends)</t>
  </si>
  <si>
    <t>Adult social care: ageing (Spending on ASC continue to grow broadly in line with demographic pressures)</t>
  </si>
  <si>
    <t>Adult social care: other cost pressures (Spending on ASC continue to grow broadly in line with other cost pressures)</t>
  </si>
  <si>
    <t>Detail</t>
  </si>
  <si>
    <t>Higher tax litigation costs (Tax litigation: higher than forecast)</t>
  </si>
  <si>
    <t>Major statistical reclassifications (Reclassifications of a body to the public sector)</t>
  </si>
  <si>
    <t>Fiscal risks report 2017 stress test</t>
  </si>
  <si>
    <t>Chapter 9</t>
  </si>
  <si>
    <t>9.75-9.83</t>
  </si>
  <si>
    <t>Overtime, risks could either crystallise or subside due to Government action or outside factors. See the 'Crystallised or subsided risks' sheet for a list of these old risks.</t>
  </si>
  <si>
    <t>The possibility of cost overruns for major projects like HS2, Universal Credit IT and MOD procurement</t>
  </si>
  <si>
    <t>6.61-6.82</t>
  </si>
  <si>
    <t>6.61-6.65</t>
  </si>
  <si>
    <t>6.78-6.82</t>
  </si>
  <si>
    <t>6.84-6.85</t>
  </si>
  <si>
    <t>6.66-6.72</t>
  </si>
  <si>
    <t>6.66-6.82</t>
  </si>
  <si>
    <t>6.160-6.163</t>
  </si>
  <si>
    <t>6.117-6.125</t>
  </si>
  <si>
    <t>6.114-6.116</t>
  </si>
  <si>
    <t>6.139-6.142</t>
  </si>
  <si>
    <t>6.141-6.142</t>
  </si>
  <si>
    <t>6.148-6.150</t>
  </si>
  <si>
    <t>The integration of climate-related risks into the broader management of fiscal risks</t>
  </si>
  <si>
    <t>The trade-off between longer-term climate-related fiscal pressures and other priorities</t>
  </si>
  <si>
    <t>Chapter 10</t>
  </si>
  <si>
    <t>The Government and the EU have now agreed the methodology for calculating the financial settlement. This was set out in final detail in the Withdrawal Agreement published on 25 November 2018, although it has been broadly settled since the joint report of 8 December 2017.</t>
  </si>
  <si>
    <t>Trade offs between exploiting intangible assets’ narrow financial and other impacts</t>
  </si>
  <si>
    <t>Risk management (Introduction)</t>
  </si>
  <si>
    <t>Migration risks:</t>
  </si>
  <si>
    <t>The inevitability of future recessions and the risk of persistent effects from them</t>
  </si>
  <si>
    <t>Uncertainty around real-time output gap estimates and its policy implications</t>
  </si>
  <si>
    <r>
      <t>All</t>
    </r>
    <r>
      <rPr>
        <b/>
        <sz val="11"/>
        <color theme="1"/>
        <rFont val="Calibri"/>
        <family val="2"/>
        <scheme val="minor"/>
      </rPr>
      <t xml:space="preserve"> issues</t>
    </r>
    <r>
      <rPr>
        <sz val="11"/>
        <color theme="1"/>
        <rFont val="Calibri"/>
        <family val="2"/>
        <scheme val="minor"/>
      </rPr>
      <t xml:space="preserve"> raised in the 'Risk register' sheet (those with an assigned number) are discussed in the Fiscal risks report and listed at the end of each chapter. If we highlighted an issue in the 2017 report, we have judged whether the impact and/or probability of the issue has increased, unchanged or decreased since 2017. This can change for a number of reasons, within the Government's control or not. This is discussed in the report.</t>
    </r>
  </si>
  <si>
    <r>
      <t xml:space="preserve">For some of these issues, we have estimated the probability that a specific </t>
    </r>
    <r>
      <rPr>
        <b/>
        <sz val="11"/>
        <color theme="1"/>
        <rFont val="Calibri"/>
        <family val="2"/>
        <scheme val="minor"/>
      </rPr>
      <t>risk</t>
    </r>
    <r>
      <rPr>
        <sz val="11"/>
        <color theme="1"/>
        <rFont val="Calibri"/>
        <family val="2"/>
        <scheme val="minor"/>
      </rPr>
      <t xml:space="preserve"> will crystallise and the impact it would have on public sector net debt by 2023-24 (medium term) or 2068-69 (long term). These are visualised in the figures below. Press 1 in the top corner to hide these </t>
    </r>
  </si>
  <si>
    <t>Financial crisis (The impact of two average financial crises hitting the economy, capturing both direct and indirect effects)</t>
  </si>
  <si>
    <t>Income tax policy commitments (manifesto commitments to reach £12,500 personal allowance and £50,000 higher rate threshold by 2020-21)</t>
  </si>
  <si>
    <t>The increase over time in the expected cost of cleaning up the Sellafield nuclear site</t>
  </si>
  <si>
    <t>The Government’s potential exposure to clean-up costs for new nuclear stations</t>
  </si>
  <si>
    <t>Exposure to potentially greater exchange rate volatility as a result of Brexit</t>
  </si>
  <si>
    <t>Higher growth-corrected interest rate (Growth adjusted interest rate return to historical average of 2.5% in steady state (2036-37))</t>
  </si>
  <si>
    <t>Non-payment of taxes due</t>
  </si>
  <si>
    <t>Risks surrounding the implementation of the new state pension and Universal Credit</t>
  </si>
  <si>
    <t>Box 1.A</t>
  </si>
  <si>
    <t>6.92-6.96</t>
  </si>
  <si>
    <t>6.97-6.107</t>
  </si>
  <si>
    <t>6.164-6.165</t>
  </si>
  <si>
    <t>Other</t>
  </si>
  <si>
    <t>The potential risks in a regulatory approach of monitoring risks, then responding</t>
  </si>
  <si>
    <t>The nature of the fiscal risks that might arise in a shadow banking-led crisis</t>
  </si>
  <si>
    <t>The challenge of identifying shadow banking activity in the non-bank financial sector</t>
  </si>
  <si>
    <t>The OBR intends to update this database after each Fiscal risks report. We would welcome any feedback on the detail or format of this database to feedback@obr.uk</t>
  </si>
  <si>
    <t>2017 severe recession stress test (Bank of England stress test)</t>
  </si>
  <si>
    <t>2019 no-deal stress test (IMF no-deal scenario)</t>
  </si>
  <si>
    <r>
      <t>Probability of crystallisation</t>
    </r>
    <r>
      <rPr>
        <vertAlign val="superscript"/>
        <sz val="11"/>
        <color theme="1"/>
        <rFont val="Calibri"/>
        <family val="2"/>
        <scheme val="minor"/>
      </rPr>
      <t>1</t>
    </r>
  </si>
  <si>
    <r>
      <t>Impact on public sector net debt</t>
    </r>
    <r>
      <rPr>
        <vertAlign val="superscript"/>
        <sz val="11"/>
        <color theme="1"/>
        <rFont val="Calibri"/>
        <family val="2"/>
        <scheme val="minor"/>
      </rPr>
      <t>1</t>
    </r>
  </si>
  <si>
    <r>
      <t>Probability of crystallisation</t>
    </r>
    <r>
      <rPr>
        <vertAlign val="superscript"/>
        <sz val="11"/>
        <color theme="1"/>
        <rFont val="Calibri"/>
        <family val="2"/>
        <scheme val="minor"/>
      </rPr>
      <t>2</t>
    </r>
  </si>
  <si>
    <r>
      <t>Impact on public sector net debt</t>
    </r>
    <r>
      <rPr>
        <vertAlign val="superscript"/>
        <sz val="11"/>
        <color theme="1"/>
        <rFont val="Calibri"/>
        <family val="2"/>
        <scheme val="minor"/>
      </rPr>
      <t>2</t>
    </r>
  </si>
  <si>
    <r>
      <rPr>
        <vertAlign val="superscript"/>
        <sz val="11"/>
        <color theme="1"/>
        <rFont val="Calibri"/>
        <family val="2"/>
        <scheme val="minor"/>
      </rPr>
      <t>1</t>
    </r>
    <r>
      <rPr>
        <sz val="11"/>
        <color theme="1"/>
        <rFont val="Calibri"/>
        <family val="2"/>
        <scheme val="minor"/>
      </rPr>
      <t xml:space="preserve"> As shown in Figure 10.1 and 10.2 of </t>
    </r>
    <r>
      <rPr>
        <i/>
        <sz val="11"/>
        <color theme="1"/>
        <rFont val="Calibri"/>
        <family val="2"/>
        <scheme val="minor"/>
      </rPr>
      <t>Fiscal risks report</t>
    </r>
    <r>
      <rPr>
        <sz val="11"/>
        <color theme="1"/>
        <rFont val="Calibri"/>
        <family val="2"/>
        <scheme val="minor"/>
      </rPr>
      <t xml:space="preserve"> 2017.</t>
    </r>
  </si>
  <si>
    <r>
      <rPr>
        <vertAlign val="superscript"/>
        <sz val="11"/>
        <color theme="1"/>
        <rFont val="Calibri"/>
        <family val="2"/>
        <scheme val="minor"/>
      </rPr>
      <t>2</t>
    </r>
    <r>
      <rPr>
        <sz val="11"/>
        <color theme="1"/>
        <rFont val="Calibri"/>
        <family val="2"/>
        <scheme val="minor"/>
      </rPr>
      <t xml:space="preserve"> As shown in Figure 1 and 2 of </t>
    </r>
    <r>
      <rPr>
        <i/>
        <sz val="11"/>
        <color theme="1"/>
        <rFont val="Calibri"/>
        <family val="2"/>
        <scheme val="minor"/>
      </rPr>
      <t>Fiscal risks report</t>
    </r>
    <r>
      <rPr>
        <sz val="11"/>
        <color theme="1"/>
        <rFont val="Calibri"/>
        <family val="2"/>
        <scheme val="minor"/>
      </rPr>
      <t xml:space="preserve"> 2019, and in the 'Introduction' sheet within this spreadsheet.</t>
    </r>
  </si>
  <si>
    <t>Tax policy challenges from digitalisation in terms of what can be taxed and where</t>
  </si>
  <si>
    <t>Potential tax administration gains from digitalisation that could be significant</t>
  </si>
  <si>
    <t>Pressure on excise duty tax bases from behavioural and technological change</t>
  </si>
  <si>
    <t>The number of policy aspirations not yet costed, including from leadership candidates</t>
  </si>
  <si>
    <t>The tendency for major spending policies to be announced outside Spending Reviews</t>
  </si>
  <si>
    <t>Policy uncertainty around the desire to limit individuals’ exposure to social care costs</t>
  </si>
  <si>
    <t>The continued commitment to the ‘triple lock’, which ratchets pension spending higher</t>
  </si>
  <si>
    <t>The precedent set by yielding to pressure to reverse planned cuts to welfare spending</t>
  </si>
  <si>
    <t>Pressure to top-up devolved administrations’ budgets despite the ‘fiscal frameworks’</t>
  </si>
  <si>
    <t>The rise in local authorities’ prudential borrowing for commercial property purchases</t>
  </si>
  <si>
    <t>The possibility that local authorities will resume running down their reserves</t>
  </si>
  <si>
    <t>The scale of nuclear decommissioning costs and uncertainty over Hinkley Point costs</t>
  </si>
  <si>
    <t>The deterioration in broad measures of public sector net worth since the crisis</t>
  </si>
  <si>
    <t>The use of PSND as a fiscal sustainability metric and its suitability for this task</t>
  </si>
  <si>
    <t>The management and oversight of the stock of existing contingent liabilities</t>
  </si>
  <si>
    <t>How the commendable improvements in balance sheet transparency affect decisions</t>
  </si>
  <si>
    <t>Statistical classification driving regulatory policy in respect of housing associations</t>
  </si>
  <si>
    <t>The balance between inflation risk exposure and other goals in ILG issuance choices</t>
  </si>
  <si>
    <t>The potential fiscal impacts of material changes to the Retail Prices Index</t>
  </si>
  <si>
    <t>The temporary impact of the APF in lowering the Government's borrowing cost</t>
  </si>
  <si>
    <t>The balance of risks around the future path of the growth-corrected interest rate</t>
  </si>
  <si>
    <t>Revise fiscal rules in line with movements in the forecast</t>
  </si>
  <si>
    <t>Respond asymmetrically to movements in our underlying forecasts</t>
  </si>
  <si>
    <t>Assume cuts outside Spending Review periods, but revise totals up when plans are set</t>
  </si>
  <si>
    <r>
      <rPr>
        <sz val="11"/>
        <rFont val="Calibri"/>
        <family val="2"/>
        <scheme val="minor"/>
      </rPr>
      <t xml:space="preserve">New risk in Figure 1 of </t>
    </r>
    <r>
      <rPr>
        <i/>
        <sz val="11"/>
        <rFont val="Calibri"/>
        <family val="2"/>
        <scheme val="minor"/>
      </rPr>
      <t>Fiscal risks report</t>
    </r>
    <r>
      <rPr>
        <sz val="11"/>
        <rFont val="Calibri"/>
        <family val="2"/>
        <scheme val="minor"/>
      </rPr>
      <t>2019</t>
    </r>
  </si>
  <si>
    <r>
      <rPr>
        <sz val="11"/>
        <color theme="1"/>
        <rFont val="Calibri"/>
        <family val="2"/>
        <scheme val="minor"/>
      </rPr>
      <t xml:space="preserve">New risk discussed in </t>
    </r>
    <r>
      <rPr>
        <i/>
        <sz val="11"/>
        <color theme="1"/>
        <rFont val="Calibri"/>
        <family val="2"/>
        <scheme val="minor"/>
      </rPr>
      <t>Fiscal risks report</t>
    </r>
    <r>
      <rPr>
        <sz val="11"/>
        <color theme="1"/>
        <rFont val="Calibri"/>
        <family val="2"/>
        <scheme val="minor"/>
      </rPr>
      <t>2019</t>
    </r>
  </si>
  <si>
    <t>1.41-1.45</t>
  </si>
  <si>
    <t>Box 1.1, 1.41</t>
  </si>
  <si>
    <t>6.11-6.17</t>
  </si>
  <si>
    <t>6.22-6.28, 6.33</t>
  </si>
  <si>
    <t>6.30-6.32, 6.35</t>
  </si>
  <si>
    <t>6.36-6.52</t>
  </si>
  <si>
    <t>6.54-6.67, Box 6.1, Box 6.2</t>
  </si>
  <si>
    <t>6.25-6.27</t>
  </si>
  <si>
    <t>6.11, 6.25-6.26, 6.30, 6.36</t>
  </si>
  <si>
    <t>6.68-6.87</t>
  </si>
  <si>
    <t>5.15-5.16, 5.23-5.24</t>
  </si>
  <si>
    <t>5.21-5.22</t>
  </si>
  <si>
    <t>5.17-5.20, 5.23-5.24</t>
  </si>
  <si>
    <t>5.86-5.91</t>
  </si>
  <si>
    <t>5.79-5.81</t>
  </si>
  <si>
    <t>5.73-5.78</t>
  </si>
  <si>
    <t>5.70-5.72</t>
  </si>
  <si>
    <t>5.27-5.31</t>
  </si>
  <si>
    <t>5.32-5.33</t>
  </si>
  <si>
    <t>5.47-5.51</t>
  </si>
  <si>
    <t>5.49-5.51</t>
  </si>
  <si>
    <t>5.52-5.54</t>
  </si>
  <si>
    <t>5.55-5.56</t>
  </si>
  <si>
    <t>5.55-5.57</t>
  </si>
  <si>
    <t>5.55, 5.57</t>
  </si>
  <si>
    <t>5.125-5.129</t>
  </si>
  <si>
    <t>5.118-5.119</t>
  </si>
  <si>
    <t>5.120-5-121</t>
  </si>
  <si>
    <t>5.121</t>
  </si>
  <si>
    <t>Box 5.2</t>
  </si>
  <si>
    <t>Issue discussed in Fiscal risks report 2017</t>
  </si>
  <si>
    <t>3.8 - 3.17</t>
  </si>
  <si>
    <t>Cross-country evidence on the frequency of crises and their fiscal cost;</t>
  </si>
  <si>
    <t>3.31 - 3.37</t>
  </si>
  <si>
    <t>Narrowing of the income and capital tax bases, thanks in part to policy measures</t>
  </si>
  <si>
    <t>4.10-4.16</t>
  </si>
  <si>
    <t>4.19-4.24</t>
  </si>
  <si>
    <t>4.28-4.30</t>
  </si>
  <si>
    <t>Periodic policy reversals and persistent failure to implement some default tax rises</t>
  </si>
  <si>
    <t>4.35-4.37</t>
  </si>
  <si>
    <t>4.38-4.40</t>
  </si>
  <si>
    <t>4.41-4.45</t>
  </si>
  <si>
    <t>4.50</t>
  </si>
  <si>
    <t>The stark difference in non-compliance rates across different forms of tax collection</t>
  </si>
  <si>
    <t>4.51-4.56</t>
  </si>
  <si>
    <t>4.59-4.62</t>
  </si>
  <si>
    <t>The high cost of tax expenditures, and the poor understanding of how it changes</t>
  </si>
  <si>
    <r>
      <rPr>
        <sz val="11"/>
        <rFont val="Calibri"/>
        <family val="2"/>
        <scheme val="minor"/>
      </rPr>
      <t xml:space="preserve">New issue discussed in </t>
    </r>
    <r>
      <rPr>
        <i/>
        <sz val="11"/>
        <rFont val="Calibri"/>
        <family val="2"/>
        <scheme val="minor"/>
      </rPr>
      <t>Fiscal risks report</t>
    </r>
    <r>
      <rPr>
        <sz val="11"/>
        <rFont val="Calibri"/>
        <family val="2"/>
        <scheme val="minor"/>
      </rPr>
      <t>2019</t>
    </r>
  </si>
  <si>
    <t>4.74-4.111</t>
  </si>
  <si>
    <t>Higher cost of tax reliefs (1% higher growth rate in each year of the forecast for the cost of tax expenditures)</t>
  </si>
  <si>
    <t>4.126-4.150</t>
  </si>
  <si>
    <t>4.151-4.169</t>
  </si>
  <si>
    <t>Weak productivity growth (potential labour productivity growth is on average 0.8 percentage points lower per year than forecast)</t>
  </si>
  <si>
    <t>Medium term migration (Net migration falls and is 80,000 lower per year than forecast after 5 years)</t>
  </si>
  <si>
    <t>Long term migration (Net migration falls and is 80,000 lower per year than forecast after 5 years, and remains lower by that amount thereafter)</t>
  </si>
  <si>
    <t>Box 2.1</t>
  </si>
  <si>
    <t>Output gap mismeasurement in real time (Output gap later estimate significantly higher than the real time estimate)</t>
  </si>
  <si>
    <t>3.20</t>
  </si>
  <si>
    <t>Financial crises and their fiscal impact</t>
  </si>
  <si>
    <t>The tendency for post-crisis tightening of regulation to be loosened over time</t>
  </si>
  <si>
    <t>7.14-7.17, 7.23</t>
  </si>
  <si>
    <t>7.18-7.22</t>
  </si>
  <si>
    <t>7.26-7.32</t>
  </si>
  <si>
    <t>7.33-7.69</t>
  </si>
  <si>
    <t>To see our methodology behind the estimate of the impact on PSND and probability of crystallisation, see July 2019 Fiscal risks report - charts and tables: ES - Ch3, sheet "F1" and "F2"</t>
  </si>
  <si>
    <t>Fiscal risk register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</si>
</sst>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scheme val="minor"/>
    </font>
    <font>
      <b/>
      <sz val="11"/>
      <color theme="1"/>
      <name val="Calibri"/>
      <family val="2"/>
      <scheme val="minor"/>
    </font>
    <font>
      <i/>
      <sz val="11"/>
      <color theme="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9"/>
      <color indexed="81"/>
      <name val="Tahoma"/>
      <family val="2"/>
    </font>
    <font>
      <sz val="11"/>
      <color theme="1"/>
      <name val="Calibri"/>
      <family val="2"/>
      <scheme val="minor"/>
    </font>
    <font>
      <sz val="11"/>
      <color rgb="FFFF0000"/>
      <name val="Calibri"/>
      <family val="2"/>
      <scheme val="minor"/>
    </font>
    <font>
      <b/>
      <sz val="11"/>
      <color rgb="FFFF0000"/>
      <name val="Calibri"/>
      <family val="2"/>
      <scheme val="minor"/>
    </font>
    <font>
      <b/>
      <sz val="11"/>
      <name val="Calibri"/>
      <family val="2"/>
      <scheme val="minor"/>
    </font>
    <font>
      <sz val="11"/>
      <name val="Calibri"/>
      <family val="2"/>
      <scheme val="minor"/>
    </font>
    <font>
      <b/>
      <sz val="11"/>
      <color theme="8"/>
      <name val="Calibri"/>
      <family val="2"/>
      <scheme val="minor"/>
    </font>
    <font>
      <sz val="11"/>
      <color rgb="FF000000"/>
      <name val="Calibri"/>
      <family val="2"/>
      <scheme val="minor"/>
    </font>
    <font>
      <sz val="12"/>
      <color theme="1"/>
      <name val="Arial"/>
      <family val="2"/>
    </font>
    <font>
      <sz val="12"/>
      <color theme="1"/>
      <name val="Calibri"/>
      <family val="2"/>
      <scheme val="minor"/>
    </font>
    <font>
      <sz val="20"/>
      <color theme="8"/>
      <name val="Calibri"/>
      <family val="2"/>
      <scheme val="minor"/>
    </font>
    <font>
      <i/>
      <sz val="11"/>
      <color theme="8"/>
      <name val="Calibri"/>
      <family val="2"/>
      <scheme val="minor"/>
    </font>
    <font>
      <sz val="10"/>
      <name val="Arial"/>
      <family val="2"/>
    </font>
    <font>
      <sz val="18"/>
      <color theme="8"/>
      <name val="Calibri"/>
      <family val="2"/>
    </font>
    <font>
      <sz val="11"/>
      <name val="Calibri"/>
      <family val="2"/>
    </font>
    <font>
      <sz val="10"/>
      <color theme="1"/>
      <name val="Calibri"/>
      <family val="2"/>
      <scheme val="minor"/>
    </font>
    <font>
      <b/>
      <sz val="11"/>
      <color rgb="FF9C5700"/>
      <name val="Calibri"/>
      <family val="2"/>
      <scheme val="minor"/>
    </font>
    <font>
      <b/>
      <sz val="11"/>
      <color rgb="FF9C0006"/>
      <name val="Calibri"/>
      <family val="2"/>
      <scheme val="minor"/>
    </font>
    <font>
      <b/>
      <sz val="11"/>
      <color rgb="FF006100"/>
      <name val="Calibri"/>
      <family val="2"/>
      <scheme val="minor"/>
    </font>
    <font>
      <b/>
      <sz val="14"/>
      <color rgb="FF7030A0"/>
      <name val="Calibri"/>
      <family val="2"/>
      <scheme val="minor"/>
    </font>
    <font>
      <vertAlign val="superscript"/>
      <sz val="11"/>
      <color theme="1"/>
      <name val="Calibri"/>
      <family val="2"/>
      <scheme val="minor"/>
    </font>
    <font>
      <i/>
      <sz val="11"/>
      <name val="Calibri"/>
      <family val="2"/>
      <scheme val="minor"/>
    </font>
    <font>
      <b/>
      <sz val="12"/>
      <color theme="1"/>
      <name val="Calibri"/>
      <family val="2"/>
      <scheme val="minor"/>
    </font>
  </fonts>
  <fills count="1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0" tint="-4.9989318521683403E-2"/>
        <bgColor indexed="64"/>
      </patternFill>
    </fill>
    <fill>
      <patternFill patternType="solid">
        <fgColor theme="4"/>
        <bgColor indexed="64"/>
      </patternFill>
    </fill>
    <fill>
      <patternFill patternType="solid">
        <fgColor theme="0"/>
        <bgColor indexed="64"/>
      </patternFill>
    </fill>
    <fill>
      <patternFill patternType="solid">
        <fgColor theme="2"/>
        <bgColor indexed="64"/>
      </patternFill>
    </fill>
    <fill>
      <patternFill patternType="solid">
        <fgColor theme="9" tint="0.59999389629810485"/>
        <bgColor indexed="64"/>
      </patternFill>
    </fill>
  </fills>
  <borders count="8">
    <border>
      <left/>
      <right/>
      <top/>
      <bottom/>
      <diagonal/>
    </border>
    <border>
      <left/>
      <right/>
      <top/>
      <bottom style="thin">
        <color theme="8"/>
      </bottom>
      <diagonal/>
    </border>
    <border>
      <left/>
      <right/>
      <top style="thin">
        <color theme="8"/>
      </top>
      <bottom/>
      <diagonal/>
    </border>
    <border>
      <left/>
      <right/>
      <top/>
      <bottom style="hair">
        <color theme="8"/>
      </bottom>
      <diagonal/>
    </border>
    <border>
      <left/>
      <right/>
      <top style="hair">
        <color theme="8"/>
      </top>
      <bottom style="hair">
        <color theme="8"/>
      </bottom>
      <diagonal/>
    </border>
    <border>
      <left/>
      <right/>
      <top style="hair">
        <color theme="8"/>
      </top>
      <bottom/>
      <diagonal/>
    </border>
    <border>
      <left/>
      <right/>
      <top/>
      <bottom style="medium">
        <color theme="8"/>
      </bottom>
      <diagonal/>
    </border>
    <border>
      <left/>
      <right/>
      <top style="thin">
        <color theme="8"/>
      </top>
      <bottom style="medium">
        <color theme="8"/>
      </bottom>
      <diagonal/>
    </border>
  </borders>
  <cellStyleXfs count="8">
    <xf numFmtId="0" fontId="0" fillId="0" borderId="0"/>
    <xf numFmtId="0" fontId="3" fillId="2"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7" fillId="0" borderId="0"/>
    <xf numFmtId="0" fontId="14" fillId="0" borderId="0"/>
    <xf numFmtId="0" fontId="18" fillId="0" borderId="0"/>
    <xf numFmtId="0" fontId="18" fillId="0" borderId="0"/>
  </cellStyleXfs>
  <cellXfs count="286">
    <xf numFmtId="0" fontId="0" fillId="0" borderId="0" xfId="0"/>
    <xf numFmtId="0" fontId="1" fillId="0" borderId="0" xfId="0" applyFont="1"/>
    <xf numFmtId="0" fontId="0" fillId="0" borderId="0" xfId="0" applyAlignment="1">
      <alignment vertical="center"/>
    </xf>
    <xf numFmtId="0" fontId="0" fillId="6" borderId="0" xfId="0" applyFill="1"/>
    <xf numFmtId="0" fontId="0" fillId="6" borderId="0" xfId="0" applyFill="1" applyBorder="1" applyAlignment="1">
      <alignment horizontal="center"/>
    </xf>
    <xf numFmtId="0" fontId="0" fillId="6" borderId="1" xfId="0" applyFill="1" applyBorder="1"/>
    <xf numFmtId="0" fontId="0" fillId="0" borderId="1" xfId="0" applyBorder="1" applyAlignment="1">
      <alignment horizontal="right"/>
    </xf>
    <xf numFmtId="0" fontId="0" fillId="0" borderId="1" xfId="0" applyBorder="1" applyAlignment="1">
      <alignment horizontal="left" indent="2"/>
    </xf>
    <xf numFmtId="0" fontId="0" fillId="0" borderId="1" xfId="0" applyBorder="1" applyAlignment="1">
      <alignment horizontal="center"/>
    </xf>
    <xf numFmtId="0" fontId="0" fillId="6" borderId="1" xfId="0" applyFill="1" applyBorder="1" applyAlignment="1">
      <alignment horizontal="center" vertical="center" wrapText="1"/>
    </xf>
    <xf numFmtId="0" fontId="0" fillId="6" borderId="1" xfId="0" applyFill="1" applyBorder="1" applyAlignment="1">
      <alignment horizontal="center" vertical="center"/>
    </xf>
    <xf numFmtId="0" fontId="0" fillId="0" borderId="0" xfId="0" applyFont="1"/>
    <xf numFmtId="0" fontId="0" fillId="6" borderId="1" xfId="0" applyFill="1" applyBorder="1" applyAlignment="1">
      <alignment horizontal="center"/>
    </xf>
    <xf numFmtId="0" fontId="0" fillId="6" borderId="2" xfId="0" applyFill="1" applyBorder="1" applyAlignment="1">
      <alignment horizontal="center" vertical="center" wrapText="1"/>
    </xf>
    <xf numFmtId="0" fontId="0" fillId="0" borderId="0" xfId="0" applyAlignment="1"/>
    <xf numFmtId="0" fontId="0" fillId="0" borderId="0" xfId="0" applyBorder="1"/>
    <xf numFmtId="0" fontId="0" fillId="0" borderId="0" xfId="0" applyAlignment="1">
      <alignment horizontal="right" vertical="center"/>
    </xf>
    <xf numFmtId="0" fontId="13" fillId="0" borderId="0" xfId="0" applyFont="1" applyFill="1" applyBorder="1" applyAlignment="1">
      <alignment horizontal="left" vertical="center"/>
    </xf>
    <xf numFmtId="0" fontId="0" fillId="0" borderId="0" xfId="0" applyBorder="1" applyAlignment="1">
      <alignment horizontal="left" vertical="center"/>
    </xf>
    <xf numFmtId="0" fontId="0" fillId="0" borderId="0" xfId="0" applyAlignment="1">
      <alignment vertical="center" wrapText="1"/>
    </xf>
    <xf numFmtId="0" fontId="5" fillId="4" borderId="0" xfId="3" applyBorder="1" applyAlignment="1">
      <alignment horizontal="center" vertical="center"/>
    </xf>
    <xf numFmtId="0" fontId="0" fillId="0" borderId="0" xfId="0" applyAlignment="1">
      <alignment horizontal="left" vertical="center"/>
    </xf>
    <xf numFmtId="0" fontId="11" fillId="0" borderId="0" xfId="0" applyFont="1" applyAlignment="1">
      <alignment vertical="center"/>
    </xf>
    <xf numFmtId="0" fontId="0" fillId="0" borderId="0" xfId="0" applyAlignment="1">
      <alignment horizontal="center" vertical="center"/>
    </xf>
    <xf numFmtId="0" fontId="0" fillId="0" borderId="1" xfId="0" applyBorder="1" applyAlignment="1">
      <alignment horizontal="left" vertical="center"/>
    </xf>
    <xf numFmtId="0" fontId="0" fillId="0" borderId="1" xfId="0" applyFill="1" applyBorder="1" applyAlignment="1">
      <alignment horizontal="left" vertical="center"/>
    </xf>
    <xf numFmtId="0" fontId="0" fillId="0" borderId="1" xfId="0" applyBorder="1" applyAlignment="1">
      <alignment horizontal="right" vertical="center"/>
    </xf>
    <xf numFmtId="0" fontId="0" fillId="0" borderId="1" xfId="0" applyBorder="1" applyAlignment="1">
      <alignment vertical="center"/>
    </xf>
    <xf numFmtId="0" fontId="11" fillId="0" borderId="1" xfId="0" applyFont="1" applyBorder="1" applyAlignment="1">
      <alignment vertical="center"/>
    </xf>
    <xf numFmtId="0" fontId="0" fillId="0" borderId="0" xfId="0" applyFill="1" applyBorder="1" applyAlignment="1">
      <alignment horizontal="center" vertical="center"/>
    </xf>
    <xf numFmtId="0" fontId="5" fillId="0" borderId="0" xfId="3" applyFill="1" applyBorder="1" applyAlignment="1">
      <alignment horizontal="center" vertical="center"/>
    </xf>
    <xf numFmtId="0" fontId="2" fillId="0" borderId="1" xfId="0" applyFont="1" applyFill="1" applyBorder="1" applyAlignment="1">
      <alignment horizontal="center" vertical="center" wrapText="1"/>
    </xf>
    <xf numFmtId="0" fontId="5" fillId="4" borderId="0" xfId="3" applyAlignment="1">
      <alignment horizontal="center" vertical="center"/>
    </xf>
    <xf numFmtId="0" fontId="0" fillId="0" borderId="0" xfId="0" applyFill="1" applyBorder="1" applyAlignment="1">
      <alignment horizontal="right" vertical="center"/>
    </xf>
    <xf numFmtId="0" fontId="0" fillId="6" borderId="0" xfId="0" applyFill="1" applyAlignment="1">
      <alignment vertical="center"/>
    </xf>
    <xf numFmtId="0" fontId="0" fillId="0" borderId="0" xfId="0" applyBorder="1" applyAlignment="1">
      <alignment horizontal="right" vertical="center"/>
    </xf>
    <xf numFmtId="0" fontId="11" fillId="0" borderId="0" xfId="0" applyFont="1" applyFill="1" applyAlignment="1">
      <alignment vertical="center"/>
    </xf>
    <xf numFmtId="0" fontId="8" fillId="0" borderId="0" xfId="0" applyFont="1" applyAlignment="1">
      <alignment vertical="center"/>
    </xf>
    <xf numFmtId="0" fontId="11" fillId="0" borderId="0" xfId="0" applyFont="1" applyFill="1" applyBorder="1" applyAlignment="1">
      <alignment horizontal="right" vertical="center"/>
    </xf>
    <xf numFmtId="0" fontId="4" fillId="3" borderId="0" xfId="2" applyFont="1" applyBorder="1" applyAlignment="1">
      <alignment horizontal="center"/>
    </xf>
    <xf numFmtId="0" fontId="0" fillId="0" borderId="0" xfId="0" applyFill="1" applyAlignment="1">
      <alignment vertical="center"/>
    </xf>
    <xf numFmtId="0" fontId="0" fillId="0" borderId="0" xfId="0" applyFont="1" applyFill="1" applyBorder="1" applyAlignment="1">
      <alignment horizontal="right" vertical="center"/>
    </xf>
    <xf numFmtId="0" fontId="5" fillId="4" borderId="0" xfId="3" applyFont="1" applyBorder="1" applyAlignment="1">
      <alignment horizontal="center"/>
    </xf>
    <xf numFmtId="0" fontId="0" fillId="0" borderId="0" xfId="0" applyFont="1" applyAlignment="1">
      <alignment vertical="center"/>
    </xf>
    <xf numFmtId="0" fontId="5" fillId="4" borderId="0" xfId="3" applyFont="1" applyBorder="1" applyAlignment="1">
      <alignment horizontal="center" vertical="center"/>
    </xf>
    <xf numFmtId="0" fontId="15" fillId="0" borderId="0" xfId="0" applyFont="1" applyAlignment="1">
      <alignment vertical="center"/>
    </xf>
    <xf numFmtId="0" fontId="0" fillId="0" borderId="0" xfId="0" quotePrefix="1" applyAlignment="1">
      <alignment vertical="center"/>
    </xf>
    <xf numFmtId="0" fontId="16" fillId="0" borderId="0" xfId="0" applyFont="1" applyAlignment="1">
      <alignment vertical="center"/>
    </xf>
    <xf numFmtId="0" fontId="17" fillId="0" borderId="0" xfId="0" applyFont="1"/>
    <xf numFmtId="0" fontId="0" fillId="0" borderId="0" xfId="0" applyAlignment="1">
      <alignment vertical="top" wrapText="1"/>
    </xf>
    <xf numFmtId="0" fontId="19" fillId="8" borderId="0" xfId="6" applyFont="1" applyFill="1"/>
    <xf numFmtId="0" fontId="20" fillId="8" borderId="0" xfId="7" applyFont="1" applyFill="1" applyAlignment="1">
      <alignment horizontal="left" vertical="top"/>
    </xf>
    <xf numFmtId="0" fontId="20" fillId="8" borderId="0" xfId="7" applyFont="1" applyFill="1" applyAlignment="1">
      <alignment horizontal="left" vertical="top" wrapText="1"/>
    </xf>
    <xf numFmtId="0" fontId="11" fillId="7" borderId="0" xfId="0" applyFont="1" applyFill="1" applyBorder="1" applyAlignment="1">
      <alignment vertical="center" wrapText="1"/>
    </xf>
    <xf numFmtId="0" fontId="3" fillId="2" borderId="0" xfId="1" applyBorder="1" applyAlignment="1">
      <alignment horizontal="center" vertical="center"/>
    </xf>
    <xf numFmtId="0" fontId="10" fillId="0" borderId="0" xfId="0" applyFont="1" applyAlignment="1">
      <alignment vertical="center"/>
    </xf>
    <xf numFmtId="0" fontId="11" fillId="0" borderId="0" xfId="0" applyFont="1" applyFill="1" applyAlignment="1">
      <alignment horizontal="center" vertical="center" wrapText="1"/>
    </xf>
    <xf numFmtId="0" fontId="11" fillId="0" borderId="0" xfId="0" applyFont="1" applyAlignment="1">
      <alignment vertical="top" wrapText="1"/>
    </xf>
    <xf numFmtId="0" fontId="8" fillId="0" borderId="0" xfId="0" applyFont="1" applyBorder="1" applyAlignment="1">
      <alignment horizontal="left" vertical="center"/>
    </xf>
    <xf numFmtId="0" fontId="0" fillId="6" borderId="1" xfId="0" applyFill="1" applyBorder="1" applyAlignment="1">
      <alignment wrapText="1"/>
    </xf>
    <xf numFmtId="0" fontId="0" fillId="0" borderId="0" xfId="0" applyFont="1" applyFill="1" applyAlignment="1">
      <alignment vertical="center"/>
    </xf>
    <xf numFmtId="0" fontId="21" fillId="0" borderId="0" xfId="0" applyFont="1" applyFill="1" applyBorder="1" applyAlignment="1">
      <alignment horizontal="right" vertical="center"/>
    </xf>
    <xf numFmtId="0" fontId="0" fillId="0" borderId="0" xfId="0" applyFill="1" applyBorder="1" applyAlignment="1">
      <alignment vertical="center"/>
    </xf>
    <xf numFmtId="0" fontId="0" fillId="0" borderId="0" xfId="0" applyFill="1" applyBorder="1" applyAlignment="1">
      <alignment horizontal="left" vertical="center"/>
    </xf>
    <xf numFmtId="0" fontId="8" fillId="0" borderId="0" xfId="0" applyFont="1" applyFill="1" applyBorder="1" applyAlignment="1">
      <alignment horizontal="left" vertical="center"/>
    </xf>
    <xf numFmtId="0" fontId="4" fillId="3" borderId="0" xfId="2" applyAlignment="1">
      <alignment horizontal="center" vertical="center"/>
    </xf>
    <xf numFmtId="0" fontId="0" fillId="0" borderId="0" xfId="0" applyBorder="1" applyAlignment="1">
      <alignment vertical="center"/>
    </xf>
    <xf numFmtId="0" fontId="0" fillId="0" borderId="0" xfId="0" quotePrefix="1" applyFill="1" applyAlignment="1">
      <alignment vertical="center"/>
    </xf>
    <xf numFmtId="0" fontId="0" fillId="0" borderId="0" xfId="0" applyFill="1" applyAlignment="1">
      <alignment horizontal="left" vertical="center"/>
    </xf>
    <xf numFmtId="0" fontId="0" fillId="0" borderId="3" xfId="0" applyBorder="1" applyAlignment="1">
      <alignment vertical="center"/>
    </xf>
    <xf numFmtId="0" fontId="0" fillId="0" borderId="3" xfId="0" applyFill="1" applyBorder="1" applyAlignment="1">
      <alignment vertical="center"/>
    </xf>
    <xf numFmtId="0" fontId="0" fillId="0" borderId="3" xfId="0" quotePrefix="1" applyBorder="1" applyAlignment="1">
      <alignment vertical="center"/>
    </xf>
    <xf numFmtId="0" fontId="5" fillId="4" borderId="3" xfId="3" applyBorder="1" applyAlignment="1">
      <alignment horizontal="center" vertical="center"/>
    </xf>
    <xf numFmtId="0" fontId="11" fillId="0" borderId="3" xfId="0" applyFont="1" applyFill="1" applyBorder="1" applyAlignment="1">
      <alignment vertical="center"/>
    </xf>
    <xf numFmtId="0" fontId="0" fillId="0" borderId="0" xfId="0" applyFont="1" applyFill="1" applyAlignment="1">
      <alignment horizontal="left"/>
    </xf>
    <xf numFmtId="0" fontId="0" fillId="0" borderId="3" xfId="0" applyFont="1" applyFill="1" applyBorder="1" applyAlignment="1">
      <alignment horizontal="left"/>
    </xf>
    <xf numFmtId="0" fontId="0" fillId="6" borderId="0" xfId="0" applyFill="1" applyBorder="1" applyAlignment="1">
      <alignment wrapText="1"/>
    </xf>
    <xf numFmtId="0" fontId="13" fillId="0" borderId="3"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2" fillId="0" borderId="0" xfId="0" applyFont="1" applyAlignment="1">
      <alignment vertical="center"/>
    </xf>
    <xf numFmtId="0" fontId="0" fillId="0" borderId="3" xfId="0" applyFont="1" applyBorder="1"/>
    <xf numFmtId="0" fontId="0" fillId="0" borderId="4" xfId="0" quotePrefix="1" applyBorder="1" applyAlignment="1">
      <alignment vertical="center"/>
    </xf>
    <xf numFmtId="0" fontId="4" fillId="3" borderId="3" xfId="2" applyFont="1" applyBorder="1" applyAlignment="1">
      <alignment horizontal="center"/>
    </xf>
    <xf numFmtId="0" fontId="0" fillId="0" borderId="3" xfId="0" applyFont="1" applyBorder="1" applyAlignment="1"/>
    <xf numFmtId="0" fontId="0" fillId="0" borderId="3" xfId="0" applyFont="1" applyBorder="1" applyAlignment="1">
      <alignment vertical="center"/>
    </xf>
    <xf numFmtId="0" fontId="0" fillId="0" borderId="4" xfId="0" applyBorder="1" applyAlignment="1">
      <alignment vertical="center"/>
    </xf>
    <xf numFmtId="0" fontId="1" fillId="0" borderId="0" xfId="0" applyFont="1" applyAlignment="1">
      <alignment vertical="center"/>
    </xf>
    <xf numFmtId="0" fontId="0" fillId="0" borderId="0" xfId="0" quotePrefix="1" applyFill="1" applyBorder="1" applyAlignment="1">
      <alignment horizontal="center" vertical="center"/>
    </xf>
    <xf numFmtId="0" fontId="0" fillId="0" borderId="3" xfId="0" quotePrefix="1" applyFill="1" applyBorder="1" applyAlignment="1">
      <alignment vertical="center"/>
    </xf>
    <xf numFmtId="0" fontId="0" fillId="0" borderId="0" xfId="0" applyFont="1" applyAlignment="1"/>
    <xf numFmtId="0" fontId="2" fillId="0" borderId="0" xfId="0" applyFont="1" applyBorder="1" applyAlignment="1">
      <alignment horizontal="left" vertical="center"/>
    </xf>
    <xf numFmtId="0" fontId="8" fillId="0" borderId="3" xfId="0" applyFont="1" applyBorder="1" applyAlignment="1">
      <alignment vertical="center"/>
    </xf>
    <xf numFmtId="0" fontId="11" fillId="7" borderId="3" xfId="0" applyFont="1" applyFill="1" applyBorder="1" applyAlignment="1">
      <alignment horizontal="left" vertical="center" wrapText="1"/>
    </xf>
    <xf numFmtId="0" fontId="11" fillId="0" borderId="3" xfId="0" applyFont="1" applyBorder="1" applyAlignment="1">
      <alignment vertical="center"/>
    </xf>
    <xf numFmtId="0" fontId="0" fillId="0" borderId="3" xfId="0" applyBorder="1" applyAlignment="1">
      <alignment horizontal="left" vertical="center"/>
    </xf>
    <xf numFmtId="0" fontId="9" fillId="0" borderId="0" xfId="0" applyFont="1" applyAlignment="1">
      <alignment vertical="center"/>
    </xf>
    <xf numFmtId="0" fontId="5" fillId="0" borderId="1" xfId="3" applyFill="1" applyBorder="1" applyAlignment="1">
      <alignment horizontal="center" vertical="center"/>
    </xf>
    <xf numFmtId="0" fontId="0" fillId="0" borderId="1" xfId="0" applyFill="1" applyBorder="1" applyAlignment="1">
      <alignment horizontal="right" vertical="center"/>
    </xf>
    <xf numFmtId="0" fontId="12" fillId="0" borderId="0" xfId="0" applyFont="1" applyAlignment="1">
      <alignment vertical="center"/>
    </xf>
    <xf numFmtId="0" fontId="2" fillId="0" borderId="0" xfId="0" applyFont="1" applyFill="1" applyAlignment="1">
      <alignment horizontal="left" vertical="center"/>
    </xf>
    <xf numFmtId="0" fontId="11" fillId="0" borderId="0" xfId="0" applyFont="1" applyAlignment="1">
      <alignment horizontal="left" vertical="center"/>
    </xf>
    <xf numFmtId="0" fontId="0" fillId="0" borderId="3" xfId="0" applyFont="1" applyFill="1" applyBorder="1" applyAlignment="1">
      <alignment horizontal="left" vertical="center"/>
    </xf>
    <xf numFmtId="0" fontId="11" fillId="0" borderId="3" xfId="0" applyFont="1" applyBorder="1" applyAlignment="1">
      <alignment horizontal="left"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0" fontId="11" fillId="0" borderId="0" xfId="0" applyFont="1" applyFill="1" applyBorder="1" applyAlignment="1">
      <alignment horizontal="left" vertical="center"/>
    </xf>
    <xf numFmtId="0" fontId="11" fillId="0" borderId="3" xfId="0" applyFont="1" applyFill="1" applyBorder="1" applyAlignment="1">
      <alignment horizontal="left" vertical="center"/>
    </xf>
    <xf numFmtId="0" fontId="8" fillId="0" borderId="0" xfId="0" applyFont="1" applyFill="1" applyAlignment="1">
      <alignment horizontal="left" vertical="center"/>
    </xf>
    <xf numFmtId="0" fontId="13" fillId="0" borderId="1" xfId="0" applyFont="1" applyFill="1" applyBorder="1" applyAlignment="1">
      <alignment horizontal="left" vertical="center"/>
    </xf>
    <xf numFmtId="0" fontId="1" fillId="0" borderId="0" xfId="0" applyFont="1" applyBorder="1" applyAlignment="1">
      <alignment vertical="center"/>
    </xf>
    <xf numFmtId="0" fontId="0" fillId="0" borderId="0" xfId="0" applyFont="1" applyBorder="1" applyAlignment="1">
      <alignment horizontal="left" vertical="center"/>
    </xf>
    <xf numFmtId="0" fontId="2" fillId="0" borderId="3" xfId="0" applyFont="1" applyFill="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0" fontId="0" fillId="0" borderId="4" xfId="0" applyFill="1" applyBorder="1" applyAlignment="1">
      <alignment horizontal="left" vertical="center"/>
    </xf>
    <xf numFmtId="0" fontId="0" fillId="0" borderId="4" xfId="0" applyBorder="1" applyAlignment="1">
      <alignment horizontal="left" vertical="center"/>
    </xf>
    <xf numFmtId="0" fontId="0" fillId="0" borderId="0" xfId="0" applyFont="1" applyBorder="1" applyAlignment="1">
      <alignment horizontal="left" vertical="center" wrapText="1"/>
    </xf>
    <xf numFmtId="0" fontId="5" fillId="4" borderId="3" xfId="3" applyFont="1" applyBorder="1" applyAlignment="1">
      <alignment horizontal="center" vertical="center"/>
    </xf>
    <xf numFmtId="0" fontId="0" fillId="0" borderId="3" xfId="0" quotePrefix="1" applyFont="1" applyBorder="1" applyAlignment="1">
      <alignment horizontal="right" vertical="center"/>
    </xf>
    <xf numFmtId="0" fontId="12" fillId="0" borderId="0" xfId="0" applyFont="1" applyFill="1" applyAlignment="1">
      <alignment vertical="center"/>
    </xf>
    <xf numFmtId="0" fontId="12" fillId="0" borderId="0" xfId="0" applyFont="1" applyBorder="1" applyAlignment="1">
      <alignment vertical="center"/>
    </xf>
    <xf numFmtId="0" fontId="4" fillId="3" borderId="0" xfId="2" applyFont="1" applyBorder="1" applyAlignment="1">
      <alignment horizontal="center" vertical="center"/>
    </xf>
    <xf numFmtId="0" fontId="11" fillId="0" borderId="0" xfId="0" applyFont="1" applyBorder="1" applyAlignment="1">
      <alignment vertical="center"/>
    </xf>
    <xf numFmtId="0" fontId="2" fillId="0" borderId="3" xfId="0" applyFont="1" applyBorder="1" applyAlignment="1">
      <alignment horizontal="left" vertical="center"/>
    </xf>
    <xf numFmtId="0" fontId="1" fillId="0" borderId="0" xfId="0" applyFont="1" applyFill="1" applyAlignment="1">
      <alignment vertical="center"/>
    </xf>
    <xf numFmtId="0" fontId="0" fillId="0" borderId="3" xfId="0" quotePrefix="1" applyFill="1" applyBorder="1" applyAlignment="1">
      <alignment horizontal="left" vertical="center"/>
    </xf>
    <xf numFmtId="0" fontId="0" fillId="0" borderId="3" xfId="0" applyFill="1" applyBorder="1" applyAlignment="1">
      <alignment horizontal="left" vertical="center"/>
    </xf>
    <xf numFmtId="0" fontId="0" fillId="0" borderId="0" xfId="0" applyFill="1" applyAlignment="1">
      <alignment horizontal="center" vertical="center"/>
    </xf>
    <xf numFmtId="0" fontId="0" fillId="0" borderId="0" xfId="0" applyFont="1" applyAlignment="1">
      <alignment horizontal="left" vertical="center"/>
    </xf>
    <xf numFmtId="0" fontId="0" fillId="0" borderId="0" xfId="0" quotePrefix="1" applyFill="1" applyAlignment="1">
      <alignment horizontal="center" vertical="center"/>
    </xf>
    <xf numFmtId="0" fontId="0" fillId="0" borderId="0" xfId="0" quotePrefix="1" applyAlignment="1">
      <alignment horizontal="center" vertical="center"/>
    </xf>
    <xf numFmtId="0" fontId="0" fillId="0" borderId="1" xfId="0" applyBorder="1" applyAlignment="1">
      <alignment horizontal="center" vertical="center"/>
    </xf>
    <xf numFmtId="0" fontId="0" fillId="0" borderId="1" xfId="0" quotePrefix="1" applyBorder="1" applyAlignment="1">
      <alignment horizontal="center" vertical="center"/>
    </xf>
    <xf numFmtId="0" fontId="0" fillId="0" borderId="0" xfId="4" applyFont="1" applyAlignment="1">
      <alignment horizontal="left" vertical="center"/>
    </xf>
    <xf numFmtId="0" fontId="0" fillId="0" borderId="0" xfId="0" applyFill="1" applyAlignment="1">
      <alignment horizontal="right" vertical="center"/>
    </xf>
    <xf numFmtId="0" fontId="0" fillId="0" borderId="1" xfId="0" quotePrefix="1" applyBorder="1" applyAlignment="1">
      <alignment horizontal="left" vertical="center"/>
    </xf>
    <xf numFmtId="0" fontId="0" fillId="0" borderId="0" xfId="0" quotePrefix="1" applyFont="1" applyFill="1" applyAlignment="1">
      <alignment vertical="center"/>
    </xf>
    <xf numFmtId="0" fontId="0" fillId="0" borderId="3" xfId="0" quotePrefix="1" applyFont="1" applyFill="1" applyBorder="1" applyAlignment="1">
      <alignment vertical="center"/>
    </xf>
    <xf numFmtId="0" fontId="0" fillId="0" borderId="3" xfId="0" quotePrefix="1" applyFont="1" applyBorder="1" applyAlignment="1">
      <alignment vertical="center"/>
    </xf>
    <xf numFmtId="0" fontId="0" fillId="0" borderId="3" xfId="0" quotePrefix="1" applyFill="1" applyBorder="1" applyAlignment="1">
      <alignment horizontal="center" vertical="center"/>
    </xf>
    <xf numFmtId="0" fontId="0" fillId="0" borderId="4" xfId="0" applyFont="1" applyBorder="1" applyAlignment="1">
      <alignment vertical="center"/>
    </xf>
    <xf numFmtId="0" fontId="0" fillId="0" borderId="4" xfId="0" quotePrefix="1" applyFont="1" applyBorder="1" applyAlignment="1">
      <alignment vertical="center"/>
    </xf>
    <xf numFmtId="0" fontId="0" fillId="0" borderId="4" xfId="0" quotePrefix="1" applyFill="1" applyBorder="1" applyAlignment="1">
      <alignment horizontal="center" vertical="center"/>
    </xf>
    <xf numFmtId="0" fontId="0" fillId="0" borderId="4" xfId="0" applyFill="1" applyBorder="1" applyAlignment="1">
      <alignment horizontal="center" vertical="center"/>
    </xf>
    <xf numFmtId="0" fontId="0" fillId="0" borderId="4" xfId="0" quotePrefix="1" applyFill="1" applyBorder="1" applyAlignment="1">
      <alignment horizontal="left" vertical="center"/>
    </xf>
    <xf numFmtId="0" fontId="23" fillId="3" borderId="0" xfId="2" applyFont="1" applyBorder="1" applyAlignment="1">
      <alignment horizontal="center"/>
    </xf>
    <xf numFmtId="0" fontId="0" fillId="0" borderId="0" xfId="0" quotePrefix="1" applyFont="1" applyFill="1" applyAlignment="1">
      <alignment horizontal="center"/>
    </xf>
    <xf numFmtId="49" fontId="0" fillId="0" borderId="0" xfId="0" applyNumberFormat="1" applyFont="1" applyAlignment="1"/>
    <xf numFmtId="0" fontId="22" fillId="4" borderId="0" xfId="3" applyFont="1" applyBorder="1" applyAlignment="1">
      <alignment horizontal="center" vertical="center"/>
    </xf>
    <xf numFmtId="0" fontId="22" fillId="4" borderId="3" xfId="3" applyFont="1" applyBorder="1" applyAlignment="1">
      <alignment horizontal="center" vertical="center"/>
    </xf>
    <xf numFmtId="0" fontId="22" fillId="4" borderId="4" xfId="3" applyFont="1" applyBorder="1" applyAlignment="1">
      <alignment horizontal="center" vertical="center"/>
    </xf>
    <xf numFmtId="0" fontId="22" fillId="4" borderId="4" xfId="3" applyFont="1" applyBorder="1" applyAlignment="1">
      <alignment horizontal="center" vertical="center" wrapText="1"/>
    </xf>
    <xf numFmtId="49" fontId="0" fillId="0" borderId="3" xfId="0" applyNumberFormat="1" applyFont="1" applyBorder="1" applyAlignment="1"/>
    <xf numFmtId="0" fontId="0" fillId="0" borderId="3" xfId="0" quotePrefix="1" applyFont="1" applyFill="1" applyBorder="1" applyAlignment="1">
      <alignment horizontal="center"/>
    </xf>
    <xf numFmtId="49" fontId="0" fillId="0" borderId="4" xfId="0" applyNumberFormat="1" applyBorder="1" applyAlignment="1">
      <alignment vertical="center"/>
    </xf>
    <xf numFmtId="0" fontId="0" fillId="0" borderId="5" xfId="0" applyBorder="1" applyAlignment="1">
      <alignment horizontal="left" vertical="center"/>
    </xf>
    <xf numFmtId="0" fontId="0" fillId="0" borderId="5" xfId="0" quotePrefix="1" applyFill="1" applyBorder="1" applyAlignment="1">
      <alignment horizontal="left" vertical="center"/>
    </xf>
    <xf numFmtId="0" fontId="0" fillId="0" borderId="5" xfId="0" applyFill="1" applyBorder="1" applyAlignment="1">
      <alignment horizontal="left" vertical="center"/>
    </xf>
    <xf numFmtId="0" fontId="24" fillId="2" borderId="0" xfId="1" applyFont="1" applyAlignment="1">
      <alignment horizontal="center" vertical="center"/>
    </xf>
    <xf numFmtId="0" fontId="23" fillId="3" borderId="0" xfId="2" applyFont="1" applyBorder="1" applyAlignment="1">
      <alignment horizontal="center" vertical="center"/>
    </xf>
    <xf numFmtId="0" fontId="0" fillId="0" borderId="3" xfId="0" applyFill="1" applyBorder="1" applyAlignment="1">
      <alignment horizontal="right" vertical="center"/>
    </xf>
    <xf numFmtId="0" fontId="0" fillId="0" borderId="5" xfId="0" applyBorder="1" applyAlignment="1">
      <alignment vertical="center"/>
    </xf>
    <xf numFmtId="0" fontId="0" fillId="0" borderId="5" xfId="0" quotePrefix="1" applyBorder="1" applyAlignment="1">
      <alignment vertical="center"/>
    </xf>
    <xf numFmtId="0" fontId="0" fillId="0" borderId="3" xfId="0" quotePrefix="1" applyFont="1" applyFill="1" applyBorder="1" applyAlignment="1">
      <alignment horizontal="left"/>
    </xf>
    <xf numFmtId="0" fontId="0" fillId="0" borderId="3" xfId="0" quotePrefix="1" applyFont="1" applyBorder="1"/>
    <xf numFmtId="0" fontId="3" fillId="2" borderId="3" xfId="1" applyFont="1" applyBorder="1" applyAlignment="1">
      <alignment horizontal="center"/>
    </xf>
    <xf numFmtId="0" fontId="0" fillId="0" borderId="3" xfId="0" applyBorder="1" applyAlignment="1">
      <alignment horizontal="center" vertical="center"/>
    </xf>
    <xf numFmtId="0" fontId="0" fillId="0" borderId="3" xfId="0" quotePrefix="1" applyBorder="1" applyAlignment="1">
      <alignment horizontal="center" vertical="center"/>
    </xf>
    <xf numFmtId="0" fontId="22" fillId="4" borderId="4" xfId="3" applyFont="1" applyBorder="1" applyAlignment="1">
      <alignment horizontal="center"/>
    </xf>
    <xf numFmtId="0" fontId="22" fillId="4" borderId="3" xfId="3" applyFont="1" applyBorder="1" applyAlignment="1">
      <alignment horizontal="center"/>
    </xf>
    <xf numFmtId="0" fontId="12" fillId="0" borderId="5" xfId="0" applyFont="1" applyBorder="1" applyAlignment="1">
      <alignment vertical="center"/>
    </xf>
    <xf numFmtId="0" fontId="0" fillId="0" borderId="5" xfId="0" applyBorder="1" applyAlignment="1">
      <alignment horizontal="center" vertical="center"/>
    </xf>
    <xf numFmtId="0" fontId="0" fillId="0" borderId="5" xfId="0" quotePrefix="1" applyBorder="1" applyAlignment="1">
      <alignment horizontal="center" vertical="center"/>
    </xf>
    <xf numFmtId="0" fontId="0" fillId="0" borderId="0" xfId="0" applyFont="1" applyBorder="1" applyAlignment="1">
      <alignment horizontal="center"/>
    </xf>
    <xf numFmtId="0" fontId="0" fillId="0" borderId="0" xfId="0" quotePrefix="1" applyFont="1" applyBorder="1" applyAlignment="1">
      <alignment horizontal="center"/>
    </xf>
    <xf numFmtId="0" fontId="0" fillId="0" borderId="4" xfId="0" applyFill="1" applyBorder="1" applyAlignment="1">
      <alignment vertical="center"/>
    </xf>
    <xf numFmtId="0" fontId="0" fillId="0" borderId="4" xfId="0" applyBorder="1" applyAlignment="1">
      <alignment vertical="center" wrapText="1"/>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lignment wrapText="1"/>
    </xf>
    <xf numFmtId="0" fontId="0" fillId="0" borderId="3" xfId="0" applyFont="1" applyBorder="1" applyAlignment="1">
      <alignment wrapText="1"/>
    </xf>
    <xf numFmtId="0" fontId="0" fillId="0" borderId="0" xfId="0" quotePrefix="1" applyFill="1" applyBorder="1" applyAlignment="1">
      <alignment vertical="center"/>
    </xf>
    <xf numFmtId="0" fontId="0" fillId="0" borderId="3" xfId="0" applyNumberFormat="1" applyBorder="1" applyAlignment="1">
      <alignment horizontal="right" vertical="center"/>
    </xf>
    <xf numFmtId="0" fontId="0" fillId="0" borderId="3" xfId="0" applyBorder="1" applyAlignment="1">
      <alignment horizontal="right" vertical="center"/>
    </xf>
    <xf numFmtId="0" fontId="0" fillId="0" borderId="3" xfId="0" applyBorder="1" applyAlignment="1">
      <alignment vertical="center" wrapText="1"/>
    </xf>
    <xf numFmtId="0" fontId="0" fillId="6" borderId="1" xfId="0" applyFill="1" applyBorder="1" applyAlignment="1">
      <alignment horizontal="center" wrapText="1"/>
    </xf>
    <xf numFmtId="0" fontId="11" fillId="7" borderId="3" xfId="0" applyFont="1" applyFill="1" applyBorder="1" applyAlignment="1">
      <alignment vertical="center" wrapText="1"/>
    </xf>
    <xf numFmtId="0" fontId="11" fillId="0" borderId="0" xfId="0" applyFont="1" applyAlignment="1">
      <alignment horizontal="left" vertical="center" wrapText="1"/>
    </xf>
    <xf numFmtId="0" fontId="11" fillId="0" borderId="3" xfId="0" applyFont="1" applyBorder="1" applyAlignment="1">
      <alignment horizontal="left" vertical="center" wrapText="1"/>
    </xf>
    <xf numFmtId="0" fontId="0" fillId="0" borderId="3" xfId="0" applyBorder="1" applyAlignment="1">
      <alignment horizontal="left" vertical="center" wrapText="1"/>
    </xf>
    <xf numFmtId="0" fontId="0" fillId="0" borderId="3" xfId="0" applyFill="1" applyBorder="1" applyAlignment="1">
      <alignment horizontal="right" vertical="center" wrapText="1"/>
    </xf>
    <xf numFmtId="0" fontId="24" fillId="2" borderId="3" xfId="1" applyFont="1" applyBorder="1" applyAlignment="1">
      <alignment horizontal="center" vertical="center"/>
    </xf>
    <xf numFmtId="0" fontId="22" fillId="4" borderId="0" xfId="3" applyFont="1" applyAlignment="1">
      <alignment horizontal="center" vertical="center"/>
    </xf>
    <xf numFmtId="0" fontId="25" fillId="0" borderId="0" xfId="0" applyFont="1" applyFill="1" applyBorder="1" applyAlignment="1">
      <alignment horizontal="left" vertical="center"/>
    </xf>
    <xf numFmtId="0" fontId="25" fillId="0" borderId="0" xfId="0" applyFont="1" applyAlignment="1">
      <alignment vertical="center"/>
    </xf>
    <xf numFmtId="0" fontId="0" fillId="0" borderId="0" xfId="0" quotePrefix="1" applyFont="1" applyFill="1" applyAlignment="1">
      <alignment horizontal="left"/>
    </xf>
    <xf numFmtId="0" fontId="0" fillId="0" borderId="0" xfId="0" applyFont="1" applyBorder="1" applyAlignment="1">
      <alignment vertical="center"/>
    </xf>
    <xf numFmtId="0" fontId="0" fillId="0" borderId="0" xfId="0" quotePrefix="1" applyBorder="1" applyAlignment="1">
      <alignment vertical="center"/>
    </xf>
    <xf numFmtId="0" fontId="0" fillId="0" borderId="0" xfId="0" applyFont="1" applyFill="1" applyBorder="1" applyAlignment="1">
      <alignment horizontal="center" wrapText="1"/>
    </xf>
    <xf numFmtId="0" fontId="8" fillId="0" borderId="5" xfId="0" applyFont="1" applyBorder="1" applyAlignment="1">
      <alignment horizontal="left" vertical="center"/>
    </xf>
    <xf numFmtId="0" fontId="11" fillId="0" borderId="0" xfId="0" applyFont="1" applyFill="1" applyBorder="1" applyAlignment="1">
      <alignment vertical="center"/>
    </xf>
    <xf numFmtId="0" fontId="22" fillId="4" borderId="0" xfId="3" applyFont="1" applyBorder="1" applyAlignment="1">
      <alignment horizontal="center"/>
    </xf>
    <xf numFmtId="0" fontId="0" fillId="0" borderId="0" xfId="0" quotePrefix="1" applyFill="1" applyBorder="1" applyAlignment="1">
      <alignment horizontal="left" vertical="center"/>
    </xf>
    <xf numFmtId="0" fontId="0" fillId="0" borderId="3" xfId="0" applyFont="1" applyFill="1" applyBorder="1" applyAlignment="1">
      <alignment vertical="center"/>
    </xf>
    <xf numFmtId="0" fontId="0" fillId="7" borderId="0" xfId="0" applyFont="1" applyFill="1" applyAlignment="1">
      <alignment vertical="center"/>
    </xf>
    <xf numFmtId="0" fontId="0" fillId="7" borderId="3" xfId="0" applyFont="1" applyFill="1" applyBorder="1" applyAlignment="1">
      <alignment vertical="center"/>
    </xf>
    <xf numFmtId="0" fontId="11" fillId="0" borderId="3" xfId="0" applyFont="1" applyFill="1" applyBorder="1" applyAlignment="1">
      <alignment horizontal="left" vertical="center" wrapText="1"/>
    </xf>
    <xf numFmtId="0" fontId="11" fillId="0" borderId="4" xfId="0" applyFont="1" applyBorder="1" applyAlignment="1">
      <alignment horizontal="left" vertical="center"/>
    </xf>
    <xf numFmtId="0" fontId="11" fillId="0" borderId="0" xfId="0" applyFont="1" applyFill="1" applyBorder="1" applyAlignment="1">
      <alignment horizontal="left" vertical="center" wrapText="1"/>
    </xf>
    <xf numFmtId="0" fontId="0" fillId="0" borderId="3" xfId="0" applyFont="1" applyFill="1" applyBorder="1" applyAlignment="1">
      <alignment horizontal="left" vertical="center" wrapText="1"/>
    </xf>
    <xf numFmtId="0" fontId="11" fillId="0" borderId="0" xfId="0" quotePrefix="1" applyFont="1" applyFill="1" applyBorder="1" applyAlignment="1">
      <alignment horizontal="center" vertical="center"/>
    </xf>
    <xf numFmtId="0" fontId="11" fillId="0" borderId="4" xfId="0" quotePrefix="1" applyFont="1" applyBorder="1" applyAlignment="1">
      <alignment vertical="center"/>
    </xf>
    <xf numFmtId="0" fontId="3" fillId="2" borderId="3" xfId="1" applyBorder="1" applyAlignment="1">
      <alignment horizontal="center" vertical="center"/>
    </xf>
    <xf numFmtId="0" fontId="0" fillId="0" borderId="6" xfId="0" applyBorder="1" applyAlignment="1">
      <alignment vertical="center"/>
    </xf>
    <xf numFmtId="0" fontId="0" fillId="0" borderId="5" xfId="0" quotePrefix="1" applyBorder="1" applyAlignment="1">
      <alignment horizontal="left" vertical="center"/>
    </xf>
    <xf numFmtId="0" fontId="0" fillId="0" borderId="6" xfId="0" applyBorder="1" applyAlignment="1"/>
    <xf numFmtId="0" fontId="0" fillId="0" borderId="0" xfId="0" quotePrefix="1" applyFill="1" applyAlignment="1">
      <alignment horizontal="left" vertical="center"/>
    </xf>
    <xf numFmtId="0" fontId="2" fillId="0" borderId="0" xfId="0" applyFont="1" applyFill="1" applyBorder="1" applyAlignment="1">
      <alignment vertical="center" wrapText="1"/>
    </xf>
    <xf numFmtId="0" fontId="0" fillId="0" borderId="3" xfId="0" applyFill="1" applyBorder="1" applyAlignment="1">
      <alignment vertical="center" wrapText="1"/>
    </xf>
    <xf numFmtId="0" fontId="0" fillId="0" borderId="4" xfId="0" quotePrefix="1" applyBorder="1" applyAlignment="1">
      <alignment horizontal="left" vertical="center"/>
    </xf>
    <xf numFmtId="0" fontId="0" fillId="0" borderId="0" xfId="0" applyFill="1" applyAlignment="1">
      <alignment horizontal="left" vertical="center" wrapText="1"/>
    </xf>
    <xf numFmtId="49" fontId="0" fillId="0" borderId="0" xfId="0" applyNumberFormat="1" applyFill="1" applyAlignment="1">
      <alignment vertical="center"/>
    </xf>
    <xf numFmtId="49" fontId="0" fillId="0" borderId="4" xfId="0" applyNumberFormat="1" applyFill="1" applyBorder="1" applyAlignment="1">
      <alignment vertical="center"/>
    </xf>
    <xf numFmtId="49" fontId="0" fillId="0" borderId="0" xfId="0" applyNumberFormat="1" applyFill="1" applyBorder="1" applyAlignment="1">
      <alignment vertical="center"/>
    </xf>
    <xf numFmtId="49" fontId="0" fillId="0" borderId="5" xfId="0" applyNumberFormat="1" applyFill="1" applyBorder="1" applyAlignment="1">
      <alignment vertical="center"/>
    </xf>
    <xf numFmtId="49" fontId="0" fillId="0" borderId="3" xfId="0" applyNumberFormat="1" applyFill="1" applyBorder="1" applyAlignment="1">
      <alignment vertical="center"/>
    </xf>
    <xf numFmtId="49" fontId="0" fillId="0" borderId="1" xfId="0" applyNumberFormat="1" applyBorder="1" applyAlignment="1">
      <alignment vertical="center"/>
    </xf>
    <xf numFmtId="0" fontId="11" fillId="7" borderId="5" xfId="0" applyFont="1" applyFill="1" applyBorder="1" applyAlignment="1">
      <alignment vertical="center" wrapText="1"/>
    </xf>
    <xf numFmtId="0" fontId="11" fillId="0" borderId="5" xfId="0" applyFont="1" applyFill="1" applyBorder="1" applyAlignment="1">
      <alignment vertical="center"/>
    </xf>
    <xf numFmtId="2" fontId="11" fillId="9" borderId="0" xfId="0" applyNumberFormat="1" applyFont="1" applyFill="1" applyAlignment="1">
      <alignment horizontal="left" vertical="center"/>
    </xf>
    <xf numFmtId="0" fontId="11" fillId="0" borderId="0" xfId="0" applyFont="1" applyFill="1" applyAlignment="1">
      <alignment horizontal="left" vertical="center"/>
    </xf>
    <xf numFmtId="0" fontId="0" fillId="9" borderId="0" xfId="0" applyFill="1" applyAlignment="1">
      <alignment horizontal="left" vertical="center"/>
    </xf>
    <xf numFmtId="0" fontId="11" fillId="9" borderId="0" xfId="0" applyFont="1" applyFill="1" applyAlignment="1">
      <alignment horizontal="left" vertical="center"/>
    </xf>
    <xf numFmtId="0" fontId="8" fillId="9" borderId="0" xfId="0" applyFont="1" applyFill="1" applyAlignment="1">
      <alignment vertical="center"/>
    </xf>
    <xf numFmtId="0" fontId="11" fillId="9" borderId="3" xfId="0" applyFont="1" applyFill="1" applyBorder="1" applyAlignment="1">
      <alignment horizontal="left" vertical="center"/>
    </xf>
    <xf numFmtId="0" fontId="11" fillId="9" borderId="0" xfId="0" applyFont="1" applyFill="1" applyBorder="1" applyAlignment="1">
      <alignment horizontal="left" vertical="center"/>
    </xf>
    <xf numFmtId="0" fontId="0" fillId="0" borderId="0" xfId="0" quotePrefix="1" applyFont="1" applyFill="1" applyAlignment="1">
      <alignment horizontal="left" vertical="center"/>
    </xf>
    <xf numFmtId="0" fontId="12" fillId="0" borderId="0" xfId="0" applyFont="1" applyFill="1" applyAlignment="1">
      <alignment horizontal="left" vertical="center"/>
    </xf>
    <xf numFmtId="0" fontId="0" fillId="0" borderId="0" xfId="0" quotePrefix="1" applyFont="1" applyFill="1" applyBorder="1" applyAlignment="1">
      <alignment horizontal="left" vertical="center"/>
    </xf>
    <xf numFmtId="0" fontId="11" fillId="0" borderId="5" xfId="0" applyFont="1" applyFill="1" applyBorder="1" applyAlignment="1">
      <alignment horizontal="left" vertical="center"/>
    </xf>
    <xf numFmtId="0" fontId="11" fillId="0" borderId="0"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28" fillId="0" borderId="0" xfId="0" applyFont="1" applyAlignment="1">
      <alignment vertical="center"/>
    </xf>
    <xf numFmtId="0" fontId="0" fillId="0" borderId="0" xfId="0" applyBorder="1" applyAlignment="1">
      <alignment horizontal="center" vertical="center"/>
    </xf>
    <xf numFmtId="0" fontId="11" fillId="7" borderId="0" xfId="0" applyFont="1" applyFill="1" applyBorder="1" applyAlignment="1">
      <alignment horizontal="left" vertical="center"/>
    </xf>
    <xf numFmtId="0" fontId="11" fillId="0" borderId="0" xfId="0" applyFont="1" applyBorder="1" applyAlignment="1">
      <alignment horizontal="left" vertical="center"/>
    </xf>
    <xf numFmtId="0" fontId="27" fillId="0" borderId="3" xfId="0" applyFont="1" applyFill="1" applyBorder="1" applyAlignment="1">
      <alignment horizontal="left" vertical="center"/>
    </xf>
    <xf numFmtId="0" fontId="11" fillId="0" borderId="4" xfId="0" applyFont="1" applyFill="1" applyBorder="1" applyAlignment="1">
      <alignment horizontal="left" vertical="center"/>
    </xf>
    <xf numFmtId="0" fontId="11" fillId="0" borderId="3" xfId="0" quotePrefix="1" applyFont="1" applyFill="1" applyBorder="1" applyAlignment="1">
      <alignment horizontal="left" vertical="center"/>
    </xf>
    <xf numFmtId="0" fontId="11" fillId="0" borderId="0" xfId="0" quotePrefix="1" applyFont="1" applyFill="1" applyAlignment="1">
      <alignment horizontal="left" vertical="center"/>
    </xf>
    <xf numFmtId="0" fontId="0" fillId="0" borderId="0" xfId="0" quotePrefix="1" applyAlignment="1">
      <alignment horizontal="left" vertical="center"/>
    </xf>
    <xf numFmtId="0" fontId="11" fillId="0" borderId="3" xfId="0" quotePrefix="1" applyFont="1" applyBorder="1" applyAlignment="1">
      <alignment horizontal="left" vertical="center"/>
    </xf>
    <xf numFmtId="0" fontId="0" fillId="0" borderId="3" xfId="0" quotePrefix="1" applyBorder="1" applyAlignment="1">
      <alignment horizontal="left" vertical="center"/>
    </xf>
    <xf numFmtId="0" fontId="11" fillId="0" borderId="0" xfId="0" quotePrefix="1" applyFont="1" applyAlignment="1">
      <alignment horizontal="left" vertical="center"/>
    </xf>
    <xf numFmtId="0" fontId="0" fillId="0" borderId="5" xfId="0" applyFont="1" applyBorder="1" applyAlignment="1">
      <alignment horizontal="left" vertical="center"/>
    </xf>
    <xf numFmtId="2" fontId="0" fillId="0" borderId="5" xfId="0" applyNumberFormat="1" applyBorder="1" applyAlignment="1">
      <alignment horizontal="left" vertical="center"/>
    </xf>
    <xf numFmtId="0" fontId="0" fillId="0" borderId="5" xfId="0" applyFill="1" applyBorder="1" applyAlignment="1">
      <alignment vertical="center"/>
    </xf>
    <xf numFmtId="2" fontId="11" fillId="9" borderId="3" xfId="0" applyNumberFormat="1" applyFont="1" applyFill="1" applyBorder="1" applyAlignment="1">
      <alignment horizontal="left" vertical="center"/>
    </xf>
    <xf numFmtId="0" fontId="12" fillId="0" borderId="5" xfId="0" applyFont="1" applyBorder="1" applyAlignment="1">
      <alignment horizontal="left" vertical="center"/>
    </xf>
    <xf numFmtId="0" fontId="0" fillId="9" borderId="5" xfId="0" applyFill="1" applyBorder="1" applyAlignment="1">
      <alignment vertical="center"/>
    </xf>
    <xf numFmtId="0" fontId="8" fillId="9" borderId="3" xfId="0" applyFont="1" applyFill="1" applyBorder="1" applyAlignment="1">
      <alignment vertical="center"/>
    </xf>
    <xf numFmtId="0" fontId="11" fillId="9" borderId="4" xfId="0" applyFont="1" applyFill="1" applyBorder="1" applyAlignment="1">
      <alignment horizontal="left" vertical="center"/>
    </xf>
    <xf numFmtId="0" fontId="27" fillId="0" borderId="0" xfId="0" applyFont="1" applyFill="1" applyBorder="1" applyAlignment="1">
      <alignment horizontal="left" vertical="center"/>
    </xf>
    <xf numFmtId="0" fontId="11" fillId="0" borderId="0" xfId="0" quotePrefix="1" applyFont="1" applyBorder="1" applyAlignment="1">
      <alignment horizontal="left" vertical="center"/>
    </xf>
    <xf numFmtId="0" fontId="0" fillId="0" borderId="0" xfId="0" quotePrefix="1" applyBorder="1" applyAlignment="1">
      <alignment horizontal="left" vertical="center"/>
    </xf>
    <xf numFmtId="2" fontId="0" fillId="0" borderId="0" xfId="0" applyNumberFormat="1" applyBorder="1" applyAlignment="1">
      <alignment horizontal="left" vertical="center"/>
    </xf>
    <xf numFmtId="0" fontId="0" fillId="0" borderId="7" xfId="0" applyBorder="1"/>
    <xf numFmtId="0" fontId="0" fillId="0" borderId="7" xfId="0" applyBorder="1" applyAlignment="1">
      <alignment vertical="center"/>
    </xf>
    <xf numFmtId="0" fontId="8" fillId="0" borderId="0" xfId="0" quotePrefix="1" applyFont="1" applyFill="1" applyAlignment="1">
      <alignment horizontal="left" vertical="center"/>
    </xf>
    <xf numFmtId="0" fontId="0" fillId="0" borderId="3" xfId="0" quotePrefix="1" applyFont="1" applyFill="1" applyBorder="1" applyAlignment="1">
      <alignment horizontal="left" vertical="center"/>
    </xf>
    <xf numFmtId="0" fontId="8" fillId="0" borderId="3" xfId="0" quotePrefix="1" applyFont="1" applyFill="1" applyBorder="1" applyAlignment="1">
      <alignment horizontal="left" vertical="center"/>
    </xf>
    <xf numFmtId="0" fontId="0" fillId="0" borderId="0" xfId="0" applyAlignment="1">
      <alignment horizontal="left" vertical="top" wrapText="1"/>
    </xf>
    <xf numFmtId="0" fontId="0" fillId="0" borderId="0" xfId="0" applyAlignment="1">
      <alignment vertical="top" wrapText="1"/>
    </xf>
    <xf numFmtId="0" fontId="16" fillId="0" borderId="0" xfId="0" applyFont="1" applyAlignment="1">
      <alignment horizontal="center" vertical="center"/>
    </xf>
    <xf numFmtId="0" fontId="27" fillId="5" borderId="0" xfId="0" applyFont="1" applyFill="1" applyBorder="1" applyAlignment="1">
      <alignment horizontal="center" vertical="center" wrapText="1"/>
    </xf>
    <xf numFmtId="0" fontId="0" fillId="6" borderId="1" xfId="0" applyFill="1" applyBorder="1" applyAlignment="1">
      <alignment horizontal="center"/>
    </xf>
    <xf numFmtId="0" fontId="2" fillId="5" borderId="5"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5" borderId="3" xfId="0" applyFont="1" applyFill="1" applyBorder="1" applyAlignment="1">
      <alignment horizontal="center" vertical="center" wrapText="1"/>
    </xf>
    <xf numFmtId="0" fontId="2" fillId="5" borderId="0" xfId="0" applyFont="1" applyFill="1" applyBorder="1" applyAlignment="1">
      <alignment horizontal="center" vertical="center"/>
    </xf>
    <xf numFmtId="0" fontId="2" fillId="5" borderId="3" xfId="0" applyFont="1" applyFill="1" applyBorder="1" applyAlignment="1">
      <alignment horizontal="center" vertical="center" wrapText="1"/>
    </xf>
  </cellXfs>
  <cellStyles count="8">
    <cellStyle name="Bad" xfId="2" builtinId="27"/>
    <cellStyle name="Good" xfId="1" builtinId="26"/>
    <cellStyle name="Neutral" xfId="3" builtinId="28"/>
    <cellStyle name="Normal" xfId="0" builtinId="0"/>
    <cellStyle name="Normal 2" xfId="5"/>
    <cellStyle name="Normal 2 3" xfId="6"/>
    <cellStyle name="Normal 2 3 2" xfId="7"/>
    <cellStyle name="Normal 7" xfId="4"/>
  </cellStyles>
  <dxfs count="0"/>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sharedStrings" Target="sharedStrings.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1133475</xdr:colOff>
      <xdr:row>1</xdr:row>
      <xdr:rowOff>742950</xdr:rowOff>
    </xdr:to>
    <xdr:pic>
      <xdr:nvPicPr>
        <xdr:cNvPr id="2" name="Picture 5">
          <a:extLst>
            <a:ext uri="{FF2B5EF4-FFF2-40B4-BE49-F238E27FC236}">
              <a16:creationId xmlns:a16="http://schemas.microsoft.com/office/drawing/2014/main" id="{B79B9189-78E8-4A55-A7AB-AF5B8B942AC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190500"/>
          <a:ext cx="15716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7686675</xdr:colOff>
      <xdr:row>7</xdr:row>
      <xdr:rowOff>219075</xdr:rowOff>
    </xdr:from>
    <xdr:to>
      <xdr:col>2</xdr:col>
      <xdr:colOff>8010485</xdr:colOff>
      <xdr:row>7</xdr:row>
      <xdr:rowOff>390504</xdr:rowOff>
    </xdr:to>
    <xdr:pic>
      <xdr:nvPicPr>
        <xdr:cNvPr id="3" name="Picture 2">
          <a:extLst>
            <a:ext uri="{FF2B5EF4-FFF2-40B4-BE49-F238E27FC236}">
              <a16:creationId xmlns:a16="http://schemas.microsoft.com/office/drawing/2014/main" id="{A272E19E-AB48-472B-853E-B0F225901739}"/>
            </a:ext>
          </a:extLst>
        </xdr:cNvPr>
        <xdr:cNvPicPr>
          <a:picLocks noChangeAspect="1"/>
        </xdr:cNvPicPr>
      </xdr:nvPicPr>
      <xdr:blipFill>
        <a:blip xmlns:r="http://schemas.openxmlformats.org/officeDocument/2006/relationships" r:embed="rId2"/>
        <a:stretch>
          <a:fillRect/>
        </a:stretch>
      </xdr:blipFill>
      <xdr:spPr>
        <a:xfrm>
          <a:off x="8343900" y="3238500"/>
          <a:ext cx="323810" cy="171429"/>
        </a:xfrm>
        <a:prstGeom prst="rect">
          <a:avLst/>
        </a:prstGeom>
      </xdr:spPr>
    </xdr:pic>
    <xdr:clientData/>
  </xdr:twoCellAnchor>
  <xdr:twoCellAnchor editAs="oneCell">
    <xdr:from>
      <xdr:col>1</xdr:col>
      <xdr:colOff>28575</xdr:colOff>
      <xdr:row>31</xdr:row>
      <xdr:rowOff>28575</xdr:rowOff>
    </xdr:from>
    <xdr:to>
      <xdr:col>2</xdr:col>
      <xdr:colOff>5710821</xdr:colOff>
      <xdr:row>48</xdr:row>
      <xdr:rowOff>30106</xdr:rowOff>
    </xdr:to>
    <xdr:pic>
      <xdr:nvPicPr>
        <xdr:cNvPr id="5" name="Picture 4">
          <a:extLst>
            <a:ext uri="{FF2B5EF4-FFF2-40B4-BE49-F238E27FC236}">
              <a16:creationId xmlns:a16="http://schemas.microsoft.com/office/drawing/2014/main" id="{A3246CA6-0A35-4253-9088-BA982C65A92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47650" y="8315325"/>
          <a:ext cx="6120396" cy="3240031"/>
        </a:xfrm>
        <a:prstGeom prst="rect">
          <a:avLst/>
        </a:prstGeom>
      </xdr:spPr>
    </xdr:pic>
    <xdr:clientData/>
  </xdr:twoCellAnchor>
  <xdr:twoCellAnchor editAs="oneCell">
    <xdr:from>
      <xdr:col>1</xdr:col>
      <xdr:colOff>35700</xdr:colOff>
      <xdr:row>11</xdr:row>
      <xdr:rowOff>7125</xdr:rowOff>
    </xdr:from>
    <xdr:to>
      <xdr:col>2</xdr:col>
      <xdr:colOff>5717946</xdr:colOff>
      <xdr:row>29</xdr:row>
      <xdr:rowOff>46756</xdr:rowOff>
    </xdr:to>
    <xdr:pic>
      <xdr:nvPicPr>
        <xdr:cNvPr id="7" name="Picture 6">
          <a:extLst>
            <a:ext uri="{FF2B5EF4-FFF2-40B4-BE49-F238E27FC236}">
              <a16:creationId xmlns:a16="http://schemas.microsoft.com/office/drawing/2014/main" id="{2C5688B0-5215-48C8-90D0-A2D2005A666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54775" y="4493400"/>
          <a:ext cx="6120396" cy="34686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666751</xdr:colOff>
      <xdr:row>146</xdr:row>
      <xdr:rowOff>176893</xdr:rowOff>
    </xdr:from>
    <xdr:to>
      <xdr:col>12</xdr:col>
      <xdr:colOff>666751</xdr:colOff>
      <xdr:row>147</xdr:row>
      <xdr:rowOff>164987</xdr:rowOff>
    </xdr:to>
    <xdr:cxnSp macro="">
      <xdr:nvCxnSpPr>
        <xdr:cNvPr id="9" name="Straight Arrow Connector 8">
          <a:extLst>
            <a:ext uri="{FF2B5EF4-FFF2-40B4-BE49-F238E27FC236}">
              <a16:creationId xmlns:a16="http://schemas.microsoft.com/office/drawing/2014/main" id="{CE191067-3126-40FE-933C-7A11A9656B28}"/>
            </a:ext>
          </a:extLst>
        </xdr:cNvPr>
        <xdr:cNvCxnSpPr/>
      </xdr:nvCxnSpPr>
      <xdr:spPr>
        <a:xfrm>
          <a:off x="19553465" y="34439679"/>
          <a:ext cx="0" cy="17859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714375</xdr:colOff>
      <xdr:row>102</xdr:row>
      <xdr:rowOff>166688</xdr:rowOff>
    </xdr:from>
    <xdr:to>
      <xdr:col>11</xdr:col>
      <xdr:colOff>714375</xdr:colOff>
      <xdr:row>102</xdr:row>
      <xdr:rowOff>316368</xdr:rowOff>
    </xdr:to>
    <xdr:cxnSp macro="">
      <xdr:nvCxnSpPr>
        <xdr:cNvPr id="10" name="Straight Arrow Connector 9">
          <a:extLst>
            <a:ext uri="{FF2B5EF4-FFF2-40B4-BE49-F238E27FC236}">
              <a16:creationId xmlns:a16="http://schemas.microsoft.com/office/drawing/2014/main" id="{E68CA934-4CD2-439B-8F27-13CAB649BBCC}"/>
            </a:ext>
          </a:extLst>
        </xdr:cNvPr>
        <xdr:cNvCxnSpPr/>
      </xdr:nvCxnSpPr>
      <xdr:spPr>
        <a:xfrm flipV="1">
          <a:off x="18611850" y="26531888"/>
          <a:ext cx="0" cy="14968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438150</xdr:colOff>
      <xdr:row>100</xdr:row>
      <xdr:rowOff>211932</xdr:rowOff>
    </xdr:from>
    <xdr:to>
      <xdr:col>11</xdr:col>
      <xdr:colOff>438150</xdr:colOff>
      <xdr:row>100</xdr:row>
      <xdr:rowOff>361612</xdr:rowOff>
    </xdr:to>
    <xdr:cxnSp macro="">
      <xdr:nvCxnSpPr>
        <xdr:cNvPr id="11" name="Straight Arrow Connector 10">
          <a:extLst>
            <a:ext uri="{FF2B5EF4-FFF2-40B4-BE49-F238E27FC236}">
              <a16:creationId xmlns:a16="http://schemas.microsoft.com/office/drawing/2014/main" id="{F1158D3B-2957-440A-92EF-07796A488074}"/>
            </a:ext>
          </a:extLst>
        </xdr:cNvPr>
        <xdr:cNvCxnSpPr/>
      </xdr:nvCxnSpPr>
      <xdr:spPr>
        <a:xfrm flipV="1">
          <a:off x="18335625" y="25815132"/>
          <a:ext cx="0" cy="14968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357188</xdr:colOff>
      <xdr:row>108</xdr:row>
      <xdr:rowOff>178593</xdr:rowOff>
    </xdr:from>
    <xdr:to>
      <xdr:col>11</xdr:col>
      <xdr:colOff>357188</xdr:colOff>
      <xdr:row>109</xdr:row>
      <xdr:rowOff>166687</xdr:rowOff>
    </xdr:to>
    <xdr:cxnSp macro="">
      <xdr:nvCxnSpPr>
        <xdr:cNvPr id="13" name="Straight Arrow Connector 12">
          <a:extLst>
            <a:ext uri="{FF2B5EF4-FFF2-40B4-BE49-F238E27FC236}">
              <a16:creationId xmlns:a16="http://schemas.microsoft.com/office/drawing/2014/main" id="{0AA03DE5-F6DF-48F3-9543-A978D66A678F}"/>
            </a:ext>
          </a:extLst>
        </xdr:cNvPr>
        <xdr:cNvCxnSpPr/>
      </xdr:nvCxnSpPr>
      <xdr:spPr>
        <a:xfrm>
          <a:off x="18254663" y="27877293"/>
          <a:ext cx="0" cy="17859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378619</xdr:colOff>
      <xdr:row>108</xdr:row>
      <xdr:rowOff>152399</xdr:rowOff>
    </xdr:from>
    <xdr:to>
      <xdr:col>12</xdr:col>
      <xdr:colOff>378619</xdr:colOff>
      <xdr:row>109</xdr:row>
      <xdr:rowOff>140493</xdr:rowOff>
    </xdr:to>
    <xdr:cxnSp macro="">
      <xdr:nvCxnSpPr>
        <xdr:cNvPr id="14" name="Straight Arrow Connector 13">
          <a:extLst>
            <a:ext uri="{FF2B5EF4-FFF2-40B4-BE49-F238E27FC236}">
              <a16:creationId xmlns:a16="http://schemas.microsoft.com/office/drawing/2014/main" id="{4199C606-62E4-4120-A3ED-D7B9E2A60DB4}"/>
            </a:ext>
          </a:extLst>
        </xdr:cNvPr>
        <xdr:cNvCxnSpPr/>
      </xdr:nvCxnSpPr>
      <xdr:spPr>
        <a:xfrm>
          <a:off x="19285744" y="27851099"/>
          <a:ext cx="0" cy="17859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380999</xdr:colOff>
      <xdr:row>52</xdr:row>
      <xdr:rowOff>71438</xdr:rowOff>
    </xdr:from>
    <xdr:to>
      <xdr:col>12</xdr:col>
      <xdr:colOff>380999</xdr:colOff>
      <xdr:row>52</xdr:row>
      <xdr:rowOff>248331</xdr:rowOff>
    </xdr:to>
    <xdr:cxnSp macro="">
      <xdr:nvCxnSpPr>
        <xdr:cNvPr id="16" name="Straight Arrow Connector 15">
          <a:extLst>
            <a:ext uri="{FF2B5EF4-FFF2-40B4-BE49-F238E27FC236}">
              <a16:creationId xmlns:a16="http://schemas.microsoft.com/office/drawing/2014/main" id="{FA348B2E-B3C5-4B36-927F-382EA2DBEBC1}"/>
            </a:ext>
          </a:extLst>
        </xdr:cNvPr>
        <xdr:cNvCxnSpPr/>
      </xdr:nvCxnSpPr>
      <xdr:spPr>
        <a:xfrm flipV="1">
          <a:off x="19288124" y="12777788"/>
          <a:ext cx="0" cy="17689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651979</xdr:colOff>
      <xdr:row>16</xdr:row>
      <xdr:rowOff>78442</xdr:rowOff>
    </xdr:from>
    <xdr:to>
      <xdr:col>11</xdr:col>
      <xdr:colOff>651979</xdr:colOff>
      <xdr:row>16</xdr:row>
      <xdr:rowOff>255335</xdr:rowOff>
    </xdr:to>
    <xdr:cxnSp macro="">
      <xdr:nvCxnSpPr>
        <xdr:cNvPr id="17" name="Straight Arrow Connector 16">
          <a:extLst>
            <a:ext uri="{FF2B5EF4-FFF2-40B4-BE49-F238E27FC236}">
              <a16:creationId xmlns:a16="http://schemas.microsoft.com/office/drawing/2014/main" id="{423F36E7-1AD2-4601-B64C-878D91FC42C3}"/>
            </a:ext>
          </a:extLst>
        </xdr:cNvPr>
        <xdr:cNvCxnSpPr/>
      </xdr:nvCxnSpPr>
      <xdr:spPr>
        <a:xfrm flipV="1">
          <a:off x="18549454" y="3745567"/>
          <a:ext cx="0" cy="17689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m1.infra.int\data\Documents%20and%20Settings\senevij\Local%20Settings\Temporary%20Internet%20Files\OLK6D\FertAssChar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EngChart"/>
      <sheetName val="WalChart"/>
      <sheetName val="ScoChart"/>
      <sheetName val="NIChart"/>
      <sheetName val="UKChart"/>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Q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s>
    <sheetDataSet>
      <sheetData sheetId="0" refreshError="1"/>
    </sheetDataSet>
  </externalBook>
</externalLink>
</file>

<file path=xl/theme/theme1.xml><?xml version="1.0" encoding="utf-8"?>
<a:theme xmlns:a="http://schemas.openxmlformats.org/drawingml/2006/main" name="FRR_excel">
  <a:themeElements>
    <a:clrScheme name="FRR_excel">
      <a:dk1>
        <a:sysClr val="windowText" lastClr="000000"/>
      </a:dk1>
      <a:lt1>
        <a:sysClr val="window" lastClr="FFFFFF"/>
      </a:lt1>
      <a:dk2>
        <a:srgbClr val="CCE3E0"/>
      </a:dk2>
      <a:lt2>
        <a:srgbClr val="FFFFFF"/>
      </a:lt2>
      <a:accent1>
        <a:srgbClr val="CCE3E0"/>
      </a:accent1>
      <a:accent2>
        <a:srgbClr val="99C7C2"/>
      </a:accent2>
      <a:accent3>
        <a:srgbClr val="66AAA3"/>
      </a:accent3>
      <a:accent4>
        <a:srgbClr val="338E85"/>
      </a:accent4>
      <a:accent5>
        <a:srgbClr val="006F62"/>
      </a:accent5>
      <a:accent6>
        <a:srgbClr val="FFFFFF"/>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2:P53"/>
  <sheetViews>
    <sheetView showGridLines="0" tabSelected="1" workbookViewId="0"/>
  </sheetViews>
  <sheetFormatPr defaultRowHeight="15" x14ac:dyDescent="0.25"/>
  <cols>
    <col min="1" max="1" width="3.28515625" customWidth="1"/>
    <col min="2" max="2" width="6.5703125" customWidth="1"/>
    <col min="3" max="3" width="121.28515625" customWidth="1"/>
  </cols>
  <sheetData>
    <row r="2" spans="2:16" ht="62.45" customHeight="1" x14ac:dyDescent="0.25">
      <c r="B2" s="276" t="s">
        <v>344</v>
      </c>
      <c r="C2" s="276"/>
      <c r="F2" s="47"/>
      <c r="G2" s="47"/>
      <c r="H2" s="47"/>
      <c r="I2" s="47"/>
      <c r="J2" s="47"/>
      <c r="K2" s="47"/>
      <c r="L2" s="47"/>
      <c r="M2" s="47"/>
      <c r="N2" s="47"/>
      <c r="O2" s="47"/>
      <c r="P2" s="47"/>
    </row>
    <row r="4" spans="2:16" x14ac:dyDescent="0.25">
      <c r="B4" s="48" t="s">
        <v>147</v>
      </c>
    </row>
    <row r="6" spans="2:16" ht="42" customHeight="1" x14ac:dyDescent="0.25">
      <c r="B6" s="274" t="s">
        <v>148</v>
      </c>
      <c r="C6" s="274"/>
    </row>
    <row r="7" spans="2:16" ht="73.5" customHeight="1" x14ac:dyDescent="0.25">
      <c r="B7" s="274" t="s">
        <v>226</v>
      </c>
      <c r="C7" s="274"/>
    </row>
    <row r="8" spans="2:16" ht="45.75" customHeight="1" x14ac:dyDescent="0.25">
      <c r="B8" s="275" t="s">
        <v>227</v>
      </c>
      <c r="C8" s="275"/>
    </row>
    <row r="9" spans="2:16" ht="39.75" customHeight="1" x14ac:dyDescent="0.25">
      <c r="B9" s="274" t="s">
        <v>203</v>
      </c>
      <c r="C9" s="274"/>
    </row>
    <row r="11" spans="2:16" ht="14.25" x14ac:dyDescent="0.25">
      <c r="B11" t="s">
        <v>151</v>
      </c>
    </row>
    <row r="30" spans="2:2" ht="14.25" customHeight="1" x14ac:dyDescent="0.25"/>
    <row r="31" spans="2:2" x14ac:dyDescent="0.25">
      <c r="B31" t="s">
        <v>152</v>
      </c>
    </row>
    <row r="50" spans="2:3" ht="23.25" x14ac:dyDescent="0.35">
      <c r="B50" s="50" t="s">
        <v>146</v>
      </c>
    </row>
    <row r="51" spans="2:3" ht="18" customHeight="1" x14ac:dyDescent="0.25">
      <c r="B51" s="49"/>
    </row>
    <row r="52" spans="2:3" ht="37.5" customHeight="1" x14ac:dyDescent="0.25">
      <c r="B52" s="51">
        <v>1</v>
      </c>
      <c r="C52" s="57" t="s">
        <v>343</v>
      </c>
    </row>
    <row r="53" spans="2:3" ht="30" x14ac:dyDescent="0.25">
      <c r="B53" s="51">
        <f>B52+1</f>
        <v>2</v>
      </c>
      <c r="C53" s="52" t="s">
        <v>244</v>
      </c>
    </row>
  </sheetData>
  <mergeCells count="5">
    <mergeCell ref="B6:C6"/>
    <mergeCell ref="B7:C7"/>
    <mergeCell ref="B8:C8"/>
    <mergeCell ref="B2:C2"/>
    <mergeCell ref="B9:C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1:R183"/>
  <sheetViews>
    <sheetView showGridLines="0" zoomScale="85" zoomScaleNormal="85" workbookViewId="0">
      <pane ySplit="2" topLeftCell="A3" activePane="bottomLeft" state="frozen"/>
      <selection activeCell="B1" sqref="B1"/>
      <selection pane="bottomLeft"/>
    </sheetView>
  </sheetViews>
  <sheetFormatPr defaultRowHeight="15" outlineLevelRow="1" x14ac:dyDescent="0.25"/>
  <cols>
    <col min="1" max="1" width="3.7109375" style="2" customWidth="1"/>
    <col min="2" max="2" width="88.42578125" customWidth="1"/>
    <col min="3" max="3" width="63.140625" customWidth="1"/>
    <col min="4" max="4" width="12" customWidth="1"/>
    <col min="5" max="5" width="15.28515625" customWidth="1"/>
    <col min="6" max="6" width="14.5703125" customWidth="1"/>
    <col min="7" max="7" width="10" customWidth="1"/>
    <col min="8" max="8" width="15.140625" customWidth="1"/>
    <col min="9" max="9" width="19.28515625" customWidth="1"/>
    <col min="10" max="10" width="12.28515625" customWidth="1"/>
    <col min="11" max="11" width="14.5703125" customWidth="1"/>
    <col min="12" max="12" width="15.140625" customWidth="1"/>
    <col min="13" max="13" width="19" customWidth="1"/>
  </cols>
  <sheetData>
    <row r="1" spans="1:15" x14ac:dyDescent="0.25">
      <c r="A1" s="34"/>
      <c r="B1" s="3"/>
      <c r="C1" s="3"/>
      <c r="D1" s="278" t="s">
        <v>13</v>
      </c>
      <c r="E1" s="278"/>
      <c r="F1" s="278"/>
      <c r="G1" s="278"/>
      <c r="H1" s="4" t="s">
        <v>6</v>
      </c>
      <c r="I1" s="278" t="s">
        <v>14</v>
      </c>
      <c r="J1" s="278"/>
      <c r="K1" s="278"/>
      <c r="L1" s="278"/>
      <c r="M1" s="278"/>
    </row>
    <row r="2" spans="1:15" ht="60.75" customHeight="1" x14ac:dyDescent="0.25">
      <c r="A2" s="185" t="s">
        <v>8</v>
      </c>
      <c r="B2" s="59" t="s">
        <v>163</v>
      </c>
      <c r="C2" s="76" t="s">
        <v>176</v>
      </c>
      <c r="D2" s="13" t="s">
        <v>15</v>
      </c>
      <c r="E2" s="10" t="s">
        <v>22</v>
      </c>
      <c r="F2" s="9" t="s">
        <v>247</v>
      </c>
      <c r="G2" s="9" t="s">
        <v>248</v>
      </c>
      <c r="H2" s="9" t="s">
        <v>0</v>
      </c>
      <c r="I2" s="13" t="s">
        <v>19</v>
      </c>
      <c r="J2" s="13" t="s">
        <v>16</v>
      </c>
      <c r="K2" s="10" t="s">
        <v>22</v>
      </c>
      <c r="L2" s="9" t="s">
        <v>249</v>
      </c>
      <c r="M2" s="9" t="s">
        <v>250</v>
      </c>
      <c r="O2" s="11"/>
    </row>
    <row r="3" spans="1:15" s="2" customFormat="1" ht="18" customHeight="1" x14ac:dyDescent="0.25">
      <c r="A3" s="35"/>
      <c r="B3" s="245" t="s">
        <v>222</v>
      </c>
      <c r="C3" s="86"/>
      <c r="D3" s="29"/>
      <c r="E3" s="29"/>
      <c r="F3" s="29"/>
      <c r="G3" s="29"/>
      <c r="H3" s="29"/>
      <c r="I3" s="29"/>
      <c r="J3" s="29"/>
      <c r="K3" s="87"/>
      <c r="L3" s="29"/>
      <c r="M3" s="29"/>
    </row>
    <row r="4" spans="1:15" s="2" customFormat="1" x14ac:dyDescent="0.25">
      <c r="A4" s="33">
        <v>1</v>
      </c>
      <c r="B4" s="94" t="s">
        <v>61</v>
      </c>
      <c r="C4" s="94"/>
      <c r="D4" s="69">
        <v>10.16</v>
      </c>
      <c r="E4" s="71" t="s">
        <v>140</v>
      </c>
      <c r="F4" s="71" t="s">
        <v>140</v>
      </c>
      <c r="G4" s="71" t="s">
        <v>140</v>
      </c>
      <c r="H4" s="69" t="s">
        <v>114</v>
      </c>
      <c r="I4" s="149" t="s">
        <v>4</v>
      </c>
      <c r="J4" s="126" t="s">
        <v>279</v>
      </c>
      <c r="K4" s="71" t="s">
        <v>140</v>
      </c>
      <c r="L4" s="71" t="s">
        <v>140</v>
      </c>
      <c r="M4" s="71" t="s">
        <v>140</v>
      </c>
    </row>
    <row r="5" spans="1:15" s="2" customFormat="1" x14ac:dyDescent="0.25">
      <c r="A5" s="33">
        <f>A4+1</f>
        <v>2</v>
      </c>
      <c r="B5" s="115" t="s">
        <v>62</v>
      </c>
      <c r="C5" s="115"/>
      <c r="D5" s="85">
        <v>10.16</v>
      </c>
      <c r="E5" s="81" t="s">
        <v>140</v>
      </c>
      <c r="F5" s="81" t="s">
        <v>140</v>
      </c>
      <c r="G5" s="81" t="s">
        <v>140</v>
      </c>
      <c r="H5" s="115">
        <v>2.5</v>
      </c>
      <c r="I5" s="150" t="s">
        <v>4</v>
      </c>
      <c r="J5" s="126" t="s">
        <v>279</v>
      </c>
      <c r="K5" s="81" t="s">
        <v>140</v>
      </c>
      <c r="L5" s="81" t="s">
        <v>140</v>
      </c>
      <c r="M5" s="81" t="s">
        <v>140</v>
      </c>
    </row>
    <row r="6" spans="1:15" s="2" customFormat="1" x14ac:dyDescent="0.25">
      <c r="A6" s="33">
        <f>A5+1</f>
        <v>3</v>
      </c>
      <c r="B6" s="115" t="s">
        <v>63</v>
      </c>
      <c r="C6" s="115"/>
      <c r="D6" s="85">
        <v>10.16</v>
      </c>
      <c r="E6" s="81" t="s">
        <v>140</v>
      </c>
      <c r="F6" s="81" t="s">
        <v>140</v>
      </c>
      <c r="G6" s="81" t="s">
        <v>140</v>
      </c>
      <c r="H6" s="115">
        <v>2.4500000000000002</v>
      </c>
      <c r="I6" s="150" t="s">
        <v>4</v>
      </c>
      <c r="J6" s="126" t="s">
        <v>279</v>
      </c>
      <c r="K6" s="81" t="s">
        <v>140</v>
      </c>
      <c r="L6" s="81" t="s">
        <v>140</v>
      </c>
      <c r="M6" s="81" t="s">
        <v>140</v>
      </c>
    </row>
    <row r="7" spans="1:15" s="2" customFormat="1" x14ac:dyDescent="0.25">
      <c r="A7" s="33">
        <f t="shared" ref="A7:A12" si="0">MAX(A4:A6)+1</f>
        <v>4</v>
      </c>
      <c r="B7" s="115" t="s">
        <v>64</v>
      </c>
      <c r="C7" s="115"/>
      <c r="D7" s="85">
        <v>10.17</v>
      </c>
      <c r="E7" s="81" t="s">
        <v>140</v>
      </c>
      <c r="F7" s="81" t="s">
        <v>140</v>
      </c>
      <c r="G7" s="81" t="s">
        <v>140</v>
      </c>
      <c r="H7" s="85" t="s">
        <v>115</v>
      </c>
      <c r="I7" s="150" t="s">
        <v>4</v>
      </c>
      <c r="J7" s="126" t="s">
        <v>279</v>
      </c>
      <c r="K7" s="81" t="s">
        <v>140</v>
      </c>
      <c r="L7" s="81" t="s">
        <v>140</v>
      </c>
      <c r="M7" s="81" t="s">
        <v>140</v>
      </c>
    </row>
    <row r="8" spans="1:15" s="2" customFormat="1" x14ac:dyDescent="0.25">
      <c r="A8" s="33">
        <f t="shared" si="0"/>
        <v>5</v>
      </c>
      <c r="B8" s="115" t="s">
        <v>65</v>
      </c>
      <c r="C8" s="115"/>
      <c r="D8" s="85">
        <v>10.130000000000001</v>
      </c>
      <c r="E8" s="81" t="s">
        <v>140</v>
      </c>
      <c r="F8" s="81" t="s">
        <v>140</v>
      </c>
      <c r="G8" s="81" t="s">
        <v>140</v>
      </c>
      <c r="H8" s="85" t="s">
        <v>116</v>
      </c>
      <c r="I8" s="150" t="s">
        <v>4</v>
      </c>
      <c r="J8" s="126" t="s">
        <v>279</v>
      </c>
      <c r="K8" s="81" t="s">
        <v>140</v>
      </c>
      <c r="L8" s="81" t="s">
        <v>140</v>
      </c>
      <c r="M8" s="81" t="s">
        <v>140</v>
      </c>
    </row>
    <row r="9" spans="1:15" s="2" customFormat="1" x14ac:dyDescent="0.25">
      <c r="A9" s="33">
        <f t="shared" si="0"/>
        <v>6</v>
      </c>
      <c r="B9" s="115" t="s">
        <v>66</v>
      </c>
      <c r="C9" s="115"/>
      <c r="D9" s="85">
        <v>10.19</v>
      </c>
      <c r="E9" s="81" t="s">
        <v>140</v>
      </c>
      <c r="F9" s="81" t="s">
        <v>140</v>
      </c>
      <c r="G9" s="81" t="s">
        <v>140</v>
      </c>
      <c r="H9" s="85" t="s">
        <v>117</v>
      </c>
      <c r="I9" s="150" t="s">
        <v>4</v>
      </c>
      <c r="J9" s="126" t="s">
        <v>279</v>
      </c>
      <c r="K9" s="81" t="s">
        <v>140</v>
      </c>
      <c r="L9" s="81" t="s">
        <v>140</v>
      </c>
      <c r="M9" s="81" t="s">
        <v>140</v>
      </c>
    </row>
    <row r="10" spans="1:15" s="2" customFormat="1" x14ac:dyDescent="0.25">
      <c r="A10" s="33">
        <f t="shared" si="0"/>
        <v>7</v>
      </c>
      <c r="B10" s="115" t="s">
        <v>67</v>
      </c>
      <c r="C10" s="115"/>
      <c r="D10" s="85">
        <v>10.210000000000001</v>
      </c>
      <c r="E10" s="81" t="s">
        <v>140</v>
      </c>
      <c r="F10" s="81" t="s">
        <v>140</v>
      </c>
      <c r="G10" s="81" t="s">
        <v>140</v>
      </c>
      <c r="H10" s="115">
        <v>1.8</v>
      </c>
      <c r="I10" s="150" t="s">
        <v>4</v>
      </c>
      <c r="J10" s="126" t="s">
        <v>279</v>
      </c>
      <c r="K10" s="81" t="s">
        <v>140</v>
      </c>
      <c r="L10" s="81" t="s">
        <v>140</v>
      </c>
      <c r="M10" s="81" t="s">
        <v>140</v>
      </c>
    </row>
    <row r="11" spans="1:15" s="2" customFormat="1" ht="15" customHeight="1" x14ac:dyDescent="0.25">
      <c r="A11" s="33">
        <f t="shared" si="0"/>
        <v>8</v>
      </c>
      <c r="B11" s="207" t="s">
        <v>133</v>
      </c>
      <c r="C11" s="115"/>
      <c r="D11" s="280" t="s">
        <v>138</v>
      </c>
      <c r="E11" s="280"/>
      <c r="F11" s="280"/>
      <c r="G11" s="280"/>
      <c r="H11" s="280"/>
      <c r="I11" s="280"/>
      <c r="J11" s="114" t="s">
        <v>280</v>
      </c>
      <c r="K11" s="85" t="s">
        <v>17</v>
      </c>
      <c r="L11" s="81" t="s">
        <v>140</v>
      </c>
      <c r="M11" s="81" t="s">
        <v>140</v>
      </c>
    </row>
    <row r="12" spans="1:15" s="2" customFormat="1" ht="15" customHeight="1" x14ac:dyDescent="0.25">
      <c r="A12" s="33">
        <f t="shared" si="0"/>
        <v>9</v>
      </c>
      <c r="B12" s="242" t="s">
        <v>134</v>
      </c>
      <c r="C12" s="155"/>
      <c r="D12" s="279" t="s">
        <v>138</v>
      </c>
      <c r="E12" s="279"/>
      <c r="F12" s="279"/>
      <c r="G12" s="279"/>
      <c r="H12" s="279"/>
      <c r="I12" s="279"/>
      <c r="J12" s="157" t="s">
        <v>280</v>
      </c>
      <c r="K12" s="161" t="s">
        <v>17</v>
      </c>
      <c r="L12" s="162" t="s">
        <v>140</v>
      </c>
      <c r="M12" s="162" t="s">
        <v>140</v>
      </c>
    </row>
    <row r="13" spans="1:15" s="2" customFormat="1" x14ac:dyDescent="0.25">
      <c r="A13" s="33"/>
      <c r="B13" s="24"/>
      <c r="C13" s="24"/>
      <c r="D13" s="27"/>
      <c r="E13" s="27"/>
      <c r="F13" s="27"/>
      <c r="G13" s="27"/>
      <c r="H13" s="24"/>
      <c r="I13" s="96"/>
      <c r="J13" s="97"/>
      <c r="K13" s="26"/>
      <c r="L13" s="26"/>
      <c r="M13" s="26"/>
    </row>
    <row r="14" spans="1:15" s="40" customFormat="1" ht="15.75" x14ac:dyDescent="0.25">
      <c r="A14" s="33"/>
      <c r="B14" s="245" t="s">
        <v>23</v>
      </c>
      <c r="C14" s="55"/>
      <c r="I14" s="30"/>
      <c r="L14" s="36"/>
      <c r="O14" s="63"/>
    </row>
    <row r="15" spans="1:15" s="40" customFormat="1" x14ac:dyDescent="0.25">
      <c r="A15" s="41"/>
      <c r="B15" s="98" t="s">
        <v>157</v>
      </c>
      <c r="C15" s="98"/>
      <c r="I15" s="30"/>
      <c r="L15" s="36"/>
      <c r="O15" s="63"/>
    </row>
    <row r="16" spans="1:15" s="40" customFormat="1" x14ac:dyDescent="0.25">
      <c r="A16" s="41">
        <f>MAX(A12:A15)+1</f>
        <v>10</v>
      </c>
      <c r="B16" s="209" t="s">
        <v>153</v>
      </c>
      <c r="C16" s="70"/>
      <c r="D16" s="69">
        <v>3.93</v>
      </c>
      <c r="E16" s="71" t="s">
        <v>140</v>
      </c>
      <c r="F16" s="71" t="s">
        <v>140</v>
      </c>
      <c r="G16" s="71" t="s">
        <v>140</v>
      </c>
      <c r="H16" s="70" t="s">
        <v>1</v>
      </c>
      <c r="I16" s="149" t="s">
        <v>4</v>
      </c>
      <c r="J16" s="260"/>
      <c r="K16" s="71" t="s">
        <v>140</v>
      </c>
      <c r="L16" s="71" t="s">
        <v>140</v>
      </c>
      <c r="M16" s="71" t="s">
        <v>140</v>
      </c>
      <c r="O16" s="63"/>
    </row>
    <row r="17" spans="1:15" s="40" customFormat="1" ht="30" outlineLevel="1" x14ac:dyDescent="0.25">
      <c r="A17" s="61" t="s">
        <v>154</v>
      </c>
      <c r="B17" s="99" t="s">
        <v>145</v>
      </c>
      <c r="C17" s="187" t="s">
        <v>331</v>
      </c>
      <c r="D17" s="66">
        <v>3.93</v>
      </c>
      <c r="E17" s="60" t="s">
        <v>17</v>
      </c>
      <c r="F17" s="60" t="s">
        <v>10</v>
      </c>
      <c r="G17" s="60" t="s">
        <v>10</v>
      </c>
      <c r="H17" s="46" t="s">
        <v>140</v>
      </c>
      <c r="I17" s="65" t="s">
        <v>156</v>
      </c>
      <c r="J17" s="229">
        <v>2.21</v>
      </c>
      <c r="K17" s="40" t="s">
        <v>17</v>
      </c>
      <c r="L17" s="36" t="s">
        <v>57</v>
      </c>
      <c r="M17" s="40" t="s">
        <v>10</v>
      </c>
      <c r="O17" s="63"/>
    </row>
    <row r="18" spans="1:15" s="40" customFormat="1" ht="30" outlineLevel="1" x14ac:dyDescent="0.25">
      <c r="A18" s="61" t="s">
        <v>155</v>
      </c>
      <c r="B18" s="101"/>
      <c r="C18" s="188" t="s">
        <v>193</v>
      </c>
      <c r="D18" s="69">
        <v>3.93</v>
      </c>
      <c r="E18" s="203" t="s">
        <v>18</v>
      </c>
      <c r="F18" s="203" t="s">
        <v>10</v>
      </c>
      <c r="G18" s="203" t="s">
        <v>10</v>
      </c>
      <c r="H18" s="71" t="s">
        <v>140</v>
      </c>
      <c r="I18" s="72" t="s">
        <v>4</v>
      </c>
      <c r="J18" s="229">
        <v>2.2200000000000002</v>
      </c>
      <c r="K18" s="70" t="s">
        <v>18</v>
      </c>
      <c r="L18" s="73" t="s">
        <v>10</v>
      </c>
      <c r="M18" s="70" t="s">
        <v>10</v>
      </c>
      <c r="O18" s="63"/>
    </row>
    <row r="19" spans="1:15" s="98" customFormat="1" ht="30" outlineLevel="1" x14ac:dyDescent="0.25">
      <c r="A19" s="61" t="s">
        <v>154</v>
      </c>
      <c r="B19" s="99" t="s">
        <v>223</v>
      </c>
      <c r="C19" s="208" t="s">
        <v>332</v>
      </c>
      <c r="D19" s="2">
        <v>3.94</v>
      </c>
      <c r="E19" s="43" t="s">
        <v>17</v>
      </c>
      <c r="F19" s="43" t="s">
        <v>10</v>
      </c>
      <c r="G19" s="43" t="s">
        <v>10</v>
      </c>
      <c r="H19" s="46" t="s">
        <v>140</v>
      </c>
      <c r="I19" s="20" t="s">
        <v>4</v>
      </c>
      <c r="J19" s="239">
        <v>2.11</v>
      </c>
      <c r="K19" s="40" t="s">
        <v>17</v>
      </c>
      <c r="L19" s="36" t="s">
        <v>10</v>
      </c>
      <c r="M19" s="36" t="s">
        <v>10</v>
      </c>
      <c r="N19" s="2"/>
      <c r="O19" s="63"/>
    </row>
    <row r="20" spans="1:15" s="2" customFormat="1" ht="45" outlineLevel="1" x14ac:dyDescent="0.25">
      <c r="A20" s="61" t="s">
        <v>155</v>
      </c>
      <c r="B20" s="69"/>
      <c r="C20" s="206" t="s">
        <v>333</v>
      </c>
      <c r="D20" s="69">
        <v>3.94</v>
      </c>
      <c r="E20" s="84" t="s">
        <v>18</v>
      </c>
      <c r="F20" s="84" t="s">
        <v>10</v>
      </c>
      <c r="G20" s="84" t="s">
        <v>10</v>
      </c>
      <c r="H20" s="71" t="s">
        <v>140</v>
      </c>
      <c r="I20" s="72" t="s">
        <v>4</v>
      </c>
      <c r="J20" s="106">
        <v>2.11</v>
      </c>
      <c r="K20" s="70" t="s">
        <v>18</v>
      </c>
      <c r="L20" s="73" t="s">
        <v>10</v>
      </c>
      <c r="M20" s="70" t="s">
        <v>10</v>
      </c>
      <c r="N20" s="22"/>
      <c r="O20" s="63"/>
    </row>
    <row r="21" spans="1:15" s="40" customFormat="1" x14ac:dyDescent="0.25">
      <c r="A21" s="33"/>
      <c r="B21" s="98" t="s">
        <v>158</v>
      </c>
      <c r="C21" s="98"/>
      <c r="D21" s="62"/>
      <c r="G21" s="36"/>
      <c r="I21" s="30"/>
      <c r="J21" s="231"/>
      <c r="L21" s="36"/>
      <c r="M21" s="36"/>
      <c r="O21" s="63"/>
    </row>
    <row r="22" spans="1:15" s="2" customFormat="1" x14ac:dyDescent="0.25">
      <c r="A22" s="33">
        <f>MAX($A$1:A21)+1</f>
        <v>11</v>
      </c>
      <c r="B22" s="78" t="s">
        <v>224</v>
      </c>
      <c r="C22" s="17"/>
      <c r="D22" s="2">
        <v>3.98</v>
      </c>
      <c r="E22" s="46" t="s">
        <v>140</v>
      </c>
      <c r="F22" s="46" t="s">
        <v>140</v>
      </c>
      <c r="G22" s="46" t="s">
        <v>140</v>
      </c>
      <c r="H22" s="2" t="s">
        <v>2</v>
      </c>
      <c r="I22" s="148" t="s">
        <v>4</v>
      </c>
      <c r="J22" s="232" t="s">
        <v>334</v>
      </c>
      <c r="K22" s="46" t="s">
        <v>140</v>
      </c>
      <c r="L22" s="46" t="s">
        <v>140</v>
      </c>
      <c r="M22" s="46" t="s">
        <v>140</v>
      </c>
      <c r="O22" s="63"/>
    </row>
    <row r="23" spans="1:15" s="2" customFormat="1" outlineLevel="1" x14ac:dyDescent="0.25">
      <c r="A23" s="61" t="s">
        <v>154</v>
      </c>
      <c r="B23" s="99" t="s">
        <v>145</v>
      </c>
      <c r="C23" s="17" t="s">
        <v>192</v>
      </c>
      <c r="D23" s="2">
        <v>3.98</v>
      </c>
      <c r="E23" s="128" t="s">
        <v>17</v>
      </c>
      <c r="F23" s="43" t="s">
        <v>10</v>
      </c>
      <c r="G23" s="43" t="s">
        <v>12</v>
      </c>
      <c r="H23" s="46" t="s">
        <v>140</v>
      </c>
      <c r="I23" s="20" t="s">
        <v>4</v>
      </c>
      <c r="J23" s="232" t="s">
        <v>334</v>
      </c>
      <c r="K23" s="68" t="s">
        <v>17</v>
      </c>
      <c r="L23" s="36" t="s">
        <v>10</v>
      </c>
      <c r="M23" s="40" t="s">
        <v>12</v>
      </c>
      <c r="O23" s="63"/>
    </row>
    <row r="24" spans="1:15" s="2" customFormat="1" ht="30" outlineLevel="1" x14ac:dyDescent="0.25">
      <c r="A24" s="61" t="s">
        <v>155</v>
      </c>
      <c r="B24" s="66"/>
      <c r="C24" s="78" t="s">
        <v>191</v>
      </c>
      <c r="D24" s="66">
        <v>3.98</v>
      </c>
      <c r="E24" s="196" t="s">
        <v>18</v>
      </c>
      <c r="F24" s="196" t="s">
        <v>12</v>
      </c>
      <c r="G24" s="196" t="s">
        <v>10</v>
      </c>
      <c r="H24" s="197" t="s">
        <v>140</v>
      </c>
      <c r="I24" s="20" t="s">
        <v>4</v>
      </c>
      <c r="J24" s="232" t="s">
        <v>334</v>
      </c>
      <c r="K24" s="62" t="s">
        <v>18</v>
      </c>
      <c r="L24" s="200" t="s">
        <v>12</v>
      </c>
      <c r="M24" s="62" t="s">
        <v>10</v>
      </c>
      <c r="O24" s="63"/>
    </row>
    <row r="25" spans="1:15" s="40" customFormat="1" x14ac:dyDescent="0.25">
      <c r="A25" s="33"/>
      <c r="B25" s="261" t="s">
        <v>159</v>
      </c>
      <c r="C25" s="261"/>
      <c r="D25" s="259"/>
      <c r="E25" s="259"/>
      <c r="F25" s="259"/>
      <c r="G25" s="259"/>
      <c r="H25" s="259"/>
      <c r="I25" s="259"/>
      <c r="J25" s="262"/>
      <c r="K25" s="259"/>
      <c r="L25" s="259"/>
      <c r="M25" s="259"/>
      <c r="O25" s="63"/>
    </row>
    <row r="26" spans="1:15" s="43" customFormat="1" x14ac:dyDescent="0.25">
      <c r="A26" s="33">
        <f>MAX($A$1:A25)+1</f>
        <v>12</v>
      </c>
      <c r="B26" s="101" t="s">
        <v>37</v>
      </c>
      <c r="C26" s="101"/>
      <c r="D26" s="84">
        <v>3.101</v>
      </c>
      <c r="E26" s="71" t="s">
        <v>140</v>
      </c>
      <c r="F26" s="71" t="s">
        <v>140</v>
      </c>
      <c r="G26" s="71" t="s">
        <v>140</v>
      </c>
      <c r="H26" s="73" t="s">
        <v>38</v>
      </c>
      <c r="I26" s="149" t="s">
        <v>4</v>
      </c>
      <c r="J26" s="263"/>
      <c r="K26" s="71" t="s">
        <v>140</v>
      </c>
      <c r="L26" s="71" t="s">
        <v>140</v>
      </c>
      <c r="M26" s="71" t="s">
        <v>140</v>
      </c>
      <c r="O26" s="104"/>
    </row>
    <row r="27" spans="1:15" s="43" customFormat="1" ht="30" outlineLevel="1" x14ac:dyDescent="0.25">
      <c r="A27" s="61" t="s">
        <v>154</v>
      </c>
      <c r="B27" s="99" t="s">
        <v>145</v>
      </c>
      <c r="C27" s="78" t="s">
        <v>190</v>
      </c>
      <c r="D27" s="2">
        <v>3.101</v>
      </c>
      <c r="E27" s="43" t="s">
        <v>17</v>
      </c>
      <c r="F27" s="43" t="s">
        <v>10</v>
      </c>
      <c r="G27" s="43" t="s">
        <v>11</v>
      </c>
      <c r="H27" s="46" t="s">
        <v>140</v>
      </c>
      <c r="I27" s="20" t="s">
        <v>4</v>
      </c>
      <c r="J27" s="230">
        <v>2.5099999999999998</v>
      </c>
      <c r="K27" s="40" t="s">
        <v>17</v>
      </c>
      <c r="L27" s="36" t="s">
        <v>10</v>
      </c>
      <c r="M27" s="40" t="s">
        <v>11</v>
      </c>
      <c r="O27" s="104"/>
    </row>
    <row r="28" spans="1:15" s="2" customFormat="1" ht="45" outlineLevel="1" x14ac:dyDescent="0.25">
      <c r="A28" s="61" t="s">
        <v>155</v>
      </c>
      <c r="B28" s="69"/>
      <c r="C28" s="77" t="s">
        <v>189</v>
      </c>
      <c r="D28" s="69">
        <v>3.101</v>
      </c>
      <c r="E28" s="84" t="s">
        <v>17</v>
      </c>
      <c r="F28" s="84" t="s">
        <v>10</v>
      </c>
      <c r="G28" s="84" t="s">
        <v>10</v>
      </c>
      <c r="H28" s="71" t="s">
        <v>140</v>
      </c>
      <c r="I28" s="72" t="s">
        <v>4</v>
      </c>
      <c r="J28" s="106">
        <v>2.52</v>
      </c>
      <c r="K28" s="70" t="s">
        <v>17</v>
      </c>
      <c r="L28" s="73" t="s">
        <v>10</v>
      </c>
      <c r="M28" s="70" t="s">
        <v>10</v>
      </c>
      <c r="O28" s="63"/>
    </row>
    <row r="29" spans="1:15" s="2" customFormat="1" x14ac:dyDescent="0.25">
      <c r="A29" s="33"/>
      <c r="B29" s="98" t="s">
        <v>160</v>
      </c>
      <c r="C29" s="98"/>
      <c r="J29" s="233"/>
      <c r="K29" s="40"/>
      <c r="L29" s="36"/>
      <c r="M29" s="40"/>
      <c r="O29" s="63"/>
    </row>
    <row r="30" spans="1:15" s="2" customFormat="1" x14ac:dyDescent="0.25">
      <c r="A30" s="33">
        <f>MAX($A$1:A29)+1</f>
        <v>13</v>
      </c>
      <c r="B30" s="106" t="s">
        <v>120</v>
      </c>
      <c r="C30" s="106"/>
      <c r="D30" s="69">
        <v>3.71</v>
      </c>
      <c r="E30" s="71" t="s">
        <v>140</v>
      </c>
      <c r="F30" s="71" t="s">
        <v>140</v>
      </c>
      <c r="G30" s="71" t="s">
        <v>140</v>
      </c>
      <c r="H30" s="69" t="s">
        <v>121</v>
      </c>
      <c r="I30" s="149" t="s">
        <v>4</v>
      </c>
      <c r="J30" s="234">
        <v>2.5299999999999998</v>
      </c>
      <c r="K30" s="71" t="s">
        <v>140</v>
      </c>
      <c r="L30" s="71" t="s">
        <v>140</v>
      </c>
      <c r="M30" s="71" t="s">
        <v>140</v>
      </c>
      <c r="O30" s="63"/>
    </row>
    <row r="31" spans="1:15" s="2" customFormat="1" x14ac:dyDescent="0.25">
      <c r="A31" s="33">
        <f>MAX($A$1:A30)+1</f>
        <v>14</v>
      </c>
      <c r="B31" s="250" t="s">
        <v>122</v>
      </c>
      <c r="C31" s="250"/>
      <c r="D31" s="85">
        <v>3.79</v>
      </c>
      <c r="E31" s="81" t="s">
        <v>140</v>
      </c>
      <c r="F31" s="81" t="s">
        <v>140</v>
      </c>
      <c r="G31" s="81" t="s">
        <v>140</v>
      </c>
      <c r="H31" s="85" t="s">
        <v>123</v>
      </c>
      <c r="I31" s="150" t="s">
        <v>4</v>
      </c>
      <c r="J31" s="264">
        <v>2.58</v>
      </c>
      <c r="K31" s="81" t="s">
        <v>140</v>
      </c>
      <c r="L31" s="81" t="s">
        <v>140</v>
      </c>
      <c r="M31" s="81" t="s">
        <v>140</v>
      </c>
      <c r="O31" s="63"/>
    </row>
    <row r="32" spans="1:15" s="2" customFormat="1" x14ac:dyDescent="0.25">
      <c r="A32" s="33">
        <f>MAX($A$1:A31)+1</f>
        <v>15</v>
      </c>
      <c r="B32" s="106" t="s">
        <v>124</v>
      </c>
      <c r="C32" s="106"/>
      <c r="D32" s="69">
        <v>3.83</v>
      </c>
      <c r="E32" s="71" t="s">
        <v>140</v>
      </c>
      <c r="F32" s="71" t="s">
        <v>140</v>
      </c>
      <c r="G32" s="71" t="s">
        <v>140</v>
      </c>
      <c r="H32" s="69" t="s">
        <v>125</v>
      </c>
      <c r="I32" s="149" t="s">
        <v>4</v>
      </c>
      <c r="J32" s="234">
        <v>2.58</v>
      </c>
      <c r="K32" s="71" t="s">
        <v>140</v>
      </c>
      <c r="L32" s="71" t="s">
        <v>140</v>
      </c>
      <c r="M32" s="71" t="s">
        <v>140</v>
      </c>
      <c r="O32" s="63"/>
    </row>
    <row r="33" spans="1:16" s="98" customFormat="1" x14ac:dyDescent="0.25">
      <c r="A33" s="33"/>
      <c r="B33" s="98" t="s">
        <v>127</v>
      </c>
      <c r="D33" s="2"/>
      <c r="E33" s="2"/>
      <c r="F33" s="2"/>
      <c r="G33" s="2"/>
      <c r="H33" s="2"/>
      <c r="I33" s="30"/>
      <c r="J33" s="232"/>
      <c r="K33" s="2"/>
      <c r="L33" s="22"/>
      <c r="M33" s="2"/>
      <c r="N33" s="2"/>
    </row>
    <row r="34" spans="1:16" s="98" customFormat="1" ht="15" customHeight="1" x14ac:dyDescent="0.25">
      <c r="A34" s="33">
        <f>MAX($A$1:A33)+1</f>
        <v>16</v>
      </c>
      <c r="B34" s="230" t="s">
        <v>225</v>
      </c>
      <c r="C34" s="107"/>
      <c r="D34" s="281" t="s">
        <v>138</v>
      </c>
      <c r="E34" s="281"/>
      <c r="F34" s="281"/>
      <c r="G34" s="281"/>
      <c r="H34" s="281"/>
      <c r="I34" s="281"/>
      <c r="J34" s="235">
        <v>2.4900000000000002</v>
      </c>
      <c r="K34" s="46" t="s">
        <v>140</v>
      </c>
      <c r="L34" s="46" t="s">
        <v>140</v>
      </c>
      <c r="M34" s="46" t="s">
        <v>140</v>
      </c>
      <c r="N34" s="2"/>
    </row>
    <row r="35" spans="1:16" s="98" customFormat="1" ht="18.75" outlineLevel="1" x14ac:dyDescent="0.25">
      <c r="A35" s="61" t="s">
        <v>154</v>
      </c>
      <c r="B35" s="99" t="s">
        <v>145</v>
      </c>
      <c r="C35" s="22" t="s">
        <v>335</v>
      </c>
      <c r="D35" s="277" t="s">
        <v>277</v>
      </c>
      <c r="E35" s="277"/>
      <c r="F35" s="277"/>
      <c r="G35" s="277"/>
      <c r="H35" s="277"/>
      <c r="I35" s="277"/>
      <c r="J35" s="235">
        <v>2.4900000000000002</v>
      </c>
      <c r="K35" s="105" t="s">
        <v>17</v>
      </c>
      <c r="L35" s="200" t="s">
        <v>10</v>
      </c>
      <c r="M35" s="200" t="s">
        <v>10</v>
      </c>
      <c r="N35" s="2"/>
      <c r="O35" s="193"/>
      <c r="P35" s="2"/>
    </row>
    <row r="36" spans="1:16" s="2" customFormat="1" x14ac:dyDescent="0.25">
      <c r="A36" s="33"/>
      <c r="B36" s="108"/>
      <c r="C36" s="108"/>
      <c r="D36" s="31"/>
      <c r="E36" s="31"/>
      <c r="F36" s="31"/>
      <c r="G36" s="31"/>
      <c r="H36" s="31"/>
      <c r="I36" s="31"/>
      <c r="J36" s="27"/>
      <c r="K36" s="24"/>
      <c r="L36" s="28"/>
      <c r="M36" s="27"/>
      <c r="O36" s="64"/>
    </row>
    <row r="37" spans="1:16" s="98" customFormat="1" ht="18" customHeight="1" x14ac:dyDescent="0.25">
      <c r="A37" s="33"/>
      <c r="B37" s="245" t="s">
        <v>24</v>
      </c>
      <c r="C37" s="109"/>
      <c r="D37" s="66"/>
      <c r="E37" s="66"/>
      <c r="F37" s="66"/>
      <c r="G37" s="66"/>
      <c r="H37" s="66"/>
      <c r="I37" s="66"/>
      <c r="J37" s="66"/>
      <c r="K37" s="66"/>
      <c r="L37" s="66"/>
      <c r="M37" s="66"/>
      <c r="N37" s="2"/>
    </row>
    <row r="38" spans="1:16" s="2" customFormat="1" ht="14.25" customHeight="1" x14ac:dyDescent="0.25">
      <c r="A38" s="33">
        <f>MAX($A$1:A37)+1</f>
        <v>17</v>
      </c>
      <c r="B38" s="248" t="s">
        <v>337</v>
      </c>
      <c r="C38" s="110"/>
      <c r="D38" s="66">
        <v>4.1500000000000004</v>
      </c>
      <c r="E38" s="46" t="s">
        <v>140</v>
      </c>
      <c r="F38" s="46" t="s">
        <v>140</v>
      </c>
      <c r="G38" s="46" t="s">
        <v>140</v>
      </c>
      <c r="H38" s="63" t="s">
        <v>103</v>
      </c>
      <c r="I38" s="148" t="s">
        <v>4</v>
      </c>
      <c r="J38" s="105" t="s">
        <v>310</v>
      </c>
      <c r="K38" s="46" t="s">
        <v>140</v>
      </c>
      <c r="L38" s="46" t="s">
        <v>140</v>
      </c>
      <c r="M38" s="46" t="s">
        <v>140</v>
      </c>
    </row>
    <row r="39" spans="1:16" s="2" customFormat="1" ht="30" customHeight="1" outlineLevel="1" x14ac:dyDescent="0.25">
      <c r="A39" s="61" t="s">
        <v>154</v>
      </c>
      <c r="B39" s="265" t="s">
        <v>145</v>
      </c>
      <c r="C39" s="116" t="s">
        <v>188</v>
      </c>
      <c r="D39" s="66">
        <v>4.1500000000000004</v>
      </c>
      <c r="E39" s="196" t="s">
        <v>17</v>
      </c>
      <c r="F39" s="196" t="s">
        <v>11</v>
      </c>
      <c r="G39" s="196" t="s">
        <v>12</v>
      </c>
      <c r="H39" s="197" t="s">
        <v>140</v>
      </c>
      <c r="I39" s="20" t="s">
        <v>4</v>
      </c>
      <c r="J39" s="105">
        <v>3.9</v>
      </c>
      <c r="K39" s="62" t="s">
        <v>17</v>
      </c>
      <c r="L39" s="62" t="s">
        <v>11</v>
      </c>
      <c r="M39" s="62" t="s">
        <v>12</v>
      </c>
    </row>
    <row r="40" spans="1:16" s="2" customFormat="1" ht="30" outlineLevel="1" x14ac:dyDescent="0.25">
      <c r="A40" s="61" t="s">
        <v>155</v>
      </c>
      <c r="B40" s="249"/>
      <c r="C40" s="209" t="s">
        <v>228</v>
      </c>
      <c r="D40" s="70">
        <v>4.1500000000000004</v>
      </c>
      <c r="E40" s="73" t="s">
        <v>18</v>
      </c>
      <c r="F40" s="73" t="s">
        <v>171</v>
      </c>
      <c r="G40" s="73" t="s">
        <v>10</v>
      </c>
      <c r="H40" s="71" t="s">
        <v>140</v>
      </c>
      <c r="I40" s="72" t="s">
        <v>4</v>
      </c>
      <c r="J40" s="106">
        <v>3.22</v>
      </c>
      <c r="K40" s="73" t="s">
        <v>18</v>
      </c>
      <c r="L40" s="73" t="s">
        <v>171</v>
      </c>
      <c r="M40" s="73" t="s">
        <v>10</v>
      </c>
    </row>
    <row r="41" spans="1:16" s="2" customFormat="1" x14ac:dyDescent="0.25">
      <c r="A41" s="33">
        <f>MAX(A37:A40)+1</f>
        <v>18</v>
      </c>
      <c r="B41" s="207" t="s">
        <v>338</v>
      </c>
      <c r="C41" s="113"/>
      <c r="D41" s="85">
        <v>4.1500000000000004</v>
      </c>
      <c r="E41" s="81" t="s">
        <v>140</v>
      </c>
      <c r="F41" s="81" t="s">
        <v>140</v>
      </c>
      <c r="G41" s="81" t="s">
        <v>140</v>
      </c>
      <c r="H41" s="114" t="s">
        <v>103</v>
      </c>
      <c r="I41" s="150" t="s">
        <v>4</v>
      </c>
      <c r="J41" s="250">
        <v>3.24</v>
      </c>
      <c r="K41" s="81" t="s">
        <v>140</v>
      </c>
      <c r="L41" s="81" t="s">
        <v>140</v>
      </c>
      <c r="M41" s="81" t="s">
        <v>140</v>
      </c>
    </row>
    <row r="42" spans="1:16" s="98" customFormat="1" ht="12.75" customHeight="1" x14ac:dyDescent="0.25">
      <c r="A42" s="33">
        <f>MAX(A38:A41)+1</f>
        <v>19</v>
      </c>
      <c r="B42" s="207" t="s">
        <v>100</v>
      </c>
      <c r="C42" s="113"/>
      <c r="D42" s="85">
        <v>4.25</v>
      </c>
      <c r="E42" s="81" t="s">
        <v>140</v>
      </c>
      <c r="F42" s="81" t="s">
        <v>140</v>
      </c>
      <c r="G42" s="81" t="s">
        <v>140</v>
      </c>
      <c r="H42" s="115" t="s">
        <v>105</v>
      </c>
      <c r="I42" s="150" t="s">
        <v>4</v>
      </c>
      <c r="J42" s="250">
        <v>3.11</v>
      </c>
      <c r="K42" s="81" t="s">
        <v>140</v>
      </c>
      <c r="L42" s="81" t="s">
        <v>140</v>
      </c>
      <c r="M42" s="81" t="s">
        <v>140</v>
      </c>
      <c r="N42" s="2"/>
    </row>
    <row r="43" spans="1:16" s="2" customFormat="1" x14ac:dyDescent="0.25">
      <c r="A43" s="33">
        <f>MAX(A40:A42)+1</f>
        <v>20</v>
      </c>
      <c r="B43" s="207" t="s">
        <v>101</v>
      </c>
      <c r="C43" s="113"/>
      <c r="D43" s="85">
        <v>4.37</v>
      </c>
      <c r="E43" s="81" t="s">
        <v>140</v>
      </c>
      <c r="F43" s="81" t="s">
        <v>140</v>
      </c>
      <c r="G43" s="81" t="s">
        <v>140</v>
      </c>
      <c r="H43" s="115" t="s">
        <v>104</v>
      </c>
      <c r="I43" s="150" t="s">
        <v>4</v>
      </c>
      <c r="J43" s="251" t="s">
        <v>336</v>
      </c>
      <c r="K43" s="81" t="s">
        <v>140</v>
      </c>
      <c r="L43" s="81" t="s">
        <v>140</v>
      </c>
      <c r="M43" s="81" t="s">
        <v>140</v>
      </c>
    </row>
    <row r="44" spans="1:16" s="98" customFormat="1" ht="12.75" customHeight="1" x14ac:dyDescent="0.25">
      <c r="A44" s="33">
        <f>MAX(A41:A43)+1</f>
        <v>21</v>
      </c>
      <c r="B44" s="102" t="s">
        <v>311</v>
      </c>
      <c r="C44" s="112"/>
      <c r="D44" s="69">
        <v>4.3899999999999997</v>
      </c>
      <c r="E44" s="71" t="s">
        <v>140</v>
      </c>
      <c r="F44" s="71" t="s">
        <v>140</v>
      </c>
      <c r="G44" s="71" t="s">
        <v>140</v>
      </c>
      <c r="H44" s="94" t="s">
        <v>106</v>
      </c>
      <c r="I44" s="149" t="s">
        <v>4</v>
      </c>
      <c r="J44" s="106" t="s">
        <v>310</v>
      </c>
      <c r="K44" s="71" t="s">
        <v>140</v>
      </c>
      <c r="L44" s="71" t="s">
        <v>140</v>
      </c>
      <c r="M44" s="71" t="s">
        <v>140</v>
      </c>
      <c r="N44" s="2"/>
    </row>
    <row r="45" spans="1:16" s="2" customFormat="1" x14ac:dyDescent="0.25">
      <c r="A45" s="33"/>
      <c r="B45" s="170" t="s">
        <v>102</v>
      </c>
      <c r="C45" s="170"/>
      <c r="D45" s="161"/>
      <c r="E45" s="155"/>
      <c r="F45" s="155"/>
      <c r="G45" s="155"/>
      <c r="H45" s="161"/>
      <c r="I45" s="161"/>
      <c r="J45" s="239"/>
      <c r="K45" s="161"/>
      <c r="L45" s="161"/>
      <c r="M45" s="161"/>
    </row>
    <row r="46" spans="1:16" s="2" customFormat="1" x14ac:dyDescent="0.25">
      <c r="A46" s="33">
        <f>MAX(A43:A45)+1</f>
        <v>22</v>
      </c>
      <c r="B46" s="102" t="s">
        <v>243</v>
      </c>
      <c r="C46" s="112"/>
      <c r="D46" s="281" t="s">
        <v>138</v>
      </c>
      <c r="E46" s="281"/>
      <c r="F46" s="281"/>
      <c r="G46" s="281"/>
      <c r="H46" s="281"/>
      <c r="I46" s="281"/>
      <c r="J46" s="251" t="s">
        <v>312</v>
      </c>
      <c r="K46" s="71" t="s">
        <v>140</v>
      </c>
      <c r="L46" s="71" t="s">
        <v>140</v>
      </c>
      <c r="M46" s="71" t="s">
        <v>140</v>
      </c>
    </row>
    <row r="47" spans="1:16" s="2" customFormat="1" x14ac:dyDescent="0.25">
      <c r="A47" s="33">
        <f>MAX(A44:A46)+1</f>
        <v>23</v>
      </c>
      <c r="B47" s="102" t="s">
        <v>241</v>
      </c>
      <c r="C47" s="113"/>
      <c r="D47" s="281"/>
      <c r="E47" s="281"/>
      <c r="F47" s="281"/>
      <c r="G47" s="281"/>
      <c r="H47" s="281"/>
      <c r="I47" s="281"/>
      <c r="J47" s="251">
        <v>3.43</v>
      </c>
      <c r="K47" s="71" t="s">
        <v>140</v>
      </c>
      <c r="L47" s="71" t="s">
        <v>140</v>
      </c>
      <c r="M47" s="71" t="s">
        <v>140</v>
      </c>
    </row>
    <row r="48" spans="1:16" s="2" customFormat="1" x14ac:dyDescent="0.25">
      <c r="A48" s="33">
        <f>MAX(A43:A47)+1</f>
        <v>24</v>
      </c>
      <c r="B48" s="242" t="s">
        <v>242</v>
      </c>
      <c r="C48" s="199"/>
      <c r="D48" s="281"/>
      <c r="E48" s="281"/>
      <c r="F48" s="281"/>
      <c r="G48" s="281"/>
      <c r="H48" s="281"/>
      <c r="I48" s="281"/>
      <c r="J48" s="252">
        <v>3.45</v>
      </c>
      <c r="K48" s="46" t="s">
        <v>140</v>
      </c>
      <c r="L48" s="46" t="s">
        <v>140</v>
      </c>
      <c r="M48" s="46" t="s">
        <v>140</v>
      </c>
    </row>
    <row r="49" spans="1:15" s="2" customFormat="1" x14ac:dyDescent="0.25">
      <c r="A49" s="33"/>
      <c r="B49" s="24"/>
      <c r="C49" s="24"/>
      <c r="D49" s="31"/>
      <c r="E49" s="31"/>
      <c r="F49" s="31"/>
      <c r="G49" s="31"/>
      <c r="H49" s="31"/>
      <c r="I49" s="31"/>
      <c r="J49" s="25"/>
      <c r="K49" s="25"/>
      <c r="L49" s="25"/>
      <c r="M49" s="25"/>
      <c r="O49" s="64"/>
    </row>
    <row r="50" spans="1:15" s="2" customFormat="1" ht="18" customHeight="1" x14ac:dyDescent="0.25">
      <c r="A50" s="33"/>
      <c r="B50" s="245" t="s">
        <v>164</v>
      </c>
      <c r="C50" s="86"/>
      <c r="I50" s="66"/>
      <c r="O50" s="45"/>
    </row>
    <row r="51" spans="1:15" s="2" customFormat="1" ht="18" customHeight="1" x14ac:dyDescent="0.25">
      <c r="A51" s="33"/>
      <c r="B51" s="98" t="s">
        <v>43</v>
      </c>
      <c r="C51" s="98"/>
      <c r="D51" s="98"/>
      <c r="E51" s="98"/>
      <c r="F51" s="98"/>
      <c r="G51" s="98"/>
      <c r="H51" s="98"/>
      <c r="I51" s="98"/>
      <c r="J51" s="98"/>
      <c r="K51" s="119"/>
      <c r="L51" s="36"/>
      <c r="M51" s="36"/>
      <c r="O51" s="45"/>
    </row>
    <row r="52" spans="1:15" s="2" customFormat="1" ht="18" customHeight="1" x14ac:dyDescent="0.25">
      <c r="A52" s="33">
        <f>MAX($A$1:A51)+1</f>
        <v>25</v>
      </c>
      <c r="B52" s="110" t="s">
        <v>313</v>
      </c>
      <c r="C52" s="116"/>
      <c r="D52" s="43">
        <v>5.1070000000000002</v>
      </c>
      <c r="E52" s="46" t="s">
        <v>140</v>
      </c>
      <c r="F52" s="46" t="s">
        <v>140</v>
      </c>
      <c r="G52" s="46" t="s">
        <v>140</v>
      </c>
      <c r="H52" s="43" t="s">
        <v>44</v>
      </c>
      <c r="I52" s="159" t="s">
        <v>3</v>
      </c>
      <c r="J52" s="236" t="s">
        <v>314</v>
      </c>
      <c r="K52" s="67" t="s">
        <v>140</v>
      </c>
      <c r="L52" s="67" t="s">
        <v>140</v>
      </c>
      <c r="M52" s="67" t="s">
        <v>140</v>
      </c>
      <c r="O52" s="45"/>
    </row>
    <row r="53" spans="1:15" s="2" customFormat="1" ht="30" outlineLevel="1" x14ac:dyDescent="0.25">
      <c r="A53" s="33"/>
      <c r="B53" s="90" t="s">
        <v>145</v>
      </c>
      <c r="C53" s="53" t="s">
        <v>180</v>
      </c>
      <c r="D53" s="22">
        <v>5.1150000000000002</v>
      </c>
      <c r="E53" s="43" t="s">
        <v>17</v>
      </c>
      <c r="F53" s="43" t="s">
        <v>11</v>
      </c>
      <c r="G53" s="43" t="s">
        <v>11</v>
      </c>
      <c r="H53" s="253" t="s">
        <v>140</v>
      </c>
      <c r="I53" s="121" t="s">
        <v>3</v>
      </c>
      <c r="J53" s="252" t="s">
        <v>140</v>
      </c>
      <c r="K53" s="36" t="s">
        <v>17</v>
      </c>
      <c r="L53" s="36" t="s">
        <v>11</v>
      </c>
      <c r="M53" s="36" t="s">
        <v>11</v>
      </c>
      <c r="O53" s="45"/>
    </row>
    <row r="54" spans="1:15" s="2" customFormat="1" ht="30" outlineLevel="1" x14ac:dyDescent="0.25">
      <c r="A54" s="33"/>
      <c r="B54" s="93"/>
      <c r="C54" s="186" t="s">
        <v>181</v>
      </c>
      <c r="D54" s="93">
        <v>5.1189999999999998</v>
      </c>
      <c r="E54" s="84" t="s">
        <v>17</v>
      </c>
      <c r="F54" s="84" t="s">
        <v>11</v>
      </c>
      <c r="G54" s="84" t="s">
        <v>11</v>
      </c>
      <c r="H54" s="255" t="s">
        <v>140</v>
      </c>
      <c r="I54" s="72" t="s">
        <v>4</v>
      </c>
      <c r="J54" s="251" t="s">
        <v>140</v>
      </c>
      <c r="K54" s="73" t="s">
        <v>17</v>
      </c>
      <c r="L54" s="73" t="s">
        <v>11</v>
      </c>
      <c r="M54" s="73" t="s">
        <v>11</v>
      </c>
      <c r="O54" s="45"/>
    </row>
    <row r="55" spans="1:15" s="2" customFormat="1" ht="18" customHeight="1" x14ac:dyDescent="0.25">
      <c r="A55" s="33"/>
      <c r="B55" s="98" t="s">
        <v>33</v>
      </c>
      <c r="C55" s="98"/>
      <c r="D55" s="98"/>
      <c r="E55" s="98"/>
      <c r="H55" s="98"/>
      <c r="I55" s="98"/>
      <c r="J55" s="237"/>
      <c r="K55" s="119"/>
      <c r="L55" s="36"/>
      <c r="M55" s="36"/>
      <c r="O55" s="45"/>
    </row>
    <row r="56" spans="1:15" s="2" customFormat="1" ht="15.75" x14ac:dyDescent="0.25">
      <c r="A56" s="33">
        <f>MAX($A$1:A55)+1</f>
        <v>26</v>
      </c>
      <c r="B56" s="116" t="s">
        <v>35</v>
      </c>
      <c r="C56" s="110"/>
      <c r="D56" s="43">
        <v>5.54</v>
      </c>
      <c r="E56" s="46" t="s">
        <v>140</v>
      </c>
      <c r="F56" s="46" t="s">
        <v>140</v>
      </c>
      <c r="G56" s="46" t="s">
        <v>140</v>
      </c>
      <c r="H56" s="43" t="s">
        <v>34</v>
      </c>
      <c r="I56" s="148" t="s">
        <v>4</v>
      </c>
      <c r="J56" s="103" t="s">
        <v>315</v>
      </c>
      <c r="K56" s="67" t="s">
        <v>140</v>
      </c>
      <c r="L56" s="67" t="s">
        <v>140</v>
      </c>
      <c r="M56" s="67" t="s">
        <v>140</v>
      </c>
      <c r="O56" s="45"/>
    </row>
    <row r="57" spans="1:15" s="2" customFormat="1" ht="45" outlineLevel="1" x14ac:dyDescent="0.25">
      <c r="A57" s="33"/>
      <c r="B57" s="90" t="s">
        <v>145</v>
      </c>
      <c r="C57" s="53" t="s">
        <v>183</v>
      </c>
      <c r="D57" s="22">
        <v>5.73</v>
      </c>
      <c r="E57" s="43" t="s">
        <v>17</v>
      </c>
      <c r="F57" s="43" t="s">
        <v>11</v>
      </c>
      <c r="G57" s="43" t="s">
        <v>11</v>
      </c>
      <c r="H57" s="21">
        <v>4.1399999999999997</v>
      </c>
      <c r="I57" s="20" t="s">
        <v>4</v>
      </c>
      <c r="J57" s="271" t="s">
        <v>140</v>
      </c>
      <c r="K57" s="36" t="s">
        <v>17</v>
      </c>
      <c r="L57" s="36" t="s">
        <v>11</v>
      </c>
      <c r="M57" s="36" t="s">
        <v>11</v>
      </c>
      <c r="O57" s="45"/>
    </row>
    <row r="58" spans="1:15" s="2" customFormat="1" ht="30" outlineLevel="1" x14ac:dyDescent="0.25">
      <c r="A58" s="33"/>
      <c r="B58" s="91"/>
      <c r="C58" s="92" t="s">
        <v>184</v>
      </c>
      <c r="D58" s="93">
        <v>5.77</v>
      </c>
      <c r="E58" s="84" t="s">
        <v>18</v>
      </c>
      <c r="F58" s="84" t="s">
        <v>10</v>
      </c>
      <c r="G58" s="84" t="s">
        <v>11</v>
      </c>
      <c r="H58" s="94">
        <v>4.1399999999999997</v>
      </c>
      <c r="I58" s="72" t="s">
        <v>4</v>
      </c>
      <c r="J58" s="273" t="s">
        <v>140</v>
      </c>
      <c r="K58" s="73" t="s">
        <v>18</v>
      </c>
      <c r="L58" s="73" t="s">
        <v>10</v>
      </c>
      <c r="M58" s="73" t="s">
        <v>11</v>
      </c>
      <c r="O58" s="45"/>
    </row>
    <row r="59" spans="1:15" s="2" customFormat="1" ht="18" customHeight="1" x14ac:dyDescent="0.25">
      <c r="A59" s="33"/>
      <c r="B59" s="98" t="s">
        <v>161</v>
      </c>
      <c r="C59" s="98"/>
      <c r="D59" s="98"/>
      <c r="E59" s="98"/>
      <c r="F59" s="98"/>
      <c r="G59" s="98"/>
      <c r="H59" s="98"/>
      <c r="I59" s="98"/>
      <c r="J59" s="237"/>
      <c r="K59" s="98"/>
      <c r="L59" s="98"/>
      <c r="M59" s="98"/>
      <c r="O59" s="45"/>
    </row>
    <row r="60" spans="1:15" s="2" customFormat="1" ht="15.75" x14ac:dyDescent="0.25">
      <c r="A60" s="33">
        <f>MAX($A$1:A59)+1</f>
        <v>27</v>
      </c>
      <c r="B60" s="116" t="s">
        <v>255</v>
      </c>
      <c r="C60" s="110"/>
      <c r="D60" s="43">
        <v>5.8</v>
      </c>
      <c r="E60" s="46" t="s">
        <v>140</v>
      </c>
      <c r="F60" s="46" t="s">
        <v>140</v>
      </c>
      <c r="G60" s="46" t="s">
        <v>140</v>
      </c>
      <c r="H60" s="43" t="s">
        <v>27</v>
      </c>
      <c r="I60" s="148" t="s">
        <v>4</v>
      </c>
      <c r="J60" s="103" t="s">
        <v>316</v>
      </c>
      <c r="K60" s="46" t="s">
        <v>140</v>
      </c>
      <c r="L60" s="46" t="s">
        <v>140</v>
      </c>
      <c r="M60" s="46" t="s">
        <v>140</v>
      </c>
      <c r="O60" s="45"/>
    </row>
    <row r="61" spans="1:15" s="2" customFormat="1" ht="30" outlineLevel="1" x14ac:dyDescent="0.25">
      <c r="A61" s="33"/>
      <c r="B61" s="90" t="s">
        <v>145</v>
      </c>
      <c r="C61" s="53" t="s">
        <v>185</v>
      </c>
      <c r="D61" s="22">
        <v>5.22</v>
      </c>
      <c r="E61" s="43" t="s">
        <v>17</v>
      </c>
      <c r="F61" s="43" t="s">
        <v>11</v>
      </c>
      <c r="G61" s="43" t="s">
        <v>11</v>
      </c>
      <c r="H61" s="21">
        <v>4.32</v>
      </c>
      <c r="I61" s="20" t="s">
        <v>4</v>
      </c>
      <c r="J61" s="252" t="s">
        <v>140</v>
      </c>
      <c r="K61" s="36" t="s">
        <v>17</v>
      </c>
      <c r="L61" s="36" t="s">
        <v>11</v>
      </c>
      <c r="M61" s="36" t="s">
        <v>11</v>
      </c>
      <c r="O61" s="45"/>
    </row>
    <row r="62" spans="1:15" s="2" customFormat="1" ht="30" outlineLevel="1" x14ac:dyDescent="0.25">
      <c r="A62" s="33"/>
      <c r="B62" s="37"/>
      <c r="C62" s="53" t="s">
        <v>186</v>
      </c>
      <c r="D62" s="22">
        <v>5.23</v>
      </c>
      <c r="E62" s="204" t="s">
        <v>18</v>
      </c>
      <c r="F62" s="43" t="s">
        <v>12</v>
      </c>
      <c r="G62" s="43" t="s">
        <v>11</v>
      </c>
      <c r="H62" s="100">
        <v>4.32</v>
      </c>
      <c r="I62" s="20" t="s">
        <v>4</v>
      </c>
      <c r="J62" s="252" t="s">
        <v>140</v>
      </c>
      <c r="K62" s="36" t="s">
        <v>18</v>
      </c>
      <c r="L62" s="36" t="s">
        <v>12</v>
      </c>
      <c r="M62" s="36" t="s">
        <v>11</v>
      </c>
      <c r="O62" s="45"/>
    </row>
    <row r="63" spans="1:15" s="2" customFormat="1" ht="30" outlineLevel="1" x14ac:dyDescent="0.25">
      <c r="A63" s="33"/>
      <c r="B63" s="91"/>
      <c r="C63" s="186" t="s">
        <v>187</v>
      </c>
      <c r="D63" s="93">
        <v>5.15</v>
      </c>
      <c r="E63" s="205" t="s">
        <v>18</v>
      </c>
      <c r="F63" s="84" t="s">
        <v>12</v>
      </c>
      <c r="G63" s="84" t="s">
        <v>11</v>
      </c>
      <c r="H63" s="102">
        <v>4.3600000000000003</v>
      </c>
      <c r="I63" s="72" t="s">
        <v>4</v>
      </c>
      <c r="J63" s="251" t="s">
        <v>140</v>
      </c>
      <c r="K63" s="73" t="s">
        <v>18</v>
      </c>
      <c r="L63" s="73" t="s">
        <v>12</v>
      </c>
      <c r="M63" s="73" t="s">
        <v>11</v>
      </c>
      <c r="O63" s="45"/>
    </row>
    <row r="64" spans="1:15" s="2" customFormat="1" ht="18" customHeight="1" x14ac:dyDescent="0.25">
      <c r="A64" s="33"/>
      <c r="B64" s="98" t="s">
        <v>162</v>
      </c>
      <c r="C64" s="98"/>
      <c r="D64" s="98"/>
      <c r="E64" s="98"/>
      <c r="H64" s="98"/>
      <c r="I64" s="98"/>
      <c r="J64" s="237"/>
      <c r="K64" s="119"/>
      <c r="L64" s="36"/>
      <c r="M64" s="36"/>
      <c r="O64" s="45"/>
    </row>
    <row r="65" spans="1:15" s="2" customFormat="1" ht="18" customHeight="1" x14ac:dyDescent="0.25">
      <c r="A65" s="33">
        <f>MAX($A$1:A64)+1</f>
        <v>28</v>
      </c>
      <c r="B65" s="110" t="s">
        <v>317</v>
      </c>
      <c r="C65" s="110"/>
      <c r="D65" s="43">
        <v>5.82</v>
      </c>
      <c r="E65" s="46" t="s">
        <v>140</v>
      </c>
      <c r="F65" s="46" t="s">
        <v>140</v>
      </c>
      <c r="G65" s="46" t="s">
        <v>140</v>
      </c>
      <c r="H65" s="43" t="s">
        <v>36</v>
      </c>
      <c r="I65" s="148" t="s">
        <v>4</v>
      </c>
      <c r="J65" s="103" t="s">
        <v>318</v>
      </c>
      <c r="K65" s="67" t="s">
        <v>140</v>
      </c>
      <c r="L65" s="67" t="s">
        <v>140</v>
      </c>
      <c r="M65" s="67" t="s">
        <v>140</v>
      </c>
      <c r="O65" s="45"/>
    </row>
    <row r="66" spans="1:15" s="2" customFormat="1" ht="30" outlineLevel="1" x14ac:dyDescent="0.25">
      <c r="A66" s="33"/>
      <c r="B66" s="123" t="s">
        <v>145</v>
      </c>
      <c r="C66" s="186" t="s">
        <v>182</v>
      </c>
      <c r="D66" s="93">
        <v>5.84</v>
      </c>
      <c r="E66" s="93" t="s">
        <v>17</v>
      </c>
      <c r="F66" s="93" t="s">
        <v>171</v>
      </c>
      <c r="G66" s="93" t="s">
        <v>11</v>
      </c>
      <c r="H66" s="94">
        <v>4.37</v>
      </c>
      <c r="I66" s="72" t="s">
        <v>4</v>
      </c>
      <c r="J66" s="251" t="s">
        <v>140</v>
      </c>
      <c r="K66" s="73" t="s">
        <v>17</v>
      </c>
      <c r="L66" s="73" t="s">
        <v>171</v>
      </c>
      <c r="M66" s="73" t="s">
        <v>11</v>
      </c>
      <c r="O66" s="45"/>
    </row>
    <row r="67" spans="1:15" s="2" customFormat="1" ht="18" customHeight="1" x14ac:dyDescent="0.25">
      <c r="A67" s="33">
        <f>MAX($A$1:A66)+1</f>
        <v>29</v>
      </c>
      <c r="B67" s="93" t="s">
        <v>256</v>
      </c>
      <c r="C67" s="93"/>
      <c r="D67" s="280" t="s">
        <v>138</v>
      </c>
      <c r="E67" s="280"/>
      <c r="F67" s="280"/>
      <c r="G67" s="280"/>
      <c r="H67" s="280"/>
      <c r="I67" s="280"/>
      <c r="J67" s="101" t="s">
        <v>319</v>
      </c>
      <c r="K67" s="88" t="s">
        <v>140</v>
      </c>
      <c r="L67" s="88" t="s">
        <v>140</v>
      </c>
      <c r="M67" s="88" t="s">
        <v>140</v>
      </c>
      <c r="O67" s="45"/>
    </row>
    <row r="68" spans="1:15" s="2" customFormat="1" ht="18" customHeight="1" x14ac:dyDescent="0.25">
      <c r="A68" s="33">
        <f>MAX($A$1:A67)+1</f>
        <v>30</v>
      </c>
      <c r="B68" s="84" t="s">
        <v>41</v>
      </c>
      <c r="C68" s="93"/>
      <c r="D68" s="84">
        <v>5.95</v>
      </c>
      <c r="E68" s="71" t="s">
        <v>140</v>
      </c>
      <c r="F68" s="71" t="s">
        <v>140</v>
      </c>
      <c r="G68" s="71" t="s">
        <v>140</v>
      </c>
      <c r="H68" s="84" t="s">
        <v>42</v>
      </c>
      <c r="I68" s="150" t="s">
        <v>4</v>
      </c>
      <c r="J68" s="101" t="s">
        <v>320</v>
      </c>
      <c r="K68" s="88" t="s">
        <v>140</v>
      </c>
      <c r="L68" s="88" t="s">
        <v>140</v>
      </c>
      <c r="M68" s="88" t="s">
        <v>140</v>
      </c>
      <c r="O68" s="45"/>
    </row>
    <row r="69" spans="1:15" s="2" customFormat="1" x14ac:dyDescent="0.25">
      <c r="A69" s="33"/>
      <c r="B69" s="98" t="s">
        <v>234</v>
      </c>
      <c r="C69" s="98"/>
      <c r="D69" s="98"/>
      <c r="E69" s="98"/>
      <c r="F69" s="98"/>
      <c r="G69" s="98"/>
      <c r="H69" s="98"/>
      <c r="I69" s="98"/>
      <c r="J69" s="237"/>
      <c r="K69" s="36"/>
      <c r="L69" s="36"/>
      <c r="M69" s="36"/>
      <c r="N69" s="98"/>
    </row>
    <row r="70" spans="1:15" s="43" customFormat="1" x14ac:dyDescent="0.25">
      <c r="A70" s="41">
        <f>MAX(A48:A69)+1</f>
        <v>31</v>
      </c>
      <c r="B70" s="105" t="s">
        <v>31</v>
      </c>
      <c r="C70" s="110"/>
      <c r="D70" s="196">
        <v>5.46</v>
      </c>
      <c r="E70" s="197" t="s">
        <v>140</v>
      </c>
      <c r="F70" s="197" t="s">
        <v>140</v>
      </c>
      <c r="G70" s="197" t="s">
        <v>140</v>
      </c>
      <c r="H70" s="196" t="s">
        <v>32</v>
      </c>
      <c r="I70" s="148" t="s">
        <v>4</v>
      </c>
      <c r="J70" s="238" t="s">
        <v>321</v>
      </c>
      <c r="K70" s="181" t="s">
        <v>140</v>
      </c>
      <c r="L70" s="181" t="s">
        <v>140</v>
      </c>
      <c r="M70" s="181" t="s">
        <v>140</v>
      </c>
    </row>
    <row r="71" spans="1:15" s="43" customFormat="1" x14ac:dyDescent="0.25">
      <c r="A71" s="41">
        <f t="shared" ref="A71" si="1">MAX(A49:A70)+1</f>
        <v>32</v>
      </c>
      <c r="B71" s="101" t="s">
        <v>322</v>
      </c>
      <c r="C71" s="112"/>
      <c r="D71" s="118" t="s">
        <v>40</v>
      </c>
      <c r="E71" s="71" t="s">
        <v>140</v>
      </c>
      <c r="F71" s="71" t="s">
        <v>140</v>
      </c>
      <c r="G71" s="71" t="s">
        <v>140</v>
      </c>
      <c r="H71" s="84" t="s">
        <v>39</v>
      </c>
      <c r="I71" s="149" t="s">
        <v>4</v>
      </c>
      <c r="J71" s="101" t="s">
        <v>323</v>
      </c>
      <c r="K71" s="88" t="s">
        <v>140</v>
      </c>
      <c r="L71" s="88" t="s">
        <v>140</v>
      </c>
      <c r="M71" s="88" t="s">
        <v>140</v>
      </c>
    </row>
    <row r="72" spans="1:15" s="37" customFormat="1" x14ac:dyDescent="0.25">
      <c r="A72" s="41"/>
      <c r="B72" s="98" t="s">
        <v>28</v>
      </c>
      <c r="C72" s="98"/>
      <c r="D72" s="98"/>
      <c r="E72" s="98"/>
      <c r="F72" s="98"/>
      <c r="G72" s="98"/>
      <c r="H72" s="98"/>
      <c r="I72" s="98"/>
      <c r="J72" s="237"/>
      <c r="K72" s="36"/>
      <c r="L72" s="36"/>
      <c r="M72" s="36"/>
      <c r="O72" s="95"/>
    </row>
    <row r="73" spans="1:15" s="37" customFormat="1" x14ac:dyDescent="0.25">
      <c r="A73" s="33">
        <f>MAX($A$1:A72)+1</f>
        <v>33</v>
      </c>
      <c r="B73" s="112" t="s">
        <v>29</v>
      </c>
      <c r="C73" s="112"/>
      <c r="D73" s="84">
        <v>5.31</v>
      </c>
      <c r="E73" s="71" t="s">
        <v>140</v>
      </c>
      <c r="F73" s="71" t="s">
        <v>140</v>
      </c>
      <c r="G73" s="71" t="s">
        <v>140</v>
      </c>
      <c r="H73" s="84" t="s">
        <v>30</v>
      </c>
      <c r="I73" s="149" t="s">
        <v>4</v>
      </c>
      <c r="J73" s="101" t="s">
        <v>324</v>
      </c>
      <c r="K73" s="88" t="s">
        <v>140</v>
      </c>
      <c r="L73" s="88" t="s">
        <v>140</v>
      </c>
      <c r="M73" s="88" t="s">
        <v>140</v>
      </c>
      <c r="N73" s="100"/>
      <c r="O73" s="95"/>
    </row>
    <row r="74" spans="1:15" s="2" customFormat="1" x14ac:dyDescent="0.25">
      <c r="A74" s="33"/>
      <c r="B74" s="170" t="s">
        <v>129</v>
      </c>
      <c r="C74" s="227"/>
      <c r="D74" s="282"/>
      <c r="E74" s="282"/>
      <c r="F74" s="282"/>
      <c r="G74" s="282"/>
      <c r="H74" s="282"/>
      <c r="I74" s="282"/>
      <c r="J74" s="239"/>
      <c r="K74" s="228"/>
      <c r="L74" s="228"/>
      <c r="M74" s="228"/>
      <c r="N74" s="98"/>
      <c r="O74" s="86"/>
    </row>
    <row r="75" spans="1:15" s="43" customFormat="1" x14ac:dyDescent="0.25">
      <c r="A75" s="33">
        <f>MAX($A$1:A74)+1</f>
        <v>34</v>
      </c>
      <c r="B75" s="240" t="s">
        <v>325</v>
      </c>
      <c r="C75" s="53"/>
      <c r="D75" s="277" t="s">
        <v>326</v>
      </c>
      <c r="E75" s="277"/>
      <c r="F75" s="277"/>
      <c r="G75" s="277"/>
      <c r="H75" s="277"/>
      <c r="I75" s="277"/>
      <c r="J75" s="105" t="s">
        <v>327</v>
      </c>
      <c r="K75" s="200"/>
      <c r="L75" s="200"/>
      <c r="M75" s="200"/>
    </row>
    <row r="76" spans="1:15" s="2" customFormat="1" ht="30" outlineLevel="1" x14ac:dyDescent="0.25">
      <c r="A76" s="33"/>
      <c r="B76" s="111" t="s">
        <v>145</v>
      </c>
      <c r="C76" s="188" t="s">
        <v>328</v>
      </c>
      <c r="D76" s="283" t="s">
        <v>277</v>
      </c>
      <c r="E76" s="283"/>
      <c r="F76" s="283"/>
      <c r="G76" s="283"/>
      <c r="H76" s="283"/>
      <c r="I76" s="283"/>
      <c r="J76" s="272" t="s">
        <v>140</v>
      </c>
      <c r="K76" s="88" t="s">
        <v>17</v>
      </c>
      <c r="L76" s="88" t="s">
        <v>10</v>
      </c>
      <c r="M76" s="88" t="s">
        <v>10</v>
      </c>
      <c r="N76" s="98"/>
    </row>
    <row r="77" spans="1:15" s="43" customFormat="1" x14ac:dyDescent="0.25">
      <c r="A77" s="41"/>
      <c r="B77" s="98" t="s">
        <v>128</v>
      </c>
      <c r="C77" s="98"/>
      <c r="D77" s="66"/>
      <c r="E77" s="66"/>
      <c r="F77" s="122"/>
      <c r="G77" s="122"/>
      <c r="H77" s="66"/>
      <c r="I77" s="66"/>
      <c r="J77" s="63"/>
      <c r="K77" s="62"/>
      <c r="L77" s="62"/>
      <c r="M77" s="62"/>
    </row>
    <row r="78" spans="1:15" s="43" customFormat="1" x14ac:dyDescent="0.25">
      <c r="A78" s="33">
        <f>MAX($A$1:A77)+1</f>
        <v>35</v>
      </c>
      <c r="B78" s="240" t="s">
        <v>253</v>
      </c>
      <c r="C78" s="58"/>
      <c r="D78" s="284" t="s">
        <v>138</v>
      </c>
      <c r="E78" s="284"/>
      <c r="F78" s="284"/>
      <c r="G78" s="284"/>
      <c r="H78" s="284"/>
      <c r="I78" s="284"/>
      <c r="J78" s="63" t="s">
        <v>329</v>
      </c>
      <c r="K78" s="181" t="s">
        <v>140</v>
      </c>
      <c r="L78" s="181" t="s">
        <v>140</v>
      </c>
      <c r="M78" s="181" t="s">
        <v>140</v>
      </c>
    </row>
    <row r="79" spans="1:15" s="2" customFormat="1" x14ac:dyDescent="0.25">
      <c r="A79" s="33">
        <f>MAX($A$1:A78)+1</f>
        <v>36</v>
      </c>
      <c r="B79" s="240" t="s">
        <v>254</v>
      </c>
      <c r="C79" s="58"/>
      <c r="D79" s="284"/>
      <c r="E79" s="284"/>
      <c r="F79" s="284"/>
      <c r="G79" s="284"/>
      <c r="H79" s="284"/>
      <c r="I79" s="284"/>
      <c r="J79" s="63" t="s">
        <v>330</v>
      </c>
      <c r="K79" s="181" t="s">
        <v>140</v>
      </c>
      <c r="L79" s="181" t="s">
        <v>140</v>
      </c>
      <c r="M79" s="181" t="s">
        <v>140</v>
      </c>
      <c r="O79" s="98"/>
    </row>
    <row r="80" spans="1:15" s="2" customFormat="1" ht="14.25" customHeight="1" x14ac:dyDescent="0.25">
      <c r="A80" s="33"/>
      <c r="B80" s="24"/>
      <c r="C80" s="24"/>
      <c r="D80" s="27"/>
      <c r="E80" s="27"/>
      <c r="F80" s="28"/>
      <c r="G80" s="28"/>
      <c r="H80" s="27"/>
      <c r="I80" s="27"/>
      <c r="J80" s="27"/>
      <c r="K80" s="27"/>
      <c r="L80" s="27"/>
      <c r="M80" s="27"/>
    </row>
    <row r="81" spans="1:13" s="2" customFormat="1" ht="18" customHeight="1" x14ac:dyDescent="0.25">
      <c r="A81" s="33"/>
      <c r="B81" s="245" t="s">
        <v>165</v>
      </c>
      <c r="C81" s="124"/>
      <c r="D81" s="40"/>
      <c r="E81" s="40"/>
      <c r="F81" s="40"/>
      <c r="G81" s="40"/>
      <c r="H81" s="40"/>
      <c r="I81" s="40"/>
      <c r="J81" s="40"/>
      <c r="K81" s="40"/>
      <c r="L81" s="40"/>
      <c r="M81" s="40"/>
    </row>
    <row r="82" spans="1:13" s="2" customFormat="1" x14ac:dyDescent="0.25">
      <c r="A82" s="33"/>
      <c r="B82" s="98" t="s">
        <v>68</v>
      </c>
      <c r="C82" s="98"/>
    </row>
    <row r="83" spans="1:13" s="2" customFormat="1" ht="30" x14ac:dyDescent="0.25">
      <c r="A83" s="33">
        <f>MAX($A$1:A82)+1</f>
        <v>37</v>
      </c>
      <c r="B83" s="94" t="s">
        <v>70</v>
      </c>
      <c r="C83" s="94"/>
      <c r="D83" s="94">
        <v>6.11</v>
      </c>
      <c r="E83" s="69" t="s">
        <v>140</v>
      </c>
      <c r="F83" s="69" t="s">
        <v>140</v>
      </c>
      <c r="G83" s="69" t="s">
        <v>140</v>
      </c>
      <c r="H83" s="69" t="s">
        <v>69</v>
      </c>
      <c r="I83" s="149" t="s">
        <v>4</v>
      </c>
      <c r="J83" s="218" t="s">
        <v>289</v>
      </c>
      <c r="K83" s="125" t="s">
        <v>140</v>
      </c>
      <c r="L83" s="126" t="s">
        <v>140</v>
      </c>
      <c r="M83" s="126" t="s">
        <v>140</v>
      </c>
    </row>
    <row r="84" spans="1:13" s="2" customFormat="1" x14ac:dyDescent="0.25">
      <c r="A84" s="33">
        <f>MAX($A$1:A83)+1</f>
        <v>38</v>
      </c>
      <c r="B84" s="94" t="s">
        <v>204</v>
      </c>
      <c r="C84" s="94"/>
      <c r="D84" s="70" t="s">
        <v>211</v>
      </c>
      <c r="E84" s="69" t="s">
        <v>140</v>
      </c>
      <c r="F84" s="69" t="s">
        <v>140</v>
      </c>
      <c r="G84" s="69" t="s">
        <v>140</v>
      </c>
      <c r="H84" s="69" t="s">
        <v>97</v>
      </c>
      <c r="I84" s="150" t="s">
        <v>4</v>
      </c>
      <c r="J84" s="70" t="s">
        <v>290</v>
      </c>
      <c r="K84" s="125" t="s">
        <v>140</v>
      </c>
      <c r="L84" s="126" t="s">
        <v>140</v>
      </c>
      <c r="M84" s="126" t="s">
        <v>140</v>
      </c>
    </row>
    <row r="85" spans="1:13" s="2" customFormat="1" ht="30" x14ac:dyDescent="0.25">
      <c r="A85" s="33">
        <f>MAX($A$1:A84)+1</f>
        <v>39</v>
      </c>
      <c r="B85" s="102" t="s">
        <v>257</v>
      </c>
      <c r="C85" s="94"/>
      <c r="D85" s="280" t="s">
        <v>138</v>
      </c>
      <c r="E85" s="280"/>
      <c r="F85" s="280"/>
      <c r="G85" s="280"/>
      <c r="H85" s="280"/>
      <c r="I85" s="280"/>
      <c r="J85" s="218" t="s">
        <v>291</v>
      </c>
      <c r="K85" s="125" t="s">
        <v>140</v>
      </c>
      <c r="L85" s="126" t="s">
        <v>140</v>
      </c>
      <c r="M85" s="126" t="s">
        <v>140</v>
      </c>
    </row>
    <row r="86" spans="1:13" s="2" customFormat="1" x14ac:dyDescent="0.25">
      <c r="A86" s="33"/>
      <c r="B86" s="98" t="s">
        <v>73</v>
      </c>
      <c r="C86" s="98"/>
      <c r="I86" s="30"/>
      <c r="J86" s="127"/>
      <c r="K86" s="87"/>
      <c r="L86" s="29"/>
      <c r="M86" s="29"/>
    </row>
    <row r="87" spans="1:13" s="2" customFormat="1" ht="30" x14ac:dyDescent="0.25">
      <c r="A87" s="33">
        <f>MAX($A$1:A86)+1</f>
        <v>40</v>
      </c>
      <c r="B87" s="21" t="s">
        <v>259</v>
      </c>
      <c r="C87" s="21"/>
      <c r="D87" s="19" t="s">
        <v>169</v>
      </c>
      <c r="E87" s="66" t="s">
        <v>140</v>
      </c>
      <c r="F87" s="66" t="s">
        <v>140</v>
      </c>
      <c r="G87" s="66" t="s">
        <v>140</v>
      </c>
      <c r="H87" s="2" t="s">
        <v>75</v>
      </c>
      <c r="I87" s="148" t="s">
        <v>4</v>
      </c>
      <c r="J87" s="40" t="s">
        <v>292</v>
      </c>
      <c r="K87" s="66" t="s">
        <v>140</v>
      </c>
      <c r="L87" s="66" t="s">
        <v>140</v>
      </c>
      <c r="M87" s="66" t="s">
        <v>140</v>
      </c>
    </row>
    <row r="88" spans="1:13" s="2" customFormat="1" ht="45" outlineLevel="1" x14ac:dyDescent="0.25">
      <c r="A88" s="61" t="s">
        <v>154</v>
      </c>
      <c r="B88" s="90" t="s">
        <v>145</v>
      </c>
      <c r="C88" s="177" t="s">
        <v>179</v>
      </c>
      <c r="D88" s="43" t="s">
        <v>167</v>
      </c>
      <c r="E88" s="43" t="s">
        <v>17</v>
      </c>
      <c r="F88" s="43" t="s">
        <v>10</v>
      </c>
      <c r="G88" s="43" t="s">
        <v>11</v>
      </c>
      <c r="H88" s="43" t="s">
        <v>75</v>
      </c>
      <c r="I88" s="44" t="s">
        <v>4</v>
      </c>
      <c r="J88" s="40" t="s">
        <v>292</v>
      </c>
      <c r="K88" s="43" t="s">
        <v>17</v>
      </c>
      <c r="L88" s="43" t="s">
        <v>10</v>
      </c>
      <c r="M88" s="43" t="s">
        <v>11</v>
      </c>
    </row>
    <row r="89" spans="1:13" s="2" customFormat="1" ht="30" outlineLevel="1" x14ac:dyDescent="0.25">
      <c r="A89" s="61" t="s">
        <v>155</v>
      </c>
      <c r="B89" s="21"/>
      <c r="C89" s="177" t="s">
        <v>178</v>
      </c>
      <c r="D89" s="43" t="s">
        <v>168</v>
      </c>
      <c r="E89" s="43" t="s">
        <v>18</v>
      </c>
      <c r="F89" s="43" t="s">
        <v>11</v>
      </c>
      <c r="G89" s="43" t="s">
        <v>10</v>
      </c>
      <c r="H89" s="43" t="s">
        <v>75</v>
      </c>
      <c r="I89" s="44" t="s">
        <v>4</v>
      </c>
      <c r="J89" s="40" t="s">
        <v>292</v>
      </c>
      <c r="K89" s="43" t="s">
        <v>18</v>
      </c>
      <c r="L89" s="43" t="s">
        <v>11</v>
      </c>
      <c r="M89" s="43" t="s">
        <v>10</v>
      </c>
    </row>
    <row r="90" spans="1:13" s="2" customFormat="1" ht="30" outlineLevel="1" x14ac:dyDescent="0.25">
      <c r="A90" s="61" t="s">
        <v>172</v>
      </c>
      <c r="B90" s="94"/>
      <c r="C90" s="178" t="s">
        <v>177</v>
      </c>
      <c r="D90" s="84" t="s">
        <v>168</v>
      </c>
      <c r="E90" s="84" t="s">
        <v>18</v>
      </c>
      <c r="F90" s="84" t="s">
        <v>12</v>
      </c>
      <c r="G90" s="84" t="s">
        <v>10</v>
      </c>
      <c r="H90" s="84" t="s">
        <v>75</v>
      </c>
      <c r="I90" s="117" t="s">
        <v>4</v>
      </c>
      <c r="J90" s="40" t="s">
        <v>292</v>
      </c>
      <c r="K90" s="84" t="s">
        <v>18</v>
      </c>
      <c r="L90" s="84" t="s">
        <v>12</v>
      </c>
      <c r="M90" s="84" t="s">
        <v>10</v>
      </c>
    </row>
    <row r="91" spans="1:13" s="2" customFormat="1" x14ac:dyDescent="0.25">
      <c r="A91" s="33">
        <f>MAX($A$1:A90)+1</f>
        <v>41</v>
      </c>
      <c r="B91" s="207" t="s">
        <v>235</v>
      </c>
      <c r="C91" s="85"/>
      <c r="D91" s="113">
        <v>6.41</v>
      </c>
      <c r="E91" s="141" t="s">
        <v>140</v>
      </c>
      <c r="F91" s="141" t="s">
        <v>140</v>
      </c>
      <c r="G91" s="141" t="s">
        <v>140</v>
      </c>
      <c r="H91" s="140" t="s">
        <v>76</v>
      </c>
      <c r="I91" s="150" t="s">
        <v>4</v>
      </c>
      <c r="J91" s="175" t="s">
        <v>293</v>
      </c>
      <c r="K91" s="144" t="s">
        <v>140</v>
      </c>
      <c r="L91" s="114" t="s">
        <v>140</v>
      </c>
      <c r="M91" s="114" t="s">
        <v>140</v>
      </c>
    </row>
    <row r="92" spans="1:13" s="2" customFormat="1" x14ac:dyDescent="0.25">
      <c r="A92" s="33">
        <f>MAX($A$1:A91)+1</f>
        <v>42</v>
      </c>
      <c r="B92" s="94" t="s">
        <v>74</v>
      </c>
      <c r="C92" s="69"/>
      <c r="D92" s="112">
        <v>6.41</v>
      </c>
      <c r="E92" s="138" t="s">
        <v>140</v>
      </c>
      <c r="F92" s="138" t="s">
        <v>140</v>
      </c>
      <c r="G92" s="138" t="s">
        <v>140</v>
      </c>
      <c r="H92" s="84" t="s">
        <v>77</v>
      </c>
      <c r="I92" s="149" t="s">
        <v>4</v>
      </c>
      <c r="J92" s="70" t="s">
        <v>294</v>
      </c>
      <c r="K92" s="125" t="s">
        <v>140</v>
      </c>
      <c r="L92" s="126" t="s">
        <v>140</v>
      </c>
      <c r="M92" s="126" t="s">
        <v>140</v>
      </c>
    </row>
    <row r="93" spans="1:13" s="2" customFormat="1" ht="15" customHeight="1" x14ac:dyDescent="0.25">
      <c r="A93" s="33">
        <f>MAX($A$1:A92)+1</f>
        <v>43</v>
      </c>
      <c r="B93" s="102" t="s">
        <v>260</v>
      </c>
      <c r="C93" s="69"/>
      <c r="D93" s="280" t="s">
        <v>138</v>
      </c>
      <c r="E93" s="280"/>
      <c r="F93" s="280"/>
      <c r="G93" s="280"/>
      <c r="H93" s="280"/>
      <c r="I93" s="280"/>
      <c r="J93" s="70" t="s">
        <v>295</v>
      </c>
      <c r="K93" s="125"/>
      <c r="L93" s="126"/>
      <c r="M93" s="126"/>
    </row>
    <row r="94" spans="1:13" s="2" customFormat="1" x14ac:dyDescent="0.25">
      <c r="A94" s="33"/>
      <c r="B94" s="98" t="s">
        <v>78</v>
      </c>
      <c r="C94" s="98"/>
      <c r="D94" s="23"/>
      <c r="E94" s="23"/>
      <c r="F94" s="23"/>
      <c r="G94" s="23"/>
      <c r="H94" s="23"/>
      <c r="I94" s="23"/>
      <c r="J94" s="127"/>
      <c r="K94" s="129"/>
      <c r="L94" s="127"/>
      <c r="M94" s="127"/>
    </row>
    <row r="95" spans="1:13" s="2" customFormat="1" x14ac:dyDescent="0.25">
      <c r="A95" s="33">
        <f>MAX($A$1:A94)+1</f>
        <v>44</v>
      </c>
      <c r="B95" s="21" t="s">
        <v>79</v>
      </c>
      <c r="D95" s="40" t="s">
        <v>205</v>
      </c>
      <c r="E95" s="66" t="s">
        <v>140</v>
      </c>
      <c r="F95" s="66" t="s">
        <v>140</v>
      </c>
      <c r="G95" s="66" t="s">
        <v>140</v>
      </c>
      <c r="H95" s="43" t="s">
        <v>80</v>
      </c>
      <c r="I95" s="148" t="s">
        <v>4</v>
      </c>
      <c r="J95" s="216" t="s">
        <v>296</v>
      </c>
      <c r="K95" s="66" t="s">
        <v>140</v>
      </c>
      <c r="L95" s="66" t="s">
        <v>140</v>
      </c>
      <c r="M95" s="66" t="s">
        <v>140</v>
      </c>
    </row>
    <row r="96" spans="1:13" s="2" customFormat="1" ht="30" outlineLevel="1" x14ac:dyDescent="0.25">
      <c r="A96" s="61" t="s">
        <v>154</v>
      </c>
      <c r="B96" s="90" t="s">
        <v>145</v>
      </c>
      <c r="C96" s="177" t="s">
        <v>175</v>
      </c>
      <c r="D96" s="40" t="s">
        <v>206</v>
      </c>
      <c r="E96" s="43" t="s">
        <v>17</v>
      </c>
      <c r="F96" s="43" t="s">
        <v>12</v>
      </c>
      <c r="G96" s="43" t="s">
        <v>11</v>
      </c>
      <c r="H96" s="43" t="s">
        <v>170</v>
      </c>
      <c r="I96" s="44" t="s">
        <v>4</v>
      </c>
      <c r="J96" s="68" t="s">
        <v>170</v>
      </c>
      <c r="K96" s="43" t="s">
        <v>17</v>
      </c>
      <c r="L96" s="43" t="s">
        <v>12</v>
      </c>
      <c r="M96" s="43" t="s">
        <v>11</v>
      </c>
    </row>
    <row r="97" spans="1:15" s="2" customFormat="1" ht="30" outlineLevel="1" x14ac:dyDescent="0.25">
      <c r="A97" s="61" t="s">
        <v>155</v>
      </c>
      <c r="B97" s="21"/>
      <c r="C97" s="177" t="s">
        <v>174</v>
      </c>
      <c r="D97" s="68">
        <v>6.77</v>
      </c>
      <c r="E97" s="43" t="s">
        <v>18</v>
      </c>
      <c r="F97" s="43" t="s">
        <v>171</v>
      </c>
      <c r="G97" s="43" t="s">
        <v>10</v>
      </c>
      <c r="H97" s="136" t="s">
        <v>140</v>
      </c>
      <c r="I97" s="44" t="s">
        <v>4</v>
      </c>
      <c r="J97" s="68">
        <v>5.27</v>
      </c>
      <c r="K97" s="43" t="s">
        <v>18</v>
      </c>
      <c r="L97" s="43" t="s">
        <v>171</v>
      </c>
      <c r="M97" s="43" t="s">
        <v>10</v>
      </c>
    </row>
    <row r="98" spans="1:15" s="2" customFormat="1" ht="30" outlineLevel="1" x14ac:dyDescent="0.25">
      <c r="A98" s="61" t="s">
        <v>172</v>
      </c>
      <c r="B98" s="94"/>
      <c r="C98" s="178" t="s">
        <v>173</v>
      </c>
      <c r="D98" s="70" t="s">
        <v>207</v>
      </c>
      <c r="E98" s="84" t="s">
        <v>18</v>
      </c>
      <c r="F98" s="84" t="s">
        <v>12</v>
      </c>
      <c r="G98" s="84" t="s">
        <v>12</v>
      </c>
      <c r="H98" s="137" t="s">
        <v>140</v>
      </c>
      <c r="I98" s="117" t="s">
        <v>4</v>
      </c>
      <c r="J98" s="126">
        <v>5.27</v>
      </c>
      <c r="K98" s="84" t="s">
        <v>18</v>
      </c>
      <c r="L98" s="84" t="s">
        <v>12</v>
      </c>
      <c r="M98" s="84" t="s">
        <v>12</v>
      </c>
    </row>
    <row r="99" spans="1:15" s="2" customFormat="1" ht="30" x14ac:dyDescent="0.25">
      <c r="A99" s="33">
        <f>MAX($A$1:A98)+1</f>
        <v>45</v>
      </c>
      <c r="B99" s="115" t="s">
        <v>81</v>
      </c>
      <c r="C99" s="85"/>
      <c r="D99" s="175" t="s">
        <v>208</v>
      </c>
      <c r="E99" s="141" t="s">
        <v>140</v>
      </c>
      <c r="F99" s="141" t="s">
        <v>140</v>
      </c>
      <c r="G99" s="141" t="s">
        <v>140</v>
      </c>
      <c r="H99" s="85" t="s">
        <v>82</v>
      </c>
      <c r="I99" s="151" t="s">
        <v>86</v>
      </c>
      <c r="J99" s="219" t="s">
        <v>297</v>
      </c>
      <c r="K99" s="142"/>
      <c r="L99" s="143"/>
      <c r="M99" s="143"/>
    </row>
    <row r="100" spans="1:15" s="2" customFormat="1" x14ac:dyDescent="0.25">
      <c r="A100" s="33">
        <f>MAX($A$1:A99)+1</f>
        <v>46</v>
      </c>
      <c r="B100" s="21" t="s">
        <v>83</v>
      </c>
      <c r="D100" s="40" t="s">
        <v>210</v>
      </c>
      <c r="E100" s="89" t="s">
        <v>140</v>
      </c>
      <c r="F100" s="89" t="s">
        <v>140</v>
      </c>
      <c r="G100" s="89" t="s">
        <v>140</v>
      </c>
      <c r="H100" s="147" t="s">
        <v>85</v>
      </c>
      <c r="I100" s="145" t="s">
        <v>3</v>
      </c>
      <c r="J100" s="220" t="s">
        <v>298</v>
      </c>
      <c r="K100" s="66" t="s">
        <v>140</v>
      </c>
      <c r="L100" s="66" t="s">
        <v>140</v>
      </c>
      <c r="M100" s="66" t="s">
        <v>140</v>
      </c>
    </row>
    <row r="101" spans="1:15" s="2" customFormat="1" ht="30" outlineLevel="1" x14ac:dyDescent="0.25">
      <c r="A101" s="61" t="s">
        <v>154</v>
      </c>
      <c r="B101" s="90" t="s">
        <v>145</v>
      </c>
      <c r="C101" s="179" t="s">
        <v>194</v>
      </c>
      <c r="D101" s="60" t="s">
        <v>209</v>
      </c>
      <c r="E101" s="195" t="s">
        <v>17</v>
      </c>
      <c r="F101" s="74" t="s">
        <v>10</v>
      </c>
      <c r="G101" s="74" t="s">
        <v>11</v>
      </c>
      <c r="H101" s="147" t="s">
        <v>140</v>
      </c>
      <c r="I101" s="39" t="s">
        <v>3</v>
      </c>
      <c r="J101" s="74" t="s">
        <v>299</v>
      </c>
      <c r="K101" s="146" t="s">
        <v>17</v>
      </c>
      <c r="L101" s="74" t="s">
        <v>12</v>
      </c>
      <c r="M101" s="74" t="s">
        <v>11</v>
      </c>
    </row>
    <row r="102" spans="1:15" s="2" customFormat="1" ht="30" outlineLevel="1" x14ac:dyDescent="0.25">
      <c r="A102" s="61" t="s">
        <v>155</v>
      </c>
      <c r="B102" s="21"/>
      <c r="C102" s="179" t="s">
        <v>195</v>
      </c>
      <c r="D102" s="68">
        <v>6.77</v>
      </c>
      <c r="E102" s="89" t="s">
        <v>18</v>
      </c>
      <c r="F102" s="89" t="s">
        <v>171</v>
      </c>
      <c r="G102" s="89" t="s">
        <v>11</v>
      </c>
      <c r="H102" s="147" t="s">
        <v>140</v>
      </c>
      <c r="I102" s="42" t="s">
        <v>4</v>
      </c>
      <c r="J102" s="74" t="s">
        <v>299</v>
      </c>
      <c r="K102" s="195" t="s">
        <v>18</v>
      </c>
      <c r="L102" s="74" t="s">
        <v>171</v>
      </c>
      <c r="M102" s="74" t="s">
        <v>11</v>
      </c>
    </row>
    <row r="103" spans="1:15" s="2" customFormat="1" ht="30" outlineLevel="1" x14ac:dyDescent="0.25">
      <c r="A103" s="61" t="s">
        <v>172</v>
      </c>
      <c r="B103" s="94"/>
      <c r="C103" s="180" t="s">
        <v>196</v>
      </c>
      <c r="D103" s="70" t="s">
        <v>207</v>
      </c>
      <c r="E103" s="83" t="s">
        <v>18</v>
      </c>
      <c r="F103" s="83" t="s">
        <v>12</v>
      </c>
      <c r="G103" s="83" t="s">
        <v>10</v>
      </c>
      <c r="H103" s="152" t="s">
        <v>140</v>
      </c>
      <c r="I103" s="82" t="s">
        <v>3</v>
      </c>
      <c r="J103" s="74" t="s">
        <v>299</v>
      </c>
      <c r="K103" s="163" t="s">
        <v>18</v>
      </c>
      <c r="L103" s="75" t="s">
        <v>171</v>
      </c>
      <c r="M103" s="75" t="s">
        <v>10</v>
      </c>
      <c r="O103" s="194"/>
    </row>
    <row r="104" spans="1:15" s="2" customFormat="1" x14ac:dyDescent="0.25">
      <c r="A104" s="33">
        <f>MAX($A$1:A103)+1</f>
        <v>47</v>
      </c>
      <c r="B104" s="115" t="s">
        <v>84</v>
      </c>
      <c r="C104" s="85"/>
      <c r="D104" s="85"/>
      <c r="E104" s="85" t="s">
        <v>140</v>
      </c>
      <c r="F104" s="85" t="s">
        <v>140</v>
      </c>
      <c r="G104" s="85" t="s">
        <v>140</v>
      </c>
      <c r="H104" s="154">
        <v>5.31</v>
      </c>
      <c r="I104" s="150" t="s">
        <v>4</v>
      </c>
      <c r="J104" s="175" t="s">
        <v>300</v>
      </c>
      <c r="K104" s="144" t="s">
        <v>140</v>
      </c>
      <c r="L104" s="114" t="s">
        <v>140</v>
      </c>
      <c r="M104" s="114" t="s">
        <v>140</v>
      </c>
    </row>
    <row r="105" spans="1:15" s="2" customFormat="1" x14ac:dyDescent="0.25">
      <c r="A105" s="33">
        <f>MAX($A$1:A104)+1</f>
        <v>48</v>
      </c>
      <c r="B105" s="207" t="s">
        <v>258</v>
      </c>
      <c r="C105" s="85"/>
      <c r="D105" s="281" t="s">
        <v>138</v>
      </c>
      <c r="E105" s="281"/>
      <c r="F105" s="281"/>
      <c r="G105" s="281"/>
      <c r="H105" s="281"/>
      <c r="I105" s="281"/>
      <c r="J105" s="175" t="s">
        <v>301</v>
      </c>
      <c r="K105" s="144"/>
      <c r="L105" s="114"/>
      <c r="M105" s="114"/>
    </row>
    <row r="106" spans="1:15" s="2" customFormat="1" ht="15" customHeight="1" x14ac:dyDescent="0.25">
      <c r="A106" s="33">
        <f>MAX($A$1:A105)+1</f>
        <v>49</v>
      </c>
      <c r="B106" s="241" t="s">
        <v>87</v>
      </c>
      <c r="C106" s="176"/>
      <c r="D106" s="281"/>
      <c r="E106" s="281"/>
      <c r="F106" s="281"/>
      <c r="G106" s="281"/>
      <c r="H106" s="281"/>
      <c r="I106" s="281"/>
      <c r="J106" s="175" t="s">
        <v>302</v>
      </c>
      <c r="K106" s="144" t="s">
        <v>140</v>
      </c>
      <c r="L106" s="114" t="s">
        <v>140</v>
      </c>
      <c r="M106" s="114" t="s">
        <v>140</v>
      </c>
    </row>
    <row r="107" spans="1:15" s="2" customFormat="1" ht="15" customHeight="1" x14ac:dyDescent="0.25">
      <c r="A107" s="33">
        <f>MAX($A$1:A106)+1</f>
        <v>50</v>
      </c>
      <c r="B107" s="241" t="s">
        <v>258</v>
      </c>
      <c r="C107" s="176"/>
      <c r="D107" s="285"/>
      <c r="E107" s="285"/>
      <c r="F107" s="285"/>
      <c r="G107" s="285"/>
      <c r="H107" s="285"/>
      <c r="I107" s="285"/>
      <c r="J107" s="175" t="s">
        <v>303</v>
      </c>
      <c r="K107" s="144" t="s">
        <v>140</v>
      </c>
      <c r="L107" s="114" t="s">
        <v>140</v>
      </c>
      <c r="M107" s="114" t="s">
        <v>140</v>
      </c>
    </row>
    <row r="108" spans="1:15" s="2" customFormat="1" x14ac:dyDescent="0.25">
      <c r="A108" s="33"/>
      <c r="B108" s="98" t="s">
        <v>90</v>
      </c>
      <c r="C108" s="98"/>
      <c r="I108" s="23"/>
      <c r="J108" s="127"/>
      <c r="K108" s="129"/>
      <c r="L108" s="68"/>
      <c r="M108" s="68"/>
    </row>
    <row r="109" spans="1:15" s="2" customFormat="1" x14ac:dyDescent="0.25">
      <c r="A109" s="33">
        <f>MAX($A$1:A108)+1</f>
        <v>51</v>
      </c>
      <c r="B109" s="21" t="s">
        <v>71</v>
      </c>
      <c r="D109" s="2">
        <v>6.1310000000000002</v>
      </c>
      <c r="E109" s="2" t="s">
        <v>140</v>
      </c>
      <c r="F109" s="2" t="s">
        <v>140</v>
      </c>
      <c r="G109" s="2" t="s">
        <v>140</v>
      </c>
      <c r="H109" s="2" t="s">
        <v>72</v>
      </c>
      <c r="I109" s="158" t="s">
        <v>5</v>
      </c>
      <c r="J109" s="221">
        <v>5.1310000000000002</v>
      </c>
      <c r="K109" s="66" t="s">
        <v>140</v>
      </c>
      <c r="L109" s="18" t="s">
        <v>140</v>
      </c>
      <c r="M109" s="18" t="s">
        <v>140</v>
      </c>
    </row>
    <row r="110" spans="1:15" s="2" customFormat="1" outlineLevel="1" x14ac:dyDescent="0.25">
      <c r="A110" s="61" t="s">
        <v>154</v>
      </c>
      <c r="B110" s="123" t="s">
        <v>145</v>
      </c>
      <c r="C110" s="69" t="s">
        <v>198</v>
      </c>
      <c r="D110" s="84">
        <v>6.1310000000000002</v>
      </c>
      <c r="E110" s="84" t="s">
        <v>17</v>
      </c>
      <c r="F110" s="80" t="s">
        <v>10</v>
      </c>
      <c r="G110" s="80" t="s">
        <v>10</v>
      </c>
      <c r="H110" s="164" t="s">
        <v>140</v>
      </c>
      <c r="I110" s="165" t="s">
        <v>5</v>
      </c>
      <c r="J110" s="221">
        <v>5.1310000000000002</v>
      </c>
      <c r="K110" s="153" t="s">
        <v>17</v>
      </c>
      <c r="L110" s="75" t="s">
        <v>11</v>
      </c>
      <c r="M110" s="75" t="s">
        <v>11</v>
      </c>
    </row>
    <row r="111" spans="1:15" s="2" customFormat="1" x14ac:dyDescent="0.25">
      <c r="A111" s="33">
        <f>MAX($A$1:A110)+1</f>
        <v>52</v>
      </c>
      <c r="B111" s="115" t="s">
        <v>88</v>
      </c>
      <c r="C111" s="115"/>
      <c r="D111" s="175" t="s">
        <v>212</v>
      </c>
      <c r="E111" s="175" t="s">
        <v>140</v>
      </c>
      <c r="F111" s="175" t="s">
        <v>140</v>
      </c>
      <c r="G111" s="175" t="s">
        <v>140</v>
      </c>
      <c r="H111" s="85" t="s">
        <v>89</v>
      </c>
      <c r="I111" s="168" t="s">
        <v>4</v>
      </c>
      <c r="J111" s="222" t="s">
        <v>304</v>
      </c>
      <c r="K111" s="144" t="s">
        <v>140</v>
      </c>
      <c r="L111" s="114" t="s">
        <v>140</v>
      </c>
      <c r="M111" s="114" t="s">
        <v>140</v>
      </c>
    </row>
    <row r="112" spans="1:15" s="2" customFormat="1" x14ac:dyDescent="0.25">
      <c r="A112" s="33">
        <f>MAX($A$1:A111)+1</f>
        <v>53</v>
      </c>
      <c r="B112" s="115" t="s">
        <v>91</v>
      </c>
      <c r="C112" s="115"/>
      <c r="D112" s="175" t="s">
        <v>213</v>
      </c>
      <c r="E112" s="175" t="s">
        <v>140</v>
      </c>
      <c r="F112" s="175" t="s">
        <v>140</v>
      </c>
      <c r="G112" s="175" t="s">
        <v>140</v>
      </c>
      <c r="H112" s="154">
        <v>5.55</v>
      </c>
      <c r="I112" s="168" t="s">
        <v>4</v>
      </c>
      <c r="J112" s="222">
        <v>5.1260000000000003</v>
      </c>
      <c r="K112" s="144" t="s">
        <v>140</v>
      </c>
      <c r="L112" s="114" t="s">
        <v>140</v>
      </c>
      <c r="M112" s="114" t="s">
        <v>140</v>
      </c>
    </row>
    <row r="113" spans="1:15" s="2" customFormat="1" x14ac:dyDescent="0.25">
      <c r="A113" s="33">
        <f>MAX($A$1:A112)+1</f>
        <v>54</v>
      </c>
      <c r="B113" s="114" t="s">
        <v>230</v>
      </c>
      <c r="C113" s="114"/>
      <c r="D113" s="175" t="s">
        <v>237</v>
      </c>
      <c r="E113" s="175" t="s">
        <v>140</v>
      </c>
      <c r="F113" s="175" t="s">
        <v>140</v>
      </c>
      <c r="G113" s="175" t="s">
        <v>140</v>
      </c>
      <c r="H113" s="175" t="s">
        <v>236</v>
      </c>
      <c r="I113" s="168" t="s">
        <v>4</v>
      </c>
      <c r="J113" s="222" t="s">
        <v>305</v>
      </c>
      <c r="K113" s="144" t="s">
        <v>140</v>
      </c>
      <c r="L113" s="114" t="s">
        <v>140</v>
      </c>
      <c r="M113" s="114" t="s">
        <v>140</v>
      </c>
    </row>
    <row r="114" spans="1:15" s="2" customFormat="1" x14ac:dyDescent="0.25">
      <c r="A114" s="33">
        <f>MAX($A$1:A113)+1</f>
        <v>55</v>
      </c>
      <c r="B114" s="114" t="s">
        <v>231</v>
      </c>
      <c r="C114" s="114"/>
      <c r="D114" s="62" t="s">
        <v>238</v>
      </c>
      <c r="E114" s="62" t="s">
        <v>140</v>
      </c>
      <c r="F114" s="62" t="s">
        <v>140</v>
      </c>
      <c r="G114" s="62" t="s">
        <v>140</v>
      </c>
      <c r="H114" s="62" t="s">
        <v>236</v>
      </c>
      <c r="I114" s="201" t="s">
        <v>4</v>
      </c>
      <c r="J114" s="222" t="s">
        <v>306</v>
      </c>
      <c r="K114" s="144" t="s">
        <v>140</v>
      </c>
      <c r="L114" s="114" t="s">
        <v>140</v>
      </c>
      <c r="M114" s="114" t="s">
        <v>140</v>
      </c>
    </row>
    <row r="115" spans="1:15" s="2" customFormat="1" x14ac:dyDescent="0.25">
      <c r="A115" s="33">
        <f>MAX($A$1:A114)+1</f>
        <v>56</v>
      </c>
      <c r="B115" s="63" t="s">
        <v>264</v>
      </c>
      <c r="C115" s="63"/>
      <c r="D115" s="280" t="s">
        <v>138</v>
      </c>
      <c r="E115" s="280"/>
      <c r="F115" s="280"/>
      <c r="G115" s="280"/>
      <c r="H115" s="280"/>
      <c r="I115" s="280"/>
      <c r="J115" s="223" t="s">
        <v>307</v>
      </c>
      <c r="K115" s="202"/>
      <c r="L115" s="63"/>
      <c r="M115" s="63"/>
    </row>
    <row r="116" spans="1:15" s="2" customFormat="1" x14ac:dyDescent="0.25">
      <c r="A116" s="33"/>
      <c r="B116" s="170" t="s">
        <v>93</v>
      </c>
      <c r="C116" s="170"/>
      <c r="D116" s="161"/>
      <c r="E116" s="161"/>
      <c r="F116" s="161"/>
      <c r="G116" s="161"/>
      <c r="H116" s="161"/>
      <c r="I116" s="171"/>
      <c r="J116" s="224"/>
      <c r="K116" s="172"/>
      <c r="L116" s="171"/>
      <c r="M116" s="171"/>
    </row>
    <row r="117" spans="1:15" s="2" customFormat="1" x14ac:dyDescent="0.25">
      <c r="A117" s="33">
        <f>MAX($A$1:A116)+1</f>
        <v>57</v>
      </c>
      <c r="B117" s="94" t="s">
        <v>263</v>
      </c>
      <c r="C117" s="94"/>
      <c r="D117" s="70" t="s">
        <v>214</v>
      </c>
      <c r="E117" s="70" t="s">
        <v>140</v>
      </c>
      <c r="F117" s="70" t="s">
        <v>140</v>
      </c>
      <c r="G117" s="70" t="s">
        <v>140</v>
      </c>
      <c r="H117" s="69" t="s">
        <v>92</v>
      </c>
      <c r="I117" s="169" t="s">
        <v>4</v>
      </c>
      <c r="J117" s="225">
        <v>5.1029999999999998</v>
      </c>
      <c r="K117" s="125" t="s">
        <v>140</v>
      </c>
      <c r="L117" s="126" t="s">
        <v>140</v>
      </c>
      <c r="M117" s="126" t="s">
        <v>140</v>
      </c>
    </row>
    <row r="118" spans="1:15" s="2" customFormat="1" x14ac:dyDescent="0.25">
      <c r="A118" s="33">
        <f>MAX($A$1:A117)+1</f>
        <v>58</v>
      </c>
      <c r="B118" s="94" t="s">
        <v>262</v>
      </c>
      <c r="C118" s="94"/>
      <c r="D118" s="70" t="s">
        <v>215</v>
      </c>
      <c r="E118" s="70" t="s">
        <v>140</v>
      </c>
      <c r="F118" s="70" t="s">
        <v>140</v>
      </c>
      <c r="G118" s="70" t="s">
        <v>140</v>
      </c>
      <c r="H118" s="69" t="s">
        <v>94</v>
      </c>
      <c r="I118" s="169" t="s">
        <v>4</v>
      </c>
      <c r="J118" s="225" t="s">
        <v>308</v>
      </c>
      <c r="K118" s="144" t="s">
        <v>140</v>
      </c>
      <c r="L118" s="114" t="s">
        <v>140</v>
      </c>
      <c r="M118" s="114" t="s">
        <v>140</v>
      </c>
    </row>
    <row r="119" spans="1:15" s="2" customFormat="1" x14ac:dyDescent="0.25">
      <c r="A119" s="33">
        <f>MAX($A$1:A118)+1</f>
        <v>59</v>
      </c>
      <c r="B119" s="155" t="s">
        <v>95</v>
      </c>
      <c r="C119" s="115"/>
      <c r="D119" s="175" t="s">
        <v>216</v>
      </c>
      <c r="E119" s="175" t="s">
        <v>140</v>
      </c>
      <c r="F119" s="175" t="s">
        <v>140</v>
      </c>
      <c r="G119" s="175" t="s">
        <v>140</v>
      </c>
      <c r="H119" s="85" t="s">
        <v>96</v>
      </c>
      <c r="I119" s="168" t="s">
        <v>4</v>
      </c>
      <c r="J119" s="222">
        <v>5.1109999999999998</v>
      </c>
      <c r="K119" s="144" t="s">
        <v>140</v>
      </c>
      <c r="L119" s="114" t="s">
        <v>140</v>
      </c>
      <c r="M119" s="114" t="s">
        <v>140</v>
      </c>
    </row>
    <row r="120" spans="1:15" s="2" customFormat="1" x14ac:dyDescent="0.25">
      <c r="A120" s="33">
        <f>MAX($A$1:A119)+1</f>
        <v>60</v>
      </c>
      <c r="B120" s="242" t="s">
        <v>261</v>
      </c>
      <c r="C120" s="115"/>
      <c r="D120" s="280" t="s">
        <v>138</v>
      </c>
      <c r="E120" s="280"/>
      <c r="F120" s="280"/>
      <c r="G120" s="280"/>
      <c r="H120" s="280"/>
      <c r="I120" s="280"/>
      <c r="J120" s="222">
        <v>5.1120000000000001</v>
      </c>
      <c r="K120" s="144"/>
      <c r="L120" s="114"/>
      <c r="M120" s="114"/>
    </row>
    <row r="121" spans="1:15" s="2" customFormat="1" x14ac:dyDescent="0.25">
      <c r="A121" s="33"/>
      <c r="B121" s="170" t="s">
        <v>240</v>
      </c>
      <c r="C121" s="18"/>
      <c r="D121" s="62"/>
      <c r="E121" s="62"/>
      <c r="F121" s="62"/>
      <c r="G121" s="62"/>
      <c r="H121" s="66"/>
      <c r="I121" s="66"/>
      <c r="J121" s="224"/>
      <c r="K121" s="156"/>
      <c r="L121" s="157"/>
      <c r="M121" s="157"/>
    </row>
    <row r="122" spans="1:15" s="2" customFormat="1" x14ac:dyDescent="0.25">
      <c r="A122" s="33">
        <f>MAX($A$1:A121)+1</f>
        <v>61</v>
      </c>
      <c r="B122" s="63" t="s">
        <v>232</v>
      </c>
      <c r="C122" s="63"/>
      <c r="D122" s="62" t="s">
        <v>239</v>
      </c>
      <c r="E122" s="62" t="s">
        <v>140</v>
      </c>
      <c r="F122" s="62" t="s">
        <v>140</v>
      </c>
      <c r="G122" s="62" t="s">
        <v>140</v>
      </c>
      <c r="H122" s="62" t="s">
        <v>99</v>
      </c>
      <c r="I122" s="201" t="s">
        <v>4</v>
      </c>
      <c r="J122" s="281" t="s">
        <v>309</v>
      </c>
      <c r="K122" s="281"/>
      <c r="L122" s="281"/>
      <c r="M122" s="281"/>
    </row>
    <row r="123" spans="1:15" s="2" customFormat="1" x14ac:dyDescent="0.25">
      <c r="A123" s="33"/>
      <c r="B123" s="24"/>
      <c r="C123" s="24"/>
      <c r="D123" s="27"/>
      <c r="E123" s="27"/>
      <c r="F123" s="27"/>
      <c r="G123" s="27"/>
      <c r="H123" s="27"/>
      <c r="I123" s="131"/>
      <c r="J123" s="226"/>
      <c r="K123" s="132"/>
      <c r="L123" s="131"/>
      <c r="M123" s="131"/>
    </row>
    <row r="124" spans="1:15" s="2" customFormat="1" ht="18" customHeight="1" x14ac:dyDescent="0.25">
      <c r="A124" s="33"/>
      <c r="B124" s="245" t="s">
        <v>25</v>
      </c>
      <c r="C124" s="86"/>
    </row>
    <row r="125" spans="1:15" s="2" customFormat="1" x14ac:dyDescent="0.25">
      <c r="A125" s="33"/>
      <c r="B125" s="98" t="s">
        <v>45</v>
      </c>
      <c r="C125" s="98"/>
      <c r="J125" s="21"/>
    </row>
    <row r="126" spans="1:15" s="2" customFormat="1" x14ac:dyDescent="0.25">
      <c r="A126" s="33">
        <f>MAX($A$1:A125)+1</f>
        <v>62</v>
      </c>
      <c r="B126" s="94" t="s">
        <v>265</v>
      </c>
      <c r="C126" s="94"/>
      <c r="D126" s="182">
        <v>7.2</v>
      </c>
      <c r="E126" s="71" t="s">
        <v>140</v>
      </c>
      <c r="F126" s="71" t="s">
        <v>140</v>
      </c>
      <c r="G126" s="71" t="s">
        <v>140</v>
      </c>
      <c r="H126" s="69" t="s">
        <v>107</v>
      </c>
      <c r="I126" s="149" t="s">
        <v>4</v>
      </c>
      <c r="J126" s="126" t="s">
        <v>281</v>
      </c>
      <c r="K126" s="71" t="s">
        <v>140</v>
      </c>
      <c r="L126" s="71" t="s">
        <v>140</v>
      </c>
      <c r="M126" s="71" t="s">
        <v>140</v>
      </c>
    </row>
    <row r="127" spans="1:15" s="2" customFormat="1" x14ac:dyDescent="0.25">
      <c r="A127" s="33"/>
      <c r="B127" s="98" t="s">
        <v>46</v>
      </c>
      <c r="C127" s="98"/>
      <c r="I127" s="23"/>
      <c r="J127" s="68"/>
    </row>
    <row r="128" spans="1:15" s="2" customFormat="1" ht="30" x14ac:dyDescent="0.25">
      <c r="A128" s="33">
        <f>MAX($A$1:A127)+1</f>
        <v>63</v>
      </c>
      <c r="B128" s="94" t="s">
        <v>47</v>
      </c>
      <c r="C128" s="94"/>
      <c r="D128" s="182">
        <v>7.33</v>
      </c>
      <c r="E128" s="71" t="s">
        <v>140</v>
      </c>
      <c r="F128" s="71" t="s">
        <v>140</v>
      </c>
      <c r="G128" s="71" t="s">
        <v>140</v>
      </c>
      <c r="H128" s="184" t="s">
        <v>108</v>
      </c>
      <c r="I128" s="149" t="s">
        <v>4</v>
      </c>
      <c r="J128" s="243" t="s">
        <v>282</v>
      </c>
      <c r="K128" s="71" t="s">
        <v>140</v>
      </c>
      <c r="L128" s="71" t="s">
        <v>140</v>
      </c>
      <c r="M128" s="71" t="s">
        <v>140</v>
      </c>
      <c r="O128" s="37"/>
    </row>
    <row r="129" spans="1:15" s="2" customFormat="1" ht="30" x14ac:dyDescent="0.25">
      <c r="A129" s="33">
        <f>MAX($A$1:A128)+1</f>
        <v>64</v>
      </c>
      <c r="B129" s="94" t="s">
        <v>48</v>
      </c>
      <c r="C129" s="94"/>
      <c r="D129" s="69">
        <v>7.32</v>
      </c>
      <c r="E129" s="71" t="s">
        <v>140</v>
      </c>
      <c r="F129" s="71" t="s">
        <v>140</v>
      </c>
      <c r="G129" s="71" t="s">
        <v>140</v>
      </c>
      <c r="H129" s="94">
        <v>6.18</v>
      </c>
      <c r="I129" s="149" t="s">
        <v>4</v>
      </c>
      <c r="J129" s="243" t="s">
        <v>282</v>
      </c>
      <c r="K129" s="71" t="s">
        <v>140</v>
      </c>
      <c r="L129" s="71" t="s">
        <v>140</v>
      </c>
      <c r="M129" s="71" t="s">
        <v>140</v>
      </c>
      <c r="O129" s="37"/>
    </row>
    <row r="130" spans="1:15" s="2" customFormat="1" ht="30" x14ac:dyDescent="0.25">
      <c r="A130" s="33">
        <f>MAX($A$1:A129)+1</f>
        <v>65</v>
      </c>
      <c r="B130" s="94" t="s">
        <v>49</v>
      </c>
      <c r="C130" s="94"/>
      <c r="D130" s="183">
        <v>7.39</v>
      </c>
      <c r="E130" s="71" t="s">
        <v>140</v>
      </c>
      <c r="F130" s="71" t="s">
        <v>140</v>
      </c>
      <c r="G130" s="71" t="s">
        <v>140</v>
      </c>
      <c r="H130" s="69" t="s">
        <v>109</v>
      </c>
      <c r="I130" s="191" t="s">
        <v>5</v>
      </c>
      <c r="J130" s="243" t="s">
        <v>283</v>
      </c>
      <c r="K130" s="71" t="s">
        <v>140</v>
      </c>
      <c r="L130" s="71" t="s">
        <v>140</v>
      </c>
      <c r="M130" s="71" t="s">
        <v>140</v>
      </c>
      <c r="O130" s="37"/>
    </row>
    <row r="131" spans="1:15" s="2" customFormat="1" ht="15" customHeight="1" x14ac:dyDescent="0.25">
      <c r="A131" s="33">
        <f>MAX($A$1:A130)+1</f>
        <v>66</v>
      </c>
      <c r="B131" s="207" t="s">
        <v>267</v>
      </c>
      <c r="C131" s="115"/>
      <c r="D131" s="279" t="s">
        <v>138</v>
      </c>
      <c r="E131" s="279"/>
      <c r="F131" s="279"/>
      <c r="G131" s="279"/>
      <c r="H131" s="279"/>
      <c r="I131" s="279"/>
      <c r="J131" s="114">
        <v>6.32</v>
      </c>
      <c r="K131" s="81" t="s">
        <v>140</v>
      </c>
      <c r="L131" s="81" t="s">
        <v>140</v>
      </c>
      <c r="M131" s="81" t="s">
        <v>140</v>
      </c>
      <c r="O131" s="37"/>
    </row>
    <row r="132" spans="1:15" s="2" customFormat="1" x14ac:dyDescent="0.25">
      <c r="A132" s="33">
        <f>MAX($A$1:A131)+1</f>
        <v>67</v>
      </c>
      <c r="B132" s="207" t="s">
        <v>269</v>
      </c>
      <c r="C132" s="115"/>
      <c r="D132" s="285"/>
      <c r="E132" s="285"/>
      <c r="F132" s="285"/>
      <c r="G132" s="285"/>
      <c r="H132" s="285"/>
      <c r="I132" s="285"/>
      <c r="J132" s="114" t="s">
        <v>284</v>
      </c>
      <c r="K132" s="81"/>
      <c r="L132" s="81"/>
      <c r="M132" s="81"/>
      <c r="O132" s="37"/>
    </row>
    <row r="133" spans="1:15" s="2" customFormat="1" x14ac:dyDescent="0.25">
      <c r="A133" s="33"/>
      <c r="B133" s="98" t="s">
        <v>50</v>
      </c>
      <c r="C133" s="98"/>
      <c r="I133" s="23"/>
      <c r="J133" s="68"/>
    </row>
    <row r="134" spans="1:15" s="2" customFormat="1" x14ac:dyDescent="0.25">
      <c r="A134" s="33">
        <f>MAX($A$1:A133)+1</f>
        <v>68</v>
      </c>
      <c r="B134" s="122" t="s">
        <v>51</v>
      </c>
      <c r="C134" s="120"/>
      <c r="D134" s="66"/>
      <c r="E134" s="66"/>
      <c r="F134" s="66"/>
      <c r="G134" s="66"/>
      <c r="H134" s="66"/>
      <c r="I134" s="246"/>
      <c r="J134" s="63"/>
      <c r="K134" s="66"/>
      <c r="L134" s="66"/>
      <c r="M134" s="66"/>
    </row>
    <row r="135" spans="1:15" s="2" customFormat="1" ht="30" outlineLevel="1" x14ac:dyDescent="0.25">
      <c r="A135" s="61" t="s">
        <v>154</v>
      </c>
      <c r="B135" s="123" t="s">
        <v>145</v>
      </c>
      <c r="C135" s="189" t="s">
        <v>199</v>
      </c>
      <c r="D135" s="69">
        <v>7.42</v>
      </c>
      <c r="E135" s="84" t="s">
        <v>17</v>
      </c>
      <c r="F135" s="84" t="s">
        <v>11</v>
      </c>
      <c r="G135" s="84" t="s">
        <v>10</v>
      </c>
      <c r="H135" s="69" t="s">
        <v>110</v>
      </c>
      <c r="I135" s="149" t="s">
        <v>4</v>
      </c>
      <c r="J135" s="125" t="s">
        <v>140</v>
      </c>
      <c r="K135" s="70" t="s">
        <v>17</v>
      </c>
      <c r="L135" s="84" t="s">
        <v>11</v>
      </c>
      <c r="M135" s="84" t="s">
        <v>10</v>
      </c>
      <c r="O135" s="64"/>
    </row>
    <row r="136" spans="1:15" s="2" customFormat="1" x14ac:dyDescent="0.25">
      <c r="A136" s="33"/>
      <c r="B136" s="98" t="s">
        <v>52</v>
      </c>
      <c r="C136" s="98"/>
      <c r="I136" s="23"/>
      <c r="J136" s="68"/>
    </row>
    <row r="137" spans="1:15" s="2" customFormat="1" ht="60" x14ac:dyDescent="0.25">
      <c r="A137" s="33">
        <f>MAX($A$1:A136)+1</f>
        <v>69</v>
      </c>
      <c r="B137" s="94" t="s">
        <v>53</v>
      </c>
      <c r="C137" s="94"/>
      <c r="D137" s="69">
        <v>7.67</v>
      </c>
      <c r="E137" s="71" t="s">
        <v>140</v>
      </c>
      <c r="F137" s="71" t="s">
        <v>140</v>
      </c>
      <c r="G137" s="71" t="s">
        <v>140</v>
      </c>
      <c r="H137" s="184" t="s">
        <v>111</v>
      </c>
      <c r="I137" s="191" t="s">
        <v>5</v>
      </c>
      <c r="J137" s="243" t="s">
        <v>285</v>
      </c>
      <c r="K137" s="71" t="s">
        <v>140</v>
      </c>
      <c r="L137" s="71" t="s">
        <v>140</v>
      </c>
      <c r="M137" s="71" t="s">
        <v>140</v>
      </c>
    </row>
    <row r="138" spans="1:15" s="2" customFormat="1" ht="15" customHeight="1" x14ac:dyDescent="0.25">
      <c r="A138" s="33">
        <f>MAX($A$1:A137)+1</f>
        <v>70</v>
      </c>
      <c r="B138" s="207" t="s">
        <v>266</v>
      </c>
      <c r="C138" s="115"/>
      <c r="D138" s="279" t="s">
        <v>138</v>
      </c>
      <c r="E138" s="279"/>
      <c r="F138" s="279"/>
      <c r="G138" s="279"/>
      <c r="H138" s="279"/>
      <c r="I138" s="279"/>
      <c r="J138" s="114" t="s">
        <v>286</v>
      </c>
      <c r="K138" s="71" t="s">
        <v>140</v>
      </c>
      <c r="L138" s="71" t="s">
        <v>140</v>
      </c>
      <c r="M138" s="71" t="s">
        <v>140</v>
      </c>
    </row>
    <row r="139" spans="1:15" s="2" customFormat="1" ht="45" x14ac:dyDescent="0.25">
      <c r="A139" s="33">
        <f>MAX($A$1:A138)+1</f>
        <v>71</v>
      </c>
      <c r="B139" s="207" t="s">
        <v>268</v>
      </c>
      <c r="C139" s="115"/>
      <c r="D139" s="285"/>
      <c r="E139" s="285"/>
      <c r="F139" s="285"/>
      <c r="G139" s="285"/>
      <c r="H139" s="285"/>
      <c r="I139" s="285"/>
      <c r="J139" s="244" t="s">
        <v>287</v>
      </c>
      <c r="K139" s="71" t="s">
        <v>140</v>
      </c>
      <c r="L139" s="71" t="s">
        <v>140</v>
      </c>
      <c r="M139" s="71" t="s">
        <v>140</v>
      </c>
    </row>
    <row r="140" spans="1:15" s="2" customFormat="1" ht="15" customHeight="1" x14ac:dyDescent="0.25">
      <c r="A140" s="33"/>
      <c r="B140" s="98" t="s">
        <v>54</v>
      </c>
      <c r="C140" s="98"/>
      <c r="J140" s="68"/>
    </row>
    <row r="141" spans="1:15" s="2" customFormat="1" ht="15" customHeight="1" x14ac:dyDescent="0.25">
      <c r="A141" s="33">
        <f>MAX($A$1:A140)+1</f>
        <v>72</v>
      </c>
      <c r="B141" s="105" t="s">
        <v>221</v>
      </c>
      <c r="D141" s="281" t="s">
        <v>138</v>
      </c>
      <c r="E141" s="281"/>
      <c r="F141" s="281"/>
      <c r="G141" s="281"/>
      <c r="H141" s="281"/>
      <c r="I141" s="281"/>
      <c r="J141" s="40" t="s">
        <v>288</v>
      </c>
      <c r="K141" s="2" t="s">
        <v>140</v>
      </c>
      <c r="L141" s="2" t="s">
        <v>140</v>
      </c>
      <c r="M141" s="2" t="s">
        <v>140</v>
      </c>
    </row>
    <row r="142" spans="1:15" s="2" customFormat="1" ht="15" customHeight="1" x14ac:dyDescent="0.25">
      <c r="A142" s="33"/>
      <c r="B142" s="24"/>
      <c r="C142" s="24"/>
      <c r="D142" s="31"/>
      <c r="E142" s="31"/>
      <c r="F142" s="31"/>
      <c r="G142" s="31"/>
      <c r="H142" s="31"/>
      <c r="I142" s="31"/>
      <c r="J142" s="25"/>
      <c r="K142" s="132"/>
      <c r="L142" s="131"/>
      <c r="M142" s="131"/>
      <c r="O142" s="63"/>
    </row>
    <row r="143" spans="1:15" s="2" customFormat="1" ht="18" customHeight="1" x14ac:dyDescent="0.25">
      <c r="A143" s="33"/>
      <c r="B143" s="245" t="s">
        <v>26</v>
      </c>
      <c r="C143" s="86"/>
    </row>
    <row r="144" spans="1:15" s="2" customFormat="1" x14ac:dyDescent="0.25">
      <c r="A144" s="33"/>
      <c r="B144" s="98" t="s">
        <v>55</v>
      </c>
      <c r="C144" s="98"/>
      <c r="D144" s="23"/>
      <c r="E144" s="23"/>
      <c r="F144" s="23"/>
      <c r="G144" s="23"/>
      <c r="H144" s="23"/>
      <c r="I144" s="23"/>
      <c r="J144" s="23"/>
      <c r="K144" s="130"/>
      <c r="L144" s="23"/>
      <c r="M144" s="23"/>
    </row>
    <row r="145" spans="1:15" s="2" customFormat="1" ht="30" x14ac:dyDescent="0.25">
      <c r="A145" s="33">
        <f>MAX($A$1:A144)+1</f>
        <v>73</v>
      </c>
      <c r="B145" s="94" t="s">
        <v>132</v>
      </c>
      <c r="C145" s="94"/>
      <c r="D145" s="190" t="s">
        <v>118</v>
      </c>
      <c r="E145" s="71" t="s">
        <v>140</v>
      </c>
      <c r="F145" s="71" t="s">
        <v>140</v>
      </c>
      <c r="G145" s="71" t="s">
        <v>140</v>
      </c>
      <c r="H145" s="166">
        <v>2.34</v>
      </c>
      <c r="I145" s="149" t="s">
        <v>4</v>
      </c>
      <c r="J145" s="126">
        <v>7.11</v>
      </c>
      <c r="K145" s="71" t="s">
        <v>140</v>
      </c>
      <c r="L145" s="71" t="s">
        <v>140</v>
      </c>
      <c r="M145" s="71" t="s">
        <v>140</v>
      </c>
    </row>
    <row r="146" spans="1:15" s="2" customFormat="1" ht="30" x14ac:dyDescent="0.25">
      <c r="A146" s="33">
        <f>MAX($A$1:A145)+1</f>
        <v>74</v>
      </c>
      <c r="B146" s="18" t="s">
        <v>56</v>
      </c>
      <c r="C146" s="18"/>
      <c r="D146" s="134">
        <v>8.2899999999999991</v>
      </c>
      <c r="E146" s="46" t="s">
        <v>140</v>
      </c>
      <c r="F146" s="46" t="s">
        <v>140</v>
      </c>
      <c r="G146" s="46" t="s">
        <v>140</v>
      </c>
      <c r="H146" s="23">
        <v>2.44</v>
      </c>
      <c r="I146" s="191" t="s">
        <v>5</v>
      </c>
      <c r="J146" s="220" t="s">
        <v>339</v>
      </c>
      <c r="K146" s="46" t="s">
        <v>140</v>
      </c>
      <c r="L146" s="46" t="s">
        <v>140</v>
      </c>
      <c r="M146" s="46" t="s">
        <v>140</v>
      </c>
    </row>
    <row r="147" spans="1:15" s="2" customFormat="1" outlineLevel="1" x14ac:dyDescent="0.25">
      <c r="A147" s="61" t="s">
        <v>154</v>
      </c>
      <c r="B147" s="90" t="s">
        <v>145</v>
      </c>
      <c r="C147" s="18" t="s">
        <v>136</v>
      </c>
      <c r="D147" s="134"/>
      <c r="E147" s="43" t="s">
        <v>17</v>
      </c>
      <c r="F147" s="43" t="s">
        <v>10</v>
      </c>
      <c r="G147" s="43" t="s">
        <v>10</v>
      </c>
      <c r="H147" s="129" t="s">
        <v>140</v>
      </c>
      <c r="I147" s="32" t="s">
        <v>4</v>
      </c>
      <c r="J147" s="216" t="s">
        <v>140</v>
      </c>
      <c r="K147" s="22" t="s">
        <v>10</v>
      </c>
      <c r="L147" s="22" t="s">
        <v>10</v>
      </c>
      <c r="M147" s="22" t="s">
        <v>10</v>
      </c>
    </row>
    <row r="148" spans="1:15" s="2" customFormat="1" outlineLevel="1" x14ac:dyDescent="0.25">
      <c r="A148" s="33"/>
      <c r="B148" s="69"/>
      <c r="C148" s="94" t="s">
        <v>137</v>
      </c>
      <c r="D148" s="160"/>
      <c r="E148" s="43" t="s">
        <v>17</v>
      </c>
      <c r="F148" s="84" t="s">
        <v>10</v>
      </c>
      <c r="G148" s="84" t="s">
        <v>10</v>
      </c>
      <c r="H148" s="139" t="s">
        <v>140</v>
      </c>
      <c r="I148" s="212" t="s">
        <v>5</v>
      </c>
      <c r="J148" s="125" t="s">
        <v>140</v>
      </c>
      <c r="K148" s="93" t="s">
        <v>10</v>
      </c>
      <c r="L148" s="93" t="s">
        <v>10</v>
      </c>
      <c r="M148" s="93" t="s">
        <v>10</v>
      </c>
      <c r="O148" s="37"/>
    </row>
    <row r="149" spans="1:15" s="2" customFormat="1" ht="15" customHeight="1" x14ac:dyDescent="0.25">
      <c r="A149" s="33">
        <f>MAX($A$1:A148)+1</f>
        <v>75</v>
      </c>
      <c r="B149" s="241" t="s">
        <v>270</v>
      </c>
      <c r="C149" s="115"/>
      <c r="D149" s="279" t="s">
        <v>138</v>
      </c>
      <c r="E149" s="279"/>
      <c r="F149" s="279"/>
      <c r="G149" s="279"/>
      <c r="H149" s="279"/>
      <c r="I149" s="279"/>
      <c r="J149" s="114" t="s">
        <v>340</v>
      </c>
      <c r="K149" s="211" t="s">
        <v>140</v>
      </c>
      <c r="L149" s="81" t="s">
        <v>140</v>
      </c>
      <c r="M149" s="81" t="s">
        <v>140</v>
      </c>
    </row>
    <row r="150" spans="1:15" s="2" customFormat="1" ht="15" customHeight="1" x14ac:dyDescent="0.25">
      <c r="A150" s="33">
        <f>MAX($A$1:A149)+1</f>
        <v>76</v>
      </c>
      <c r="B150" s="207" t="s">
        <v>271</v>
      </c>
      <c r="C150" s="115"/>
      <c r="D150" s="285"/>
      <c r="E150" s="285"/>
      <c r="F150" s="285"/>
      <c r="G150" s="285"/>
      <c r="H150" s="285"/>
      <c r="I150" s="285"/>
      <c r="J150" s="114" t="s">
        <v>135</v>
      </c>
      <c r="K150" s="211" t="s">
        <v>140</v>
      </c>
      <c r="L150" s="81" t="s">
        <v>140</v>
      </c>
      <c r="M150" s="81" t="s">
        <v>140</v>
      </c>
    </row>
    <row r="151" spans="1:15" s="2" customFormat="1" x14ac:dyDescent="0.25">
      <c r="A151" s="33"/>
      <c r="B151" s="98" t="s">
        <v>58</v>
      </c>
      <c r="C151" s="98"/>
      <c r="D151" s="127"/>
      <c r="H151" s="23"/>
      <c r="I151" s="23"/>
      <c r="J151" s="68"/>
      <c r="K151" s="22"/>
    </row>
    <row r="152" spans="1:15" s="2" customFormat="1" ht="30" x14ac:dyDescent="0.25">
      <c r="A152" s="33">
        <f>MAX($A$1:A151)+1</f>
        <v>77</v>
      </c>
      <c r="B152" s="94" t="s">
        <v>272</v>
      </c>
      <c r="C152" s="94"/>
      <c r="D152" s="190" t="s">
        <v>119</v>
      </c>
      <c r="E152" s="71" t="s">
        <v>140</v>
      </c>
      <c r="F152" s="71" t="s">
        <v>140</v>
      </c>
      <c r="G152" s="71" t="s">
        <v>140</v>
      </c>
      <c r="H152" s="166" t="s">
        <v>113</v>
      </c>
      <c r="I152" s="149" t="s">
        <v>4</v>
      </c>
      <c r="J152" s="126" t="s">
        <v>341</v>
      </c>
      <c r="K152" s="254" t="s">
        <v>140</v>
      </c>
      <c r="L152" s="255" t="s">
        <v>140</v>
      </c>
      <c r="M152" s="255" t="s">
        <v>140</v>
      </c>
      <c r="N152" s="21"/>
      <c r="O152" s="133"/>
    </row>
    <row r="153" spans="1:15" s="2" customFormat="1" x14ac:dyDescent="0.25">
      <c r="A153" s="33"/>
      <c r="B153" s="98" t="s">
        <v>60</v>
      </c>
      <c r="C153" s="98"/>
      <c r="D153" s="127"/>
      <c r="E153" s="23"/>
      <c r="F153" s="23"/>
      <c r="G153" s="23"/>
      <c r="H153" s="23"/>
      <c r="I153" s="23"/>
      <c r="J153" s="68"/>
      <c r="K153" s="256"/>
      <c r="L153" s="21"/>
      <c r="M153" s="21"/>
    </row>
    <row r="154" spans="1:15" s="2" customFormat="1" x14ac:dyDescent="0.25">
      <c r="A154" s="33">
        <f>MAX($A$1:A153)+1</f>
        <v>78</v>
      </c>
      <c r="B154" s="21" t="s">
        <v>59</v>
      </c>
      <c r="C154" s="21"/>
      <c r="D154" s="16">
        <v>8.4600000000000009</v>
      </c>
      <c r="E154" s="46" t="s">
        <v>140</v>
      </c>
      <c r="F154" s="46" t="s">
        <v>140</v>
      </c>
      <c r="G154" s="46" t="s">
        <v>140</v>
      </c>
      <c r="H154" s="23" t="s">
        <v>112</v>
      </c>
      <c r="I154" s="192" t="s">
        <v>4</v>
      </c>
      <c r="J154" s="63" t="s">
        <v>342</v>
      </c>
      <c r="K154" s="266" t="s">
        <v>140</v>
      </c>
      <c r="L154" s="267" t="s">
        <v>140</v>
      </c>
      <c r="M154" s="267" t="s">
        <v>140</v>
      </c>
    </row>
    <row r="155" spans="1:15" s="2" customFormat="1" ht="30" outlineLevel="1" x14ac:dyDescent="0.25">
      <c r="A155" s="61" t="s">
        <v>154</v>
      </c>
      <c r="B155" s="123" t="s">
        <v>145</v>
      </c>
      <c r="C155" s="206" t="s">
        <v>233</v>
      </c>
      <c r="D155" s="183"/>
      <c r="E155" s="112" t="s">
        <v>18</v>
      </c>
      <c r="F155" s="112" t="s">
        <v>10</v>
      </c>
      <c r="G155" s="112" t="s">
        <v>12</v>
      </c>
      <c r="H155" s="167" t="s">
        <v>140</v>
      </c>
      <c r="I155" s="72" t="s">
        <v>4</v>
      </c>
      <c r="J155" s="125" t="s">
        <v>140</v>
      </c>
      <c r="K155" s="254" t="s">
        <v>18</v>
      </c>
      <c r="L155" s="94" t="s">
        <v>10</v>
      </c>
      <c r="M155" s="94" t="s">
        <v>12</v>
      </c>
    </row>
    <row r="156" spans="1:15" s="2" customFormat="1" ht="15" customHeight="1" x14ac:dyDescent="0.25">
      <c r="A156" s="33">
        <f>MAX($A$1:A155)+1</f>
        <v>79</v>
      </c>
      <c r="B156" s="242" t="s">
        <v>273</v>
      </c>
      <c r="C156" s="214"/>
      <c r="D156" s="279" t="s">
        <v>138</v>
      </c>
      <c r="E156" s="279"/>
      <c r="F156" s="279"/>
      <c r="G156" s="279"/>
      <c r="H156" s="279"/>
      <c r="I156" s="279"/>
      <c r="J156" s="63" t="s">
        <v>342</v>
      </c>
      <c r="K156" s="266" t="s">
        <v>140</v>
      </c>
      <c r="L156" s="267" t="s">
        <v>140</v>
      </c>
      <c r="M156" s="267" t="s">
        <v>140</v>
      </c>
    </row>
    <row r="157" spans="1:15" s="2" customFormat="1" x14ac:dyDescent="0.25">
      <c r="A157" s="33"/>
      <c r="B157" s="24"/>
      <c r="C157" s="24"/>
      <c r="D157" s="131"/>
      <c r="E157" s="131"/>
      <c r="F157" s="131"/>
      <c r="G157" s="131"/>
      <c r="H157" s="131"/>
      <c r="I157" s="131"/>
      <c r="J157" s="131"/>
      <c r="K157" s="135"/>
      <c r="L157" s="24"/>
      <c r="M157" s="24"/>
    </row>
    <row r="158" spans="1:15" s="2" customFormat="1" ht="18" customHeight="1" x14ac:dyDescent="0.25">
      <c r="A158" s="33"/>
      <c r="B158" s="245" t="s">
        <v>166</v>
      </c>
      <c r="C158" s="86"/>
      <c r="K158" s="21"/>
      <c r="L158" s="21"/>
      <c r="M158" s="21"/>
    </row>
    <row r="159" spans="1:15" s="86" customFormat="1" ht="15" customHeight="1" x14ac:dyDescent="0.25">
      <c r="A159" s="33">
        <f>MAX($A$1:A158)+1</f>
        <v>80</v>
      </c>
      <c r="B159" s="102" t="s">
        <v>274</v>
      </c>
      <c r="C159" s="112"/>
      <c r="D159" s="281" t="s">
        <v>138</v>
      </c>
      <c r="E159" s="281"/>
      <c r="F159" s="281"/>
      <c r="G159" s="281"/>
      <c r="H159" s="281"/>
      <c r="I159" s="281"/>
      <c r="J159" s="126">
        <v>8.9</v>
      </c>
      <c r="K159" s="254" t="s">
        <v>140</v>
      </c>
      <c r="L159" s="255" t="s">
        <v>140</v>
      </c>
      <c r="M159" s="255" t="s">
        <v>140</v>
      </c>
    </row>
    <row r="160" spans="1:15" s="86" customFormat="1" ht="15" customHeight="1" x14ac:dyDescent="0.25">
      <c r="A160" s="33">
        <f>MAX($A$1:A159)+1</f>
        <v>81</v>
      </c>
      <c r="B160" s="207" t="s">
        <v>275</v>
      </c>
      <c r="C160" s="113"/>
      <c r="D160" s="281"/>
      <c r="E160" s="281"/>
      <c r="F160" s="281"/>
      <c r="G160" s="281"/>
      <c r="H160" s="281"/>
      <c r="I160" s="281"/>
      <c r="J160" s="126">
        <v>8.17</v>
      </c>
      <c r="K160" s="254" t="s">
        <v>140</v>
      </c>
      <c r="L160" s="255" t="s">
        <v>140</v>
      </c>
      <c r="M160" s="255" t="s">
        <v>140</v>
      </c>
    </row>
    <row r="161" spans="1:18" s="86" customFormat="1" ht="15" customHeight="1" x14ac:dyDescent="0.25">
      <c r="A161" s="33">
        <f>MAX($A$1:A160)+1</f>
        <v>82</v>
      </c>
      <c r="B161" s="207" t="s">
        <v>276</v>
      </c>
      <c r="C161" s="113"/>
      <c r="D161" s="281"/>
      <c r="E161" s="281"/>
      <c r="F161" s="281"/>
      <c r="G161" s="281"/>
      <c r="H161" s="281"/>
      <c r="I161" s="281"/>
      <c r="J161" s="126">
        <v>8.2200000000000006</v>
      </c>
      <c r="K161" s="254" t="s">
        <v>140</v>
      </c>
      <c r="L161" s="255" t="s">
        <v>140</v>
      </c>
      <c r="M161" s="255" t="s">
        <v>140</v>
      </c>
    </row>
    <row r="162" spans="1:18" s="37" customFormat="1" ht="15" customHeight="1" outlineLevel="1" x14ac:dyDescent="0.25">
      <c r="A162" s="61" t="s">
        <v>154</v>
      </c>
      <c r="B162" s="79" t="s">
        <v>145</v>
      </c>
      <c r="C162" s="247" t="s">
        <v>139</v>
      </c>
      <c r="D162" s="277" t="s">
        <v>277</v>
      </c>
      <c r="E162" s="277"/>
      <c r="F162" s="277"/>
      <c r="G162" s="277"/>
      <c r="H162" s="277"/>
      <c r="I162" s="277"/>
      <c r="J162" s="252" t="s">
        <v>140</v>
      </c>
      <c r="K162" s="210" t="s">
        <v>17</v>
      </c>
      <c r="L162" s="105" t="s">
        <v>12</v>
      </c>
      <c r="M162" s="105" t="s">
        <v>10</v>
      </c>
      <c r="O162" s="194"/>
      <c r="R162" s="2"/>
    </row>
    <row r="163" spans="1:18" s="2" customFormat="1" ht="18.75" x14ac:dyDescent="0.25">
      <c r="A163" s="33"/>
      <c r="B163" s="24"/>
      <c r="C163" s="24"/>
      <c r="D163" s="131"/>
      <c r="E163" s="131"/>
      <c r="F163" s="131"/>
      <c r="G163" s="131"/>
      <c r="H163" s="131"/>
      <c r="I163" s="131"/>
      <c r="J163" s="24"/>
      <c r="K163" s="132"/>
      <c r="L163" s="131"/>
      <c r="M163" s="131"/>
      <c r="O163" s="194"/>
    </row>
    <row r="164" spans="1:18" s="2" customFormat="1" ht="18" customHeight="1" x14ac:dyDescent="0.25">
      <c r="A164" s="33"/>
      <c r="B164" s="245" t="s">
        <v>21</v>
      </c>
      <c r="C164" s="86"/>
      <c r="J164" s="21"/>
    </row>
    <row r="165" spans="1:18" s="2" customFormat="1" ht="18" customHeight="1" x14ac:dyDescent="0.25">
      <c r="A165" s="33"/>
      <c r="B165" s="98" t="s">
        <v>130</v>
      </c>
      <c r="C165" s="98"/>
      <c r="E165" s="217"/>
      <c r="F165" s="217"/>
      <c r="G165" s="217"/>
      <c r="H165" s="217"/>
      <c r="I165" s="217"/>
      <c r="J165" s="21"/>
    </row>
    <row r="166" spans="1:18" s="2" customFormat="1" ht="18" customHeight="1" x14ac:dyDescent="0.25">
      <c r="A166" s="33">
        <f>MAX($A$1:A165)+1</f>
        <v>83</v>
      </c>
      <c r="B166" s="102" t="s">
        <v>217</v>
      </c>
      <c r="C166" s="112"/>
      <c r="D166" s="281" t="s">
        <v>138</v>
      </c>
      <c r="E166" s="281"/>
      <c r="F166" s="281"/>
      <c r="G166" s="281"/>
      <c r="H166" s="281"/>
      <c r="I166" s="281"/>
      <c r="J166" s="94">
        <v>9.6999999999999993</v>
      </c>
      <c r="K166" s="71" t="s">
        <v>140</v>
      </c>
      <c r="L166" s="71" t="s">
        <v>140</v>
      </c>
      <c r="M166" s="71" t="s">
        <v>140</v>
      </c>
    </row>
    <row r="167" spans="1:18" s="2" customFormat="1" ht="18" customHeight="1" x14ac:dyDescent="0.25">
      <c r="A167" s="33">
        <f>MAX($A$1:A166)+1</f>
        <v>84</v>
      </c>
      <c r="B167" s="207" t="s">
        <v>141</v>
      </c>
      <c r="C167" s="113"/>
      <c r="D167" s="281"/>
      <c r="E167" s="281"/>
      <c r="F167" s="281"/>
      <c r="G167" s="281"/>
      <c r="H167" s="281"/>
      <c r="I167" s="281"/>
      <c r="J167" s="115">
        <v>9.9</v>
      </c>
      <c r="K167" s="81" t="s">
        <v>140</v>
      </c>
      <c r="L167" s="81" t="s">
        <v>140</v>
      </c>
      <c r="M167" s="81" t="s">
        <v>140</v>
      </c>
    </row>
    <row r="168" spans="1:18" s="2" customFormat="1" ht="18" customHeight="1" x14ac:dyDescent="0.25">
      <c r="A168" s="33">
        <f>MAX($A$1:A167)+1</f>
        <v>85</v>
      </c>
      <c r="B168" s="207" t="s">
        <v>142</v>
      </c>
      <c r="C168" s="113"/>
      <c r="D168" s="281"/>
      <c r="E168" s="281"/>
      <c r="F168" s="281"/>
      <c r="G168" s="281"/>
      <c r="H168" s="281"/>
      <c r="I168" s="281"/>
      <c r="J168" s="115">
        <v>9.1199999999999992</v>
      </c>
      <c r="K168" s="81" t="s">
        <v>140</v>
      </c>
      <c r="L168" s="81" t="s">
        <v>140</v>
      </c>
      <c r="M168" s="81" t="s">
        <v>140</v>
      </c>
    </row>
    <row r="169" spans="1:18" s="2" customFormat="1" ht="18" customHeight="1" x14ac:dyDescent="0.25">
      <c r="A169" s="33">
        <f>MAX($A$1:A168)+1</f>
        <v>86</v>
      </c>
      <c r="B169" s="242" t="s">
        <v>143</v>
      </c>
      <c r="C169" s="257"/>
      <c r="D169" s="281"/>
      <c r="E169" s="281"/>
      <c r="F169" s="281"/>
      <c r="G169" s="281"/>
      <c r="H169" s="281"/>
      <c r="I169" s="281"/>
      <c r="J169" s="258">
        <v>9.2899999999999991</v>
      </c>
      <c r="K169" s="162" t="s">
        <v>140</v>
      </c>
      <c r="L169" s="162" t="s">
        <v>140</v>
      </c>
      <c r="M169" s="162" t="s">
        <v>140</v>
      </c>
    </row>
    <row r="170" spans="1:18" s="2" customFormat="1" ht="18" customHeight="1" x14ac:dyDescent="0.25">
      <c r="A170" s="33"/>
      <c r="B170" s="98" t="s">
        <v>131</v>
      </c>
      <c r="C170" s="98"/>
      <c r="D170" s="217"/>
      <c r="E170" s="217"/>
      <c r="F170" s="217"/>
      <c r="G170" s="217"/>
      <c r="H170" s="217"/>
      <c r="I170" s="217"/>
      <c r="J170" s="21"/>
    </row>
    <row r="171" spans="1:18" s="2" customFormat="1" ht="18" customHeight="1" x14ac:dyDescent="0.25">
      <c r="A171" s="33">
        <f>MAX($A$1:A170)+1</f>
        <v>87</v>
      </c>
      <c r="B171" s="207" t="s">
        <v>144</v>
      </c>
      <c r="C171" s="113"/>
      <c r="D171" s="281" t="s">
        <v>138</v>
      </c>
      <c r="E171" s="281"/>
      <c r="F171" s="281"/>
      <c r="G171" s="281"/>
      <c r="H171" s="281"/>
      <c r="I171" s="281"/>
      <c r="J171" s="115">
        <v>9.31</v>
      </c>
      <c r="K171" s="81" t="s">
        <v>140</v>
      </c>
      <c r="L171" s="81" t="s">
        <v>140</v>
      </c>
      <c r="M171" s="81" t="s">
        <v>140</v>
      </c>
    </row>
    <row r="172" spans="1:18" s="2" customFormat="1" ht="15" customHeight="1" x14ac:dyDescent="0.25">
      <c r="A172" s="33">
        <f>MAX($A$1:A171)+1</f>
        <v>88</v>
      </c>
      <c r="B172" s="248" t="s">
        <v>218</v>
      </c>
      <c r="C172" s="110"/>
      <c r="D172" s="281"/>
      <c r="E172" s="281"/>
      <c r="F172" s="281"/>
      <c r="G172" s="281"/>
      <c r="H172" s="281"/>
      <c r="I172" s="281"/>
      <c r="J172" s="268">
        <v>9.34</v>
      </c>
      <c r="K172" s="197" t="s">
        <v>140</v>
      </c>
      <c r="L172" s="197" t="s">
        <v>140</v>
      </c>
      <c r="M172" s="197" t="s">
        <v>140</v>
      </c>
    </row>
    <row r="173" spans="1:18" s="2" customFormat="1" x14ac:dyDescent="0.25">
      <c r="A173" s="33"/>
      <c r="B173" s="24"/>
      <c r="C173" s="24"/>
      <c r="D173" s="31"/>
      <c r="E173" s="31"/>
      <c r="F173" s="31"/>
      <c r="G173" s="31"/>
      <c r="H173" s="31"/>
      <c r="I173" s="31"/>
      <c r="J173" s="24"/>
      <c r="K173" s="135"/>
      <c r="L173" s="24"/>
      <c r="M173" s="24"/>
    </row>
    <row r="174" spans="1:18" s="98" customFormat="1" ht="15.75" x14ac:dyDescent="0.25">
      <c r="A174" s="33"/>
      <c r="B174" s="245" t="s">
        <v>20</v>
      </c>
      <c r="C174" s="86"/>
      <c r="D174" s="2"/>
      <c r="E174" s="2"/>
      <c r="F174" s="2"/>
      <c r="G174" s="2"/>
      <c r="H174" s="2"/>
      <c r="I174" s="2"/>
      <c r="J174" s="21"/>
      <c r="K174" s="2"/>
      <c r="L174" s="2"/>
      <c r="M174" s="2"/>
      <c r="N174" s="2"/>
      <c r="O174" s="63"/>
    </row>
    <row r="175" spans="1:18" s="2" customFormat="1" x14ac:dyDescent="0.25">
      <c r="A175" s="33">
        <f>MAX($A$1:A174)+1</f>
        <v>89</v>
      </c>
      <c r="B175" s="248" t="s">
        <v>200</v>
      </c>
      <c r="C175" s="110"/>
      <c r="D175" s="33" t="s">
        <v>201</v>
      </c>
      <c r="E175" s="197" t="s">
        <v>140</v>
      </c>
      <c r="F175" s="46" t="s">
        <v>140</v>
      </c>
      <c r="G175" s="46" t="s">
        <v>140</v>
      </c>
      <c r="H175" s="46" t="s">
        <v>140</v>
      </c>
      <c r="I175" s="148" t="s">
        <v>4</v>
      </c>
      <c r="J175" s="253" t="s">
        <v>140</v>
      </c>
      <c r="K175" s="46" t="s">
        <v>140</v>
      </c>
      <c r="L175" s="46" t="s">
        <v>140</v>
      </c>
      <c r="M175" s="46" t="s">
        <v>140</v>
      </c>
    </row>
    <row r="176" spans="1:18" s="2" customFormat="1" outlineLevel="1" x14ac:dyDescent="0.25">
      <c r="A176" s="61" t="s">
        <v>154</v>
      </c>
      <c r="B176" s="102" t="s">
        <v>145</v>
      </c>
      <c r="C176" s="112" t="s">
        <v>245</v>
      </c>
      <c r="D176" s="160" t="s">
        <v>202</v>
      </c>
      <c r="E176" s="203" t="s">
        <v>17</v>
      </c>
      <c r="F176" s="203" t="s">
        <v>9</v>
      </c>
      <c r="G176" s="203" t="s">
        <v>12</v>
      </c>
      <c r="H176" s="71" t="s">
        <v>140</v>
      </c>
      <c r="I176" s="117" t="s">
        <v>4</v>
      </c>
      <c r="J176" s="125" t="s">
        <v>140</v>
      </c>
      <c r="K176" s="70" t="s">
        <v>17</v>
      </c>
      <c r="L176" s="70" t="s">
        <v>9</v>
      </c>
      <c r="M176" s="70" t="s">
        <v>12</v>
      </c>
    </row>
    <row r="177" spans="1:15" s="2" customFormat="1" x14ac:dyDescent="0.25">
      <c r="A177" s="33">
        <f>MAX($A$1:A176)+1</f>
        <v>90</v>
      </c>
      <c r="B177" s="105" t="s">
        <v>126</v>
      </c>
      <c r="C177" s="17"/>
      <c r="D177" s="2">
        <v>3.88</v>
      </c>
      <c r="E177" s="46" t="s">
        <v>140</v>
      </c>
      <c r="F177" s="46" t="s">
        <v>140</v>
      </c>
      <c r="G177" s="46" t="s">
        <v>140</v>
      </c>
      <c r="H177" s="2" t="s">
        <v>115</v>
      </c>
      <c r="I177" s="148" t="s">
        <v>4</v>
      </c>
      <c r="J177" s="68" t="s">
        <v>219</v>
      </c>
      <c r="K177" s="46" t="s">
        <v>140</v>
      </c>
      <c r="L177" s="46" t="s">
        <v>140</v>
      </c>
      <c r="M177" s="46" t="s">
        <v>140</v>
      </c>
    </row>
    <row r="178" spans="1:15" s="2" customFormat="1" ht="18" customHeight="1" outlineLevel="1" x14ac:dyDescent="0.25">
      <c r="A178" s="61" t="s">
        <v>154</v>
      </c>
      <c r="B178" s="79" t="s">
        <v>145</v>
      </c>
      <c r="C178" s="105" t="s">
        <v>246</v>
      </c>
      <c r="D178" s="281" t="s">
        <v>278</v>
      </c>
      <c r="E178" s="281"/>
      <c r="F178" s="281"/>
      <c r="G178" s="281"/>
      <c r="H178" s="281"/>
      <c r="I178" s="281"/>
      <c r="J178" s="216" t="s">
        <v>140</v>
      </c>
      <c r="K178" s="36" t="s">
        <v>17</v>
      </c>
      <c r="L178" s="36" t="s">
        <v>11</v>
      </c>
      <c r="M178" s="36" t="s">
        <v>12</v>
      </c>
      <c r="O178" s="64"/>
    </row>
    <row r="179" spans="1:15" s="2" customFormat="1" ht="18" customHeight="1" x14ac:dyDescent="0.25">
      <c r="A179" s="33"/>
      <c r="B179" s="24"/>
      <c r="C179" s="24"/>
      <c r="D179" s="131"/>
      <c r="E179" s="131"/>
      <c r="F179" s="131"/>
      <c r="G179" s="131"/>
      <c r="H179" s="131"/>
      <c r="I179" s="131"/>
      <c r="J179" s="131"/>
      <c r="K179" s="132"/>
      <c r="L179" s="131"/>
      <c r="M179" s="131"/>
    </row>
    <row r="180" spans="1:15" s="2" customFormat="1" ht="15.75" customHeight="1" x14ac:dyDescent="0.25">
      <c r="B180" s="14" t="s">
        <v>251</v>
      </c>
    </row>
    <row r="181" spans="1:15" s="2" customFormat="1" ht="15.75" customHeight="1" thickBot="1" x14ac:dyDescent="0.3">
      <c r="B181" s="215" t="s">
        <v>252</v>
      </c>
      <c r="C181" s="213"/>
      <c r="D181" s="213"/>
      <c r="E181" s="213"/>
      <c r="F181" s="213"/>
      <c r="G181" s="213"/>
      <c r="H181" s="213"/>
      <c r="I181" s="213"/>
      <c r="J181" s="213"/>
      <c r="K181" s="213"/>
      <c r="L181" s="213"/>
      <c r="M181" s="213"/>
    </row>
    <row r="182" spans="1:15" s="2" customFormat="1" x14ac:dyDescent="0.25"/>
    <row r="183" spans="1:15" s="2" customFormat="1" x14ac:dyDescent="0.25"/>
  </sheetData>
  <mergeCells count="28">
    <mergeCell ref="D138:I139"/>
    <mergeCell ref="D131:I132"/>
    <mergeCell ref="D149:I150"/>
    <mergeCell ref="J122:M122"/>
    <mergeCell ref="D46:I48"/>
    <mergeCell ref="D67:I67"/>
    <mergeCell ref="D74:I74"/>
    <mergeCell ref="D75:I75"/>
    <mergeCell ref="D76:I76"/>
    <mergeCell ref="D78:I79"/>
    <mergeCell ref="D85:I85"/>
    <mergeCell ref="D93:I93"/>
    <mergeCell ref="D105:I107"/>
    <mergeCell ref="D115:I115"/>
    <mergeCell ref="D120:I120"/>
    <mergeCell ref="D141:I141"/>
    <mergeCell ref="D159:I161"/>
    <mergeCell ref="D162:I162"/>
    <mergeCell ref="D178:I178"/>
    <mergeCell ref="D156:I156"/>
    <mergeCell ref="D166:I169"/>
    <mergeCell ref="D171:I172"/>
    <mergeCell ref="D35:I35"/>
    <mergeCell ref="D1:G1"/>
    <mergeCell ref="D12:I12"/>
    <mergeCell ref="D11:I11"/>
    <mergeCell ref="I1:M1"/>
    <mergeCell ref="D34:I34"/>
  </mergeCells>
  <pageMargins left="0.7" right="0.7" top="0.75" bottom="0.75" header="0.3" footer="0.3"/>
  <pageSetup paperSize="8" scale="28"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M14"/>
  <sheetViews>
    <sheetView showGridLines="0" workbookViewId="0"/>
  </sheetViews>
  <sheetFormatPr defaultRowHeight="15" x14ac:dyDescent="0.25"/>
  <cols>
    <col min="1" max="1" width="3.140625" customWidth="1"/>
    <col min="2" max="2" width="75.28515625" customWidth="1"/>
    <col min="3" max="3" width="13.7109375" customWidth="1"/>
    <col min="4" max="4" width="13.28515625" bestFit="1" customWidth="1"/>
    <col min="5" max="5" width="13.28515625" customWidth="1"/>
    <col min="6" max="6" width="10" customWidth="1"/>
    <col min="7" max="7" width="15.7109375" customWidth="1"/>
    <col min="8" max="8" width="27" customWidth="1"/>
    <col min="9" max="9" width="39.42578125" customWidth="1"/>
  </cols>
  <sheetData>
    <row r="1" spans="1:13" x14ac:dyDescent="0.25">
      <c r="A1" s="3"/>
      <c r="B1" s="3"/>
      <c r="C1" s="278" t="s">
        <v>13</v>
      </c>
      <c r="D1" s="278"/>
      <c r="E1" s="278"/>
      <c r="F1" s="278"/>
      <c r="G1" s="4" t="s">
        <v>6</v>
      </c>
      <c r="H1" s="12" t="s">
        <v>14</v>
      </c>
      <c r="I1" s="4"/>
    </row>
    <row r="2" spans="1:13" ht="60.75" customHeight="1" x14ac:dyDescent="0.25">
      <c r="A2" s="5"/>
      <c r="B2" s="5" t="s">
        <v>7</v>
      </c>
      <c r="C2" s="9" t="s">
        <v>15</v>
      </c>
      <c r="D2" s="10" t="s">
        <v>22</v>
      </c>
      <c r="E2" s="9" t="s">
        <v>247</v>
      </c>
      <c r="F2" s="9" t="s">
        <v>248</v>
      </c>
      <c r="G2" s="9" t="s">
        <v>0</v>
      </c>
      <c r="H2" s="9" t="s">
        <v>19</v>
      </c>
      <c r="I2" s="9" t="s">
        <v>197</v>
      </c>
    </row>
    <row r="3" spans="1:13" ht="18" customHeight="1" x14ac:dyDescent="0.25">
      <c r="A3" s="33"/>
      <c r="B3" s="1" t="s">
        <v>164</v>
      </c>
      <c r="K3" s="45"/>
    </row>
    <row r="4" spans="1:13" s="22" customFormat="1" ht="60" x14ac:dyDescent="0.25">
      <c r="A4" s="38"/>
      <c r="B4" s="53" t="s">
        <v>229</v>
      </c>
      <c r="C4" s="22">
        <v>5.94</v>
      </c>
      <c r="D4" s="22" t="s">
        <v>17</v>
      </c>
      <c r="E4" s="22" t="s">
        <v>171</v>
      </c>
      <c r="F4" s="22" t="s">
        <v>11</v>
      </c>
      <c r="G4" s="21">
        <v>4.3099999999999996</v>
      </c>
      <c r="H4" s="54" t="s">
        <v>149</v>
      </c>
      <c r="I4" s="56" t="s">
        <v>150</v>
      </c>
      <c r="K4" s="55"/>
    </row>
    <row r="5" spans="1:13" s="2" customFormat="1" ht="18" customHeight="1" x14ac:dyDescent="0.25">
      <c r="A5" s="33"/>
      <c r="B5" s="124" t="s">
        <v>165</v>
      </c>
      <c r="C5" s="124"/>
      <c r="D5" s="40"/>
      <c r="E5" s="40"/>
      <c r="F5" s="40"/>
      <c r="G5" s="40"/>
      <c r="H5" s="40"/>
      <c r="I5" s="40"/>
      <c r="J5" s="40"/>
      <c r="K5" s="40"/>
      <c r="L5" s="40"/>
      <c r="M5" s="40"/>
    </row>
    <row r="6" spans="1:13" s="2" customFormat="1" ht="105" x14ac:dyDescent="0.25">
      <c r="A6" s="33"/>
      <c r="B6" s="18" t="s">
        <v>98</v>
      </c>
      <c r="C6" s="33">
        <v>6.1820000000000004</v>
      </c>
      <c r="D6" s="181" t="s">
        <v>140</v>
      </c>
      <c r="E6" s="181" t="s">
        <v>140</v>
      </c>
      <c r="F6" s="181" t="s">
        <v>140</v>
      </c>
      <c r="G6" s="66" t="s">
        <v>99</v>
      </c>
      <c r="H6" s="54" t="s">
        <v>149</v>
      </c>
      <c r="I6" s="198" t="s">
        <v>220</v>
      </c>
      <c r="J6" s="173"/>
      <c r="K6" s="174"/>
      <c r="L6" s="173"/>
      <c r="M6" s="173"/>
    </row>
    <row r="7" spans="1:13" x14ac:dyDescent="0.25">
      <c r="A7" s="6"/>
      <c r="B7" s="7"/>
      <c r="C7" s="8"/>
      <c r="D7" s="8"/>
      <c r="E7" s="8"/>
      <c r="F7" s="8"/>
      <c r="G7" s="8"/>
      <c r="H7" s="8"/>
      <c r="I7" s="8"/>
    </row>
    <row r="8" spans="1:13" ht="18" thickBot="1" x14ac:dyDescent="0.3">
      <c r="A8" s="269"/>
      <c r="B8" s="270" t="s">
        <v>251</v>
      </c>
      <c r="C8" s="269"/>
      <c r="D8" s="269"/>
      <c r="E8" s="269"/>
      <c r="F8" s="269"/>
      <c r="G8" s="269"/>
      <c r="H8" s="269"/>
      <c r="I8" s="269"/>
    </row>
    <row r="14" spans="1:13" x14ac:dyDescent="0.25">
      <c r="B14" s="15"/>
    </row>
  </sheetData>
  <mergeCells count="1">
    <mergeCell ref="C1:F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Risk register</vt:lpstr>
      <vt:lpstr>Crystallised or subsided risks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Price, Harriet</dc:creator>
  <cp:lastModifiedBy>Price, Harriet</cp:lastModifiedBy>
  <cp:lastPrinted>2019-07-01T10:56:52Z</cp:lastPrinted>
  <dcterms:created xsi:type="dcterms:W3CDTF">2019-06-06T12:17:08Z</dcterms:created>
  <dcterms:modified xsi:type="dcterms:W3CDTF">2019-07-17T19:58:11Z</dcterms:modified>
</cp:coreProperties>
</file>