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2016\FINAL WEB VERSIONS\"/>
    </mc:Choice>
  </mc:AlternateContent>
  <bookViews>
    <workbookView xWindow="60" yWindow="6075" windowWidth="18990" windowHeight="5220" tabRatio="740"/>
  </bookViews>
  <sheets>
    <sheet name="Contents" sheetId="4" r:id="rId1"/>
    <sheet name="1.1" sheetId="19" r:id="rId2"/>
    <sheet name="1.2" sheetId="11" r:id="rId3"/>
    <sheet name="1.3" sheetId="21" r:id="rId4"/>
    <sheet name="1.4" sheetId="41" r:id="rId5"/>
    <sheet name="1.5" sheetId="43" r:id="rId6"/>
    <sheet name="1.6" sheetId="54" r:id="rId7"/>
    <sheet name="1.7" sheetId="38" r:id="rId8"/>
    <sheet name="1.8" sheetId="14" r:id="rId9"/>
    <sheet name="1.9" sheetId="15" r:id="rId10"/>
    <sheet name="1.10" sheetId="16" r:id="rId11"/>
    <sheet name="1.11" sheetId="53" r:id="rId12"/>
    <sheet name="1.12" sheetId="49" r:id="rId13"/>
    <sheet name="1.13" sheetId="52" r:id="rId14"/>
    <sheet name="1.14" sheetId="40" r:id="rId15"/>
    <sheet name="1.15" sheetId="44" r:id="rId16"/>
    <sheet name="1.16" sheetId="46" r:id="rId17"/>
    <sheet name="1.17" sheetId="47" r:id="rId18"/>
    <sheet name="1.18" sheetId="50" r:id="rId19"/>
    <sheet name="1.19" sheetId="5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6"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6"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6"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6"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6"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6"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6"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6"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6"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6"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6"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6"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6"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6"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6"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6"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6"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6"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6"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6"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6"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6"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6"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6"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8"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6" hidden="1">#REF!</definedName>
    <definedName name="Population" hidden="1">#REF!</definedName>
    <definedName name="_xlnm.Print_Area" localSheetId="1">'1.1'!$B$2:$S$106</definedName>
    <definedName name="_xlnm.Print_Area" localSheetId="10">'1.10'!$B$2:$J$96</definedName>
    <definedName name="_xlnm.Print_Area" localSheetId="11">'1.11'!$B$2:$X$74</definedName>
    <definedName name="_xlnm.Print_Area" localSheetId="12">'1.12'!$B$2:$M$13</definedName>
    <definedName name="_xlnm.Print_Area" localSheetId="13">'1.13'!$B$2:$I$69</definedName>
    <definedName name="_xlnm.Print_Area" localSheetId="14">'1.14'!$B$2:$E$92</definedName>
    <definedName name="_xlnm.Print_Area" localSheetId="15">'1.15'!$B$2:$G$90</definedName>
    <definedName name="_xlnm.Print_Area" localSheetId="16">'1.16'!$B$2:$C$89</definedName>
    <definedName name="_xlnm.Print_Area" localSheetId="17">'1.17'!$B$2:$H$13</definedName>
    <definedName name="_xlnm.Print_Area" localSheetId="18">'1.18'!$B$2:$N$40</definedName>
    <definedName name="_xlnm.Print_Area" localSheetId="19">'1.19'!$B$2:$G$8</definedName>
    <definedName name="_xlnm.Print_Area" localSheetId="2">'1.2'!$B$2:$P$103</definedName>
    <definedName name="_xlnm.Print_Area" localSheetId="3">'1.3'!$B$2:$I$96</definedName>
    <definedName name="_xlnm.Print_Area" localSheetId="4">'1.4'!$B$2:$C$91</definedName>
    <definedName name="_xlnm.Print_Area" localSheetId="5">'1.5'!$B$2:$F$97</definedName>
    <definedName name="_xlnm.Print_Area" localSheetId="6">'1.6'!$B$2:$AA$111</definedName>
    <definedName name="_xlnm.Print_Area" localSheetId="7">'1.7'!$B$2:$T$98</definedName>
    <definedName name="_xlnm.Print_Area" localSheetId="8">'1.8'!$B$2:$I$94</definedName>
    <definedName name="_xlnm.Print_Area" localSheetId="9">'1.9'!$B$2:$G$94</definedName>
    <definedName name="_xlnm.Print_Area" localSheetId="0">Contents!$B$2:$B$23</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6"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Q5" i="54" l="1"/>
  <c r="Q6" i="54"/>
  <c r="Q9" i="54"/>
  <c r="Q10" i="54"/>
  <c r="Q13" i="54"/>
  <c r="Q14" i="54"/>
  <c r="Q16" i="54"/>
  <c r="Q17" i="54"/>
  <c r="Q18" i="54"/>
  <c r="Q20" i="54"/>
  <c r="Q21" i="54"/>
  <c r="Q22" i="54"/>
  <c r="Q23" i="54"/>
  <c r="Q24" i="54"/>
  <c r="Q25" i="54"/>
  <c r="Q26" i="54"/>
  <c r="Q28" i="54"/>
  <c r="Q29" i="54"/>
  <c r="Q30" i="54"/>
  <c r="Q31" i="54"/>
  <c r="Q32" i="54"/>
  <c r="Q33" i="54"/>
  <c r="Q34" i="54"/>
  <c r="Q36" i="54"/>
  <c r="Q37" i="54"/>
  <c r="Q38" i="54"/>
  <c r="Q39" i="54"/>
  <c r="Q40" i="54"/>
  <c r="Q41" i="54"/>
  <c r="Q42" i="54"/>
  <c r="Q43" i="54"/>
  <c r="Q44" i="54"/>
  <c r="Q45" i="54"/>
  <c r="Q46" i="54"/>
  <c r="Q47" i="54"/>
  <c r="Q48" i="54"/>
  <c r="Q49" i="54"/>
  <c r="Q50" i="54"/>
  <c r="Q51" i="54"/>
  <c r="Q52" i="54"/>
  <c r="Q53" i="54"/>
  <c r="Q54" i="54"/>
  <c r="Q55" i="54"/>
  <c r="Q56" i="54"/>
  <c r="Q57" i="54"/>
  <c r="Q58" i="54"/>
  <c r="Q60" i="54"/>
  <c r="Q11" i="54" l="1"/>
  <c r="Q59" i="54"/>
  <c r="Q35" i="54"/>
  <c r="Q27" i="54"/>
  <c r="Q19" i="54"/>
  <c r="Q4" i="54"/>
  <c r="Q8" i="54"/>
  <c r="Q12" i="54"/>
  <c r="Q15" i="54"/>
  <c r="Q7" i="54"/>
  <c r="B20" i="14" l="1"/>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E75" i="40" l="1"/>
  <c r="E76" i="40"/>
  <c r="E77" i="40"/>
  <c r="E78" i="40"/>
  <c r="E79" i="40"/>
  <c r="E80" i="40"/>
  <c r="E81" i="40"/>
  <c r="E82" i="40"/>
  <c r="E83" i="40"/>
  <c r="E84" i="40"/>
  <c r="E85" i="40"/>
  <c r="E86" i="40"/>
  <c r="E87" i="40"/>
  <c r="E88" i="40"/>
  <c r="Q67" i="38"/>
  <c r="Q82" i="38"/>
  <c r="Q83" i="38" l="1"/>
  <c r="Q81" i="38"/>
  <c r="Q80" i="38"/>
  <c r="Q79" i="38"/>
  <c r="Q77" i="38"/>
  <c r="Q76" i="38"/>
  <c r="Q69" i="38"/>
  <c r="Q68" i="38"/>
  <c r="Q66" i="38"/>
  <c r="Q65" i="38"/>
  <c r="Q64" i="38"/>
  <c r="Q62" i="38"/>
  <c r="Q78" i="38"/>
  <c r="Q63" i="38"/>
  <c r="Q70" i="38" l="1"/>
  <c r="Q84" i="38"/>
  <c r="Q71" i="38" l="1"/>
  <c r="Q85" i="38"/>
  <c r="Q72" i="38" l="1"/>
  <c r="Q86" i="38"/>
  <c r="Q73" i="38" l="1"/>
  <c r="Q87" i="38"/>
  <c r="Q74" i="38" l="1"/>
  <c r="Q88" i="38" l="1"/>
  <c r="Q75" i="38" l="1"/>
  <c r="Q89" i="38"/>
  <c r="B75" i="44" l="1"/>
  <c r="B76" i="44"/>
  <c r="B77" i="44"/>
  <c r="B78" i="44"/>
  <c r="B79" i="44"/>
  <c r="B61" i="44"/>
  <c r="B62" i="44"/>
  <c r="B63" i="44"/>
  <c r="B64" i="44"/>
  <c r="B65" i="44"/>
  <c r="B75" i="40"/>
  <c r="B76" i="40"/>
  <c r="B77" i="40"/>
  <c r="B78" i="40"/>
  <c r="B79" i="40"/>
  <c r="B61" i="40"/>
  <c r="B62" i="40"/>
  <c r="B63" i="40"/>
  <c r="B64" i="40"/>
  <c r="B65" i="40"/>
  <c r="B76" i="16" l="1"/>
  <c r="B77" i="16"/>
  <c r="B78" i="16"/>
  <c r="B79" i="16"/>
  <c r="B80" i="16"/>
  <c r="B62" i="16"/>
  <c r="B63" i="16"/>
  <c r="B64" i="16"/>
  <c r="B65" i="16"/>
  <c r="B66" i="16"/>
  <c r="B75" i="15"/>
  <c r="B76" i="15"/>
  <c r="B77" i="15"/>
  <c r="B78" i="15"/>
  <c r="B79" i="15"/>
  <c r="B61" i="15"/>
  <c r="B62" i="15"/>
  <c r="B63" i="15"/>
  <c r="B64" i="15"/>
  <c r="B65" i="15"/>
  <c r="B76" i="38"/>
  <c r="B77" i="38"/>
  <c r="B78" i="38"/>
  <c r="B79" i="38"/>
  <c r="B80" i="38"/>
  <c r="B79" i="43" l="1"/>
  <c r="B80" i="43"/>
  <c r="B81" i="43"/>
  <c r="B82" i="43"/>
  <c r="B83" i="43"/>
  <c r="B76" i="41"/>
  <c r="B77" i="41"/>
  <c r="B78" i="41"/>
  <c r="B79" i="41"/>
  <c r="B80" i="41"/>
  <c r="B61" i="41" l="1"/>
  <c r="B62" i="41"/>
  <c r="B63" i="41"/>
  <c r="B64" i="41"/>
  <c r="B65" i="41"/>
  <c r="B66" i="41"/>
  <c r="B67" i="41"/>
  <c r="B68" i="41"/>
  <c r="B69" i="41"/>
  <c r="B70" i="41"/>
  <c r="B71" i="41"/>
  <c r="B72" i="41"/>
  <c r="B73" i="41"/>
  <c r="B74" i="41"/>
  <c r="B75" i="21" l="1"/>
  <c r="B76" i="21"/>
  <c r="B77" i="21"/>
  <c r="B78" i="21"/>
  <c r="B79" i="21"/>
  <c r="B76" i="11" l="1"/>
  <c r="B77" i="11"/>
  <c r="B78" i="11"/>
  <c r="B79" i="11"/>
  <c r="B80" i="11"/>
  <c r="G75" i="15" l="1"/>
  <c r="G61" i="15"/>
  <c r="G62" i="15"/>
  <c r="G76" i="15"/>
  <c r="G63" i="15"/>
  <c r="G77" i="15"/>
  <c r="G64" i="15"/>
  <c r="G78" i="15"/>
  <c r="G79" i="15"/>
  <c r="G65" i="15"/>
  <c r="G80" i="15"/>
  <c r="G66" i="15"/>
  <c r="G67" i="15"/>
  <c r="G81" i="15"/>
  <c r="G68" i="15"/>
  <c r="G82" i="15"/>
  <c r="G83" i="15"/>
  <c r="G69" i="15"/>
  <c r="G84" i="15"/>
  <c r="G70" i="15"/>
  <c r="G71" i="15"/>
  <c r="G85" i="15"/>
  <c r="G72" i="15"/>
  <c r="G86" i="15"/>
  <c r="G87" i="15"/>
  <c r="G73" i="15"/>
  <c r="G74" i="15"/>
  <c r="G88" i="15"/>
  <c r="B65" i="21" l="1"/>
  <c r="B66" i="11" l="1"/>
  <c r="B67" i="11"/>
  <c r="B68" i="11"/>
  <c r="B69" i="11"/>
  <c r="B70" i="11"/>
  <c r="B58" i="46" l="1"/>
  <c r="B59" i="46"/>
  <c r="B19" i="46"/>
  <c r="B20" i="46"/>
  <c r="B21" i="46"/>
  <c r="B22" i="46"/>
  <c r="B23" i="46"/>
  <c r="B24" i="46"/>
  <c r="B25" i="46"/>
  <c r="B26" i="46"/>
  <c r="B27" i="46"/>
  <c r="B28" i="46"/>
  <c r="B29" i="46"/>
  <c r="B30" i="46"/>
  <c r="B31" i="46"/>
  <c r="B32" i="46"/>
  <c r="B33" i="46"/>
  <c r="B34" i="46"/>
  <c r="B35" i="46"/>
  <c r="B36" i="46"/>
  <c r="B37" i="46"/>
  <c r="B38" i="46"/>
  <c r="B39" i="46"/>
  <c r="B40" i="46"/>
  <c r="B41" i="46"/>
  <c r="B42" i="46"/>
  <c r="B43" i="46"/>
  <c r="B44" i="46"/>
  <c r="B45" i="46"/>
  <c r="B46" i="46"/>
  <c r="B47" i="46"/>
  <c r="B48" i="46"/>
  <c r="B49" i="46"/>
  <c r="B50" i="46"/>
  <c r="B51" i="46"/>
  <c r="B52" i="46"/>
  <c r="B53" i="46"/>
  <c r="B54" i="46"/>
  <c r="B55" i="46"/>
  <c r="B56" i="46"/>
  <c r="B57" i="46"/>
  <c r="B80" i="15" l="1"/>
  <c r="B81" i="15"/>
  <c r="B82" i="15"/>
  <c r="B83" i="15"/>
  <c r="B84" i="15"/>
  <c r="B85" i="15"/>
  <c r="B86" i="15"/>
  <c r="B87" i="15"/>
  <c r="B88" i="15"/>
  <c r="B68" i="43" l="1"/>
  <c r="B69" i="43"/>
  <c r="B70" i="43"/>
  <c r="B71" i="43"/>
  <c r="B72" i="43"/>
  <c r="B73" i="43"/>
  <c r="B74" i="43"/>
  <c r="B75" i="43"/>
  <c r="B76" i="43"/>
  <c r="B77"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38" i="38" l="1"/>
  <c r="B89" i="16" l="1"/>
  <c r="B89" i="38"/>
  <c r="B92" i="43"/>
  <c r="B88" i="41"/>
  <c r="B89" i="41"/>
  <c r="B59" i="4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21" i="11"/>
  <c r="B22" i="16" l="1"/>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54" i="38"/>
  <c r="B55" i="38"/>
  <c r="B56" i="38"/>
  <c r="B74" i="15" l="1"/>
  <c r="B88" i="38"/>
  <c r="B75" i="38"/>
  <c r="B61" i="38"/>
  <c r="B88" i="40" l="1"/>
  <c r="B88" i="44" l="1"/>
  <c r="B88" i="21"/>
  <c r="B86" i="41" l="1"/>
  <c r="B89" i="11"/>
  <c r="B87" i="44" l="1"/>
  <c r="B86" i="44"/>
  <c r="B85" i="44"/>
  <c r="B84" i="44"/>
  <c r="B83" i="44"/>
  <c r="B82" i="44"/>
  <c r="B81" i="44"/>
  <c r="B80" i="44"/>
  <c r="B74" i="44"/>
  <c r="B73" i="44"/>
  <c r="B72" i="44"/>
  <c r="B71" i="44"/>
  <c r="B70" i="44"/>
  <c r="B69" i="44"/>
  <c r="B68" i="44"/>
  <c r="B67" i="44"/>
  <c r="B66" i="44"/>
  <c r="B60" i="44"/>
  <c r="B59" i="44"/>
  <c r="B58" i="44"/>
  <c r="B57" i="44"/>
  <c r="B56"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84" i="43" l="1"/>
  <c r="B85" i="43"/>
  <c r="B86" i="43"/>
  <c r="B87" i="43"/>
  <c r="B88" i="43"/>
  <c r="B89" i="43"/>
  <c r="B90" i="43"/>
  <c r="B91" i="43"/>
  <c r="B87" i="41" l="1"/>
  <c r="B81" i="41"/>
  <c r="B82" i="41"/>
  <c r="B83" i="41"/>
  <c r="B84" i="41"/>
  <c r="B85" i="41"/>
  <c r="B55" i="41"/>
  <c r="B56" i="41"/>
  <c r="B57" i="41"/>
  <c r="B58" i="41"/>
  <c r="B49" i="41"/>
  <c r="B50" i="41"/>
  <c r="B51" i="41"/>
  <c r="B52" i="41"/>
  <c r="B53" i="41"/>
  <c r="B54" i="41"/>
  <c r="B20" i="41"/>
  <c r="B21" i="41"/>
  <c r="B22" i="41"/>
  <c r="B23" i="41"/>
  <c r="B24" i="41"/>
  <c r="B25" i="41"/>
  <c r="B26" i="41"/>
  <c r="B27" i="41"/>
  <c r="B28" i="41"/>
  <c r="B29" i="41"/>
  <c r="B30" i="41"/>
  <c r="B31" i="41"/>
  <c r="B32" i="41"/>
  <c r="B33" i="41"/>
  <c r="B34" i="41"/>
  <c r="B35" i="41"/>
  <c r="B36" i="41"/>
  <c r="B37" i="41"/>
  <c r="B38" i="41"/>
  <c r="B39" i="41"/>
  <c r="B40" i="41"/>
  <c r="B41" i="41"/>
  <c r="B42" i="41"/>
  <c r="B43" i="41"/>
  <c r="B44" i="41"/>
  <c r="B45" i="41"/>
  <c r="B46" i="41"/>
  <c r="B47" i="41"/>
  <c r="B48" i="41"/>
  <c r="B19" i="41"/>
  <c r="B21" i="40" l="1"/>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49" i="40"/>
  <c r="B50" i="40"/>
  <c r="B51" i="40"/>
  <c r="B52" i="40"/>
  <c r="B53" i="40"/>
  <c r="B54" i="40"/>
  <c r="B55" i="40"/>
  <c r="B56" i="40"/>
  <c r="B57" i="40"/>
  <c r="B58" i="40"/>
  <c r="B59" i="40"/>
  <c r="B60" i="40"/>
  <c r="B66" i="40"/>
  <c r="B67" i="40"/>
  <c r="B68" i="40"/>
  <c r="B69" i="40"/>
  <c r="B70" i="40"/>
  <c r="B71" i="40"/>
  <c r="B72" i="40"/>
  <c r="B73" i="40"/>
  <c r="B74" i="40"/>
  <c r="B80" i="40"/>
  <c r="B81" i="40"/>
  <c r="B82" i="40"/>
  <c r="B83" i="40"/>
  <c r="B84" i="40"/>
  <c r="B85" i="40"/>
  <c r="B86" i="40"/>
  <c r="B87" i="40"/>
  <c r="B20" i="40"/>
  <c r="B67" i="16"/>
  <c r="B68" i="16"/>
  <c r="B69" i="16"/>
  <c r="B70" i="16"/>
  <c r="B71" i="16"/>
  <c r="B72" i="16"/>
  <c r="B73" i="16"/>
  <c r="B74" i="16"/>
  <c r="B75" i="16"/>
  <c r="B81" i="16"/>
  <c r="B82" i="16"/>
  <c r="B83" i="16"/>
  <c r="B84" i="16"/>
  <c r="B85" i="16"/>
  <c r="B86" i="16"/>
  <c r="B87" i="16"/>
  <c r="B88" i="16"/>
  <c r="B68" i="15"/>
  <c r="B69" i="15"/>
  <c r="B70" i="15"/>
  <c r="B71" i="15"/>
  <c r="B72" i="15"/>
  <c r="B73" i="15"/>
  <c r="B66" i="15"/>
  <c r="B67" i="15"/>
  <c r="B72" i="38"/>
  <c r="B67" i="38"/>
  <c r="B68" i="38"/>
  <c r="B69" i="38"/>
  <c r="B70" i="38"/>
  <c r="B71" i="38"/>
  <c r="B73" i="38"/>
  <c r="B74" i="38"/>
  <c r="B81" i="38"/>
  <c r="B82" i="38"/>
  <c r="B83" i="38"/>
  <c r="B84" i="38"/>
  <c r="B85" i="38"/>
  <c r="B86" i="38"/>
  <c r="B87" i="38"/>
  <c r="B66" i="38"/>
  <c r="B66" i="21"/>
  <c r="B67" i="21"/>
  <c r="B68" i="21"/>
  <c r="B69" i="21"/>
  <c r="B70" i="21"/>
  <c r="B71" i="21"/>
  <c r="B72" i="21"/>
  <c r="B73" i="21"/>
  <c r="B74" i="21"/>
  <c r="B80" i="21"/>
  <c r="B81" i="21"/>
  <c r="B82" i="21"/>
  <c r="B83" i="21"/>
  <c r="B84" i="21"/>
  <c r="B85" i="21"/>
  <c r="B86" i="21"/>
  <c r="B87"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71" i="11"/>
  <c r="B72" i="11"/>
  <c r="B73" i="11"/>
  <c r="B74" i="11"/>
  <c r="B75" i="11"/>
  <c r="B81" i="11"/>
  <c r="B82" i="11"/>
  <c r="B83" i="11"/>
  <c r="B84" i="11"/>
  <c r="B85" i="11"/>
  <c r="B86" i="11"/>
  <c r="B87" i="11"/>
  <c r="B88" i="11"/>
  <c r="B58" i="38"/>
  <c r="B59" i="38"/>
  <c r="B60" i="38"/>
  <c r="B57" i="38"/>
  <c r="B21" i="38"/>
  <c r="B22" i="38"/>
  <c r="B23" i="38"/>
  <c r="B24" i="38"/>
  <c r="B25" i="38"/>
  <c r="B26" i="38"/>
  <c r="B27" i="38"/>
  <c r="B28" i="38"/>
  <c r="B29" i="38"/>
  <c r="B30" i="38"/>
  <c r="B31" i="38"/>
  <c r="B32" i="38"/>
  <c r="B33" i="38"/>
  <c r="B34" i="38"/>
  <c r="B35" i="38"/>
  <c r="B36" i="38"/>
  <c r="B37" i="38"/>
  <c r="B39" i="38"/>
  <c r="B40" i="38"/>
  <c r="B41" i="38"/>
  <c r="B42" i="38"/>
  <c r="B43" i="38"/>
  <c r="B44" i="38"/>
  <c r="B45" i="38"/>
  <c r="B46" i="38"/>
  <c r="B47" i="38"/>
  <c r="B48" i="38"/>
  <c r="B49" i="38"/>
  <c r="B50" i="38"/>
  <c r="B51" i="38"/>
  <c r="B52" i="38"/>
  <c r="B53" i="38"/>
  <c r="B21" i="16"/>
  <c r="B20" i="15"/>
</calcChain>
</file>

<file path=xl/sharedStrings.xml><?xml version="1.0" encoding="utf-8"?>
<sst xmlns="http://schemas.openxmlformats.org/spreadsheetml/2006/main" count="887" uniqueCount="406">
  <si>
    <t>Consumer expenditure deflator</t>
  </si>
  <si>
    <t xml:space="preserve"> </t>
  </si>
  <si>
    <t>Final domestic demand</t>
  </si>
  <si>
    <t>Total domestic demand</t>
  </si>
  <si>
    <t>Exports</t>
  </si>
  <si>
    <t>Total final expenditure</t>
  </si>
  <si>
    <t>Imports</t>
  </si>
  <si>
    <t>Statistical discrepancy</t>
  </si>
  <si>
    <t>GDP at market prices</t>
  </si>
  <si>
    <t>of which:</t>
  </si>
  <si>
    <t>Business investment</t>
  </si>
  <si>
    <t>General government</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</si>
  <si>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</si>
  <si>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</si>
  <si>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</si>
  <si>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</si>
  <si>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</si>
  <si>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</si>
  <si>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</si>
  <si>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</si>
  <si>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</si>
  <si>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</si>
  <si>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</si>
  <si>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</si>
  <si>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</si>
  <si>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</si>
  <si>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</si>
  <si>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</si>
  <si>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</si>
  <si>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</si>
  <si>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</si>
  <si>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</si>
  <si>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</si>
  <si>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</si>
  <si>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</si>
  <si>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</si>
  <si>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</si>
  <si>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</si>
  <si>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</si>
  <si>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</si>
  <si>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</si>
  <si>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</si>
  <si>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Final domestic demand is the sum of private consumption, government consumption, fixed investment and net acquisition of valuables</t>
  </si>
  <si>
    <t>Total domestic demand is the sum of final domestic demand and change in inventories</t>
  </si>
  <si>
    <t>LFS employment, all aged 16 and over (ONS identifier: MGRZ)</t>
  </si>
  <si>
    <t>LFS employment rate, all aged 16 and over (ONS identifier: MGSR)</t>
  </si>
  <si>
    <t>ILO unemployment, all aged 16 and over (ONS identifier: MGSC)</t>
  </si>
  <si>
    <t>ILO unemployment rate, all aged 16 and over (ONS identifier: MGSX)</t>
  </si>
  <si>
    <t>LFS participation rate, all aged 16 and over (ONS identifier: MGWG)</t>
  </si>
  <si>
    <t>Claimant count: the number of people claiming Jobseeker's allowance (ONS identifier: BCJD)</t>
  </si>
  <si>
    <t>OBR estimate of the trend employment rate,  based on LFS employment rate, all aged 16 and over (ONS identifier: MGSR)</t>
  </si>
  <si>
    <t>OBR estimate of trend employment,  based on LFS employment, all aged 16 and over (ONS identifier: MGRZ)</t>
  </si>
  <si>
    <t>RPI</t>
  </si>
  <si>
    <t>RPIX</t>
  </si>
  <si>
    <t>CPI</t>
  </si>
  <si>
    <t>year-on-year growth</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</si>
  <si>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</si>
  <si>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</si>
  <si>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</si>
  <si>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</si>
  <si>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</si>
  <si>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</si>
  <si>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</si>
  <si>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</si>
  <si>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</si>
  <si>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</si>
  <si>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</si>
  <si>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</si>
  <si>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Trade-weighted sterling</t>
  </si>
  <si>
    <t>3-month LIBOR</t>
  </si>
  <si>
    <t>Notes:</t>
  </si>
  <si>
    <t>The sterling exchange rate projection is based on the assumption that the exchange rate moves in line with an uncovered interest parity condition, consistent with the interest rates underlying the forecast.</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</si>
  <si>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</si>
  <si>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</si>
  <si>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</si>
  <si>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</si>
  <si>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</si>
  <si>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</si>
  <si>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</si>
  <si>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LFS average (mean) actual weekly hours worked, all workers (ONS identifier: YBUV)</t>
  </si>
  <si>
    <t>LFS total weekly hours worked, millions (ONS identifier: YBUS)</t>
  </si>
  <si>
    <t>Average hours worked</t>
  </si>
  <si>
    <t>Labour share (per cent)</t>
  </si>
  <si>
    <t>Total hours worked (millions)</t>
  </si>
  <si>
    <t>Average earnings growth (per cent)</t>
  </si>
  <si>
    <t>Gross national income</t>
  </si>
  <si>
    <t>Private dwellings</t>
  </si>
  <si>
    <t>Private consu-mption</t>
  </si>
  <si>
    <t>Fixed invest-ment</t>
  </si>
  <si>
    <t>Net acqu-isition of valuables</t>
  </si>
  <si>
    <t>Total final expend-iture</t>
  </si>
  <si>
    <t>2016Q2</t>
  </si>
  <si>
    <t>2016Q3</t>
  </si>
  <si>
    <t>2016Q4</t>
  </si>
  <si>
    <t>2017Q1</t>
  </si>
  <si>
    <t>Private consum-ption</t>
  </si>
  <si>
    <t>Net acquisiti-on of valuables</t>
  </si>
  <si>
    <t>Change in invento-ries</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</si>
  <si>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</si>
  <si>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</si>
  <si>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</si>
  <si>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</si>
  <si>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</si>
  <si>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</si>
  <si>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</si>
  <si>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</si>
  <si>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</si>
  <si>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</si>
  <si>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2011-12</t>
  </si>
  <si>
    <t>2012-13</t>
  </si>
  <si>
    <t>2013-14</t>
  </si>
  <si>
    <t>2014-15</t>
  </si>
  <si>
    <t>2015-16</t>
  </si>
  <si>
    <t>2016-17</t>
  </si>
  <si>
    <t>Household disposable income (ONS Economic Accounts, identifier: RPHQ)</t>
  </si>
  <si>
    <t>Government consumption</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</si>
  <si>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</si>
  <si>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</si>
  <si>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</si>
  <si>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</si>
  <si>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</si>
  <si>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</si>
  <si>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</si>
  <si>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</si>
  <si>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</si>
  <si>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</si>
  <si>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</si>
  <si>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</si>
  <si>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</si>
  <si>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</si>
  <si>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</si>
  <si>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The sum of financial balances by sector is equal (but opposite sign) to the residual error between the expenditure and income based estimates of GDP.</t>
  </si>
  <si>
    <t>Table 1.3: GDP Income Components</t>
  </si>
  <si>
    <t>Table 1.2: GDP Expenditure Components (Current Prices)</t>
  </si>
  <si>
    <t>Table 1.1: GDP Expenditure Components (Chain-Linked Volumes)</t>
  </si>
  <si>
    <t>Consumer expenditure deflator: Households final consumption expenditure at current market prices (ABJQ) plus non-profit institutions (HAYE) divided by Households final consumption expenditure, chained volume measure (ABJR) plus non-profit institutions (HAYO)</t>
  </si>
  <si>
    <t>Non-oil GVA</t>
  </si>
  <si>
    <t>Public corps dwellings</t>
  </si>
  <si>
    <t>2017Q2</t>
  </si>
  <si>
    <t>2017Q3</t>
  </si>
  <si>
    <t>2017Q4</t>
  </si>
  <si>
    <t>2018Q1</t>
  </si>
  <si>
    <t>2017-18</t>
  </si>
  <si>
    <t>Household physical assets (OBR interpolation of annual ONS data. Blue Book, identifiers: NG44-NG49)</t>
  </si>
  <si>
    <t>Household total net worth = (ONS Economic Accounts and Blue Book, identifier: NZEA+NG44-NG49)</t>
  </si>
  <si>
    <t>Producer output prices</t>
  </si>
  <si>
    <t>Household financial assets (ONS Economic Accounts, identifier: NNML)</t>
  </si>
  <si>
    <t>GDP at market prices (ONS Economic Accounts, identifier: YBHA)</t>
  </si>
  <si>
    <t>Back to contents</t>
  </si>
  <si>
    <t>Non-labour income</t>
  </si>
  <si>
    <t>Net taxes and benefits</t>
  </si>
  <si>
    <t>Household disposable income</t>
  </si>
  <si>
    <t>Market sector</t>
  </si>
  <si>
    <t>Households</t>
  </si>
  <si>
    <t>1.1 GDP expenditure components (£ billion chain-linked volumes, seasonally adjusted)</t>
  </si>
  <si>
    <t>Statistical discrep-ancy</t>
  </si>
  <si>
    <t>1.2 GDP expenditure components (£ billion current prices, seasonally adjusted)</t>
  </si>
  <si>
    <t>1.3 GDP income components (current prices, seasonally adjusted)</t>
  </si>
  <si>
    <t>Trend employment rate (16+, per cent)</t>
  </si>
  <si>
    <t>Lending</t>
  </si>
  <si>
    <t>Change in inventories</t>
  </si>
  <si>
    <t>2018Q2</t>
  </si>
  <si>
    <t>2018Q3</t>
  </si>
  <si>
    <t>2018Q4</t>
  </si>
  <si>
    <t>2019Q1</t>
  </si>
  <si>
    <t>2018-19</t>
  </si>
  <si>
    <t>UK bank sterling-denominated lending to firms and households (ONS Economic Accounts, identifier: NLBE-NLBG+NNPP)</t>
  </si>
  <si>
    <t>Jan 1987=100</t>
  </si>
  <si>
    <t>2009/10</t>
  </si>
  <si>
    <t>2010/11</t>
  </si>
  <si>
    <t>2011/12</t>
  </si>
  <si>
    <t>2012/13</t>
  </si>
  <si>
    <t>2013/14</t>
  </si>
  <si>
    <t>2014/15</t>
  </si>
  <si>
    <t>2015/16</t>
  </si>
  <si>
    <t>2016/17</t>
  </si>
  <si>
    <t>2017/18</t>
  </si>
  <si>
    <t>2018/19</t>
  </si>
  <si>
    <t>2010=100</t>
  </si>
  <si>
    <t>% GDP</t>
  </si>
  <si>
    <t>Export market share (1998Q1=100)</t>
  </si>
  <si>
    <t>Employee compensation (a)</t>
  </si>
  <si>
    <t>Mixed Income (b)</t>
  </si>
  <si>
    <t>Labour Income (a + b - c)</t>
  </si>
  <si>
    <t>Employers social contributions (£ billion) (b)</t>
  </si>
  <si>
    <t>Wages and salaries (£ billion) (a-b)</t>
  </si>
  <si>
    <t>House price index</t>
  </si>
  <si>
    <t>1.4 Nominal GDP (£ billion, non-seasonally adjusted)</t>
  </si>
  <si>
    <t>Centred end-March</t>
  </si>
  <si>
    <t>Table 1.4: Nominal GDP (non-seasonally adjusted)</t>
  </si>
  <si>
    <t>Nominal GDP NSA, billions (ONS identifier: BKTL)</t>
  </si>
  <si>
    <t>1.7 Inflation</t>
  </si>
  <si>
    <t>1.8 Balance of payments (£ billion, current prices)</t>
  </si>
  <si>
    <t>1.9 Interest and exchange rates</t>
  </si>
  <si>
    <t>1.10 Financial balances by sector (% GDP)</t>
  </si>
  <si>
    <t>1.11 Household balance sheet, PNFC, balance sheet and bank lending</t>
  </si>
  <si>
    <t>1.13 Household disposable income (£ billion current prices, seasonally adjusted)</t>
  </si>
  <si>
    <t>1.14 Export markets</t>
  </si>
  <si>
    <t>LFS employment</t>
  </si>
  <si>
    <t>Table 1.6: Labour Market</t>
  </si>
  <si>
    <t>Real consumption</t>
  </si>
  <si>
    <t>Real GDP</t>
  </si>
  <si>
    <t>Table 1.7: Inflation</t>
  </si>
  <si>
    <t>Table 1.8: Balance of Payments</t>
  </si>
  <si>
    <t>Table 1.9: Interest and Exchange Rates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</si>
  <si>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</si>
  <si>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</si>
  <si>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</si>
  <si>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</si>
  <si>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</si>
  <si>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</si>
  <si>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</si>
  <si>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</si>
  <si>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2008/09</t>
  </si>
  <si>
    <t>£ billion</t>
  </si>
  <si>
    <t>Public sector net lending (ONS Economic Accounts Table A12, X7, identifiers: RQBN+RPZD)</t>
  </si>
  <si>
    <t>Three-month interbank rate (Bank of England, Bankstats, identifier: IUQAAMIJ)</t>
  </si>
  <si>
    <t>Sterling effective exchange rate (index) (Bank of England, Bankstats, identifier: XUQABK67)</t>
  </si>
  <si>
    <t>Labour income = Employee compensation (including net compensation from abroad) + mixed income (largely self-employment income) - employer social contributions. (ONS Economic Accounts, identifier: DTWM+ROYH-ROYK+IJAH-IJAI)</t>
  </si>
  <si>
    <t>1.6 Labour market</t>
  </si>
  <si>
    <t>1.15 Import Weighted Domestic Demand (£ billion chain-linked volumes, seasonally adjusted)</t>
  </si>
  <si>
    <t>Private consumption</t>
  </si>
  <si>
    <t>Investment</t>
  </si>
  <si>
    <t>Stocks</t>
  </si>
  <si>
    <t>Table 1.15: Import Weighted Domestic Demand (£ billion chain-linked volumes, seasonally adjusted)</t>
  </si>
  <si>
    <t>OBR calculations, based on ONS data</t>
  </si>
  <si>
    <t>2019Q2</t>
  </si>
  <si>
    <t>2019Q3</t>
  </si>
  <si>
    <t>2019Q4</t>
  </si>
  <si>
    <t>2020Q1</t>
  </si>
  <si>
    <t>2019/20</t>
  </si>
  <si>
    <t>Non-labour income = Operating surplus of households + net property income + Imputed social contributions - social benefits (use) + net miscellaneous transfers. (ONS Economic Accounts identifier: CAEN+ROYL-ROYT+L8RF-QWMZ+RPHO-RPID)</t>
  </si>
  <si>
    <t>Secured liabilities (£bn)</t>
  </si>
  <si>
    <t>Other liabilities (£bn)</t>
  </si>
  <si>
    <t>Real household disposable income</t>
  </si>
  <si>
    <t>Household secured liabilities (ONS Economic Accounts, identifier: NNRP)</t>
  </si>
  <si>
    <t>Household other liabilities (ONS Economic Accounts, identifier: NNPP-NNRP)</t>
  </si>
  <si>
    <t>Average mortgage rate</t>
  </si>
  <si>
    <t>Average mortgage rate (Bank of England, Bankstats, identifier: CFMHSDE)</t>
  </si>
  <si>
    <t>Number of residential property transaction 
completions with value £40,000 or above, seasonally adjusted (HMRC UK Property Transaction Statistics)</t>
  </si>
  <si>
    <t>Private sector</t>
  </si>
  <si>
    <t>Social sector</t>
  </si>
  <si>
    <t>Local Housing Allowance</t>
  </si>
  <si>
    <t>Non-LHA Deregulated</t>
  </si>
  <si>
    <t>Non-LHA Regulated</t>
  </si>
  <si>
    <t>Local Authorities</t>
  </si>
  <si>
    <t>Registered Social Landlords</t>
  </si>
  <si>
    <t>2019-20</t>
  </si>
  <si>
    <t>The assumptions provided in this table cover growth in the element of rent eligible for Housing Benefit only and not overall market rents. The eligible rent is typically the amount paid by the tenant to occupy the property not including bills and some service charges. In many cases (mainly Private Rented Sector tenants), the amount of eligible rent is also influenced by the amount of maximum rent that has been determined by LHA regulations, or by the Rent Officer.</t>
  </si>
  <si>
    <t>1.17 Eligible rent growth assumptions</t>
  </si>
  <si>
    <t>Employment (16+, millions)</t>
  </si>
  <si>
    <t>Employment rate (16+, per cent)</t>
  </si>
  <si>
    <t>ILO unemployment (16+, millions)</t>
  </si>
  <si>
    <t>ILO unemployment rate (16+, per cent)</t>
  </si>
  <si>
    <t>Participation rate (16+, per cent)</t>
  </si>
  <si>
    <t>Trend employment (16+, millions)</t>
  </si>
  <si>
    <t>Trend population (16+, millions)</t>
  </si>
  <si>
    <t>Compensation of employees                    (£ billion) (a)</t>
  </si>
  <si>
    <t>2008Q4</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</si>
  <si>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</si>
  <si>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</si>
  <si>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</si>
  <si>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Production function</t>
  </si>
  <si>
    <t>Univariate methods</t>
  </si>
  <si>
    <t>Prior-constrained filter</t>
  </si>
  <si>
    <t>Hodrick-Prescott filter</t>
  </si>
  <si>
    <t>Multivariate methods</t>
  </si>
  <si>
    <t>Multivariate filter</t>
  </si>
  <si>
    <t>Cyclical indicators</t>
  </si>
  <si>
    <t>Aggregate composite</t>
  </si>
  <si>
    <t>1.16 Residential property transactions (000s, seasonally adjusted)</t>
  </si>
  <si>
    <t>Table 1.16: Residential property transactions</t>
  </si>
  <si>
    <t>Table 1.17: Eligible rent growth assumptions</t>
  </si>
  <si>
    <t>Statistical discrepancy (ONS Economic Accounts, identifier: GIXQ)</t>
  </si>
  <si>
    <t>OBR estimate of trend population, based on LFS household population, all aged 16 and over (ONS identifier: MGSL)</t>
  </si>
  <si>
    <t>Claimant count (millions)</t>
  </si>
  <si>
    <t>1.12 Market Sector and general government employment (millions, final quarter of the financial year)</t>
  </si>
  <si>
    <t>Capacity utilisation-augmented</t>
  </si>
  <si>
    <t>2020Q2</t>
  </si>
  <si>
    <t>2020Q3</t>
  </si>
  <si>
    <t>2020Q4</t>
  </si>
  <si>
    <t>2021Q1</t>
  </si>
  <si>
    <t>2020/21</t>
  </si>
  <si>
    <t>2020-21</t>
  </si>
  <si>
    <t>Employees (16+, millions)</t>
  </si>
  <si>
    <t>GDP deflator</t>
  </si>
  <si>
    <r>
      <rPr>
        <vertAlign val="superscript"/>
        <sz val="8"/>
        <color theme="1"/>
        <rFont val="Calibri"/>
        <family val="2"/>
      </rPr>
      <t xml:space="preserve">1 </t>
    </r>
    <r>
      <rPr>
        <sz val="8"/>
        <color theme="1"/>
        <rFont val="Calibri"/>
        <family val="2"/>
      </rPr>
      <t xml:space="preserve">These approaches, and the uncertainties associated with them, are discussed in Murray (2014): Working Paper No.5: </t>
    </r>
    <r>
      <rPr>
        <i/>
        <sz val="8"/>
        <color theme="1"/>
        <rFont val="Calibri"/>
        <family val="2"/>
      </rPr>
      <t>Output gap measurement: judgement and uncertainty</t>
    </r>
    <r>
      <rPr>
        <sz val="8"/>
        <color theme="1"/>
        <rFont val="Calibri"/>
        <family val="2"/>
      </rPr>
      <t>.</t>
    </r>
  </si>
  <si>
    <t>Employers social contributions (c)</t>
  </si>
  <si>
    <r>
      <t>1.18 Output gap model estimates</t>
    </r>
    <r>
      <rPr>
        <vertAlign val="superscript"/>
        <sz val="14"/>
        <color theme="1"/>
        <rFont val="Calibri"/>
        <family val="2"/>
      </rPr>
      <t>1</t>
    </r>
    <r>
      <rPr>
        <sz val="14"/>
        <color theme="1"/>
        <rFont val="Calibri"/>
        <family val="2"/>
      </rPr>
      <t xml:space="preserve"> (per cent)</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</si>
  <si>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</si>
  <si>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</si>
  <si>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</si>
  <si>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</si>
  <si>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</si>
  <si>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</si>
  <si>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</si>
  <si>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</si>
  <si>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</si>
  <si>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</si>
  <si>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</si>
  <si>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</si>
  <si>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LFS employees equal to total employment less self-employed, all aged 16 and over (ONS identifier: MGRZ less MGRQ)</t>
  </si>
  <si>
    <t>Government consum-ption</t>
  </si>
  <si>
    <t>US$/£ exchange rate</t>
  </si>
  <si>
    <t>euro/£ exchange rate</t>
  </si>
  <si>
    <t>2012=100</t>
  </si>
  <si>
    <t>Net benefits and taxes = Social benefits (resource) - taxation on income and wealth - employees' social contributions. (ONS Economic Accounts, identifier: RPHL-RPHS-RPHT-L8PS-L8Q8-L8LU)</t>
  </si>
  <si>
    <t>UK export volumes excluding MTIC (£bn)</t>
  </si>
  <si>
    <t>Principal components analysis</t>
  </si>
  <si>
    <t>Table 1.18: Output gap model estimates</t>
  </si>
  <si>
    <t>2015=100</t>
  </si>
  <si>
    <t>General government final consumption (ONS Economic Accounts Table 1.1.2, identifier: NMRY)</t>
  </si>
  <si>
    <t>Total gross fixed capital formation (ONS Economic Accounts Table 1.1.2, identifier: NPQT)</t>
  </si>
  <si>
    <t>Business investment (ONS Economic Accounts Table 1.1.8, identifier: NPEL)</t>
  </si>
  <si>
    <t>General government gross fixed capital formation (ONS Economic Accounts Table 1.1.8, identifier: DLWF)</t>
  </si>
  <si>
    <t>Net acquisitions of valuables (ONS Economic Accounts Table 1.1.2, identifier: NPJR)</t>
  </si>
  <si>
    <t>Change in inventories (ONS Economic Accounts Table 1.1.2, identifier: CAFU)</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</si>
  <si>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</si>
  <si>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</si>
  <si>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</si>
  <si>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</si>
  <si>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</si>
  <si>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Inflation-augmented</t>
  </si>
  <si>
    <t>Unemployment-augmented</t>
  </si>
  <si>
    <t xml:space="preserve">£ per hour </t>
  </si>
  <si>
    <t>National Minimum Wage (NMW)</t>
  </si>
  <si>
    <t>National Living Wage (NLW)</t>
  </si>
  <si>
    <t xml:space="preserve">1.19 National Minimum Wage and National Living Wage </t>
  </si>
  <si>
    <t>Table 1.19: National Minimum Wage and National Living Wage</t>
  </si>
  <si>
    <t>Household and non-profit institutions serving households final consumption expenditure (ONS Economic Accounts Table 1.1.2, identifier: ABJQ + HAYE)</t>
  </si>
  <si>
    <t>Household and non-profit institutions serving households final consumption expenditure (ONS Economic Accounts Table 1.1.2, identifier: ABJR + HAYO)</t>
  </si>
  <si>
    <t>Private sector investment in dwellings, including transfer costs (ONS Economic Accounts Table 1.1.8, identifier: L636 + L637)</t>
  </si>
  <si>
    <t>Public corporations investment in dwellings, including transfer costs (ONS Economic Accounts Table 1.1.8, identifier: L634 + L635)</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</si>
  <si>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</si>
  <si>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</si>
  <si>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</si>
  <si>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</si>
  <si>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</si>
  <si>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</si>
  <si>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</si>
  <si>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</si>
  <si>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</si>
  <si>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</si>
  <si>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UK export excluding MTIC is based on OBR calculations, setting exports MTIC equal to imports MTIC.</t>
  </si>
  <si>
    <r>
      <t xml:space="preserve">Export markets an OBR estimate constructed with series from OECD, IMF and ONS. For more information, please refer to </t>
    </r>
    <r>
      <rPr>
        <i/>
        <sz val="8"/>
        <color theme="1"/>
        <rFont val="Calibri"/>
        <family val="2"/>
      </rPr>
      <t>Briefing Paper No. 5 - The macroeconomic model</t>
    </r>
    <r>
      <rPr>
        <sz val="8"/>
        <color theme="1"/>
        <rFont val="Calibri"/>
        <family val="2"/>
      </rPr>
      <t>.</t>
    </r>
  </si>
  <si>
    <t>Export market share = UK exports excluding MTIC / Export markets</t>
  </si>
  <si>
    <r>
      <t>March 2016 forecast</t>
    </r>
    <r>
      <rPr>
        <vertAlign val="superscript"/>
        <sz val="10"/>
        <rFont val="Calibri"/>
        <family val="2"/>
      </rPr>
      <t>3,4</t>
    </r>
  </si>
  <si>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</si>
  <si>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Employers social contributions, £ billion (ONS identifier: ROYK)</t>
  </si>
  <si>
    <t>Wages and salaries, £ billion, equal to total compensation of employees (ONS identifier: DTWM) minus employers social contributions (ONS identifier: ROYK)</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</si>
  <si>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</si>
  <si>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Compensation of employees, £ billion (ONS identifier: DTWM)</t>
  </si>
  <si>
    <t>Labour share: total compensation of employees (ONS identifier: DTWM) and mixed income (ONS identifier: ROYH) as a share of nominal Gross Value Added (ONS identifier: ABML).</t>
  </si>
  <si>
    <t>2021Q2</t>
  </si>
  <si>
    <t>2021Q3</t>
  </si>
  <si>
    <t>2021Q4</t>
  </si>
  <si>
    <t>2022Q1</t>
  </si>
  <si>
    <t>2021/22</t>
  </si>
  <si>
    <t>Export markets (2007Q1=100)</t>
  </si>
  <si>
    <t xml:space="preserve">Note: The NMW and NLW have been set for 2016 and 2017, all other figures are OBR estimates consistent with the rest of our economy forecast. The government has announced that NMW rates will now come into force in the April of each year from 2017 onwards, rather than October as has previously been the case. This explains the smaller than average increase in the rate between 2016 and 2017. </t>
  </si>
  <si>
    <t>Note: The latest Annual Survey of Hours and Earnings (ASHE) was published on 26 October 2016. This showed a substantial increase in the proportion of people apparently not being paid the appropriate NMW/NLW rate. Rather than reflecting a true change in compliance, the increase may in part be due to the NMW and NLW rates coming into force in April, shortly before the ASHE reference date (13 April). Previously NMW rate changes came into force in October. As we do not have enough information to make an adequate assessment of the current rate of non-compliance, we have not estimated the coverage of the NLW or produced a forecast at this point in time. Please see ONS: Low Pay in the UK: April 2016 for more details.</t>
  </si>
  <si>
    <t>The forecast for overall Housing Benefit makes adjustments on top of these baseline assumptions to take account of changes in the mix of claimants and policy changes not captured in the base forecasting model.</t>
  </si>
  <si>
    <t>Calendar Year</t>
  </si>
  <si>
    <r>
      <t>November 2016 forecast</t>
    </r>
    <r>
      <rPr>
        <vertAlign val="superscript"/>
        <sz val="10"/>
        <rFont val="Calibri"/>
        <family val="2"/>
      </rPr>
      <t xml:space="preserve">1,2 </t>
    </r>
  </si>
  <si>
    <r>
      <t>March 2016 forecast</t>
    </r>
    <r>
      <rPr>
        <vertAlign val="superscript"/>
        <sz val="10"/>
        <rFont val="Calibri"/>
        <family val="2"/>
      </rPr>
      <t>1</t>
    </r>
  </si>
  <si>
    <r>
      <t>November 2016 forecast</t>
    </r>
    <r>
      <rPr>
        <vertAlign val="superscript"/>
        <sz val="10"/>
        <rFont val="Calibri"/>
        <family val="2"/>
      </rPr>
      <t>3,4</t>
    </r>
  </si>
  <si>
    <r>
      <rPr>
        <vertAlign val="superscript"/>
        <sz val="8"/>
        <color indexed="8"/>
        <rFont val="Calibri"/>
        <family val="2"/>
      </rPr>
      <t>2</t>
    </r>
    <r>
      <rPr>
        <sz val="8"/>
        <color indexed="8"/>
        <rFont val="Calibri"/>
        <family val="2"/>
      </rPr>
      <t xml:space="preserve"> Market sector employment projections by calendar year are as follows: 26.4m (2016); 26.5 m (2017); 26.6m (2018); 26.8m (2019); 27.0m (2020); 27.2 (2021).</t>
    </r>
  </si>
  <si>
    <r>
      <rPr>
        <vertAlign val="superscript"/>
        <sz val="8"/>
        <color indexed="8"/>
        <rFont val="Calibri"/>
        <family val="2"/>
      </rPr>
      <t>4</t>
    </r>
    <r>
      <rPr>
        <sz val="8"/>
        <color indexed="8"/>
        <rFont val="Calibri"/>
        <family val="2"/>
      </rPr>
      <t xml:space="preserve"> 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2016Q2 Public Sector Employment release. </t>
    </r>
  </si>
  <si>
    <t>2021-22</t>
  </si>
  <si>
    <t>Mortgage interest payments</t>
  </si>
  <si>
    <t>Actual rents for housing</t>
  </si>
  <si>
    <t>2015 = 100</t>
  </si>
  <si>
    <t>Jan 1987 = 100</t>
  </si>
  <si>
    <t>All items Retail Prices Index, all items Retail Prices Index excluding mortgage interest payments, all items Consumer Prices Index, Producer output prices, all manufacturing products (excluding duty), (percentage change over 12 months) (ONS Consumer Prices Index and Producer Prices Index Statistical Bulletins, identifier: CZBH, CDKQ, D7G7, JVZ8 respectively)</t>
  </si>
  <si>
    <t>Mortgage Interest Payments (ONS Consumer Prices Index Statistical Bulletins, identifier: CZCR)</t>
  </si>
  <si>
    <t>Actual rents for housing (ONS Consumer Prices Index and Producer Prices Index Statistical Bulletins, identifier: D7GQ)</t>
  </si>
  <si>
    <t>1.5 Per capita</t>
  </si>
  <si>
    <t>Index: 2008Q1=100</t>
  </si>
  <si>
    <t>Index: 2008=100</t>
  </si>
  <si>
    <t>Per capita LFS employment = LFS employment, all aged 16 and over (ONS identifier: MGRZ) divided by total population (ONS identifier: EBAQ)</t>
  </si>
  <si>
    <t>Per capita real household disposable income = Real household disposable income (chained volume measure, identifier: NRJR) divided by total population (ONS identifier: EBAQ)</t>
  </si>
  <si>
    <t>Per capita real consumption = Household and non-profit institutions serving households final consumption expenditure (chained volume measure, identifier: ABJR+HAYO) divided by total population (ONS identifier: EBAQ)</t>
  </si>
  <si>
    <t>Per capita real GDP = Gross domestic product at market prices (chained volume measure, identifier: ABMI) divided by total population (ONS identifier: EBAQ)</t>
  </si>
  <si>
    <t>Trend population (all ages, millions)</t>
  </si>
  <si>
    <t>Average earnings index (2008Q1=100)</t>
  </si>
  <si>
    <t>Average hourly earnings index (2008Q1=100)</t>
  </si>
  <si>
    <t>Productivity per hour index (2008Q1 =100)</t>
  </si>
  <si>
    <t>Productivity per worker index (2008Q1 =100)</t>
  </si>
  <si>
    <t>Real product wage (2008Q1 =100)</t>
  </si>
  <si>
    <t>Real consumption wage (2008Q1 =100)</t>
  </si>
  <si>
    <t>OBR estimate of the all ages population, based on ONS principal population projections (ONS identifier: EBAQ)</t>
  </si>
  <si>
    <t>Actual rents’ component of CPI. This series is constructed using forecasts of social housing rents and private rents. Private rents are assumed to grow in line with our average earnings forecast – see table 1.6. Details of our forecasts for social housing rents can be found in Table 1.17.</t>
  </si>
  <si>
    <t>Index: 2008/2009 =100</t>
  </si>
  <si>
    <t>Seasonally adjusted ONS House Price Index (House Price Index Statistical Bulletin, OBR estimates)</t>
  </si>
  <si>
    <t>Mixed income (£ billion)</t>
  </si>
  <si>
    <r>
      <rPr>
        <vertAlign val="superscript"/>
        <sz val="8"/>
        <color indexed="8"/>
        <rFont val="Calibri"/>
        <family val="2"/>
      </rPr>
      <t xml:space="preserve">3 </t>
    </r>
    <r>
      <rPr>
        <sz val="8"/>
        <color indexed="8"/>
        <rFont val="Calibri"/>
        <family val="2"/>
      </rPr>
      <t xml:space="preserve">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2016Q2 Public Sector Employment release. </t>
    </r>
  </si>
  <si>
    <t>November 2016 Economic and Fiscal Outlook: Economy supplementary tables</t>
  </si>
  <si>
    <t>RPI, RPIX and CPI inflation and Producer output prices are based on outturn data up to and including September 2016</t>
  </si>
  <si>
    <t>Table 1.5: Per capita</t>
  </si>
  <si>
    <t>Ages 16+</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</si>
  <si>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</si>
  <si>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</si>
  <si>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</si>
  <si>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LFS population, all aged 16 and over (ONS identifier: MGSL)</t>
  </si>
  <si>
    <t>By total population</t>
  </si>
  <si>
    <t>January 2015=100, seasonally adjusted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</si>
</sst>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00000"/>
  </numFmts>
  <fonts count="110" x14ac:knownFonts="1">
    <font>
      <sz val="11"/>
      <color theme="1"/>
      <name val="Futura Bk BT"/>
      <family val="2"/>
      <scheme val="minor"/>
    </font>
    <font>
      <sz val="12"/>
      <color theme="1"/>
      <name val="Arial"/>
      <family val="2"/>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vertAlign val="superscrip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11"/>
      <color theme="1"/>
      <name val="Futura Bk BT"/>
      <family val="2"/>
      <scheme val="minor"/>
    </font>
    <font>
      <u/>
      <sz val="11"/>
      <color theme="10"/>
      <name val="Calibri"/>
      <family val="2"/>
    </font>
    <font>
      <sz val="12"/>
      <color theme="1"/>
      <name val="Arial"/>
      <family val="2"/>
    </font>
    <font>
      <sz val="13"/>
      <color rgb="FF477391"/>
      <name val="Futura Bk BT"/>
      <family val="2"/>
    </font>
    <font>
      <sz val="8"/>
      <color theme="1"/>
      <name val="Calibri"/>
      <family val="2"/>
    </font>
    <font>
      <vertAlign val="superscript"/>
      <sz val="8"/>
      <color theme="1"/>
      <name val="Calibri"/>
      <family val="2"/>
    </font>
    <font>
      <i/>
      <sz val="8"/>
      <color theme="1"/>
      <name val="Calibri"/>
      <family val="2"/>
    </font>
    <font>
      <sz val="10"/>
      <color theme="1"/>
      <name val="Calibri"/>
      <family val="2"/>
    </font>
    <font>
      <sz val="10"/>
      <color indexed="8"/>
      <name val="Calibri"/>
      <family val="2"/>
    </font>
    <font>
      <sz val="11"/>
      <color theme="1"/>
      <name val="Calibri"/>
      <family val="2"/>
    </font>
    <font>
      <sz val="12"/>
      <color indexed="8"/>
      <name val="Calibri"/>
      <family val="2"/>
    </font>
    <font>
      <sz val="10"/>
      <name val="Calibri"/>
      <family val="2"/>
    </font>
    <font>
      <u/>
      <sz val="10"/>
      <color theme="10"/>
      <name val="Calibri"/>
      <family val="2"/>
    </font>
    <font>
      <sz val="8"/>
      <color indexed="8"/>
      <name val="Calibri"/>
      <family val="2"/>
    </font>
    <font>
      <sz val="14"/>
      <color theme="1"/>
      <name val="Calibri"/>
      <family val="2"/>
    </font>
    <font>
      <vertAlign val="superscript"/>
      <sz val="14"/>
      <color theme="1"/>
      <name val="Calibri"/>
      <family val="2"/>
    </font>
    <font>
      <sz val="12"/>
      <color theme="1"/>
      <name val="Calibri"/>
      <family val="2"/>
    </font>
    <font>
      <sz val="14"/>
      <color indexed="8"/>
      <name val="Calibri"/>
      <family val="2"/>
    </font>
    <font>
      <sz val="12"/>
      <name val="Calibri"/>
      <family val="2"/>
    </font>
    <font>
      <b/>
      <sz val="10"/>
      <name val="Calibri"/>
      <family val="2"/>
    </font>
    <font>
      <sz val="13"/>
      <color rgb="FF477391"/>
      <name val="Calibri"/>
      <family val="2"/>
    </font>
    <font>
      <sz val="14"/>
      <name val="Calibri"/>
      <family val="2"/>
    </font>
    <font>
      <vertAlign val="superscript"/>
      <sz val="10"/>
      <name val="Calibri"/>
      <family val="2"/>
    </font>
    <font>
      <vertAlign val="superscript"/>
      <sz val="8"/>
      <color indexed="8"/>
      <name val="Calibri"/>
      <family val="2"/>
    </font>
    <font>
      <b/>
      <sz val="16"/>
      <color indexed="8"/>
      <name val="Calibri"/>
      <family val="2"/>
    </font>
    <font>
      <vertAlign val="superscript"/>
      <sz val="14"/>
      <color indexed="8"/>
      <name val="Calibri"/>
      <family val="2"/>
    </font>
    <font>
      <sz val="11"/>
      <name val="Calibri"/>
      <family val="2"/>
    </font>
    <font>
      <sz val="8"/>
      <color rgb="FF000000"/>
      <name val="Calibri"/>
      <family val="2"/>
    </font>
    <font>
      <b/>
      <sz val="12"/>
      <color indexed="8"/>
      <name val="Calibri"/>
      <family val="2"/>
    </font>
    <font>
      <b/>
      <sz val="14"/>
      <color indexed="8"/>
      <name val="Calibri"/>
      <family val="2"/>
    </font>
    <font>
      <sz val="6"/>
      <name val="Calibri"/>
      <family val="2"/>
    </font>
    <font>
      <i/>
      <sz val="12"/>
      <name val="Calibri"/>
      <family val="2"/>
    </font>
    <font>
      <sz val="7"/>
      <color indexed="8"/>
      <name val="Calibri"/>
      <family val="2"/>
    </font>
    <font>
      <sz val="15"/>
      <color indexed="8"/>
      <name val="Calibri"/>
      <family val="2"/>
    </font>
    <font>
      <u/>
      <sz val="11"/>
      <name val="Calibri"/>
      <family val="2"/>
    </font>
    <font>
      <sz val="9"/>
      <color theme="1"/>
      <name val="Calibri"/>
      <family val="2"/>
    </font>
    <font>
      <b/>
      <sz val="8"/>
      <color indexed="8"/>
      <name val="Calibri"/>
      <family val="2"/>
    </font>
    <font>
      <sz val="12"/>
      <color rgb="FFFF0000"/>
      <name val="Calibri"/>
      <family val="2"/>
    </font>
    <font>
      <sz val="12"/>
      <color rgb="FF000000"/>
      <name val="Calibri"/>
      <family val="2"/>
    </font>
    <font>
      <sz val="10"/>
      <color rgb="FF000000"/>
      <name val="Calibri"/>
      <family val="2"/>
    </font>
    <font>
      <b/>
      <sz val="11"/>
      <color theme="1"/>
      <name val="Calibri"/>
      <family val="2"/>
    </font>
    <font>
      <sz val="10"/>
      <color theme="1"/>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43"/>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s>
  <borders count="96">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medium">
        <color indexed="45"/>
      </bottom>
      <diagonal/>
    </border>
    <border>
      <left style="medium">
        <color indexed="45"/>
      </left>
      <right/>
      <top/>
      <bottom/>
      <diagonal/>
    </border>
    <border>
      <left/>
      <right style="medium">
        <color indexed="45"/>
      </right>
      <top/>
      <bottom/>
      <diagonal/>
    </border>
    <border>
      <left/>
      <right style="medium">
        <color indexed="45"/>
      </right>
      <top/>
      <bottom style="medium">
        <color indexed="45"/>
      </bottom>
      <diagonal/>
    </border>
    <border>
      <left/>
      <right/>
      <top style="medium">
        <color indexed="45"/>
      </top>
      <bottom/>
      <diagonal/>
    </border>
    <border>
      <left style="medium">
        <color indexed="45"/>
      </left>
      <right/>
      <top/>
      <bottom style="medium">
        <color indexed="45"/>
      </bottom>
      <diagonal/>
    </border>
    <border>
      <left style="medium">
        <color indexed="45"/>
      </left>
      <right/>
      <top style="thin">
        <color indexed="45"/>
      </top>
      <bottom/>
      <diagonal/>
    </border>
    <border>
      <left/>
      <right/>
      <top style="thin">
        <color indexed="45"/>
      </top>
      <bottom/>
      <diagonal/>
    </border>
    <border>
      <left style="medium">
        <color indexed="45"/>
      </left>
      <right style="medium">
        <color indexed="45"/>
      </right>
      <top/>
      <bottom style="medium">
        <color indexed="45"/>
      </bottom>
      <diagonal/>
    </border>
    <border>
      <left style="medium">
        <color indexed="45"/>
      </left>
      <right style="medium">
        <color indexed="45"/>
      </right>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top style="medium">
        <color indexed="45"/>
      </top>
      <bottom/>
      <diagonal/>
    </border>
    <border>
      <left/>
      <right style="medium">
        <color indexed="45"/>
      </right>
      <top style="medium">
        <color indexed="45"/>
      </top>
      <bottom/>
      <diagonal/>
    </border>
    <border>
      <left style="medium">
        <color indexed="45"/>
      </left>
      <right/>
      <top/>
      <bottom style="thin">
        <color indexed="45"/>
      </bottom>
      <diagonal/>
    </border>
    <border>
      <left/>
      <right style="medium">
        <color indexed="45"/>
      </right>
      <top/>
      <bottom style="thin">
        <color indexed="45"/>
      </bottom>
      <diagonal/>
    </border>
    <border>
      <left/>
      <right/>
      <top/>
      <bottom style="thin">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theme="8"/>
      </right>
      <top/>
      <bottom/>
      <diagonal/>
    </border>
    <border>
      <left style="medium">
        <color indexed="45"/>
      </left>
      <right/>
      <top style="medium">
        <color indexed="45"/>
      </top>
      <bottom style="thin">
        <color theme="8"/>
      </bottom>
      <diagonal/>
    </border>
    <border>
      <left style="medium">
        <color indexed="45"/>
      </left>
      <right/>
      <top/>
      <bottom style="medium">
        <color theme="8"/>
      </bottom>
      <diagonal/>
    </border>
    <border>
      <left/>
      <right/>
      <top/>
      <bottom style="medium">
        <color theme="8"/>
      </bottom>
      <diagonal/>
    </border>
    <border>
      <left/>
      <right style="medium">
        <color indexed="45"/>
      </right>
      <top/>
      <bottom style="medium">
        <color theme="8"/>
      </bottom>
      <diagonal/>
    </border>
    <border>
      <left style="medium">
        <color indexed="45"/>
      </left>
      <right/>
      <top/>
      <bottom style="thin">
        <color theme="8"/>
      </bottom>
      <diagonal/>
    </border>
    <border>
      <left/>
      <right style="medium">
        <color indexed="45"/>
      </right>
      <top/>
      <bottom style="thin">
        <color theme="8"/>
      </bottom>
      <diagonal/>
    </border>
    <border>
      <left/>
      <right/>
      <top/>
      <bottom style="thin">
        <color theme="8"/>
      </bottom>
      <diagonal/>
    </border>
    <border>
      <left/>
      <right/>
      <top style="thin">
        <color theme="8"/>
      </top>
      <bottom/>
      <diagonal/>
    </border>
    <border>
      <left/>
      <right style="medium">
        <color theme="8"/>
      </right>
      <top style="thin">
        <color theme="8"/>
      </top>
      <bottom/>
      <diagonal/>
    </border>
    <border>
      <left/>
      <right style="medium">
        <color theme="8"/>
      </right>
      <top/>
      <bottom style="thin">
        <color theme="8"/>
      </bottom>
      <diagonal/>
    </border>
    <border>
      <left style="medium">
        <color indexed="45"/>
      </left>
      <right style="medium">
        <color theme="8"/>
      </right>
      <top/>
      <bottom/>
      <diagonal/>
    </border>
    <border>
      <left/>
      <right style="medium">
        <color theme="8"/>
      </right>
      <top/>
      <bottom style="thin">
        <color indexed="45"/>
      </bottom>
      <diagonal/>
    </border>
    <border>
      <left style="medium">
        <color theme="8"/>
      </left>
      <right/>
      <top/>
      <bottom/>
      <diagonal/>
    </border>
    <border>
      <left/>
      <right style="medium">
        <color theme="8"/>
      </right>
      <top/>
      <bottom style="medium">
        <color theme="8"/>
      </bottom>
      <diagonal/>
    </border>
    <border>
      <left/>
      <right style="thin">
        <color theme="8"/>
      </right>
      <top/>
      <bottom/>
      <diagonal/>
    </border>
    <border>
      <left/>
      <right style="thin">
        <color theme="8"/>
      </right>
      <top/>
      <bottom style="thin">
        <color theme="8"/>
      </bottom>
      <diagonal/>
    </border>
    <border>
      <left style="medium">
        <color indexed="45"/>
      </left>
      <right/>
      <top style="thin">
        <color theme="8"/>
      </top>
      <bottom/>
      <diagonal/>
    </border>
    <border>
      <left style="medium">
        <color theme="8"/>
      </left>
      <right/>
      <top/>
      <bottom style="thin">
        <color theme="8"/>
      </bottom>
      <diagonal/>
    </border>
    <border>
      <left/>
      <right style="medium">
        <color theme="8"/>
      </right>
      <top style="medium">
        <color indexed="45"/>
      </top>
      <bottom/>
      <diagonal/>
    </border>
    <border>
      <left/>
      <right/>
      <top style="medium">
        <color theme="8"/>
      </top>
      <bottom/>
      <diagonal/>
    </border>
    <border>
      <left/>
      <right style="medium">
        <color theme="8"/>
      </right>
      <top style="medium">
        <color indexed="45"/>
      </top>
      <bottom style="medium">
        <color indexed="4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indexed="45"/>
      </left>
      <right/>
      <top style="medium">
        <color theme="8"/>
      </top>
      <bottom style="medium">
        <color theme="8"/>
      </bottom>
      <diagonal/>
    </border>
    <border>
      <left/>
      <right style="medium">
        <color indexed="45"/>
      </right>
      <top style="medium">
        <color indexed="45"/>
      </top>
      <bottom style="thin">
        <color theme="8"/>
      </bottom>
      <diagonal/>
    </border>
    <border>
      <left/>
      <right/>
      <top style="medium">
        <color indexed="45"/>
      </top>
      <bottom style="thin">
        <color theme="8"/>
      </bottom>
      <diagonal/>
    </border>
    <border>
      <left style="medium">
        <color theme="8"/>
      </left>
      <right/>
      <top/>
      <bottom style="medium">
        <color theme="8"/>
      </bottom>
      <diagonal/>
    </border>
    <border>
      <left style="medium">
        <color theme="8"/>
      </left>
      <right/>
      <top style="thin">
        <color theme="8"/>
      </top>
      <bottom/>
      <diagonal/>
    </border>
    <border>
      <left/>
      <right style="medium">
        <color theme="8"/>
      </right>
      <top style="medium">
        <color theme="8"/>
      </top>
      <bottom/>
      <diagonal/>
    </border>
    <border>
      <left/>
      <right style="medium">
        <color theme="8"/>
      </right>
      <top/>
      <bottom style="medium">
        <color indexed="45"/>
      </bottom>
      <diagonal/>
    </border>
    <border>
      <left/>
      <right style="medium">
        <color theme="8"/>
      </right>
      <top style="medium">
        <color theme="8"/>
      </top>
      <bottom style="thin">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indexed="45"/>
      </left>
      <right style="medium">
        <color indexed="45"/>
      </right>
      <top style="thin">
        <color theme="8"/>
      </top>
      <bottom/>
      <diagonal/>
    </border>
    <border>
      <left/>
      <right style="medium">
        <color indexed="45"/>
      </right>
      <top style="medium">
        <color theme="8"/>
      </top>
      <bottom/>
      <diagonal/>
    </border>
    <border>
      <left/>
      <right/>
      <top style="thin">
        <color theme="8"/>
      </top>
      <bottom style="medium">
        <color theme="8"/>
      </bottom>
      <diagonal/>
    </border>
    <border>
      <left style="medium">
        <color theme="8"/>
      </left>
      <right/>
      <top style="medium">
        <color theme="8"/>
      </top>
      <bottom/>
      <diagonal/>
    </border>
    <border>
      <left style="medium">
        <color theme="8"/>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indexed="45"/>
      </top>
      <bottom/>
      <diagonal/>
    </border>
    <border>
      <left/>
      <right style="thin">
        <color indexed="45"/>
      </right>
      <top/>
      <bottom style="thin">
        <color theme="8"/>
      </bottom>
      <diagonal/>
    </border>
    <border>
      <left/>
      <right style="thin">
        <color indexed="45"/>
      </right>
      <top/>
      <bottom/>
      <diagonal/>
    </border>
    <border>
      <left/>
      <right style="thin">
        <color theme="8"/>
      </right>
      <top/>
      <bottom style="thin">
        <color indexed="45"/>
      </bottom>
      <diagonal/>
    </border>
    <border>
      <left/>
      <right style="thin">
        <color indexed="45"/>
      </right>
      <top/>
      <bottom style="thin">
        <color indexed="45"/>
      </bottom>
      <diagonal/>
    </border>
    <border>
      <left/>
      <right style="thin">
        <color indexed="45"/>
      </right>
      <top style="thin">
        <color indexed="45"/>
      </top>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indexed="45"/>
      </top>
      <bottom style="medium">
        <color indexed="45"/>
      </bottom>
      <diagonal/>
    </border>
  </borders>
  <cellStyleXfs count="294">
    <xf numFmtId="0" fontId="0" fillId="0" borderId="0"/>
    <xf numFmtId="0" fontId="3" fillId="0" borderId="0"/>
    <xf numFmtId="0" fontId="3" fillId="0" borderId="0"/>
    <xf numFmtId="0" fontId="3" fillId="0" borderId="0"/>
    <xf numFmtId="0" fontId="3" fillId="0" borderId="0"/>
    <xf numFmtId="0" fontId="4" fillId="0" borderId="1"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165" fontId="3" fillId="0" borderId="0" applyFont="0" applyFill="0" applyBorder="0" applyProtection="0">
      <alignment horizontal="right"/>
    </xf>
    <xf numFmtId="165" fontId="3" fillId="0" borderId="0" applyFont="0" applyFill="0" applyBorder="0" applyProtection="0">
      <alignment horizontal="right"/>
    </xf>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6" fontId="3" fillId="0" borderId="0" applyFont="0" applyFill="0" applyBorder="0" applyProtection="0">
      <alignment horizontal="right"/>
    </xf>
    <xf numFmtId="166" fontId="3" fillId="0" borderId="0" applyFont="0" applyFill="0" applyBorder="0" applyProtection="0">
      <alignment horizontal="right"/>
    </xf>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9"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20" borderId="0" applyNumberFormat="0" applyBorder="0" applyAlignment="0" applyProtection="0"/>
    <xf numFmtId="0" fontId="23" fillId="3" borderId="0" applyNumberFormat="0" applyBorder="0" applyAlignment="0" applyProtection="0"/>
    <xf numFmtId="176" fontId="3" fillId="0" borderId="0" applyBorder="0"/>
    <xf numFmtId="0" fontId="24" fillId="21" borderId="2" applyNumberFormat="0" applyAlignment="0" applyProtection="0"/>
    <xf numFmtId="0" fontId="25" fillId="22" borderId="3" applyNumberFormat="0" applyAlignment="0" applyProtection="0"/>
    <xf numFmtId="166" fontId="5" fillId="0" borderId="0" applyFont="0" applyFill="0" applyBorder="0" applyProtection="0">
      <alignment horizontal="right"/>
    </xf>
    <xf numFmtId="167" fontId="5"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5" fillId="0" borderId="4" applyNumberFormat="0" applyBorder="0" applyAlignment="0" applyProtection="0">
      <alignment horizontal="right" vertical="center"/>
    </xf>
    <xf numFmtId="177" fontId="3" fillId="0" borderId="0" applyFont="0" applyFill="0" applyBorder="0" applyAlignment="0" applyProtection="0"/>
    <xf numFmtId="0" fontId="26" fillId="0" borderId="0" applyNumberFormat="0" applyFill="0" applyBorder="0" applyAlignment="0" applyProtection="0"/>
    <xf numFmtId="0" fontId="46" fillId="0" borderId="0">
      <alignment horizontal="right"/>
      <protection locked="0"/>
    </xf>
    <xf numFmtId="0" fontId="6" fillId="0" borderId="0">
      <alignment horizontal="left"/>
    </xf>
    <xf numFmtId="0" fontId="7"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0" fontId="27" fillId="4" borderId="0" applyNumberFormat="0" applyBorder="0" applyAlignment="0" applyProtection="0"/>
    <xf numFmtId="38" fontId="21" fillId="23" borderId="0" applyNumberFormat="0" applyBorder="0" applyAlignment="0" applyProtection="0"/>
    <xf numFmtId="0" fontId="8" fillId="24" borderId="5" applyProtection="0">
      <alignment horizontal="right"/>
    </xf>
    <xf numFmtId="0" fontId="9" fillId="24" borderId="0" applyProtection="0">
      <alignment horizontal="left"/>
    </xf>
    <xf numFmtId="0" fontId="28" fillId="0" borderId="6" applyNumberFormat="0" applyFill="0" applyAlignment="0" applyProtection="0"/>
    <xf numFmtId="0" fontId="47" fillId="0" borderId="0">
      <alignment vertical="top" wrapText="1"/>
    </xf>
    <xf numFmtId="0" fontId="47" fillId="0" borderId="0">
      <alignment vertical="top" wrapText="1"/>
    </xf>
    <xf numFmtId="0" fontId="47" fillId="0" borderId="0">
      <alignment vertical="top" wrapText="1"/>
    </xf>
    <xf numFmtId="0" fontId="47" fillId="0" borderId="0">
      <alignment vertical="top" wrapText="1"/>
    </xf>
    <xf numFmtId="0" fontId="29" fillId="0" borderId="7" applyNumberFormat="0" applyFill="0" applyAlignment="0" applyProtection="0"/>
    <xf numFmtId="168" fontId="48" fillId="0" borderId="0" applyNumberFormat="0" applyFill="0" applyAlignment="0" applyProtection="0"/>
    <xf numFmtId="0" fontId="30" fillId="0" borderId="8" applyNumberFormat="0" applyFill="0" applyAlignment="0" applyProtection="0"/>
    <xf numFmtId="168" fontId="49" fillId="0" borderId="0" applyNumberFormat="0" applyFill="0" applyAlignment="0" applyProtection="0"/>
    <xf numFmtId="0" fontId="30" fillId="0" borderId="0" applyNumberFormat="0" applyFill="0" applyBorder="0" applyAlignment="0" applyProtection="0"/>
    <xf numFmtId="168" fontId="50" fillId="0" borderId="0" applyNumberFormat="0" applyFill="0" applyAlignment="0" applyProtection="0"/>
    <xf numFmtId="168" fontId="10" fillId="0" borderId="0" applyNumberFormat="0" applyFill="0" applyAlignment="0" applyProtection="0"/>
    <xf numFmtId="168" fontId="11" fillId="0" borderId="0" applyNumberFormat="0" applyFill="0" applyAlignment="0" applyProtection="0"/>
    <xf numFmtId="168" fontId="11" fillId="0" borderId="0" applyNumberFormat="0" applyFont="0" applyFill="0" applyBorder="0" applyAlignment="0" applyProtection="0"/>
    <xf numFmtId="168" fontId="11" fillId="0" borderId="0" applyNumberFormat="0" applyFont="0" applyFill="0" applyBorder="0" applyAlignment="0" applyProtection="0"/>
    <xf numFmtId="0" fontId="6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2" fillId="0" borderId="0" applyFill="0" applyBorder="0" applyProtection="0">
      <alignment horizontal="left"/>
    </xf>
    <xf numFmtId="10" fontId="21" fillId="25" borderId="9" applyNumberFormat="0" applyBorder="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8" fillId="0" borderId="10" applyProtection="0">
      <alignment horizontal="right"/>
    </xf>
    <xf numFmtId="0" fontId="8" fillId="0" borderId="5" applyProtection="0">
      <alignment horizontal="right"/>
    </xf>
    <xf numFmtId="0" fontId="8" fillId="0" borderId="11" applyProtection="0">
      <alignment horizontal="center"/>
      <protection locked="0"/>
    </xf>
    <xf numFmtId="0" fontId="32" fillId="0" borderId="12" applyNumberFormat="0" applyFill="0" applyAlignment="0" applyProtection="0"/>
    <xf numFmtId="0" fontId="3" fillId="0" borderId="0"/>
    <xf numFmtId="0" fontId="3" fillId="0" borderId="0"/>
    <xf numFmtId="0" fontId="43" fillId="0" borderId="0"/>
    <xf numFmtId="1" fontId="3" fillId="0" borderId="0" applyFont="0" applyFill="0" applyBorder="0" applyProtection="0">
      <alignment horizontal="right"/>
    </xf>
    <xf numFmtId="1" fontId="3" fillId="0" borderId="0" applyFont="0" applyFill="0" applyBorder="0" applyProtection="0">
      <alignment horizontal="right"/>
    </xf>
    <xf numFmtId="0" fontId="33" fillId="18"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70" fillId="0" borderId="0"/>
    <xf numFmtId="0" fontId="70" fillId="0" borderId="0"/>
    <xf numFmtId="0" fontId="70" fillId="0" borderId="0"/>
    <xf numFmtId="0" fontId="70" fillId="0" borderId="0"/>
    <xf numFmtId="0" fontId="70" fillId="0" borderId="0"/>
    <xf numFmtId="0" fontId="13" fillId="0" borderId="0"/>
    <xf numFmtId="0" fontId="68" fillId="0" borderId="0"/>
    <xf numFmtId="0" fontId="2" fillId="0" borderId="0"/>
    <xf numFmtId="0" fontId="70" fillId="0" borderId="0"/>
    <xf numFmtId="0" fontId="70" fillId="0" borderId="0"/>
    <xf numFmtId="0" fontId="70" fillId="0" borderId="0"/>
    <xf numFmtId="0" fontId="70" fillId="0" borderId="0"/>
    <xf numFmtId="0" fontId="70" fillId="0" borderId="0"/>
    <xf numFmtId="0" fontId="70"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3" fillId="26" borderId="13" applyNumberFormat="0" applyFont="0" applyAlignment="0" applyProtection="0"/>
    <xf numFmtId="0" fontId="34" fillId="21" borderId="14" applyNumberFormat="0" applyAlignment="0" applyProtection="0"/>
    <xf numFmtId="40" fontId="53" fillId="27" borderId="0">
      <alignment horizontal="right"/>
    </xf>
    <xf numFmtId="0" fontId="54" fillId="27" borderId="0">
      <alignment horizontal="right"/>
    </xf>
    <xf numFmtId="0" fontId="55" fillId="27" borderId="15"/>
    <xf numFmtId="0" fontId="55" fillId="0" borderId="0" applyBorder="0">
      <alignment horizontal="centerContinuous"/>
    </xf>
    <xf numFmtId="0" fontId="56" fillId="0" borderId="0" applyBorder="0">
      <alignment horizontal="centerContinuous"/>
    </xf>
    <xf numFmtId="169" fontId="3" fillId="0" borderId="0" applyFont="0" applyFill="0" applyBorder="0" applyProtection="0">
      <alignment horizontal="right"/>
    </xf>
    <xf numFmtId="169"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2" fontId="57" fillId="28" borderId="16" applyAlignment="0" applyProtection="0">
      <protection locked="0"/>
    </xf>
    <xf numFmtId="0" fontId="58" fillId="25" borderId="16" applyNumberFormat="0" applyAlignment="0" applyProtection="0"/>
    <xf numFmtId="0" fontId="59" fillId="29" borderId="9" applyNumberFormat="0" applyAlignment="0" applyProtection="0">
      <alignment horizontal="center" vertical="center"/>
    </xf>
    <xf numFmtId="4" fontId="13" fillId="30" borderId="14" applyNumberFormat="0" applyProtection="0">
      <alignment vertical="center"/>
    </xf>
    <xf numFmtId="4" fontId="60" fillId="30" borderId="14" applyNumberFormat="0" applyProtection="0">
      <alignment vertical="center"/>
    </xf>
    <xf numFmtId="4" fontId="13" fillId="30" borderId="14" applyNumberFormat="0" applyProtection="0">
      <alignment horizontal="left" vertical="center" indent="1"/>
    </xf>
    <xf numFmtId="4" fontId="13" fillId="30" borderId="14" applyNumberFormat="0" applyProtection="0">
      <alignment horizontal="left" vertical="center" indent="1"/>
    </xf>
    <xf numFmtId="0" fontId="3" fillId="31" borderId="14" applyNumberFormat="0" applyProtection="0">
      <alignment horizontal="left" vertical="center" indent="1"/>
    </xf>
    <xf numFmtId="4" fontId="13" fillId="32" borderId="14" applyNumberFormat="0" applyProtection="0">
      <alignment horizontal="right" vertical="center"/>
    </xf>
    <xf numFmtId="4" fontId="13" fillId="33" borderId="14" applyNumberFormat="0" applyProtection="0">
      <alignment horizontal="right" vertical="center"/>
    </xf>
    <xf numFmtId="4" fontId="13" fillId="34" borderId="14" applyNumberFormat="0" applyProtection="0">
      <alignment horizontal="right" vertical="center"/>
    </xf>
    <xf numFmtId="4" fontId="13" fillId="35" borderId="14" applyNumberFormat="0" applyProtection="0">
      <alignment horizontal="right" vertical="center"/>
    </xf>
    <xf numFmtId="4" fontId="13" fillId="36" borderId="14" applyNumberFormat="0" applyProtection="0">
      <alignment horizontal="right" vertical="center"/>
    </xf>
    <xf numFmtId="4" fontId="13" fillId="37" borderId="14" applyNumberFormat="0" applyProtection="0">
      <alignment horizontal="right" vertical="center"/>
    </xf>
    <xf numFmtId="4" fontId="13" fillId="38" borderId="14" applyNumberFormat="0" applyProtection="0">
      <alignment horizontal="right" vertical="center"/>
    </xf>
    <xf numFmtId="4" fontId="13" fillId="39" borderId="14" applyNumberFormat="0" applyProtection="0">
      <alignment horizontal="right" vertical="center"/>
    </xf>
    <xf numFmtId="4" fontId="13" fillId="40" borderId="14" applyNumberFormat="0" applyProtection="0">
      <alignment horizontal="right" vertical="center"/>
    </xf>
    <xf numFmtId="4" fontId="61" fillId="41" borderId="14" applyNumberFormat="0" applyProtection="0">
      <alignment horizontal="left" vertical="center" indent="1"/>
    </xf>
    <xf numFmtId="4" fontId="13" fillId="42" borderId="17" applyNumberFormat="0" applyProtection="0">
      <alignment horizontal="left" vertical="center" indent="1"/>
    </xf>
    <xf numFmtId="4" fontId="62" fillId="43" borderId="0" applyNumberFormat="0" applyProtection="0">
      <alignment horizontal="left" vertical="center" indent="1"/>
    </xf>
    <xf numFmtId="0" fontId="3" fillId="31" borderId="14" applyNumberFormat="0" applyProtection="0">
      <alignment horizontal="left" vertical="center" indent="1"/>
    </xf>
    <xf numFmtId="4" fontId="13" fillId="42" borderId="14" applyNumberFormat="0" applyProtection="0">
      <alignment horizontal="left" vertical="center" indent="1"/>
    </xf>
    <xf numFmtId="4" fontId="13" fillId="44" borderId="14" applyNumberFormat="0" applyProtection="0">
      <alignment horizontal="left" vertical="center" indent="1"/>
    </xf>
    <xf numFmtId="0" fontId="3" fillId="44" borderId="14" applyNumberFormat="0" applyProtection="0">
      <alignment horizontal="left" vertical="center" indent="1"/>
    </xf>
    <xf numFmtId="0" fontId="3" fillId="44" borderId="14" applyNumberFormat="0" applyProtection="0">
      <alignment horizontal="left" vertical="center" indent="1"/>
    </xf>
    <xf numFmtId="0" fontId="3" fillId="29" borderId="14" applyNumberFormat="0" applyProtection="0">
      <alignment horizontal="left" vertical="center" indent="1"/>
    </xf>
    <xf numFmtId="0" fontId="3" fillId="29" borderId="14" applyNumberFormat="0" applyProtection="0">
      <alignment horizontal="left" vertical="center" indent="1"/>
    </xf>
    <xf numFmtId="0" fontId="3" fillId="23" borderId="14" applyNumberFormat="0" applyProtection="0">
      <alignment horizontal="left" vertical="center" indent="1"/>
    </xf>
    <xf numFmtId="0" fontId="3" fillId="23" borderId="14" applyNumberFormat="0" applyProtection="0">
      <alignment horizontal="left" vertical="center" indent="1"/>
    </xf>
    <xf numFmtId="0" fontId="3" fillId="31" borderId="14" applyNumberFormat="0" applyProtection="0">
      <alignment horizontal="left" vertical="center" indent="1"/>
    </xf>
    <xf numFmtId="0" fontId="3" fillId="31" borderId="14" applyNumberFormat="0" applyProtection="0">
      <alignment horizontal="left" vertical="center" indent="1"/>
    </xf>
    <xf numFmtId="4" fontId="13" fillId="25" borderId="14" applyNumberFormat="0" applyProtection="0">
      <alignment vertical="center"/>
    </xf>
    <xf numFmtId="4" fontId="60" fillId="25" borderId="14" applyNumberFormat="0" applyProtection="0">
      <alignment vertical="center"/>
    </xf>
    <xf numFmtId="4" fontId="13" fillId="25" borderId="14" applyNumberFormat="0" applyProtection="0">
      <alignment horizontal="left" vertical="center" indent="1"/>
    </xf>
    <xf numFmtId="4" fontId="13" fillId="25" borderId="14" applyNumberFormat="0" applyProtection="0">
      <alignment horizontal="left" vertical="center" indent="1"/>
    </xf>
    <xf numFmtId="4" fontId="13" fillId="42" borderId="14" applyNumberFormat="0" applyProtection="0">
      <alignment horizontal="right" vertical="center"/>
    </xf>
    <xf numFmtId="4" fontId="60" fillId="42" borderId="14" applyNumberFormat="0" applyProtection="0">
      <alignment horizontal="right" vertical="center"/>
    </xf>
    <xf numFmtId="0" fontId="3" fillId="31" borderId="14" applyNumberFormat="0" applyProtection="0">
      <alignment horizontal="left" vertical="center" indent="1"/>
    </xf>
    <xf numFmtId="0" fontId="3" fillId="31" borderId="14" applyNumberFormat="0" applyProtection="0">
      <alignment horizontal="left" vertical="center" indent="1"/>
    </xf>
    <xf numFmtId="0" fontId="63" fillId="0" borderId="0"/>
    <xf numFmtId="4" fontId="64" fillId="42" borderId="14" applyNumberFormat="0" applyProtection="0">
      <alignment horizontal="right" vertical="center"/>
    </xf>
    <xf numFmtId="0" fontId="3" fillId="0" borderId="0"/>
    <xf numFmtId="0" fontId="14" fillId="27" borderId="18">
      <alignment horizontal="center"/>
    </xf>
    <xf numFmtId="3" fontId="15" fillId="27" borderId="0"/>
    <xf numFmtId="3" fontId="14" fillId="27" borderId="0"/>
    <xf numFmtId="0" fontId="15" fillId="27" borderId="0"/>
    <xf numFmtId="0" fontId="14" fillId="27" borderId="0"/>
    <xf numFmtId="0" fontId="15" fillId="27" borderId="0">
      <alignment horizontal="center"/>
    </xf>
    <xf numFmtId="0" fontId="16" fillId="0" borderId="0">
      <alignment wrapText="1"/>
    </xf>
    <xf numFmtId="0" fontId="16" fillId="0" borderId="0">
      <alignment wrapText="1"/>
    </xf>
    <xf numFmtId="0" fontId="16" fillId="0" borderId="0">
      <alignment wrapText="1"/>
    </xf>
    <xf numFmtId="0" fontId="16" fillId="0" borderId="0">
      <alignment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20" fillId="0" borderId="0"/>
    <xf numFmtId="0" fontId="20" fillId="0" borderId="0"/>
    <xf numFmtId="0" fontId="20" fillId="0" borderId="0"/>
    <xf numFmtId="170" fontId="21" fillId="0" borderId="0">
      <alignment wrapText="1"/>
      <protection locked="0"/>
    </xf>
    <xf numFmtId="170" fontId="21" fillId="0"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21" fillId="0" borderId="0">
      <alignment wrapText="1"/>
      <protection locked="0"/>
    </xf>
    <xf numFmtId="171" fontId="21" fillId="0" borderId="0">
      <alignment wrapText="1"/>
      <protection locked="0"/>
    </xf>
    <xf numFmtId="171" fontId="21" fillId="0" borderId="0">
      <alignment wrapText="1"/>
      <protection locked="0"/>
    </xf>
    <xf numFmtId="171" fontId="21" fillId="0"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21" fillId="0" borderId="0">
      <alignment wrapText="1"/>
      <protection locked="0"/>
    </xf>
    <xf numFmtId="172" fontId="21" fillId="0" borderId="0">
      <alignment wrapText="1"/>
      <protection locked="0"/>
    </xf>
    <xf numFmtId="172" fontId="21" fillId="0"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21" fillId="0" borderId="0">
      <alignment wrapText="1"/>
      <protection locked="0"/>
    </xf>
    <xf numFmtId="173" fontId="17" fillId="45" borderId="19">
      <alignment wrapText="1"/>
    </xf>
    <xf numFmtId="173" fontId="17" fillId="45" borderId="19">
      <alignment wrapText="1"/>
    </xf>
    <xf numFmtId="173" fontId="17" fillId="45" borderId="19">
      <alignment wrapText="1"/>
    </xf>
    <xf numFmtId="174" fontId="17" fillId="45" borderId="19">
      <alignment wrapText="1"/>
    </xf>
    <xf numFmtId="174" fontId="17" fillId="45" borderId="19">
      <alignment wrapText="1"/>
    </xf>
    <xf numFmtId="174" fontId="17" fillId="45" borderId="19">
      <alignment wrapText="1"/>
    </xf>
    <xf numFmtId="174" fontId="17" fillId="45" borderId="19">
      <alignment wrapText="1"/>
    </xf>
    <xf numFmtId="175" fontId="17" fillId="45" borderId="19">
      <alignment wrapText="1"/>
    </xf>
    <xf numFmtId="175" fontId="17" fillId="45" borderId="19">
      <alignment wrapText="1"/>
    </xf>
    <xf numFmtId="175" fontId="17" fillId="45" borderId="19">
      <alignment wrapText="1"/>
    </xf>
    <xf numFmtId="0" fontId="18" fillId="0" borderId="20">
      <alignment horizontal="right"/>
    </xf>
    <xf numFmtId="0" fontId="18" fillId="0" borderId="20">
      <alignment horizontal="right"/>
    </xf>
    <xf numFmtId="0" fontId="18" fillId="0" borderId="20">
      <alignment horizontal="right"/>
    </xf>
    <xf numFmtId="0" fontId="18" fillId="0" borderId="20">
      <alignment horizontal="right"/>
    </xf>
    <xf numFmtId="40" fontId="65" fillId="0" borderId="0"/>
    <xf numFmtId="0" fontId="35" fillId="0" borderId="0" applyNumberFormat="0" applyFill="0" applyBorder="0" applyAlignment="0" applyProtection="0"/>
    <xf numFmtId="0" fontId="66" fillId="0" borderId="0" applyNumberFormat="0" applyFill="0" applyBorder="0" applyProtection="0">
      <alignment horizontal="left" vertical="center" indent="10"/>
    </xf>
    <xf numFmtId="0" fontId="66" fillId="0" borderId="0" applyNumberFormat="0" applyFill="0" applyBorder="0" applyProtection="0">
      <alignment horizontal="left" vertical="center" indent="10"/>
    </xf>
    <xf numFmtId="0" fontId="36" fillId="0" borderId="21" applyNumberFormat="0" applyFill="0" applyAlignment="0" applyProtection="0"/>
    <xf numFmtId="0" fontId="37" fillId="0" borderId="0" applyNumberFormat="0" applyFill="0" applyBorder="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3" fillId="0" borderId="0"/>
  </cellStyleXfs>
  <cellXfs count="590">
    <xf numFmtId="0" fontId="0" fillId="0" borderId="0" xfId="0"/>
    <xf numFmtId="164" fontId="41" fillId="27" borderId="0" xfId="0" applyNumberFormat="1" applyFont="1" applyFill="1" applyBorder="1" applyAlignment="1">
      <alignment horizontal="center"/>
    </xf>
    <xf numFmtId="0" fontId="41" fillId="27" borderId="0" xfId="0" applyFont="1" applyFill="1" applyBorder="1"/>
    <xf numFmtId="0" fontId="42" fillId="27" borderId="0" xfId="0" applyFont="1" applyFill="1" applyBorder="1"/>
    <xf numFmtId="0" fontId="39" fillId="47" borderId="0" xfId="0" applyFont="1" applyFill="1"/>
    <xf numFmtId="0" fontId="41" fillId="47" borderId="0" xfId="0" applyFont="1" applyFill="1"/>
    <xf numFmtId="0" fontId="40" fillId="47" borderId="0" xfId="0" applyFont="1" applyFill="1"/>
    <xf numFmtId="0" fontId="40" fillId="47" borderId="0" xfId="0" applyFont="1" applyFill="1" applyAlignment="1">
      <alignment wrapText="1"/>
    </xf>
    <xf numFmtId="0" fontId="41" fillId="47" borderId="0" xfId="0" applyFont="1" applyFill="1" applyBorder="1" applyProtection="1">
      <protection locked="0"/>
    </xf>
    <xf numFmtId="164" fontId="41" fillId="47" borderId="0" xfId="0" applyNumberFormat="1" applyFont="1" applyFill="1" applyAlignment="1">
      <alignment horizontal="center"/>
    </xf>
    <xf numFmtId="0" fontId="44" fillId="27" borderId="0" xfId="0" applyFont="1" applyFill="1" applyBorder="1"/>
    <xf numFmtId="0" fontId="44" fillId="47" borderId="0" xfId="0" applyFont="1" applyFill="1"/>
    <xf numFmtId="164" fontId="41" fillId="47" borderId="0" xfId="0" applyNumberFormat="1" applyFont="1" applyFill="1"/>
    <xf numFmtId="0" fontId="41" fillId="47" borderId="0" xfId="0" applyFont="1" applyFill="1" applyAlignment="1">
      <alignment wrapText="1"/>
    </xf>
    <xf numFmtId="2" fontId="41" fillId="47" borderId="0" xfId="0" applyNumberFormat="1" applyFont="1" applyFill="1" applyAlignment="1">
      <alignment horizontal="center"/>
    </xf>
    <xf numFmtId="2" fontId="41" fillId="47" borderId="0" xfId="0" applyNumberFormat="1" applyFont="1" applyFill="1"/>
    <xf numFmtId="1" fontId="41" fillId="47" borderId="0" xfId="0" applyNumberFormat="1" applyFont="1" applyFill="1" applyAlignment="1">
      <alignment horizontal="center"/>
    </xf>
    <xf numFmtId="1" fontId="39" fillId="47" borderId="0" xfId="0" applyNumberFormat="1" applyFont="1" applyFill="1"/>
    <xf numFmtId="0" fontId="39" fillId="27" borderId="0" xfId="0" applyFont="1" applyFill="1"/>
    <xf numFmtId="164" fontId="39" fillId="47" borderId="0" xfId="0" applyNumberFormat="1" applyFont="1" applyFill="1"/>
    <xf numFmtId="0" fontId="41" fillId="27" borderId="0" xfId="0" applyFont="1" applyFill="1"/>
    <xf numFmtId="164" fontId="41" fillId="27" borderId="0" xfId="0" applyNumberFormat="1" applyFont="1" applyFill="1" applyBorder="1"/>
    <xf numFmtId="164" fontId="41" fillId="27" borderId="0" xfId="0" applyNumberFormat="1" applyFont="1" applyFill="1"/>
    <xf numFmtId="0" fontId="44" fillId="27" borderId="0" xfId="0" applyFont="1" applyFill="1" applyBorder="1" applyAlignment="1">
      <alignment wrapText="1"/>
    </xf>
    <xf numFmtId="0" fontId="44" fillId="47" borderId="0" xfId="0" applyFont="1" applyFill="1" applyBorder="1" applyProtection="1">
      <protection locked="0"/>
    </xf>
    <xf numFmtId="164" fontId="44" fillId="47" borderId="0" xfId="0" applyNumberFormat="1" applyFont="1" applyFill="1" applyAlignment="1">
      <alignment horizontal="center"/>
    </xf>
    <xf numFmtId="0" fontId="41" fillId="49" borderId="0" xfId="0" applyFont="1" applyFill="1"/>
    <xf numFmtId="0" fontId="0" fillId="49" borderId="0" xfId="0" applyFill="1"/>
    <xf numFmtId="0" fontId="0" fillId="49" borderId="0" xfId="0" applyFill="1" applyBorder="1"/>
    <xf numFmtId="0" fontId="41" fillId="47" borderId="62" xfId="0" applyFont="1" applyFill="1" applyBorder="1"/>
    <xf numFmtId="178" fontId="39" fillId="47" borderId="0" xfId="0" applyNumberFormat="1" applyFont="1" applyFill="1"/>
    <xf numFmtId="179" fontId="39" fillId="47" borderId="0" xfId="0" applyNumberFormat="1" applyFont="1" applyFill="1"/>
    <xf numFmtId="1" fontId="0" fillId="49" borderId="0" xfId="0" applyNumberFormat="1" applyFill="1"/>
    <xf numFmtId="178" fontId="68" fillId="49" borderId="0" xfId="292" applyNumberFormat="1" applyFont="1" applyFill="1"/>
    <xf numFmtId="0" fontId="71" fillId="27" borderId="0" xfId="0" applyFont="1" applyFill="1"/>
    <xf numFmtId="166" fontId="41" fillId="47" borderId="0" xfId="0" applyNumberFormat="1" applyFont="1" applyFill="1"/>
    <xf numFmtId="180" fontId="41" fillId="47" borderId="0" xfId="0" applyNumberFormat="1" applyFont="1" applyFill="1"/>
    <xf numFmtId="164" fontId="0" fillId="49" borderId="0" xfId="0" applyNumberFormat="1" applyFill="1"/>
    <xf numFmtId="164" fontId="41" fillId="47" borderId="0" xfId="0" applyNumberFormat="1" applyFont="1" applyFill="1" applyBorder="1"/>
    <xf numFmtId="2" fontId="41" fillId="47" borderId="0" xfId="0" applyNumberFormat="1" applyFont="1" applyFill="1" applyBorder="1" applyAlignment="1">
      <alignment horizontal="center"/>
    </xf>
    <xf numFmtId="0" fontId="2" fillId="47" borderId="0" xfId="0" applyFont="1" applyFill="1"/>
    <xf numFmtId="0" fontId="75" fillId="49" borderId="55" xfId="0" applyFont="1" applyFill="1" applyBorder="1"/>
    <xf numFmtId="1" fontId="76" fillId="47" borderId="42" xfId="0" applyNumberFormat="1" applyFont="1" applyFill="1" applyBorder="1" applyAlignment="1">
      <alignment horizontal="center"/>
    </xf>
    <xf numFmtId="0" fontId="77" fillId="49" borderId="0" xfId="0" applyFont="1" applyFill="1"/>
    <xf numFmtId="0" fontId="76" fillId="27" borderId="23" xfId="0" applyFont="1" applyFill="1" applyBorder="1" applyAlignment="1" applyProtection="1">
      <alignment horizontal="left"/>
    </xf>
    <xf numFmtId="164" fontId="75" fillId="49" borderId="0" xfId="0" applyNumberFormat="1" applyFont="1" applyFill="1" applyBorder="1" applyAlignment="1">
      <alignment horizontal="center"/>
    </xf>
    <xf numFmtId="164" fontId="75" fillId="49" borderId="42" xfId="0" applyNumberFormat="1" applyFont="1" applyFill="1" applyBorder="1" applyAlignment="1">
      <alignment horizontal="center"/>
    </xf>
    <xf numFmtId="0" fontId="76" fillId="27" borderId="23" xfId="0" applyFont="1" applyFill="1" applyBorder="1" applyProtection="1"/>
    <xf numFmtId="164" fontId="76" fillId="49" borderId="0" xfId="0" applyNumberFormat="1" applyFont="1" applyFill="1" applyBorder="1" applyAlignment="1">
      <alignment horizontal="center"/>
    </xf>
    <xf numFmtId="164" fontId="76" fillId="49" borderId="24" xfId="0" applyNumberFormat="1" applyFont="1" applyFill="1" applyBorder="1" applyAlignment="1">
      <alignment horizontal="center"/>
    </xf>
    <xf numFmtId="164" fontId="2" fillId="47" borderId="0" xfId="0" applyNumberFormat="1" applyFont="1" applyFill="1"/>
    <xf numFmtId="0" fontId="76" fillId="27" borderId="23" xfId="0" applyFont="1" applyFill="1" applyBorder="1"/>
    <xf numFmtId="1" fontId="76" fillId="49" borderId="0" xfId="0" applyNumberFormat="1" applyFont="1" applyFill="1" applyAlignment="1">
      <alignment horizontal="center"/>
    </xf>
    <xf numFmtId="1" fontId="76" fillId="0" borderId="0" xfId="0" applyNumberFormat="1" applyFont="1" applyFill="1" applyAlignment="1">
      <alignment horizontal="center"/>
    </xf>
    <xf numFmtId="0" fontId="76" fillId="27" borderId="23" xfId="0" applyFont="1" applyFill="1" applyBorder="1" applyProtection="1">
      <protection locked="0"/>
    </xf>
    <xf numFmtId="164" fontId="76" fillId="27" borderId="0" xfId="0" applyNumberFormat="1" applyFont="1" applyFill="1" applyBorder="1" applyAlignment="1">
      <alignment horizontal="center"/>
    </xf>
    <xf numFmtId="164" fontId="76" fillId="27" borderId="57" xfId="0" applyNumberFormat="1" applyFont="1" applyFill="1" applyBorder="1" applyAlignment="1">
      <alignment horizontal="center"/>
    </xf>
    <xf numFmtId="2" fontId="78" fillId="47" borderId="0" xfId="0" applyNumberFormat="1" applyFont="1" applyFill="1" applyAlignment="1">
      <alignment horizontal="center"/>
    </xf>
    <xf numFmtId="164" fontId="76" fillId="27" borderId="24" xfId="0" applyNumberFormat="1" applyFont="1" applyFill="1" applyBorder="1" applyAlignment="1">
      <alignment horizontal="center"/>
    </xf>
    <xf numFmtId="0" fontId="78" fillId="47" borderId="0" xfId="0" applyFont="1" applyFill="1"/>
    <xf numFmtId="164" fontId="78" fillId="47" borderId="0" xfId="0" applyNumberFormat="1" applyFont="1" applyFill="1"/>
    <xf numFmtId="0" fontId="76" fillId="27" borderId="23" xfId="0" applyFont="1" applyFill="1" applyBorder="1" applyAlignment="1" applyProtection="1">
      <protection locked="0"/>
    </xf>
    <xf numFmtId="164" fontId="76" fillId="27" borderId="0" xfId="0" applyNumberFormat="1" applyFont="1" applyFill="1" applyBorder="1" applyAlignment="1">
      <alignment horizontal="center" vertical="center"/>
    </xf>
    <xf numFmtId="164" fontId="76" fillId="27" borderId="24" xfId="0" applyNumberFormat="1" applyFont="1" applyFill="1" applyBorder="1" applyAlignment="1">
      <alignment horizontal="center" vertical="center"/>
    </xf>
    <xf numFmtId="2" fontId="2" fillId="47" borderId="0" xfId="0" applyNumberFormat="1" applyFont="1" applyFill="1"/>
    <xf numFmtId="165" fontId="2" fillId="47" borderId="0" xfId="0" applyNumberFormat="1" applyFont="1" applyFill="1"/>
    <xf numFmtId="1" fontId="2" fillId="47" borderId="0" xfId="0" applyNumberFormat="1" applyFont="1" applyFill="1"/>
    <xf numFmtId="0" fontId="76" fillId="27" borderId="23" xfId="0" applyFont="1" applyFill="1" applyBorder="1" applyAlignment="1">
      <alignment horizontal="left"/>
    </xf>
    <xf numFmtId="164" fontId="76" fillId="0" borderId="42" xfId="0" applyNumberFormat="1" applyFont="1" applyFill="1" applyBorder="1" applyAlignment="1">
      <alignment horizontal="center"/>
    </xf>
    <xf numFmtId="164" fontId="76" fillId="0" borderId="0" xfId="0" applyNumberFormat="1" applyFont="1" applyFill="1" applyBorder="1" applyAlignment="1">
      <alignment horizontal="center" wrapText="1"/>
    </xf>
    <xf numFmtId="2" fontId="76" fillId="0" borderId="0" xfId="0" applyNumberFormat="1" applyFont="1" applyFill="1" applyBorder="1" applyAlignment="1">
      <alignment horizontal="center" wrapText="1"/>
    </xf>
    <xf numFmtId="0" fontId="75" fillId="49" borderId="0" xfId="0" applyFont="1" applyFill="1" applyAlignment="1">
      <alignment horizontal="left"/>
    </xf>
    <xf numFmtId="164" fontId="75" fillId="49" borderId="0" xfId="0" applyNumberFormat="1" applyFont="1" applyFill="1"/>
    <xf numFmtId="164" fontId="75" fillId="49" borderId="42" xfId="0" applyNumberFormat="1" applyFont="1" applyFill="1" applyBorder="1"/>
    <xf numFmtId="0" fontId="75" fillId="49" borderId="0" xfId="0" applyFont="1" applyFill="1"/>
    <xf numFmtId="165" fontId="75" fillId="49" borderId="0" xfId="0" applyNumberFormat="1" applyFont="1" applyFill="1"/>
    <xf numFmtId="164" fontId="76" fillId="47" borderId="42" xfId="0" applyNumberFormat="1" applyFont="1" applyFill="1" applyBorder="1" applyAlignment="1">
      <alignment horizontal="center"/>
    </xf>
    <xf numFmtId="164" fontId="79" fillId="27" borderId="0" xfId="0" applyNumberFormat="1" applyFont="1" applyFill="1" applyBorder="1" applyAlignment="1">
      <alignment horizontal="center"/>
    </xf>
    <xf numFmtId="164" fontId="78" fillId="47" borderId="0" xfId="0" applyNumberFormat="1" applyFont="1" applyFill="1" applyBorder="1"/>
    <xf numFmtId="164" fontId="79" fillId="49" borderId="0" xfId="0" applyNumberFormat="1" applyFont="1" applyFill="1" applyBorder="1" applyAlignment="1">
      <alignment horizontal="center"/>
    </xf>
    <xf numFmtId="0" fontId="80" fillId="49" borderId="0" xfId="74" applyFont="1" applyFill="1" applyBorder="1" applyAlignment="1" applyProtection="1">
      <alignment horizontal="center" vertical="center" wrapText="1"/>
    </xf>
    <xf numFmtId="0" fontId="81" fillId="49" borderId="0" xfId="0" applyFont="1" applyFill="1" applyBorder="1"/>
    <xf numFmtId="0" fontId="77" fillId="49" borderId="0" xfId="0" applyFont="1" applyFill="1" applyBorder="1"/>
    <xf numFmtId="0" fontId="82" fillId="50" borderId="55" xfId="0" applyFont="1" applyFill="1" applyBorder="1" applyAlignment="1">
      <alignment horizontal="center" vertical="center" wrapText="1"/>
    </xf>
    <xf numFmtId="0" fontId="84" fillId="50" borderId="0" xfId="0" applyFont="1" applyFill="1" applyBorder="1" applyAlignment="1">
      <alignment horizontal="center" vertical="center" wrapText="1"/>
    </xf>
    <xf numFmtId="164" fontId="75" fillId="49" borderId="0" xfId="0" applyNumberFormat="1" applyFont="1" applyFill="1" applyBorder="1" applyAlignment="1">
      <alignment horizontal="right" indent="2"/>
    </xf>
    <xf numFmtId="164" fontId="76" fillId="47" borderId="42" xfId="0" applyNumberFormat="1" applyFont="1" applyFill="1" applyBorder="1" applyAlignment="1">
      <alignment horizontal="right" indent="2"/>
    </xf>
    <xf numFmtId="0" fontId="80" fillId="47" borderId="0" xfId="74" applyFont="1" applyFill="1" applyBorder="1" applyAlignment="1" applyProtection="1">
      <alignment horizontal="center" vertical="center" wrapText="1"/>
    </xf>
    <xf numFmtId="2" fontId="86" fillId="48" borderId="23" xfId="121" applyNumberFormat="1" applyFont="1" applyFill="1" applyBorder="1" applyAlignment="1">
      <alignment horizontal="center" vertical="center"/>
    </xf>
    <xf numFmtId="2" fontId="86" fillId="48" borderId="0" xfId="121" applyNumberFormat="1" applyFont="1" applyFill="1" applyBorder="1" applyAlignment="1">
      <alignment horizontal="center" vertical="center"/>
    </xf>
    <xf numFmtId="2" fontId="86" fillId="48" borderId="82" xfId="121" applyNumberFormat="1" applyFont="1" applyFill="1" applyBorder="1" applyAlignment="1">
      <alignment horizontal="center" vertical="center"/>
    </xf>
    <xf numFmtId="2" fontId="87" fillId="49" borderId="23" xfId="121" applyNumberFormat="1" applyFont="1" applyFill="1" applyBorder="1" applyAlignment="1"/>
    <xf numFmtId="2" fontId="79" fillId="49" borderId="0" xfId="121" applyNumberFormat="1" applyFont="1" applyFill="1" applyBorder="1" applyAlignment="1">
      <alignment vertical="center"/>
    </xf>
    <xf numFmtId="2" fontId="79" fillId="49" borderId="24" xfId="121" applyNumberFormat="1" applyFont="1" applyFill="1" applyBorder="1" applyAlignment="1">
      <alignment vertical="center"/>
    </xf>
    <xf numFmtId="17" fontId="79" fillId="49" borderId="23" xfId="121" quotePrefix="1" applyNumberFormat="1" applyFont="1" applyFill="1" applyBorder="1" applyAlignment="1">
      <alignment horizontal="left" wrapText="1"/>
    </xf>
    <xf numFmtId="164" fontId="79" fillId="49" borderId="24" xfId="121" applyNumberFormat="1" applyFont="1" applyFill="1" applyBorder="1" applyAlignment="1">
      <alignment horizontal="center" vertical="center"/>
    </xf>
    <xf numFmtId="17" fontId="79" fillId="49" borderId="47" xfId="121" quotePrefix="1" applyNumberFormat="1" applyFont="1" applyFill="1" applyBorder="1" applyAlignment="1">
      <alignment horizontal="left" wrapText="1"/>
    </xf>
    <xf numFmtId="164" fontId="75" fillId="49" borderId="49" xfId="0" applyNumberFormat="1" applyFont="1" applyFill="1" applyBorder="1" applyAlignment="1">
      <alignment horizontal="center"/>
    </xf>
    <xf numFmtId="164" fontId="76" fillId="47" borderId="52" xfId="0" applyNumberFormat="1" applyFont="1" applyFill="1" applyBorder="1" applyAlignment="1">
      <alignment horizontal="center"/>
    </xf>
    <xf numFmtId="17" fontId="87" fillId="49" borderId="23" xfId="121" applyNumberFormat="1" applyFont="1" applyFill="1" applyBorder="1" applyAlignment="1">
      <alignment horizontal="left" wrapText="1"/>
    </xf>
    <xf numFmtId="2" fontId="79" fillId="49" borderId="0" xfId="121" applyNumberFormat="1" applyFont="1" applyFill="1" applyBorder="1" applyAlignment="1">
      <alignment horizontal="right" vertical="top" wrapText="1" indent="2"/>
    </xf>
    <xf numFmtId="164" fontId="75" fillId="49" borderId="48" xfId="0" applyNumberFormat="1" applyFont="1" applyFill="1" applyBorder="1" applyAlignment="1">
      <alignment horizontal="center"/>
    </xf>
    <xf numFmtId="0" fontId="2" fillId="47" borderId="42" xfId="0" applyFont="1" applyFill="1" applyBorder="1"/>
    <xf numFmtId="0" fontId="37" fillId="47" borderId="0" xfId="0" applyFont="1" applyFill="1" applyAlignment="1"/>
    <xf numFmtId="0" fontId="2" fillId="47" borderId="0" xfId="0" applyFont="1" applyFill="1" applyAlignment="1"/>
    <xf numFmtId="0" fontId="2" fillId="49" borderId="0" xfId="0" applyFont="1" applyFill="1"/>
    <xf numFmtId="164" fontId="2" fillId="49" borderId="0" xfId="0" applyNumberFormat="1" applyFont="1" applyFill="1"/>
    <xf numFmtId="0" fontId="88" fillId="27" borderId="0" xfId="0" applyFont="1" applyFill="1"/>
    <xf numFmtId="178" fontId="77" fillId="49" borderId="0" xfId="292" applyNumberFormat="1" applyFont="1" applyFill="1"/>
    <xf numFmtId="1" fontId="77" fillId="49" borderId="0" xfId="0" applyNumberFormat="1" applyFont="1" applyFill="1"/>
    <xf numFmtId="0" fontId="80" fillId="49" borderId="42" xfId="74" applyFont="1" applyFill="1" applyBorder="1" applyAlignment="1" applyProtection="1">
      <alignment horizontal="center" vertical="center" wrapText="1"/>
    </xf>
    <xf numFmtId="0" fontId="89" fillId="49" borderId="0" xfId="74" applyFont="1" applyFill="1" applyBorder="1" applyAlignment="1" applyProtection="1">
      <alignment vertical="center" wrapText="1"/>
    </xf>
    <xf numFmtId="0" fontId="77" fillId="49" borderId="42" xfId="0" applyFont="1" applyFill="1" applyBorder="1"/>
    <xf numFmtId="0" fontId="77" fillId="50" borderId="0" xfId="0" applyFont="1" applyFill="1" applyBorder="1"/>
    <xf numFmtId="0" fontId="84" fillId="50" borderId="42" xfId="0" applyFont="1" applyFill="1" applyBorder="1" applyAlignment="1">
      <alignment horizontal="center" vertical="center" wrapText="1"/>
    </xf>
    <xf numFmtId="0" fontId="76" fillId="48" borderId="34" xfId="0" applyFont="1" applyFill="1" applyBorder="1" applyAlignment="1">
      <alignment vertical="center" wrapText="1"/>
    </xf>
    <xf numFmtId="0" fontId="86" fillId="48" borderId="26" xfId="0" applyFont="1" applyFill="1" applyBorder="1" applyAlignment="1">
      <alignment horizontal="center" vertical="center" wrapText="1"/>
    </xf>
    <xf numFmtId="0" fontId="86" fillId="48" borderId="35" xfId="0" applyFont="1" applyFill="1" applyBorder="1" applyAlignment="1">
      <alignment horizontal="center" vertical="center" wrapText="1"/>
    </xf>
    <xf numFmtId="2" fontId="86" fillId="48" borderId="34" xfId="121" applyNumberFormat="1" applyFont="1" applyFill="1" applyBorder="1" applyAlignment="1">
      <alignment horizontal="center" vertical="center"/>
    </xf>
    <xf numFmtId="2" fontId="86" fillId="48" borderId="26" xfId="121" applyNumberFormat="1" applyFont="1" applyFill="1" applyBorder="1" applyAlignment="1">
      <alignment horizontal="center" vertical="center"/>
    </xf>
    <xf numFmtId="2" fontId="86" fillId="48" borderId="35" xfId="121" applyNumberFormat="1" applyFont="1" applyFill="1" applyBorder="1" applyAlignment="1">
      <alignment horizontal="center" vertical="center"/>
    </xf>
    <xf numFmtId="17" fontId="79" fillId="0" borderId="23" xfId="121" quotePrefix="1" applyNumberFormat="1" applyFont="1" applyFill="1" applyBorder="1" applyAlignment="1">
      <alignment horizontal="left" wrapText="1"/>
    </xf>
    <xf numFmtId="164" fontId="79" fillId="0" borderId="0" xfId="121" applyNumberFormat="1" applyFont="1" applyFill="1" applyBorder="1" applyAlignment="1">
      <alignment horizontal="right" vertical="top" wrapText="1" indent="2"/>
    </xf>
    <xf numFmtId="164" fontId="79" fillId="0" borderId="24" xfId="121" applyNumberFormat="1" applyFont="1" applyFill="1" applyBorder="1" applyAlignment="1">
      <alignment horizontal="right" vertical="top" wrapText="1" indent="2"/>
    </xf>
    <xf numFmtId="17" fontId="79" fillId="0" borderId="47" xfId="121" quotePrefix="1" applyNumberFormat="1" applyFont="1" applyFill="1" applyBorder="1" applyAlignment="1">
      <alignment horizontal="left" wrapText="1"/>
    </xf>
    <xf numFmtId="2" fontId="79" fillId="49" borderId="24" xfId="121" applyNumberFormat="1" applyFont="1" applyFill="1" applyBorder="1" applyAlignment="1">
      <alignment horizontal="right" vertical="top" wrapText="1" indent="2"/>
    </xf>
    <xf numFmtId="2" fontId="79" fillId="0" borderId="0" xfId="121" applyNumberFormat="1" applyFont="1" applyFill="1" applyBorder="1" applyAlignment="1">
      <alignment horizontal="right" vertical="top" wrapText="1" indent="2"/>
    </xf>
    <xf numFmtId="2" fontId="79" fillId="0" borderId="24" xfId="121" applyNumberFormat="1" applyFont="1" applyFill="1" applyBorder="1" applyAlignment="1">
      <alignment horizontal="right" vertical="top" wrapText="1" indent="2"/>
    </xf>
    <xf numFmtId="17" fontId="79" fillId="0" borderId="36" xfId="121" quotePrefix="1" applyNumberFormat="1" applyFont="1" applyFill="1" applyBorder="1" applyAlignment="1">
      <alignment horizontal="left" wrapText="1"/>
    </xf>
    <xf numFmtId="0" fontId="2" fillId="47" borderId="0" xfId="0" applyFont="1" applyFill="1" applyBorder="1"/>
    <xf numFmtId="1" fontId="2" fillId="47" borderId="0" xfId="0" applyNumberFormat="1" applyFont="1" applyFill="1" applyAlignment="1"/>
    <xf numFmtId="0" fontId="92" fillId="48" borderId="43" xfId="0" applyFont="1" applyFill="1" applyBorder="1" applyAlignment="1">
      <alignment wrapText="1"/>
    </xf>
    <xf numFmtId="0" fontId="85" fillId="48" borderId="23" xfId="0" applyFont="1" applyFill="1" applyBorder="1"/>
    <xf numFmtId="0" fontId="85" fillId="48" borderId="0" xfId="0" applyFont="1" applyFill="1" applyAlignment="1">
      <alignment horizontal="center" vertical="center" wrapText="1"/>
    </xf>
    <xf numFmtId="0" fontId="85" fillId="50" borderId="0" xfId="0" applyFont="1" applyFill="1" applyBorder="1" applyAlignment="1">
      <alignment horizontal="center" vertical="center" wrapText="1"/>
    </xf>
    <xf numFmtId="0" fontId="78" fillId="47" borderId="45" xfId="0" applyFont="1" applyFill="1" applyBorder="1"/>
    <xf numFmtId="0" fontId="85" fillId="49" borderId="0" xfId="0" applyFont="1" applyFill="1" applyBorder="1" applyAlignment="1"/>
    <xf numFmtId="0" fontId="85" fillId="48" borderId="23" xfId="0" applyFont="1" applyFill="1" applyBorder="1" applyAlignment="1">
      <alignment horizontal="center"/>
    </xf>
    <xf numFmtId="0" fontId="78" fillId="47" borderId="0" xfId="0" applyFont="1" applyFill="1" applyAlignment="1">
      <alignment wrapText="1"/>
    </xf>
    <xf numFmtId="0" fontId="78" fillId="48" borderId="23" xfId="0" applyFont="1" applyFill="1" applyBorder="1" applyAlignment="1">
      <alignment vertical="center" wrapText="1"/>
    </xf>
    <xf numFmtId="0" fontId="86" fillId="48" borderId="0" xfId="0" applyFont="1" applyFill="1" applyBorder="1" applyAlignment="1">
      <alignment horizontal="center" vertical="center" wrapText="1"/>
    </xf>
    <xf numFmtId="0" fontId="86" fillId="48" borderId="57" xfId="0" applyFont="1" applyFill="1" applyBorder="1" applyAlignment="1">
      <alignment horizontal="center" vertical="center" wrapText="1"/>
    </xf>
    <xf numFmtId="0" fontId="84" fillId="50" borderId="50" xfId="0" applyFont="1" applyFill="1" applyBorder="1" applyAlignment="1">
      <alignment horizontal="center" vertical="center"/>
    </xf>
    <xf numFmtId="0" fontId="84" fillId="50" borderId="51" xfId="0" applyFont="1" applyFill="1" applyBorder="1" applyAlignment="1">
      <alignment horizontal="center" vertical="center"/>
    </xf>
    <xf numFmtId="0" fontId="86" fillId="47" borderId="0" xfId="0" applyFont="1" applyFill="1" applyAlignment="1">
      <alignment horizontal="center" wrapText="1"/>
    </xf>
    <xf numFmtId="0" fontId="81" fillId="47" borderId="0" xfId="0" applyFont="1" applyFill="1"/>
    <xf numFmtId="0" fontId="78" fillId="48" borderId="34" xfId="0" applyFont="1" applyFill="1" applyBorder="1" applyAlignment="1">
      <alignment wrapText="1"/>
    </xf>
    <xf numFmtId="0" fontId="2" fillId="47" borderId="0" xfId="0" applyFont="1" applyFill="1" applyAlignment="1">
      <alignment wrapText="1"/>
    </xf>
    <xf numFmtId="0" fontId="94" fillId="47" borderId="0" xfId="0" applyFont="1" applyFill="1" applyAlignment="1">
      <alignment horizontal="center" wrapText="1"/>
    </xf>
    <xf numFmtId="0" fontId="81" fillId="27" borderId="0" xfId="0" applyFont="1" applyFill="1"/>
    <xf numFmtId="0" fontId="81" fillId="27" borderId="0" xfId="0" applyFont="1" applyFill="1" applyBorder="1"/>
    <xf numFmtId="0" fontId="78" fillId="27" borderId="0" xfId="0" applyFont="1" applyFill="1" applyBorder="1"/>
    <xf numFmtId="0" fontId="78" fillId="48" borderId="23" xfId="0" applyFont="1" applyFill="1" applyBorder="1"/>
    <xf numFmtId="0" fontId="95" fillId="51" borderId="75" xfId="0" applyFont="1" applyFill="1" applyBorder="1" applyAlignment="1">
      <alignment horizontal="center" vertical="center" wrapText="1"/>
    </xf>
    <xf numFmtId="0" fontId="78" fillId="48" borderId="29" xfId="0" applyFont="1" applyFill="1" applyBorder="1" applyAlignment="1">
      <alignment horizontal="center" vertical="center"/>
    </xf>
    <xf numFmtId="0" fontId="78" fillId="48" borderId="29" xfId="0" applyFont="1" applyFill="1" applyBorder="1" applyAlignment="1">
      <alignment horizontal="center" vertical="center" wrapText="1"/>
    </xf>
    <xf numFmtId="0" fontId="78" fillId="48" borderId="50" xfId="0" applyFont="1" applyFill="1" applyBorder="1" applyAlignment="1">
      <alignment horizontal="center" wrapText="1"/>
    </xf>
    <xf numFmtId="0" fontId="78" fillId="48" borderId="50" xfId="0" applyFont="1" applyFill="1" applyBorder="1" applyAlignment="1">
      <alignment horizontal="center" vertical="center" wrapText="1"/>
    </xf>
    <xf numFmtId="0" fontId="78" fillId="50" borderId="51" xfId="0" applyFont="1" applyFill="1" applyBorder="1" applyAlignment="1">
      <alignment vertical="center" wrapText="1"/>
    </xf>
    <xf numFmtId="0" fontId="78" fillId="48" borderId="0" xfId="0" applyFont="1" applyFill="1" applyBorder="1" applyAlignment="1">
      <alignment horizontal="center" vertical="center" wrapText="1"/>
    </xf>
    <xf numFmtId="0" fontId="81" fillId="47" borderId="0" xfId="0" applyFont="1" applyFill="1" applyBorder="1"/>
    <xf numFmtId="0" fontId="75" fillId="49" borderId="45" xfId="0" applyFont="1" applyFill="1" applyBorder="1"/>
    <xf numFmtId="0" fontId="75" fillId="49" borderId="42" xfId="0" applyFont="1" applyFill="1" applyBorder="1"/>
    <xf numFmtId="0" fontId="84" fillId="50" borderId="0" xfId="0" applyFont="1" applyFill="1" applyBorder="1"/>
    <xf numFmtId="0" fontId="84" fillId="50" borderId="0" xfId="0" applyFont="1" applyFill="1"/>
    <xf numFmtId="0" fontId="84" fillId="50" borderId="0" xfId="0" applyFont="1" applyFill="1" applyAlignment="1">
      <alignment horizontal="center" vertical="center" wrapText="1"/>
    </xf>
    <xf numFmtId="0" fontId="84" fillId="50" borderId="42" xfId="0" applyFont="1" applyFill="1" applyBorder="1" applyAlignment="1">
      <alignment horizontal="center" vertical="center"/>
    </xf>
    <xf numFmtId="0" fontId="81" fillId="49" borderId="45" xfId="0" applyFont="1" applyFill="1" applyBorder="1"/>
    <xf numFmtId="0" fontId="77" fillId="49" borderId="45" xfId="0" applyFont="1" applyFill="1" applyBorder="1"/>
    <xf numFmtId="0" fontId="96" fillId="47" borderId="0" xfId="0" applyFont="1" applyFill="1"/>
    <xf numFmtId="0" fontId="97" fillId="47" borderId="0" xfId="0" applyFont="1" applyFill="1" applyBorder="1" applyAlignment="1"/>
    <xf numFmtId="0" fontId="96" fillId="47" borderId="0" xfId="0" applyFont="1" applyFill="1" applyAlignment="1">
      <alignment wrapText="1"/>
    </xf>
    <xf numFmtId="0" fontId="78" fillId="48" borderId="23" xfId="0" applyFont="1" applyFill="1" applyBorder="1" applyAlignment="1">
      <alignment wrapText="1"/>
    </xf>
    <xf numFmtId="0" fontId="78" fillId="48" borderId="42" xfId="0" applyFont="1" applyFill="1" applyBorder="1" applyAlignment="1">
      <alignment horizontal="center" vertical="center" wrapText="1"/>
    </xf>
    <xf numFmtId="0" fontId="96" fillId="47" borderId="0" xfId="0" applyFont="1" applyFill="1" applyBorder="1" applyAlignment="1">
      <alignment wrapText="1"/>
    </xf>
    <xf numFmtId="165" fontId="78" fillId="47" borderId="0" xfId="0" applyNumberFormat="1" applyFont="1" applyFill="1" applyBorder="1"/>
    <xf numFmtId="0" fontId="86" fillId="48" borderId="26" xfId="0" applyFont="1" applyFill="1" applyBorder="1" applyAlignment="1">
      <alignment horizontal="center" wrapText="1"/>
    </xf>
    <xf numFmtId="0" fontId="99" fillId="48" borderId="0" xfId="0" applyFont="1" applyFill="1" applyBorder="1" applyAlignment="1">
      <alignment horizontal="center" wrapText="1"/>
    </xf>
    <xf numFmtId="0" fontId="81" fillId="47" borderId="26" xfId="0" applyFont="1" applyFill="1" applyBorder="1"/>
    <xf numFmtId="0" fontId="76" fillId="48" borderId="23" xfId="0" applyFont="1" applyFill="1" applyBorder="1" applyAlignment="1">
      <alignment wrapText="1"/>
    </xf>
    <xf numFmtId="0" fontId="86" fillId="48" borderId="0" xfId="0" applyFont="1" applyFill="1" applyBorder="1" applyAlignment="1">
      <alignment horizontal="center" vertical="top" wrapText="1"/>
    </xf>
    <xf numFmtId="0" fontId="86" fillId="48" borderId="0" xfId="0" applyFont="1" applyFill="1" applyBorder="1" applyAlignment="1">
      <alignment horizontal="center" wrapText="1"/>
    </xf>
    <xf numFmtId="2" fontId="100" fillId="27" borderId="0" xfId="0" applyNumberFormat="1" applyFont="1" applyFill="1" applyBorder="1" applyAlignment="1">
      <alignment horizontal="center" wrapText="1"/>
    </xf>
    <xf numFmtId="0" fontId="2" fillId="47" borderId="22" xfId="0" applyFont="1" applyFill="1" applyBorder="1"/>
    <xf numFmtId="0" fontId="101" fillId="48" borderId="33" xfId="0" applyFont="1" applyFill="1" applyBorder="1" applyAlignment="1">
      <alignment horizontal="center" vertical="center"/>
    </xf>
    <xf numFmtId="0" fontId="101" fillId="49" borderId="31" xfId="0" applyFont="1" applyFill="1" applyBorder="1" applyAlignment="1">
      <alignment horizontal="center" vertical="center"/>
    </xf>
    <xf numFmtId="0" fontId="94" fillId="47" borderId="0" xfId="0" applyFont="1" applyFill="1"/>
    <xf numFmtId="0" fontId="102" fillId="47" borderId="31" xfId="74" applyFont="1" applyFill="1" applyBorder="1" applyAlignment="1" applyProtection="1">
      <alignment horizontal="left" indent="2"/>
    </xf>
    <xf numFmtId="2" fontId="94" fillId="47" borderId="0" xfId="0" applyNumberFormat="1" applyFont="1" applyFill="1"/>
    <xf numFmtId="0" fontId="94" fillId="47" borderId="42" xfId="0" applyFont="1" applyFill="1" applyBorder="1"/>
    <xf numFmtId="0" fontId="94" fillId="47" borderId="0" xfId="0" applyFont="1" applyFill="1" applyBorder="1"/>
    <xf numFmtId="0" fontId="78" fillId="27" borderId="30" xfId="0" applyFont="1" applyFill="1" applyBorder="1"/>
    <xf numFmtId="0" fontId="75" fillId="49" borderId="60" xfId="0" applyFont="1" applyFill="1" applyBorder="1"/>
    <xf numFmtId="1" fontId="76" fillId="47" borderId="52" xfId="0" applyNumberFormat="1" applyFont="1" applyFill="1" applyBorder="1" applyAlignment="1">
      <alignment horizontal="center"/>
    </xf>
    <xf numFmtId="0" fontId="75" fillId="49" borderId="55" xfId="0" applyFont="1" applyFill="1" applyBorder="1" applyAlignment="1">
      <alignment horizontal="left"/>
    </xf>
    <xf numFmtId="0" fontId="75" fillId="49" borderId="60" xfId="0" applyFont="1" applyFill="1" applyBorder="1" applyAlignment="1">
      <alignment horizontal="left"/>
    </xf>
    <xf numFmtId="1" fontId="76" fillId="27" borderId="42" xfId="0" applyNumberFormat="1" applyFont="1" applyFill="1" applyBorder="1" applyAlignment="1">
      <alignment horizontal="center"/>
    </xf>
    <xf numFmtId="0" fontId="72" fillId="49" borderId="71" xfId="0" applyFont="1" applyFill="1" applyBorder="1" applyAlignment="1">
      <alignment horizontal="left"/>
    </xf>
    <xf numFmtId="164" fontId="81" fillId="27" borderId="51" xfId="0" applyNumberFormat="1" applyFont="1" applyFill="1" applyBorder="1" applyAlignment="1">
      <alignment horizontal="center"/>
    </xf>
    <xf numFmtId="0" fontId="76" fillId="27" borderId="60" xfId="0" applyFont="1" applyFill="1" applyBorder="1" applyAlignment="1" applyProtection="1">
      <alignment horizontal="left"/>
    </xf>
    <xf numFmtId="164" fontId="75" fillId="49" borderId="52" xfId="0" applyNumberFormat="1" applyFont="1" applyFill="1" applyBorder="1" applyAlignment="1">
      <alignment horizontal="center"/>
    </xf>
    <xf numFmtId="164" fontId="76" fillId="49" borderId="42" xfId="0" applyNumberFormat="1" applyFont="1" applyFill="1" applyBorder="1" applyAlignment="1">
      <alignment horizontal="center"/>
    </xf>
    <xf numFmtId="0" fontId="103" fillId="49" borderId="0" xfId="0" applyFont="1" applyFill="1" applyBorder="1"/>
    <xf numFmtId="164" fontId="76" fillId="49" borderId="52" xfId="0" applyNumberFormat="1" applyFont="1" applyFill="1" applyBorder="1" applyAlignment="1">
      <alignment horizontal="center"/>
    </xf>
    <xf numFmtId="0" fontId="77" fillId="49" borderId="55" xfId="0" applyFont="1" applyFill="1" applyBorder="1"/>
    <xf numFmtId="164" fontId="76" fillId="49" borderId="38" xfId="0" applyNumberFormat="1" applyFont="1" applyFill="1" applyBorder="1" applyAlignment="1">
      <alignment horizontal="center"/>
    </xf>
    <xf numFmtId="164" fontId="76" fillId="49" borderId="37" xfId="0" applyNumberFormat="1" applyFont="1" applyFill="1" applyBorder="1" applyAlignment="1">
      <alignment horizontal="center"/>
    </xf>
    <xf numFmtId="164" fontId="76" fillId="27" borderId="42" xfId="0" applyNumberFormat="1" applyFont="1" applyFill="1" applyBorder="1" applyAlignment="1">
      <alignment horizontal="center"/>
    </xf>
    <xf numFmtId="0" fontId="81" fillId="27" borderId="28" xfId="0" applyFont="1" applyFill="1" applyBorder="1"/>
    <xf numFmtId="0" fontId="81" fillId="27" borderId="29" xfId="0" applyFont="1" applyFill="1" applyBorder="1"/>
    <xf numFmtId="1" fontId="81" fillId="27" borderId="32" xfId="0" applyNumberFormat="1" applyFont="1" applyFill="1" applyBorder="1"/>
    <xf numFmtId="0" fontId="81" fillId="27" borderId="27" xfId="0" applyFont="1" applyFill="1" applyBorder="1"/>
    <xf numFmtId="0" fontId="81" fillId="47" borderId="22" xfId="0" applyFont="1" applyFill="1" applyBorder="1"/>
    <xf numFmtId="0" fontId="81" fillId="47" borderId="25" xfId="0" applyFont="1" applyFill="1" applyBorder="1"/>
    <xf numFmtId="0" fontId="97" fillId="48" borderId="31" xfId="0" applyFont="1" applyFill="1" applyBorder="1" applyAlignment="1">
      <alignment wrapText="1"/>
    </xf>
    <xf numFmtId="0" fontId="85" fillId="48" borderId="33" xfId="0" applyFont="1" applyFill="1" applyBorder="1" applyAlignment="1">
      <alignment wrapText="1"/>
    </xf>
    <xf numFmtId="0" fontId="85" fillId="48" borderId="31" xfId="0" applyFont="1" applyFill="1" applyBorder="1" applyAlignment="1">
      <alignment vertical="center"/>
    </xf>
    <xf numFmtId="0" fontId="85" fillId="48" borderId="31" xfId="0" applyFont="1" applyFill="1" applyBorder="1" applyAlignment="1">
      <alignment horizontal="center" vertical="center" wrapText="1"/>
    </xf>
    <xf numFmtId="0" fontId="85" fillId="48" borderId="23" xfId="0" applyFont="1" applyFill="1" applyBorder="1" applyAlignment="1">
      <alignment horizontal="center" vertical="center" wrapText="1"/>
    </xf>
    <xf numFmtId="0" fontId="85" fillId="48" borderId="24" xfId="152" applyFont="1" applyFill="1" applyBorder="1" applyAlignment="1">
      <alignment horizontal="center" vertical="center" wrapText="1"/>
    </xf>
    <xf numFmtId="0" fontId="76" fillId="49" borderId="31" xfId="0" applyFont="1" applyFill="1" applyBorder="1"/>
    <xf numFmtId="164" fontId="76" fillId="49" borderId="31" xfId="0" applyNumberFormat="1" applyFont="1" applyFill="1" applyBorder="1" applyAlignment="1">
      <alignment horizontal="center"/>
    </xf>
    <xf numFmtId="0" fontId="76" fillId="49" borderId="23" xfId="0" applyFont="1" applyFill="1" applyBorder="1"/>
    <xf numFmtId="1" fontId="76" fillId="0" borderId="23" xfId="0" applyNumberFormat="1" applyFont="1" applyFill="1" applyBorder="1" applyAlignment="1">
      <alignment horizontal="center"/>
    </xf>
    <xf numFmtId="1" fontId="76" fillId="0" borderId="0" xfId="0" applyNumberFormat="1" applyFont="1" applyFill="1" applyBorder="1" applyAlignment="1">
      <alignment horizontal="center"/>
    </xf>
    <xf numFmtId="1" fontId="76" fillId="0" borderId="24" xfId="0" applyNumberFormat="1" applyFont="1" applyFill="1" applyBorder="1" applyAlignment="1">
      <alignment horizontal="center"/>
    </xf>
    <xf numFmtId="1" fontId="76" fillId="49" borderId="0" xfId="0" applyNumberFormat="1" applyFont="1" applyFill="1" applyBorder="1" applyAlignment="1">
      <alignment horizontal="center"/>
    </xf>
    <xf numFmtId="1" fontId="76" fillId="0" borderId="36" xfId="0" applyNumberFormat="1" applyFont="1" applyFill="1" applyBorder="1" applyAlignment="1">
      <alignment horizontal="center"/>
    </xf>
    <xf numFmtId="1" fontId="76" fillId="0" borderId="38" xfId="0" applyNumberFormat="1" applyFont="1" applyFill="1" applyBorder="1" applyAlignment="1">
      <alignment horizontal="center"/>
    </xf>
    <xf numFmtId="1" fontId="76" fillId="0" borderId="37" xfId="0" applyNumberFormat="1" applyFont="1" applyFill="1" applyBorder="1" applyAlignment="1">
      <alignment horizontal="center"/>
    </xf>
    <xf numFmtId="0" fontId="76" fillId="27" borderId="28" xfId="0" applyFont="1" applyFill="1" applyBorder="1" applyAlignment="1">
      <alignment horizontal="left"/>
    </xf>
    <xf numFmtId="1" fontId="76" fillId="27" borderId="29" xfId="0" applyNumberFormat="1" applyFont="1" applyFill="1" applyBorder="1" applyAlignment="1">
      <alignment horizontal="center"/>
    </xf>
    <xf numFmtId="1" fontId="76" fillId="0" borderId="29" xfId="0" applyNumberFormat="1" applyFont="1" applyFill="1" applyBorder="1" applyAlignment="1">
      <alignment horizontal="center"/>
    </xf>
    <xf numFmtId="1" fontId="76" fillId="0" borderId="32" xfId="0" applyNumberFormat="1" applyFont="1" applyFill="1" applyBorder="1" applyAlignment="1">
      <alignment horizontal="center"/>
    </xf>
    <xf numFmtId="0" fontId="76" fillId="49" borderId="53" xfId="0" applyFont="1" applyFill="1" applyBorder="1"/>
    <xf numFmtId="1" fontId="76" fillId="27" borderId="0" xfId="0" applyNumberFormat="1" applyFont="1" applyFill="1" applyBorder="1" applyAlignment="1">
      <alignment horizontal="center"/>
    </xf>
    <xf numFmtId="0" fontId="76" fillId="27" borderId="47" xfId="0" applyFont="1" applyFill="1" applyBorder="1" applyAlignment="1">
      <alignment horizontal="left"/>
    </xf>
    <xf numFmtId="1" fontId="76" fillId="0" borderId="50" xfId="0" applyNumberFormat="1" applyFont="1" applyFill="1" applyBorder="1" applyAlignment="1">
      <alignment horizontal="center"/>
    </xf>
    <xf numFmtId="1" fontId="76" fillId="0" borderId="55" xfId="0" applyNumberFormat="1" applyFont="1" applyFill="1" applyBorder="1" applyAlignment="1">
      <alignment horizontal="center"/>
    </xf>
    <xf numFmtId="0" fontId="76" fillId="49" borderId="0" xfId="0" applyFont="1" applyFill="1" applyBorder="1"/>
    <xf numFmtId="0" fontId="76" fillId="27" borderId="36" xfId="0" applyFont="1" applyFill="1" applyBorder="1"/>
    <xf numFmtId="1" fontId="76" fillId="27" borderId="38" xfId="0" applyNumberFormat="1" applyFont="1" applyFill="1" applyBorder="1" applyAlignment="1">
      <alignment horizontal="center"/>
    </xf>
    <xf numFmtId="0" fontId="81" fillId="27" borderId="23" xfId="0" applyFont="1" applyFill="1" applyBorder="1"/>
    <xf numFmtId="164" fontId="81" fillId="27" borderId="0" xfId="0" applyNumberFormat="1" applyFont="1" applyFill="1" applyBorder="1" applyAlignment="1">
      <alignment horizontal="center"/>
    </xf>
    <xf numFmtId="0" fontId="2" fillId="27" borderId="0" xfId="0" applyFont="1" applyFill="1"/>
    <xf numFmtId="0" fontId="2" fillId="27" borderId="81" xfId="0" applyFont="1" applyFill="1" applyBorder="1"/>
    <xf numFmtId="0" fontId="81" fillId="27" borderId="42" xfId="0" applyFont="1" applyFill="1" applyBorder="1"/>
    <xf numFmtId="0" fontId="2" fillId="27" borderId="42" xfId="0" applyFont="1" applyFill="1" applyBorder="1" applyAlignment="1">
      <alignment wrapText="1"/>
    </xf>
    <xf numFmtId="0" fontId="104" fillId="27" borderId="42" xfId="0" applyFont="1" applyFill="1" applyBorder="1"/>
    <xf numFmtId="0" fontId="2" fillId="27" borderId="31" xfId="0" applyFont="1" applyFill="1" applyBorder="1"/>
    <xf numFmtId="0" fontId="2" fillId="27" borderId="42" xfId="0" applyFont="1" applyFill="1" applyBorder="1"/>
    <xf numFmtId="0" fontId="2" fillId="27" borderId="24" xfId="0" applyFont="1" applyFill="1" applyBorder="1"/>
    <xf numFmtId="0" fontId="2" fillId="49" borderId="23" xfId="0" applyFont="1" applyFill="1" applyBorder="1" applyAlignment="1">
      <alignment vertical="top" wrapText="1"/>
    </xf>
    <xf numFmtId="0" fontId="77" fillId="49" borderId="24" xfId="0" applyFont="1" applyFill="1" applyBorder="1" applyAlignment="1">
      <alignment vertical="top" wrapText="1"/>
    </xf>
    <xf numFmtId="0" fontId="81" fillId="27" borderId="27" xfId="0" applyFont="1" applyFill="1" applyBorder="1" applyAlignment="1">
      <alignment vertical="top"/>
    </xf>
    <xf numFmtId="0" fontId="81" fillId="27" borderId="22" xfId="0" applyFont="1" applyFill="1" applyBorder="1" applyAlignment="1">
      <alignment vertical="center"/>
    </xf>
    <xf numFmtId="0" fontId="81" fillId="27" borderId="22" xfId="0" applyFont="1" applyFill="1" applyBorder="1"/>
    <xf numFmtId="0" fontId="2" fillId="27" borderId="22" xfId="0" applyFont="1" applyFill="1" applyBorder="1"/>
    <xf numFmtId="0" fontId="2" fillId="27" borderId="30" xfId="0" applyFont="1" applyFill="1" applyBorder="1"/>
    <xf numFmtId="0" fontId="2" fillId="49" borderId="27" xfId="0" applyFont="1" applyFill="1" applyBorder="1" applyAlignment="1">
      <alignment vertical="top" wrapText="1"/>
    </xf>
    <xf numFmtId="0" fontId="77" fillId="49" borderId="25" xfId="0" applyFont="1" applyFill="1" applyBorder="1" applyAlignment="1">
      <alignment vertical="top" wrapText="1"/>
    </xf>
    <xf numFmtId="0" fontId="76" fillId="27" borderId="47" xfId="0" applyFont="1" applyFill="1" applyBorder="1" applyAlignment="1" applyProtection="1">
      <alignment horizontal="left"/>
    </xf>
    <xf numFmtId="1" fontId="2" fillId="47" borderId="0" xfId="0" applyNumberFormat="1" applyFont="1" applyFill="1" applyAlignment="1">
      <alignment horizontal="center"/>
    </xf>
    <xf numFmtId="164" fontId="76" fillId="27" borderId="49" xfId="0" applyNumberFormat="1" applyFont="1" applyFill="1" applyBorder="1" applyAlignment="1">
      <alignment horizontal="center" vertical="center"/>
    </xf>
    <xf numFmtId="0" fontId="76" fillId="27" borderId="23" xfId="0" applyFont="1" applyFill="1" applyBorder="1" applyAlignment="1" applyProtection="1"/>
    <xf numFmtId="2" fontId="2" fillId="47" borderId="0" xfId="0" applyNumberFormat="1" applyFont="1" applyFill="1" applyAlignment="1">
      <alignment horizontal="center"/>
    </xf>
    <xf numFmtId="0" fontId="2" fillId="47" borderId="0" xfId="0" applyFont="1" applyFill="1" applyBorder="1" applyProtection="1">
      <protection locked="0"/>
    </xf>
    <xf numFmtId="0" fontId="78" fillId="27" borderId="45" xfId="0" applyFont="1" applyFill="1" applyBorder="1"/>
    <xf numFmtId="164" fontId="76" fillId="0" borderId="52" xfId="0" applyNumberFormat="1" applyFont="1" applyFill="1" applyBorder="1" applyAlignment="1">
      <alignment horizontal="center"/>
    </xf>
    <xf numFmtId="0" fontId="76" fillId="27" borderId="23" xfId="0" applyNumberFormat="1" applyFont="1" applyFill="1" applyBorder="1" applyAlignment="1" applyProtection="1">
      <alignment horizontal="left"/>
    </xf>
    <xf numFmtId="0" fontId="86" fillId="48" borderId="62" xfId="0" applyFont="1" applyFill="1" applyBorder="1" applyAlignment="1">
      <alignment horizontal="center" vertical="center" wrapText="1"/>
    </xf>
    <xf numFmtId="164" fontId="75" fillId="0" borderId="42" xfId="0" applyNumberFormat="1" applyFont="1" applyFill="1" applyBorder="1" applyAlignment="1">
      <alignment horizontal="center" vertical="center"/>
    </xf>
    <xf numFmtId="164" fontId="78" fillId="47" borderId="42" xfId="0" applyNumberFormat="1" applyFont="1" applyFill="1" applyBorder="1"/>
    <xf numFmtId="0" fontId="76" fillId="27" borderId="59" xfId="0" applyFont="1" applyFill="1" applyBorder="1" applyAlignment="1">
      <alignment horizontal="left"/>
    </xf>
    <xf numFmtId="164" fontId="76" fillId="0" borderId="50" xfId="0" applyNumberFormat="1" applyFont="1" applyFill="1" applyBorder="1" applyAlignment="1">
      <alignment horizontal="center"/>
    </xf>
    <xf numFmtId="164" fontId="76" fillId="0" borderId="0" xfId="0" applyNumberFormat="1" applyFont="1" applyFill="1" applyBorder="1" applyAlignment="1">
      <alignment horizontal="center"/>
    </xf>
    <xf numFmtId="165" fontId="78" fillId="47" borderId="0" xfId="0" applyNumberFormat="1" applyFont="1" applyFill="1"/>
    <xf numFmtId="0" fontId="78" fillId="47" borderId="0" xfId="0" applyFont="1" applyFill="1" applyBorder="1"/>
    <xf numFmtId="164" fontId="76" fillId="27" borderId="38" xfId="0" applyNumberFormat="1" applyFont="1" applyFill="1" applyBorder="1" applyAlignment="1">
      <alignment horizontal="center"/>
    </xf>
    <xf numFmtId="0" fontId="76" fillId="27" borderId="36" xfId="0" applyFont="1" applyFill="1" applyBorder="1" applyProtection="1">
      <protection locked="0"/>
    </xf>
    <xf numFmtId="0" fontId="105" fillId="47" borderId="24" xfId="0" applyFont="1" applyFill="1" applyBorder="1" applyAlignment="1">
      <alignment wrapText="1"/>
    </xf>
    <xf numFmtId="1" fontId="76" fillId="0" borderId="0" xfId="0" applyNumberFormat="1" applyFont="1" applyFill="1" applyBorder="1" applyAlignment="1">
      <alignment horizontal="center" wrapText="1"/>
    </xf>
    <xf numFmtId="0" fontId="78" fillId="50" borderId="0" xfId="0" applyFont="1" applyFill="1" applyBorder="1" applyAlignment="1">
      <alignment horizontal="center" vertical="center" wrapText="1"/>
    </xf>
    <xf numFmtId="0" fontId="76" fillId="27" borderId="36" xfId="0" applyFont="1" applyFill="1" applyBorder="1" applyAlignment="1" applyProtection="1">
      <alignment horizontal="left"/>
    </xf>
    <xf numFmtId="2" fontId="76" fillId="47" borderId="0" xfId="0" applyNumberFormat="1" applyFont="1" applyFill="1" applyBorder="1" applyAlignment="1">
      <alignment horizontal="center"/>
    </xf>
    <xf numFmtId="2" fontId="76" fillId="47" borderId="38" xfId="0" applyNumberFormat="1" applyFont="1" applyFill="1" applyBorder="1" applyAlignment="1">
      <alignment horizontal="center"/>
    </xf>
    <xf numFmtId="1" fontId="41" fillId="47" borderId="0" xfId="0" applyNumberFormat="1" applyFont="1" applyFill="1"/>
    <xf numFmtId="0" fontId="78" fillId="50" borderId="51" xfId="0" applyFont="1" applyFill="1" applyBorder="1" applyAlignment="1">
      <alignment horizontal="center" vertical="center" wrapText="1"/>
    </xf>
    <xf numFmtId="0" fontId="75" fillId="49" borderId="0" xfId="0" applyFont="1" applyFill="1" applyBorder="1" applyAlignment="1">
      <alignment horizontal="left" wrapText="1"/>
    </xf>
    <xf numFmtId="0" fontId="0" fillId="50" borderId="84" xfId="0" applyFill="1" applyBorder="1"/>
    <xf numFmtId="0" fontId="0" fillId="50" borderId="55" xfId="0" applyFill="1" applyBorder="1"/>
    <xf numFmtId="0" fontId="107" fillId="49" borderId="55" xfId="0" applyFont="1" applyFill="1" applyBorder="1" applyAlignment="1">
      <alignment horizontal="left" vertical="center"/>
    </xf>
    <xf numFmtId="0" fontId="107" fillId="49" borderId="60" xfId="0" applyFont="1" applyFill="1" applyBorder="1" applyAlignment="1">
      <alignment horizontal="left" vertical="center"/>
    </xf>
    <xf numFmtId="2" fontId="107" fillId="49" borderId="0" xfId="0" applyNumberFormat="1" applyFont="1" applyFill="1" applyBorder="1" applyAlignment="1">
      <alignment horizontal="center" vertical="center"/>
    </xf>
    <xf numFmtId="2" fontId="107" fillId="49" borderId="42" xfId="0" applyNumberFormat="1" applyFont="1" applyFill="1" applyBorder="1" applyAlignment="1">
      <alignment horizontal="center" vertical="center"/>
    </xf>
    <xf numFmtId="0" fontId="106" fillId="50" borderId="0" xfId="0" applyFont="1" applyFill="1" applyBorder="1" applyAlignment="1">
      <alignment horizontal="center" vertical="center"/>
    </xf>
    <xf numFmtId="0" fontId="106" fillId="50" borderId="50" xfId="0" applyFont="1" applyFill="1" applyBorder="1" applyAlignment="1">
      <alignment horizontal="center" vertical="center"/>
    </xf>
    <xf numFmtId="0" fontId="106" fillId="50" borderId="42" xfId="0" applyFont="1" applyFill="1" applyBorder="1" applyAlignment="1">
      <alignment horizontal="center" vertical="center"/>
    </xf>
    <xf numFmtId="0" fontId="81" fillId="0" borderId="0" xfId="0" applyFont="1" applyFill="1" applyBorder="1"/>
    <xf numFmtId="0" fontId="81" fillId="0" borderId="0" xfId="0" applyFont="1" applyFill="1"/>
    <xf numFmtId="0" fontId="78" fillId="0" borderId="0" xfId="0" applyFont="1" applyFill="1"/>
    <xf numFmtId="0" fontId="41" fillId="0" borderId="62" xfId="0" applyFont="1" applyFill="1" applyBorder="1"/>
    <xf numFmtId="0" fontId="41" fillId="0" borderId="0" xfId="0" applyFont="1" applyFill="1"/>
    <xf numFmtId="0" fontId="76" fillId="27" borderId="36" xfId="0" applyNumberFormat="1" applyFont="1" applyFill="1" applyBorder="1" applyAlignment="1" applyProtection="1">
      <alignment horizontal="left"/>
    </xf>
    <xf numFmtId="164" fontId="76" fillId="0" borderId="54" xfId="0" applyNumberFormat="1" applyFont="1" applyFill="1" applyBorder="1" applyAlignment="1">
      <alignment horizontal="center"/>
    </xf>
    <xf numFmtId="0" fontId="76" fillId="49" borderId="23" xfId="0" applyFont="1" applyFill="1" applyBorder="1" applyProtection="1">
      <protection locked="0"/>
    </xf>
    <xf numFmtId="0" fontId="76" fillId="49" borderId="23" xfId="0" applyFont="1" applyFill="1" applyBorder="1" applyProtection="1"/>
    <xf numFmtId="0" fontId="76" fillId="49" borderId="36" xfId="0" applyFont="1" applyFill="1" applyBorder="1" applyProtection="1"/>
    <xf numFmtId="164" fontId="76" fillId="49" borderId="54" xfId="0" applyNumberFormat="1" applyFont="1" applyFill="1" applyBorder="1" applyAlignment="1">
      <alignment horizontal="center"/>
    </xf>
    <xf numFmtId="164" fontId="76" fillId="27" borderId="38" xfId="0" applyNumberFormat="1" applyFont="1" applyFill="1" applyBorder="1" applyAlignment="1">
      <alignment horizontal="center" vertical="center"/>
    </xf>
    <xf numFmtId="0" fontId="76" fillId="27" borderId="36" xfId="0" applyFont="1" applyFill="1" applyBorder="1" applyAlignment="1" applyProtection="1">
      <protection locked="0"/>
    </xf>
    <xf numFmtId="164" fontId="76" fillId="27" borderId="37" xfId="0" applyNumberFormat="1" applyFont="1" applyFill="1" applyBorder="1" applyAlignment="1">
      <alignment horizontal="center" vertical="center"/>
    </xf>
    <xf numFmtId="0" fontId="76" fillId="27" borderId="36" xfId="0" applyFont="1" applyFill="1" applyBorder="1" applyAlignment="1" applyProtection="1"/>
    <xf numFmtId="164" fontId="76" fillId="47" borderId="38" xfId="0" applyNumberFormat="1" applyFont="1" applyFill="1" applyBorder="1" applyAlignment="1">
      <alignment horizontal="center"/>
    </xf>
    <xf numFmtId="164" fontId="75" fillId="49" borderId="38" xfId="0" applyNumberFormat="1" applyFont="1" applyFill="1" applyBorder="1" applyAlignment="1">
      <alignment horizontal="center"/>
    </xf>
    <xf numFmtId="164" fontId="75" fillId="49" borderId="54" xfId="0" applyNumberFormat="1" applyFont="1" applyFill="1" applyBorder="1" applyAlignment="1">
      <alignment horizontal="center"/>
    </xf>
    <xf numFmtId="0" fontId="76" fillId="49" borderId="23" xfId="0" applyFont="1" applyFill="1" applyBorder="1" applyAlignment="1" applyProtection="1">
      <alignment horizontal="left"/>
    </xf>
    <xf numFmtId="164" fontId="75" fillId="49" borderId="57" xfId="0" applyNumberFormat="1" applyFont="1" applyFill="1" applyBorder="1" applyAlignment="1">
      <alignment horizontal="center"/>
    </xf>
    <xf numFmtId="0" fontId="76" fillId="49" borderId="36" xfId="0" applyFont="1" applyFill="1" applyBorder="1" applyAlignment="1" applyProtection="1">
      <alignment horizontal="left"/>
    </xf>
    <xf numFmtId="164" fontId="76" fillId="49" borderId="57" xfId="0" applyNumberFormat="1" applyFont="1" applyFill="1" applyBorder="1" applyAlignment="1">
      <alignment horizontal="center"/>
    </xf>
    <xf numFmtId="0" fontId="76" fillId="49" borderId="47" xfId="0" applyFont="1" applyFill="1" applyBorder="1" applyAlignment="1" applyProtection="1">
      <alignment horizontal="left"/>
    </xf>
    <xf numFmtId="164" fontId="76" fillId="49" borderId="49" xfId="0" applyNumberFormat="1" applyFont="1" applyFill="1" applyBorder="1" applyAlignment="1">
      <alignment horizontal="center"/>
    </xf>
    <xf numFmtId="164" fontId="76" fillId="49" borderId="58" xfId="0" applyNumberFormat="1" applyFont="1" applyFill="1" applyBorder="1" applyAlignment="1">
      <alignment horizontal="center"/>
    </xf>
    <xf numFmtId="0" fontId="108" fillId="49" borderId="0" xfId="0" applyFont="1" applyFill="1"/>
    <xf numFmtId="164" fontId="76" fillId="47" borderId="0" xfId="0" applyNumberFormat="1" applyFont="1" applyFill="1" applyBorder="1" applyAlignment="1">
      <alignment horizontal="center"/>
    </xf>
    <xf numFmtId="0" fontId="76" fillId="49" borderId="23" xfId="0" applyNumberFormat="1" applyFont="1" applyFill="1" applyBorder="1" applyAlignment="1" applyProtection="1">
      <alignment horizontal="left"/>
    </xf>
    <xf numFmtId="0" fontId="76" fillId="49" borderId="36" xfId="0" applyNumberFormat="1" applyFont="1" applyFill="1" applyBorder="1" applyAlignment="1" applyProtection="1">
      <alignment horizontal="left"/>
    </xf>
    <xf numFmtId="0" fontId="76" fillId="49" borderId="28" xfId="0" applyNumberFormat="1" applyFont="1" applyFill="1" applyBorder="1" applyAlignment="1" applyProtection="1">
      <alignment horizontal="left"/>
      <protection locked="0"/>
    </xf>
    <xf numFmtId="164" fontId="76" fillId="49" borderId="29" xfId="0" applyNumberFormat="1" applyFont="1" applyFill="1" applyBorder="1" applyAlignment="1">
      <alignment horizontal="center"/>
    </xf>
    <xf numFmtId="0" fontId="76" fillId="49" borderId="23" xfId="0" applyNumberFormat="1" applyFont="1" applyFill="1" applyBorder="1" applyAlignment="1" applyProtection="1">
      <alignment horizontal="left"/>
      <protection locked="0"/>
    </xf>
    <xf numFmtId="0" fontId="76" fillId="49" borderId="36" xfId="0" applyNumberFormat="1" applyFont="1" applyFill="1" applyBorder="1" applyAlignment="1" applyProtection="1">
      <alignment horizontal="left"/>
      <protection locked="0"/>
    </xf>
    <xf numFmtId="164" fontId="79" fillId="49" borderId="38" xfId="0" applyNumberFormat="1" applyFont="1" applyFill="1" applyBorder="1" applyAlignment="1">
      <alignment horizontal="center"/>
    </xf>
    <xf numFmtId="164" fontId="79" fillId="49" borderId="29" xfId="0" applyNumberFormat="1" applyFont="1" applyFill="1" applyBorder="1" applyAlignment="1">
      <alignment horizontal="center"/>
    </xf>
    <xf numFmtId="164" fontId="76" fillId="49" borderId="32" xfId="0" applyNumberFormat="1" applyFont="1" applyFill="1" applyBorder="1" applyAlignment="1">
      <alignment horizontal="center"/>
    </xf>
    <xf numFmtId="164" fontId="75" fillId="49" borderId="0" xfId="0" applyNumberFormat="1" applyFont="1" applyFill="1" applyBorder="1"/>
    <xf numFmtId="164" fontId="76" fillId="49" borderId="50" xfId="0" applyNumberFormat="1" applyFont="1" applyFill="1" applyBorder="1" applyAlignment="1">
      <alignment horizontal="center"/>
    </xf>
    <xf numFmtId="1" fontId="76" fillId="49" borderId="50" xfId="0" applyNumberFormat="1" applyFont="1" applyFill="1" applyBorder="1" applyAlignment="1">
      <alignment horizontal="center"/>
    </xf>
    <xf numFmtId="164" fontId="76" fillId="49" borderId="51" xfId="0" applyNumberFormat="1" applyFont="1" applyFill="1" applyBorder="1" applyAlignment="1">
      <alignment horizontal="center"/>
    </xf>
    <xf numFmtId="0" fontId="76" fillId="27" borderId="28" xfId="0" applyNumberFormat="1" applyFont="1" applyFill="1" applyBorder="1" applyAlignment="1" applyProtection="1">
      <alignment horizontal="left"/>
    </xf>
    <xf numFmtId="164" fontId="75" fillId="49" borderId="88" xfId="0" applyNumberFormat="1" applyFont="1" applyFill="1" applyBorder="1" applyAlignment="1">
      <alignment horizontal="center"/>
    </xf>
    <xf numFmtId="164" fontId="75" fillId="49" borderId="89" xfId="0" applyNumberFormat="1" applyFont="1" applyFill="1" applyBorder="1" applyAlignment="1">
      <alignment horizontal="center"/>
    </xf>
    <xf numFmtId="164" fontId="75" fillId="49" borderId="90" xfId="0" applyNumberFormat="1" applyFont="1" applyFill="1" applyBorder="1" applyAlignment="1">
      <alignment horizontal="center"/>
    </xf>
    <xf numFmtId="0" fontId="78" fillId="48" borderId="0" xfId="0" applyFont="1" applyFill="1" applyBorder="1" applyAlignment="1">
      <alignment horizontal="center" vertical="center" wrapText="1"/>
    </xf>
    <xf numFmtId="0" fontId="86" fillId="48" borderId="0" xfId="0" applyFont="1" applyFill="1" applyBorder="1" applyAlignment="1">
      <alignment horizontal="center" vertical="center" wrapText="1"/>
    </xf>
    <xf numFmtId="0" fontId="95" fillId="51" borderId="74" xfId="0" applyFont="1" applyFill="1" applyBorder="1" applyAlignment="1">
      <alignment horizontal="center" vertical="center" wrapText="1"/>
    </xf>
    <xf numFmtId="164" fontId="77" fillId="49" borderId="0" xfId="0" applyNumberFormat="1" applyFont="1" applyFill="1"/>
    <xf numFmtId="0" fontId="109" fillId="0" borderId="0" xfId="0" applyFont="1" applyAlignment="1">
      <alignment vertical="center"/>
    </xf>
    <xf numFmtId="0" fontId="72" fillId="49" borderId="62" xfId="0" applyFont="1" applyFill="1" applyBorder="1"/>
    <xf numFmtId="0" fontId="77" fillId="49" borderId="62" xfId="0" applyFont="1" applyFill="1" applyBorder="1"/>
    <xf numFmtId="0" fontId="72" fillId="49" borderId="72" xfId="0" applyFont="1" applyFill="1" applyBorder="1"/>
    <xf numFmtId="0" fontId="81" fillId="49" borderId="23" xfId="0" applyFont="1" applyFill="1" applyBorder="1" applyProtection="1">
      <protection locked="0"/>
    </xf>
    <xf numFmtId="2" fontId="81" fillId="49" borderId="0" xfId="0" applyNumberFormat="1" applyFont="1" applyFill="1" applyBorder="1" applyAlignment="1">
      <alignment horizontal="center"/>
    </xf>
    <xf numFmtId="0" fontId="72" fillId="49" borderId="50" xfId="0" applyFont="1" applyFill="1" applyBorder="1" applyAlignment="1"/>
    <xf numFmtId="0" fontId="72" fillId="49" borderId="51" xfId="0" applyFont="1" applyFill="1" applyBorder="1" applyAlignment="1"/>
    <xf numFmtId="0" fontId="78" fillId="49" borderId="0" xfId="0" applyFont="1" applyFill="1"/>
    <xf numFmtId="0" fontId="78" fillId="49" borderId="42" xfId="0" applyFont="1" applyFill="1" applyBorder="1"/>
    <xf numFmtId="0" fontId="78" fillId="49" borderId="45" xfId="0" applyFont="1" applyFill="1" applyBorder="1"/>
    <xf numFmtId="0" fontId="78" fillId="49" borderId="56" xfId="0" applyFont="1" applyFill="1" applyBorder="1"/>
    <xf numFmtId="0" fontId="86" fillId="48" borderId="72" xfId="0" applyFont="1" applyFill="1" applyBorder="1" applyAlignment="1">
      <alignment horizontal="center" vertical="center" wrapText="1"/>
    </xf>
    <xf numFmtId="0" fontId="76" fillId="27" borderId="28" xfId="0" applyFont="1" applyFill="1" applyBorder="1" applyAlignment="1" applyProtection="1">
      <alignment horizontal="left"/>
    </xf>
    <xf numFmtId="164" fontId="76" fillId="27" borderId="29" xfId="0" applyNumberFormat="1" applyFont="1" applyFill="1" applyBorder="1" applyAlignment="1">
      <alignment horizontal="center"/>
    </xf>
    <xf numFmtId="164" fontId="76" fillId="27" borderId="87" xfId="0" applyNumberFormat="1" applyFont="1" applyFill="1" applyBorder="1" applyAlignment="1">
      <alignment horizontal="center"/>
    </xf>
    <xf numFmtId="178" fontId="39" fillId="47" borderId="0" xfId="292" applyNumberFormat="1" applyFont="1" applyFill="1"/>
    <xf numFmtId="178" fontId="67" fillId="47" borderId="0" xfId="292" applyNumberFormat="1" applyFont="1" applyFill="1"/>
    <xf numFmtId="164" fontId="76" fillId="27" borderId="54" xfId="0" applyNumberFormat="1" applyFont="1" applyFill="1" applyBorder="1" applyAlignment="1">
      <alignment horizontal="center"/>
    </xf>
    <xf numFmtId="164" fontId="76" fillId="27" borderId="32" xfId="0" applyNumberFormat="1" applyFont="1" applyFill="1" applyBorder="1" applyAlignment="1">
      <alignment horizontal="center"/>
    </xf>
    <xf numFmtId="164" fontId="76" fillId="27" borderId="37" xfId="0" applyNumberFormat="1" applyFont="1" applyFill="1" applyBorder="1" applyAlignment="1">
      <alignment horizontal="center"/>
    </xf>
    <xf numFmtId="1" fontId="76" fillId="27" borderId="91" xfId="0" applyNumberFormat="1" applyFont="1" applyFill="1" applyBorder="1" applyAlignment="1">
      <alignment horizontal="center"/>
    </xf>
    <xf numFmtId="1" fontId="76" fillId="27" borderId="37" xfId="0" applyNumberFormat="1" applyFont="1" applyFill="1" applyBorder="1" applyAlignment="1">
      <alignment horizontal="center"/>
    </xf>
    <xf numFmtId="1" fontId="76" fillId="27" borderId="36" xfId="0" applyNumberFormat="1" applyFont="1" applyFill="1" applyBorder="1" applyAlignment="1">
      <alignment horizontal="center"/>
    </xf>
    <xf numFmtId="178" fontId="2" fillId="47" borderId="0" xfId="292" applyNumberFormat="1" applyFont="1" applyFill="1"/>
    <xf numFmtId="1" fontId="76" fillId="27" borderId="89" xfId="0" applyNumberFormat="1" applyFont="1" applyFill="1" applyBorder="1" applyAlignment="1">
      <alignment horizontal="center"/>
    </xf>
    <xf numFmtId="1" fontId="76" fillId="27" borderId="24" xfId="0" applyNumberFormat="1" applyFont="1" applyFill="1" applyBorder="1" applyAlignment="1">
      <alignment horizontal="center"/>
    </xf>
    <xf numFmtId="1" fontId="76" fillId="27" borderId="23" xfId="0" applyNumberFormat="1" applyFont="1" applyFill="1" applyBorder="1" applyAlignment="1">
      <alignment horizontal="center"/>
    </xf>
    <xf numFmtId="1" fontId="76" fillId="27" borderId="92" xfId="0" applyNumberFormat="1" applyFont="1" applyFill="1" applyBorder="1" applyAlignment="1">
      <alignment horizontal="center"/>
    </xf>
    <xf numFmtId="1" fontId="76" fillId="27" borderId="32" xfId="0" applyNumberFormat="1" applyFont="1" applyFill="1" applyBorder="1" applyAlignment="1">
      <alignment horizontal="center"/>
    </xf>
    <xf numFmtId="1" fontId="76" fillId="27" borderId="28" xfId="0" applyNumberFormat="1" applyFont="1" applyFill="1" applyBorder="1" applyAlignment="1">
      <alignment horizontal="center"/>
    </xf>
    <xf numFmtId="0" fontId="76" fillId="27" borderId="28" xfId="0" applyFont="1" applyFill="1" applyBorder="1"/>
    <xf numFmtId="1" fontId="76" fillId="0" borderId="93" xfId="0" applyNumberFormat="1" applyFont="1" applyFill="1" applyBorder="1" applyAlignment="1">
      <alignment horizontal="center"/>
    </xf>
    <xf numFmtId="1" fontId="76" fillId="0" borderId="94" xfId="0" applyNumberFormat="1" applyFont="1" applyFill="1" applyBorder="1" applyAlignment="1">
      <alignment horizontal="center"/>
    </xf>
    <xf numFmtId="1" fontId="79" fillId="0" borderId="37" xfId="293" applyNumberFormat="1" applyFont="1" applyFill="1" applyBorder="1" applyAlignment="1">
      <alignment horizontal="center"/>
    </xf>
    <xf numFmtId="1" fontId="79" fillId="0" borderId="36" xfId="293" applyNumberFormat="1" applyFont="1" applyFill="1" applyBorder="1" applyAlignment="1">
      <alignment horizontal="center"/>
    </xf>
    <xf numFmtId="1" fontId="79" fillId="0" borderId="24" xfId="293" applyNumberFormat="1" applyFont="1" applyFill="1" applyBorder="1" applyAlignment="1">
      <alignment horizontal="center"/>
    </xf>
    <xf numFmtId="1" fontId="79" fillId="0" borderId="23" xfId="293" applyNumberFormat="1" applyFont="1" applyFill="1" applyBorder="1" applyAlignment="1">
      <alignment horizontal="center"/>
    </xf>
    <xf numFmtId="164" fontId="76" fillId="0" borderId="51" xfId="0" applyNumberFormat="1" applyFont="1" applyFill="1" applyBorder="1" applyAlignment="1">
      <alignment horizontal="center"/>
    </xf>
    <xf numFmtId="0" fontId="78" fillId="48" borderId="84" xfId="0" applyFont="1" applyFill="1" applyBorder="1" applyAlignment="1">
      <alignment horizontal="center" vertical="center" wrapText="1"/>
    </xf>
    <xf numFmtId="0" fontId="76" fillId="27" borderId="55" xfId="0" applyFont="1" applyFill="1" applyBorder="1" applyAlignment="1">
      <alignment horizontal="left"/>
    </xf>
    <xf numFmtId="2" fontId="76" fillId="47" borderId="24" xfId="0" applyNumberFormat="1" applyFont="1" applyFill="1" applyBorder="1" applyAlignment="1">
      <alignment horizontal="center"/>
    </xf>
    <xf numFmtId="2" fontId="76" fillId="47" borderId="37" xfId="0" applyNumberFormat="1" applyFont="1" applyFill="1" applyBorder="1" applyAlignment="1">
      <alignment horizontal="center"/>
    </xf>
    <xf numFmtId="2" fontId="76" fillId="49" borderId="24" xfId="0" applyNumberFormat="1" applyFont="1" applyFill="1" applyBorder="1" applyAlignment="1">
      <alignment horizontal="center"/>
    </xf>
    <xf numFmtId="164" fontId="76" fillId="49" borderId="87" xfId="0" applyNumberFormat="1" applyFont="1" applyFill="1" applyBorder="1" applyAlignment="1">
      <alignment horizontal="center"/>
    </xf>
    <xf numFmtId="0" fontId="75" fillId="49" borderId="0" xfId="0" applyFont="1" applyFill="1" applyBorder="1"/>
    <xf numFmtId="0" fontId="75" fillId="50" borderId="71" xfId="0" applyFont="1" applyFill="1" applyBorder="1" applyAlignment="1">
      <alignment horizontal="left"/>
    </xf>
    <xf numFmtId="0" fontId="72" fillId="49" borderId="84" xfId="0" applyFont="1" applyFill="1" applyBorder="1"/>
    <xf numFmtId="164" fontId="76" fillId="27" borderId="42" xfId="0" applyNumberFormat="1" applyFont="1" applyFill="1" applyBorder="1" applyAlignment="1">
      <alignment horizontal="center" vertical="center"/>
    </xf>
    <xf numFmtId="164" fontId="76" fillId="27" borderId="54" xfId="0" applyNumberFormat="1" applyFont="1" applyFill="1" applyBorder="1" applyAlignment="1">
      <alignment horizontal="center" vertical="center"/>
    </xf>
    <xf numFmtId="0" fontId="82" fillId="50" borderId="0" xfId="0" applyFont="1" applyFill="1" applyBorder="1" applyAlignment="1">
      <alignment horizontal="center"/>
    </xf>
    <xf numFmtId="0" fontId="81" fillId="49" borderId="23" xfId="0" applyFont="1" applyFill="1" applyBorder="1"/>
    <xf numFmtId="0" fontId="81" fillId="49" borderId="0" xfId="0" applyFont="1" applyFill="1" applyBorder="1"/>
    <xf numFmtId="0" fontId="81" fillId="49" borderId="42" xfId="0" applyFont="1" applyFill="1" applyBorder="1"/>
    <xf numFmtId="0" fontId="81" fillId="49" borderId="27" xfId="0" applyFont="1" applyFill="1" applyBorder="1"/>
    <xf numFmtId="0" fontId="81" fillId="49" borderId="22" xfId="0" applyFont="1" applyFill="1" applyBorder="1"/>
    <xf numFmtId="0" fontId="81" fillId="49" borderId="73" xfId="0" applyFont="1" applyFill="1" applyBorder="1"/>
    <xf numFmtId="0" fontId="81" fillId="49" borderId="23" xfId="0" applyFont="1" applyFill="1" applyBorder="1" applyProtection="1">
      <protection locked="0"/>
    </xf>
    <xf numFmtId="0" fontId="81" fillId="49" borderId="0" xfId="0" applyFont="1" applyFill="1" applyBorder="1" applyProtection="1">
      <protection locked="0"/>
    </xf>
    <xf numFmtId="0" fontId="81" fillId="49" borderId="42" xfId="0" applyFont="1" applyFill="1" applyBorder="1" applyProtection="1">
      <protection locked="0"/>
    </xf>
    <xf numFmtId="0" fontId="81" fillId="49" borderId="28" xfId="0" applyFont="1" applyFill="1" applyBorder="1" applyProtection="1">
      <protection locked="0"/>
    </xf>
    <xf numFmtId="0" fontId="81" fillId="49" borderId="29" xfId="0" applyFont="1" applyFill="1" applyBorder="1" applyProtection="1">
      <protection locked="0"/>
    </xf>
    <xf numFmtId="0" fontId="81" fillId="49" borderId="87" xfId="0" applyFont="1" applyFill="1" applyBorder="1" applyProtection="1">
      <protection locked="0"/>
    </xf>
    <xf numFmtId="0" fontId="105" fillId="47" borderId="24" xfId="0" applyFont="1" applyFill="1" applyBorder="1" applyAlignment="1">
      <alignment horizontal="center" wrapText="1"/>
    </xf>
    <xf numFmtId="0" fontId="78" fillId="48" borderId="0" xfId="0" applyFont="1" applyFill="1" applyBorder="1" applyAlignment="1">
      <alignment horizontal="center" vertical="center" wrapText="1"/>
    </xf>
    <xf numFmtId="0" fontId="78" fillId="48" borderId="61" xfId="0" applyFont="1" applyFill="1" applyBorder="1" applyAlignment="1">
      <alignment horizontal="center" vertical="center" wrapText="1"/>
    </xf>
    <xf numFmtId="0" fontId="78" fillId="48" borderId="42" xfId="0" applyFont="1" applyFill="1" applyBorder="1" applyAlignment="1">
      <alignment horizontal="center" vertical="center" wrapText="1"/>
    </xf>
    <xf numFmtId="0" fontId="85" fillId="48" borderId="39" xfId="0" applyFont="1" applyFill="1" applyBorder="1" applyAlignment="1">
      <alignment horizontal="center" vertical="center"/>
    </xf>
    <xf numFmtId="0" fontId="85" fillId="48" borderId="40" xfId="0" applyFont="1" applyFill="1" applyBorder="1" applyAlignment="1">
      <alignment horizontal="center" vertical="center"/>
    </xf>
    <xf numFmtId="0" fontId="82" fillId="0" borderId="63" xfId="0" applyFont="1" applyBorder="1" applyAlignment="1">
      <alignment vertical="center"/>
    </xf>
    <xf numFmtId="0" fontId="86" fillId="48" borderId="0" xfId="0" applyFont="1" applyFill="1" applyBorder="1" applyAlignment="1">
      <alignment horizontal="center" vertical="center" wrapText="1"/>
    </xf>
    <xf numFmtId="0" fontId="81" fillId="49" borderId="24" xfId="0" applyFont="1" applyFill="1" applyBorder="1"/>
    <xf numFmtId="0" fontId="81" fillId="49" borderId="25" xfId="0" applyFont="1" applyFill="1" applyBorder="1"/>
    <xf numFmtId="0" fontId="81" fillId="49" borderId="24" xfId="0" applyFont="1" applyFill="1" applyBorder="1" applyProtection="1">
      <protection locked="0"/>
    </xf>
    <xf numFmtId="0" fontId="81" fillId="49" borderId="32" xfId="0" applyFont="1" applyFill="1" applyBorder="1" applyProtection="1">
      <protection locked="0"/>
    </xf>
    <xf numFmtId="0" fontId="86" fillId="48" borderId="61" xfId="0" applyFont="1" applyFill="1" applyBorder="1" applyAlignment="1">
      <alignment horizontal="center" vertical="center" wrapText="1"/>
    </xf>
    <xf numFmtId="0" fontId="86" fillId="48" borderId="24" xfId="0" applyFont="1" applyFill="1" applyBorder="1" applyAlignment="1">
      <alignment horizontal="center" vertical="center" wrapText="1"/>
    </xf>
    <xf numFmtId="0" fontId="85" fillId="48" borderId="39" xfId="0" applyFont="1" applyFill="1" applyBorder="1" applyAlignment="1">
      <alignment horizontal="center"/>
    </xf>
    <xf numFmtId="0" fontId="85" fillId="48" borderId="40" xfId="0" applyFont="1" applyFill="1" applyBorder="1" applyAlignment="1">
      <alignment horizontal="center"/>
    </xf>
    <xf numFmtId="0" fontId="85" fillId="48" borderId="41" xfId="0" applyFont="1" applyFill="1" applyBorder="1" applyAlignment="1"/>
    <xf numFmtId="0" fontId="98" fillId="48" borderId="34" xfId="0" applyFont="1" applyFill="1" applyBorder="1" applyAlignment="1">
      <alignment horizontal="center" vertical="top" wrapText="1"/>
    </xf>
    <xf numFmtId="0" fontId="98" fillId="48" borderId="23" xfId="0" applyFont="1" applyFill="1" applyBorder="1" applyAlignment="1">
      <alignment horizontal="center" vertical="top" wrapText="1"/>
    </xf>
    <xf numFmtId="0" fontId="81" fillId="49" borderId="44" xfId="0" applyFont="1" applyFill="1" applyBorder="1" applyProtection="1">
      <protection locked="0"/>
    </xf>
    <xf numFmtId="0" fontId="81" fillId="49" borderId="45" xfId="0" applyFont="1" applyFill="1" applyBorder="1" applyProtection="1">
      <protection locked="0"/>
    </xf>
    <xf numFmtId="0" fontId="81" fillId="49" borderId="46" xfId="0" applyFont="1" applyFill="1" applyBorder="1" applyProtection="1">
      <protection locked="0"/>
    </xf>
    <xf numFmtId="0" fontId="81" fillId="49" borderId="23" xfId="0" applyFont="1" applyFill="1" applyBorder="1" applyAlignment="1" applyProtection="1">
      <alignment wrapText="1"/>
      <protection locked="0"/>
    </xf>
    <xf numFmtId="0" fontId="81" fillId="49" borderId="0" xfId="0" applyFont="1" applyFill="1" applyBorder="1" applyAlignment="1" applyProtection="1">
      <alignment wrapText="1"/>
      <protection locked="0"/>
    </xf>
    <xf numFmtId="0" fontId="81" fillId="49" borderId="24" xfId="0" applyFont="1" applyFill="1" applyBorder="1" applyAlignment="1" applyProtection="1">
      <alignment wrapText="1"/>
      <protection locked="0"/>
    </xf>
    <xf numFmtId="0" fontId="85" fillId="48" borderId="41" xfId="0" applyFont="1" applyFill="1" applyBorder="1" applyAlignment="1">
      <alignment horizontal="center"/>
    </xf>
    <xf numFmtId="0" fontId="82" fillId="50" borderId="64" xfId="0" applyFont="1" applyFill="1" applyBorder="1" applyAlignment="1">
      <alignment horizontal="center" vertical="center" wrapText="1"/>
    </xf>
    <xf numFmtId="0" fontId="82" fillId="50" borderId="66" xfId="0" applyFont="1" applyFill="1" applyBorder="1" applyAlignment="1">
      <alignment horizontal="center" vertical="center" wrapText="1"/>
    </xf>
    <xf numFmtId="0" fontId="84" fillId="50" borderId="71" xfId="0" applyFont="1" applyFill="1" applyBorder="1" applyAlignment="1">
      <alignment horizontal="center"/>
    </xf>
    <xf numFmtId="0" fontId="84" fillId="50" borderId="51" xfId="0" applyFont="1" applyFill="1" applyBorder="1" applyAlignment="1">
      <alignment horizontal="center"/>
    </xf>
    <xf numFmtId="0" fontId="72" fillId="49" borderId="71" xfId="0" applyFont="1" applyFill="1" applyBorder="1"/>
    <xf numFmtId="0" fontId="72" fillId="49" borderId="51" xfId="0" applyFont="1" applyFill="1" applyBorder="1"/>
    <xf numFmtId="0" fontId="72" fillId="49" borderId="70" xfId="0" applyFont="1" applyFill="1" applyBorder="1"/>
    <xf numFmtId="0" fontId="72" fillId="49" borderId="56" xfId="0" applyFont="1" applyFill="1" applyBorder="1"/>
    <xf numFmtId="0" fontId="75" fillId="50" borderId="50" xfId="0" applyFont="1" applyFill="1" applyBorder="1" applyAlignment="1">
      <alignment horizontal="center"/>
    </xf>
    <xf numFmtId="0" fontId="75" fillId="50" borderId="51" xfId="0" applyFont="1" applyFill="1" applyBorder="1" applyAlignment="1">
      <alignment horizontal="center"/>
    </xf>
    <xf numFmtId="0" fontId="72" fillId="49" borderId="55" xfId="0" applyFont="1" applyFill="1" applyBorder="1" applyAlignment="1">
      <alignment vertical="center" wrapText="1"/>
    </xf>
    <xf numFmtId="0" fontId="77" fillId="49" borderId="0" xfId="0" applyFont="1" applyFill="1" applyBorder="1" applyAlignment="1">
      <alignment vertical="center" wrapText="1"/>
    </xf>
    <xf numFmtId="0" fontId="77" fillId="49" borderId="42" xfId="0" applyFont="1" applyFill="1" applyBorder="1" applyAlignment="1">
      <alignment vertical="center" wrapText="1"/>
    </xf>
    <xf numFmtId="0" fontId="72" fillId="49" borderId="0" xfId="0" applyFont="1" applyFill="1" applyBorder="1" applyAlignment="1">
      <alignment vertical="center" wrapText="1"/>
    </xf>
    <xf numFmtId="0" fontId="72" fillId="49" borderId="42" xfId="0" applyFont="1" applyFill="1" applyBorder="1" applyAlignment="1">
      <alignment vertical="center" wrapText="1"/>
    </xf>
    <xf numFmtId="0" fontId="72" fillId="49" borderId="70" xfId="0" applyFont="1" applyFill="1" applyBorder="1" applyAlignment="1">
      <alignment vertical="center" wrapText="1"/>
    </xf>
    <xf numFmtId="0" fontId="72" fillId="49" borderId="45" xfId="0" applyFont="1" applyFill="1" applyBorder="1" applyAlignment="1">
      <alignment vertical="center" wrapText="1"/>
    </xf>
    <xf numFmtId="0" fontId="72" fillId="49" borderId="56" xfId="0" applyFont="1" applyFill="1" applyBorder="1" applyAlignment="1">
      <alignment vertical="center" wrapText="1"/>
    </xf>
    <xf numFmtId="0" fontId="82" fillId="50" borderId="70" xfId="0" applyFont="1" applyFill="1" applyBorder="1" applyAlignment="1">
      <alignment horizontal="center"/>
    </xf>
    <xf numFmtId="0" fontId="82" fillId="50" borderId="45" xfId="0" applyFont="1" applyFill="1" applyBorder="1" applyAlignment="1">
      <alignment horizontal="center"/>
    </xf>
    <xf numFmtId="0" fontId="82" fillId="50" borderId="65" xfId="0" applyFont="1" applyFill="1" applyBorder="1" applyAlignment="1">
      <alignment horizontal="center"/>
    </xf>
    <xf numFmtId="0" fontId="82" fillId="50" borderId="66" xfId="0" applyFont="1" applyFill="1" applyBorder="1" applyAlignment="1">
      <alignment horizontal="center"/>
    </xf>
    <xf numFmtId="0" fontId="84" fillId="50" borderId="75" xfId="0" applyFont="1" applyFill="1" applyBorder="1" applyAlignment="1">
      <alignment horizontal="center" vertical="center"/>
    </xf>
    <xf numFmtId="0" fontId="84" fillId="50" borderId="74" xfId="0" applyFont="1" applyFill="1" applyBorder="1" applyAlignment="1">
      <alignment horizontal="center" vertical="center"/>
    </xf>
    <xf numFmtId="0" fontId="77" fillId="49" borderId="45" xfId="0" applyFont="1" applyFill="1" applyBorder="1" applyAlignment="1">
      <alignment vertical="center" wrapText="1"/>
    </xf>
    <xf numFmtId="0" fontId="77" fillId="49" borderId="56" xfId="0" applyFont="1" applyFill="1" applyBorder="1" applyAlignment="1">
      <alignment vertical="center" wrapText="1"/>
    </xf>
    <xf numFmtId="0" fontId="81" fillId="49" borderId="44" xfId="0" applyFont="1" applyFill="1" applyBorder="1" applyAlignment="1">
      <alignment horizontal="left"/>
    </xf>
    <xf numFmtId="0" fontId="81" fillId="49" borderId="45" xfId="0" applyFont="1" applyFill="1" applyBorder="1" applyAlignment="1">
      <alignment horizontal="left"/>
    </xf>
    <xf numFmtId="0" fontId="81" fillId="49" borderId="56" xfId="0" applyFont="1" applyFill="1" applyBorder="1" applyAlignment="1">
      <alignment horizontal="left"/>
    </xf>
    <xf numFmtId="0" fontId="81" fillId="49" borderId="23" xfId="0" applyFont="1" applyFill="1" applyBorder="1" applyAlignment="1"/>
    <xf numFmtId="0" fontId="81" fillId="49" borderId="0" xfId="0" applyFont="1" applyFill="1" applyBorder="1" applyAlignment="1"/>
    <xf numFmtId="0" fontId="81" fillId="49" borderId="42" xfId="0" applyFont="1" applyFill="1" applyBorder="1" applyAlignment="1"/>
    <xf numFmtId="0" fontId="85" fillId="48" borderId="64" xfId="0" applyFont="1" applyFill="1" applyBorder="1" applyAlignment="1">
      <alignment horizontal="center"/>
    </xf>
    <xf numFmtId="0" fontId="85" fillId="48" borderId="65" xfId="0" applyFont="1" applyFill="1" applyBorder="1" applyAlignment="1">
      <alignment horizontal="center"/>
    </xf>
    <xf numFmtId="0" fontId="85" fillId="48" borderId="66" xfId="0" applyFont="1" applyFill="1" applyBorder="1" applyAlignment="1">
      <alignment horizontal="center"/>
    </xf>
    <xf numFmtId="0" fontId="81" fillId="49" borderId="71" xfId="0" applyFont="1" applyFill="1" applyBorder="1"/>
    <xf numFmtId="0" fontId="81" fillId="49" borderId="50" xfId="0" applyFont="1" applyFill="1" applyBorder="1"/>
    <xf numFmtId="0" fontId="81" fillId="49" borderId="51" xfId="0" applyFont="1" applyFill="1" applyBorder="1"/>
    <xf numFmtId="0" fontId="81" fillId="49" borderId="44" xfId="0" applyFont="1" applyFill="1" applyBorder="1" applyAlignment="1">
      <alignment vertical="center" wrapText="1"/>
    </xf>
    <xf numFmtId="0" fontId="81" fillId="49" borderId="45" xfId="0" applyFont="1" applyFill="1" applyBorder="1" applyAlignment="1">
      <alignment vertical="center" wrapText="1"/>
    </xf>
    <xf numFmtId="0" fontId="81" fillId="49" borderId="56" xfId="0" applyFont="1" applyFill="1" applyBorder="1" applyAlignment="1">
      <alignment vertical="center" wrapText="1"/>
    </xf>
    <xf numFmtId="0" fontId="81" fillId="49" borderId="23" xfId="0" applyFont="1" applyFill="1" applyBorder="1" applyAlignment="1">
      <alignment horizontal="left" vertical="center" wrapText="1"/>
    </xf>
    <xf numFmtId="0" fontId="81" fillId="49" borderId="0" xfId="0" applyFont="1" applyFill="1" applyBorder="1" applyAlignment="1">
      <alignment horizontal="left" vertical="center" wrapText="1"/>
    </xf>
    <xf numFmtId="0" fontId="81" fillId="49" borderId="42" xfId="0" applyFont="1" applyFill="1" applyBorder="1" applyAlignment="1">
      <alignment horizontal="left" vertical="center" wrapText="1"/>
    </xf>
    <xf numFmtId="0" fontId="81" fillId="49" borderId="23" xfId="0" applyFont="1" applyFill="1" applyBorder="1" applyAlignment="1">
      <alignment horizontal="left" vertical="center"/>
    </xf>
    <xf numFmtId="0" fontId="81" fillId="49" borderId="0" xfId="0" applyFont="1" applyFill="1" applyBorder="1" applyAlignment="1">
      <alignment horizontal="left" vertical="center"/>
    </xf>
    <xf numFmtId="0" fontId="81" fillId="49" borderId="42" xfId="0" applyFont="1" applyFill="1" applyBorder="1" applyAlignment="1">
      <alignment horizontal="left" vertical="center"/>
    </xf>
    <xf numFmtId="0" fontId="78" fillId="50" borderId="62" xfId="0" applyFont="1" applyFill="1" applyBorder="1" applyAlignment="1">
      <alignment horizontal="center" vertical="center"/>
    </xf>
    <xf numFmtId="0" fontId="78" fillId="50" borderId="72" xfId="0" applyFont="1" applyFill="1" applyBorder="1" applyAlignment="1">
      <alignment horizontal="center" vertical="center"/>
    </xf>
    <xf numFmtId="0" fontId="81" fillId="49" borderId="28" xfId="0" applyFont="1" applyFill="1" applyBorder="1" applyAlignment="1">
      <alignment vertical="center"/>
    </xf>
    <xf numFmtId="0" fontId="81" fillId="49" borderId="29" xfId="0" applyFont="1" applyFill="1" applyBorder="1" applyAlignment="1">
      <alignment vertical="center"/>
    </xf>
    <xf numFmtId="0" fontId="81" fillId="49" borderId="87" xfId="0" applyFont="1" applyFill="1" applyBorder="1" applyAlignment="1">
      <alignment vertical="center"/>
    </xf>
    <xf numFmtId="0" fontId="81" fillId="49" borderId="23" xfId="0" applyFont="1" applyFill="1" applyBorder="1" applyAlignment="1">
      <alignment vertical="center"/>
    </xf>
    <xf numFmtId="0" fontId="81" fillId="49" borderId="0" xfId="0" applyFont="1" applyFill="1" applyBorder="1" applyAlignment="1">
      <alignment vertical="center"/>
    </xf>
    <xf numFmtId="0" fontId="81" fillId="49" borderId="42" xfId="0" applyFont="1" applyFill="1" applyBorder="1" applyAlignment="1">
      <alignment vertical="center"/>
    </xf>
    <xf numFmtId="0" fontId="81" fillId="49" borderId="23" xfId="0" applyFont="1" applyFill="1" applyBorder="1" applyAlignment="1">
      <alignment vertical="center" wrapText="1"/>
    </xf>
    <xf numFmtId="0" fontId="81" fillId="49" borderId="0" xfId="0" applyFont="1" applyFill="1" applyBorder="1" applyAlignment="1">
      <alignment vertical="center" wrapText="1"/>
    </xf>
    <xf numFmtId="0" fontId="81" fillId="49" borderId="42" xfId="0" applyFont="1" applyFill="1" applyBorder="1" applyAlignment="1">
      <alignment vertical="center" wrapText="1"/>
    </xf>
    <xf numFmtId="0" fontId="81" fillId="49" borderId="27" xfId="0" applyFont="1" applyFill="1" applyBorder="1" applyProtection="1">
      <protection locked="0"/>
    </xf>
    <xf numFmtId="0" fontId="81" fillId="49" borderId="22" xfId="0" applyFont="1" applyFill="1" applyBorder="1" applyProtection="1">
      <protection locked="0"/>
    </xf>
    <xf numFmtId="0" fontId="81" fillId="49" borderId="25" xfId="0" applyFont="1" applyFill="1" applyBorder="1" applyProtection="1">
      <protection locked="0"/>
    </xf>
    <xf numFmtId="0" fontId="85" fillId="48" borderId="95" xfId="0" applyFont="1"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81" fillId="49" borderId="27" xfId="0" applyFont="1" applyFill="1" applyBorder="1" applyAlignment="1">
      <alignment wrapText="1"/>
    </xf>
    <xf numFmtId="0" fontId="81" fillId="49" borderId="22" xfId="0" applyFont="1" applyFill="1" applyBorder="1" applyAlignment="1">
      <alignment wrapText="1"/>
    </xf>
    <xf numFmtId="0" fontId="0" fillId="49" borderId="22" xfId="0" applyFill="1" applyBorder="1" applyAlignment="1"/>
    <xf numFmtId="0" fontId="0" fillId="49" borderId="25" xfId="0" applyFill="1" applyBorder="1" applyAlignment="1"/>
    <xf numFmtId="0" fontId="81" fillId="49" borderId="23" xfId="0" applyFont="1" applyFill="1" applyBorder="1" applyAlignment="1">
      <alignment wrapText="1"/>
    </xf>
    <xf numFmtId="0" fontId="81" fillId="49" borderId="0" xfId="0" applyFont="1" applyFill="1" applyBorder="1" applyAlignment="1">
      <alignment wrapText="1"/>
    </xf>
    <xf numFmtId="0" fontId="0" fillId="49" borderId="0" xfId="0" applyFill="1" applyBorder="1" applyAlignment="1"/>
    <xf numFmtId="0" fontId="0" fillId="49" borderId="24" xfId="0" applyFill="1" applyBorder="1" applyAlignment="1"/>
    <xf numFmtId="0" fontId="81" fillId="49" borderId="28" xfId="0" applyFont="1" applyFill="1" applyBorder="1" applyAlignment="1" applyProtection="1"/>
    <xf numFmtId="0" fontId="0" fillId="49" borderId="29" xfId="0" applyFill="1" applyBorder="1" applyAlignment="1"/>
    <xf numFmtId="0" fontId="0" fillId="49" borderId="32" xfId="0" applyFill="1" applyBorder="1" applyAlignment="1"/>
    <xf numFmtId="0" fontId="85" fillId="48" borderId="67" xfId="0" applyFont="1" applyFill="1" applyBorder="1" applyAlignment="1">
      <alignment horizontal="center"/>
    </xf>
    <xf numFmtId="0" fontId="77" fillId="0" borderId="65" xfId="0" applyFont="1" applyBorder="1" applyAlignment="1">
      <alignment horizontal="center"/>
    </xf>
    <xf numFmtId="0" fontId="77" fillId="0" borderId="66" xfId="0" applyFont="1" applyBorder="1" applyAlignment="1">
      <alignment horizontal="center"/>
    </xf>
    <xf numFmtId="0" fontId="78" fillId="48" borderId="76" xfId="0" applyFont="1" applyFill="1" applyBorder="1" applyAlignment="1">
      <alignment horizontal="center"/>
    </xf>
    <xf numFmtId="0" fontId="77" fillId="0" borderId="75" xfId="0" applyFont="1" applyBorder="1" applyAlignment="1">
      <alignment horizontal="center"/>
    </xf>
    <xf numFmtId="0" fontId="77" fillId="0" borderId="74" xfId="0" applyFont="1" applyBorder="1" applyAlignment="1">
      <alignment horizontal="center"/>
    </xf>
    <xf numFmtId="0" fontId="78" fillId="48" borderId="75" xfId="0" applyFont="1" applyFill="1" applyBorder="1" applyAlignment="1">
      <alignment horizontal="center"/>
    </xf>
    <xf numFmtId="0" fontId="77" fillId="0" borderId="77" xfId="0" applyFont="1" applyBorder="1" applyAlignment="1">
      <alignment horizontal="center"/>
    </xf>
    <xf numFmtId="0" fontId="81" fillId="49" borderId="27" xfId="0" applyFont="1" applyFill="1" applyBorder="1" applyAlignment="1">
      <alignment horizontal="left" wrapText="1"/>
    </xf>
    <xf numFmtId="0" fontId="81" fillId="49" borderId="22" xfId="0" applyFont="1" applyFill="1" applyBorder="1" applyAlignment="1">
      <alignment horizontal="left" wrapText="1"/>
    </xf>
    <xf numFmtId="0" fontId="81" fillId="49" borderId="23" xfId="0" applyFont="1" applyFill="1" applyBorder="1" applyAlignment="1">
      <alignment horizontal="left" wrapText="1"/>
    </xf>
    <xf numFmtId="0" fontId="81" fillId="49" borderId="0" xfId="0" applyFont="1" applyFill="1" applyBorder="1" applyAlignment="1">
      <alignment horizontal="left" wrapText="1"/>
    </xf>
    <xf numFmtId="0" fontId="81" fillId="49" borderId="23" xfId="0" applyFont="1" applyFill="1" applyBorder="1" applyAlignment="1" applyProtection="1">
      <alignment horizontal="left" wrapText="1"/>
      <protection locked="0"/>
    </xf>
    <xf numFmtId="0" fontId="81" fillId="49" borderId="0" xfId="0" applyFont="1" applyFill="1" applyBorder="1" applyAlignment="1" applyProtection="1">
      <alignment horizontal="left" wrapText="1"/>
      <protection locked="0"/>
    </xf>
    <xf numFmtId="0" fontId="2" fillId="27" borderId="22" xfId="0" applyFont="1" applyFill="1" applyBorder="1" applyAlignment="1">
      <alignment vertical="center" wrapText="1"/>
    </xf>
    <xf numFmtId="0" fontId="85" fillId="47" borderId="40" xfId="0" applyFont="1" applyFill="1" applyBorder="1" applyAlignment="1">
      <alignment horizontal="center" vertical="center"/>
    </xf>
    <xf numFmtId="0" fontId="85" fillId="47" borderId="40" xfId="0" applyFont="1" applyFill="1" applyBorder="1" applyAlignment="1">
      <alignment vertical="center"/>
    </xf>
    <xf numFmtId="0" fontId="85" fillId="47" borderId="41" xfId="0" applyFont="1" applyFill="1" applyBorder="1" applyAlignment="1">
      <alignment vertical="center"/>
    </xf>
    <xf numFmtId="0" fontId="85" fillId="48" borderId="69" xfId="0" applyFont="1" applyFill="1" applyBorder="1" applyAlignment="1">
      <alignment horizontal="center" wrapText="1"/>
    </xf>
    <xf numFmtId="0" fontId="85" fillId="48" borderId="68" xfId="0" applyFont="1" applyFill="1" applyBorder="1" applyAlignment="1">
      <alignment horizontal="center" wrapText="1"/>
    </xf>
    <xf numFmtId="0" fontId="85" fillId="48" borderId="43" xfId="0" applyFont="1" applyFill="1" applyBorder="1" applyAlignment="1">
      <alignment horizontal="center" wrapText="1"/>
    </xf>
    <xf numFmtId="0" fontId="81" fillId="27" borderId="23" xfId="0" applyFont="1" applyFill="1" applyBorder="1" applyAlignment="1">
      <alignment wrapText="1"/>
    </xf>
    <xf numFmtId="0" fontId="81" fillId="27" borderId="0" xfId="0" applyFont="1" applyFill="1" applyBorder="1" applyAlignment="1">
      <alignment wrapText="1"/>
    </xf>
    <xf numFmtId="0" fontId="81" fillId="27" borderId="42" xfId="0" applyFont="1" applyFill="1" applyBorder="1" applyAlignment="1">
      <alignment wrapText="1"/>
    </xf>
    <xf numFmtId="0" fontId="81" fillId="49" borderId="0" xfId="0" applyFont="1" applyFill="1" applyBorder="1" applyAlignment="1">
      <alignment vertical="top" wrapText="1"/>
    </xf>
    <xf numFmtId="0" fontId="81" fillId="49" borderId="24" xfId="0" applyFont="1" applyFill="1" applyBorder="1" applyAlignment="1">
      <alignment vertical="top" wrapText="1"/>
    </xf>
    <xf numFmtId="0" fontId="81" fillId="49" borderId="23" xfId="0" applyFont="1" applyFill="1" applyBorder="1" applyAlignment="1">
      <alignment vertical="top" wrapText="1"/>
    </xf>
    <xf numFmtId="0" fontId="81" fillId="27" borderId="0" xfId="0" applyFont="1" applyFill="1" applyAlignment="1">
      <alignment vertical="top" wrapText="1"/>
    </xf>
    <xf numFmtId="0" fontId="81" fillId="49" borderId="44" xfId="0" applyFont="1" applyFill="1" applyBorder="1" applyAlignment="1">
      <alignment wrapText="1"/>
    </xf>
    <xf numFmtId="0" fontId="81" fillId="49" borderId="45" xfId="0" applyFont="1" applyFill="1" applyBorder="1" applyAlignment="1">
      <alignment wrapText="1"/>
    </xf>
    <xf numFmtId="0" fontId="81" fillId="49" borderId="46" xfId="0" applyFont="1" applyFill="1" applyBorder="1" applyAlignment="1">
      <alignment wrapText="1"/>
    </xf>
    <xf numFmtId="0" fontId="85" fillId="48" borderId="41" xfId="0" applyFont="1" applyFill="1" applyBorder="1" applyAlignment="1">
      <alignment horizontal="center" vertical="center"/>
    </xf>
    <xf numFmtId="0" fontId="81" fillId="49" borderId="34" xfId="0" applyFont="1" applyFill="1" applyBorder="1" applyAlignment="1">
      <alignment horizontal="left" vertical="center" wrapText="1"/>
    </xf>
    <xf numFmtId="0" fontId="81" fillId="49" borderId="26" xfId="0" applyFont="1" applyFill="1" applyBorder="1" applyAlignment="1">
      <alignment horizontal="left" vertical="center" wrapText="1"/>
    </xf>
    <xf numFmtId="0" fontId="81" fillId="49" borderId="35" xfId="0" applyFont="1" applyFill="1" applyBorder="1" applyAlignment="1">
      <alignment horizontal="left" vertical="center" wrapText="1"/>
    </xf>
    <xf numFmtId="0" fontId="81" fillId="0" borderId="23" xfId="0" applyFont="1" applyFill="1" applyBorder="1" applyAlignment="1">
      <alignment wrapText="1"/>
    </xf>
    <xf numFmtId="0" fontId="81" fillId="0" borderId="0" xfId="0" applyFont="1" applyFill="1" applyBorder="1" applyAlignment="1">
      <alignment wrapText="1"/>
    </xf>
    <xf numFmtId="0" fontId="81" fillId="0" borderId="24" xfId="0" applyFont="1" applyFill="1" applyBorder="1" applyAlignment="1">
      <alignment wrapText="1"/>
    </xf>
    <xf numFmtId="0" fontId="81" fillId="49" borderId="24" xfId="0" applyFont="1" applyFill="1" applyBorder="1" applyAlignment="1">
      <alignment wrapText="1"/>
    </xf>
    <xf numFmtId="0" fontId="81" fillId="47" borderId="0" xfId="0" applyFont="1" applyFill="1" applyBorder="1" applyAlignment="1">
      <alignment wrapText="1"/>
    </xf>
    <xf numFmtId="0" fontId="81" fillId="47" borderId="24" xfId="0" applyFont="1" applyFill="1" applyBorder="1" applyAlignment="1">
      <alignment wrapText="1"/>
    </xf>
    <xf numFmtId="0" fontId="72" fillId="49" borderId="45" xfId="0" applyFont="1" applyFill="1" applyBorder="1"/>
    <xf numFmtId="0" fontId="89" fillId="50" borderId="64" xfId="74" applyFont="1" applyFill="1" applyBorder="1" applyAlignment="1" applyProtection="1">
      <alignment horizontal="center" vertical="center" wrapText="1"/>
    </xf>
    <xf numFmtId="0" fontId="89" fillId="50" borderId="65" xfId="74" applyFont="1" applyFill="1" applyBorder="1" applyAlignment="1" applyProtection="1">
      <alignment horizontal="center" vertical="center" wrapText="1"/>
    </xf>
    <xf numFmtId="0" fontId="89" fillId="50" borderId="66" xfId="74" applyFont="1" applyFill="1" applyBorder="1" applyAlignment="1" applyProtection="1">
      <alignment horizontal="center" vertical="center" wrapText="1"/>
    </xf>
    <xf numFmtId="0" fontId="72" fillId="49" borderId="50" xfId="0" applyFont="1" applyFill="1" applyBorder="1"/>
    <xf numFmtId="0" fontId="72" fillId="49" borderId="55" xfId="0" applyFont="1" applyFill="1" applyBorder="1" applyAlignment="1">
      <alignment wrapText="1"/>
    </xf>
    <xf numFmtId="0" fontId="72" fillId="49" borderId="0" xfId="0" applyFont="1" applyFill="1" applyBorder="1" applyAlignment="1">
      <alignment wrapText="1"/>
    </xf>
    <xf numFmtId="0" fontId="72" fillId="49" borderId="42" xfId="0" applyFont="1" applyFill="1" applyBorder="1" applyAlignment="1">
      <alignment wrapText="1"/>
    </xf>
    <xf numFmtId="0" fontId="72" fillId="49" borderId="55" xfId="0" applyFont="1" applyFill="1" applyBorder="1" applyAlignment="1">
      <alignment horizontal="left" wrapText="1"/>
    </xf>
    <xf numFmtId="0" fontId="72" fillId="49" borderId="0" xfId="0" applyFont="1" applyFill="1" applyBorder="1" applyAlignment="1">
      <alignment horizontal="left" wrapText="1"/>
    </xf>
    <xf numFmtId="0" fontId="72" fillId="49" borderId="42" xfId="0" applyFont="1" applyFill="1" applyBorder="1" applyAlignment="1">
      <alignment horizontal="left" wrapText="1"/>
    </xf>
    <xf numFmtId="0" fontId="77" fillId="0" borderId="66" xfId="0" applyFont="1" applyBorder="1" applyAlignment="1">
      <alignment horizontal="center" vertical="center" wrapText="1"/>
    </xf>
    <xf numFmtId="0" fontId="72" fillId="49" borderId="60" xfId="0" applyFont="1" applyFill="1" applyBorder="1" applyAlignment="1">
      <alignment horizontal="left" wrapText="1"/>
    </xf>
    <xf numFmtId="0" fontId="72" fillId="49" borderId="52" xfId="0" applyFont="1" applyFill="1" applyBorder="1" applyAlignment="1">
      <alignment horizontal="left" wrapText="1"/>
    </xf>
    <xf numFmtId="0" fontId="85" fillId="48" borderId="64" xfId="0" applyFont="1" applyFill="1" applyBorder="1" applyAlignment="1">
      <alignment horizontal="center" vertical="center"/>
    </xf>
    <xf numFmtId="0" fontId="85" fillId="48" borderId="65" xfId="0" applyFont="1" applyFill="1" applyBorder="1" applyAlignment="1">
      <alignment horizontal="center" vertical="center"/>
    </xf>
    <xf numFmtId="0" fontId="85" fillId="48" borderId="66" xfId="0" applyFont="1" applyFill="1" applyBorder="1" applyAlignment="1">
      <alignment horizontal="center" vertical="center"/>
    </xf>
    <xf numFmtId="0" fontId="81" fillId="49" borderId="71" xfId="0" applyFont="1" applyFill="1" applyBorder="1" applyAlignment="1">
      <alignment horizontal="left" vertical="center" wrapText="1"/>
    </xf>
    <xf numFmtId="0" fontId="81" fillId="49" borderId="50" xfId="0" applyFont="1" applyFill="1" applyBorder="1" applyAlignment="1">
      <alignment horizontal="left" vertical="center" wrapText="1"/>
    </xf>
    <xf numFmtId="0" fontId="81" fillId="49" borderId="51" xfId="0" applyFont="1" applyFill="1" applyBorder="1" applyAlignment="1">
      <alignment horizontal="left" vertical="center" wrapText="1"/>
    </xf>
    <xf numFmtId="0" fontId="81" fillId="49" borderId="55" xfId="0" applyFont="1" applyFill="1" applyBorder="1" applyAlignment="1">
      <alignment wrapText="1"/>
    </xf>
    <xf numFmtId="0" fontId="81" fillId="49" borderId="42" xfId="0" applyFont="1" applyFill="1" applyBorder="1" applyAlignment="1">
      <alignment wrapText="1"/>
    </xf>
    <xf numFmtId="0" fontId="81" fillId="49" borderId="70" xfId="0" applyFont="1" applyFill="1" applyBorder="1" applyAlignment="1">
      <alignment wrapText="1"/>
    </xf>
    <xf numFmtId="0" fontId="81" fillId="49" borderId="56" xfId="0" applyFont="1" applyFill="1" applyBorder="1" applyAlignment="1">
      <alignment wrapText="1"/>
    </xf>
    <xf numFmtId="0" fontId="82" fillId="50" borderId="65" xfId="0" applyFont="1" applyFill="1" applyBorder="1" applyAlignment="1">
      <alignment horizontal="center" vertical="center" wrapText="1"/>
    </xf>
    <xf numFmtId="0" fontId="72" fillId="49" borderId="78" xfId="0" applyFont="1" applyFill="1" applyBorder="1" applyAlignment="1">
      <alignment horizontal="left" vertical="center" wrapText="1"/>
    </xf>
    <xf numFmtId="0" fontId="72" fillId="49" borderId="79" xfId="0" applyFont="1" applyFill="1" applyBorder="1" applyAlignment="1">
      <alignment horizontal="left" vertical="center" wrapText="1"/>
    </xf>
    <xf numFmtId="0" fontId="72" fillId="0" borderId="80" xfId="0" applyFont="1" applyBorder="1" applyAlignment="1">
      <alignment vertical="center"/>
    </xf>
    <xf numFmtId="0" fontId="84" fillId="50" borderId="75" xfId="0" applyFont="1" applyFill="1" applyBorder="1" applyAlignment="1">
      <alignment horizontal="center" vertical="center" wrapText="1"/>
    </xf>
    <xf numFmtId="0" fontId="84" fillId="50" borderId="72" xfId="0" applyFont="1" applyFill="1" applyBorder="1" applyAlignment="1">
      <alignment horizontal="center" vertical="center" wrapText="1"/>
    </xf>
    <xf numFmtId="0" fontId="84" fillId="50" borderId="42" xfId="0" applyFont="1" applyFill="1" applyBorder="1" applyAlignment="1">
      <alignment horizontal="center" vertical="center" wrapText="1"/>
    </xf>
    <xf numFmtId="0" fontId="106" fillId="50" borderId="75" xfId="0" applyFont="1" applyFill="1" applyBorder="1" applyAlignment="1">
      <alignment horizontal="center" vertical="center" wrapText="1"/>
    </xf>
    <xf numFmtId="0" fontId="106" fillId="50" borderId="74" xfId="0" applyFont="1" applyFill="1" applyBorder="1" applyAlignment="1">
      <alignment horizontal="center" vertical="center" wrapText="1"/>
    </xf>
    <xf numFmtId="0" fontId="72" fillId="49" borderId="71" xfId="0" applyFont="1" applyFill="1" applyBorder="1" applyAlignment="1">
      <alignment horizontal="left" wrapText="1"/>
    </xf>
    <xf numFmtId="0" fontId="72" fillId="49" borderId="50" xfId="0" applyFont="1" applyFill="1" applyBorder="1" applyAlignment="1">
      <alignment horizontal="left" wrapText="1"/>
    </xf>
    <xf numFmtId="0" fontId="72" fillId="49" borderId="51" xfId="0" applyFont="1" applyFill="1" applyBorder="1" applyAlignment="1">
      <alignment horizontal="left" wrapText="1"/>
    </xf>
    <xf numFmtId="0" fontId="72" fillId="49" borderId="85" xfId="0" applyFont="1" applyFill="1" applyBorder="1" applyAlignment="1">
      <alignment horizontal="left" wrapText="1"/>
    </xf>
    <xf numFmtId="0" fontId="72" fillId="49" borderId="83" xfId="0" applyFont="1" applyFill="1" applyBorder="1" applyAlignment="1">
      <alignment horizontal="left" wrapText="1"/>
    </xf>
    <xf numFmtId="0" fontId="72" fillId="49" borderId="86" xfId="0" applyFont="1" applyFill="1" applyBorder="1" applyAlignment="1">
      <alignment horizontal="left" wrapText="1"/>
    </xf>
  </cellXfs>
  <cellStyles count="294">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3" xfId="43"/>
    <cellStyle name="Comma 3 2" xfId="44"/>
    <cellStyle name="Comma 4" xfId="45"/>
    <cellStyle name="Currency 2" xfId="46"/>
    <cellStyle name="Description" xfId="47"/>
    <cellStyle name="Euro" xfId="48"/>
    <cellStyle name="Explanatory Text 2" xfId="49"/>
    <cellStyle name="Flash" xfId="50"/>
    <cellStyle name="footnote ref" xfId="51"/>
    <cellStyle name="footnote text" xfId="52"/>
    <cellStyle name="General" xfId="53"/>
    <cellStyle name="General 2" xfId="54"/>
    <cellStyle name="Good 2" xfId="55"/>
    <cellStyle name="Grey" xfId="56"/>
    <cellStyle name="HeaderLabel" xfId="57"/>
    <cellStyle name="HeaderText" xfId="58"/>
    <cellStyle name="Heading 1 2" xfId="59"/>
    <cellStyle name="Heading 1 2 2" xfId="60"/>
    <cellStyle name="Heading 1 2_asset sales" xfId="61"/>
    <cellStyle name="Heading 1 3" xfId="62"/>
    <cellStyle name="Heading 1 4" xfId="63"/>
    <cellStyle name="Heading 2 2" xfId="64"/>
    <cellStyle name="Heading 2 3" xfId="65"/>
    <cellStyle name="Heading 3 2" xfId="66"/>
    <cellStyle name="Heading 3 3" xfId="67"/>
    <cellStyle name="Heading 4 2" xfId="68"/>
    <cellStyle name="Heading 4 3" xfId="69"/>
    <cellStyle name="Heading 5" xfId="70"/>
    <cellStyle name="Heading 6" xfId="71"/>
    <cellStyle name="Heading 7" xfId="72"/>
    <cellStyle name="Heading 8" xfId="73"/>
    <cellStyle name="Hyperlink" xfId="74" builtinId="8"/>
    <cellStyle name="Hyperlink 2" xfId="75"/>
    <cellStyle name="Information" xfId="76"/>
    <cellStyle name="Input [yellow]" xfId="77"/>
    <cellStyle name="Input 10" xfId="78"/>
    <cellStyle name="Input 11" xfId="79"/>
    <cellStyle name="Input 12" xfId="80"/>
    <cellStyle name="Input 13" xfId="81"/>
    <cellStyle name="Input 14" xfId="82"/>
    <cellStyle name="Input 15" xfId="83"/>
    <cellStyle name="Input 16" xfId="84"/>
    <cellStyle name="Input 17" xfId="85"/>
    <cellStyle name="Input 18" xfId="86"/>
    <cellStyle name="Input 19" xfId="87"/>
    <cellStyle name="Input 2" xfId="88"/>
    <cellStyle name="Input 3" xfId="89"/>
    <cellStyle name="Input 4" xfId="90"/>
    <cellStyle name="Input 5" xfId="91"/>
    <cellStyle name="Input 6" xfId="92"/>
    <cellStyle name="Input 7" xfId="93"/>
    <cellStyle name="Input 8" xfId="94"/>
    <cellStyle name="Input 9" xfId="95"/>
    <cellStyle name="LabelIntersect" xfId="96"/>
    <cellStyle name="LabelLeft" xfId="97"/>
    <cellStyle name="LabelTop" xfId="98"/>
    <cellStyle name="Linked Cell 2" xfId="99"/>
    <cellStyle name="Mik" xfId="100"/>
    <cellStyle name="Mik 2" xfId="101"/>
    <cellStyle name="Mik_For fiscal tables" xfId="102"/>
    <cellStyle name="N" xfId="103"/>
    <cellStyle name="N 2" xfId="104"/>
    <cellStyle name="Neutral 2" xfId="105"/>
    <cellStyle name="Normal" xfId="0" builtinId="0"/>
    <cellStyle name="Normal - Style1" xfId="106"/>
    <cellStyle name="Normal - Style2" xfId="107"/>
    <cellStyle name="Normal - Style3" xfId="108"/>
    <cellStyle name="Normal - Style4" xfId="109"/>
    <cellStyle name="Normal - Style5" xfId="110"/>
    <cellStyle name="Normal 10" xfId="111"/>
    <cellStyle name="Normal 11" xfId="112"/>
    <cellStyle name="Normal 12" xfId="113"/>
    <cellStyle name="Normal 13" xfId="114"/>
    <cellStyle name="Normal 14" xfId="115"/>
    <cellStyle name="Normal 15" xfId="116"/>
    <cellStyle name="Normal 16" xfId="117"/>
    <cellStyle name="Normal 17" xfId="118"/>
    <cellStyle name="Normal 18" xfId="119"/>
    <cellStyle name="Normal 19" xfId="120"/>
    <cellStyle name="Normal 2" xfId="121"/>
    <cellStyle name="Normal 2 2" xfId="122"/>
    <cellStyle name="Normal 20" xfId="123"/>
    <cellStyle name="Normal 21" xfId="124"/>
    <cellStyle name="Normal 21 2" xfId="125"/>
    <cellStyle name="Normal 21_Copy of Fiscal Tables" xfId="126"/>
    <cellStyle name="Normal 22" xfId="127"/>
    <cellStyle name="Normal 22 2" xfId="128"/>
    <cellStyle name="Normal 22_Copy of Fiscal Tables" xfId="129"/>
    <cellStyle name="Normal 23" xfId="130"/>
    <cellStyle name="Normal 24" xfId="131"/>
    <cellStyle name="Normal 25" xfId="132"/>
    <cellStyle name="Normal 26" xfId="133"/>
    <cellStyle name="Normal 27" xfId="134"/>
    <cellStyle name="Normal 28" xfId="135"/>
    <cellStyle name="Normal 29" xfId="136"/>
    <cellStyle name="Normal 3" xfId="137"/>
    <cellStyle name="Normal 3 2" xfId="138"/>
    <cellStyle name="Normal 3_asset sales" xfId="139"/>
    <cellStyle name="Normal 30" xfId="140"/>
    <cellStyle name="Normal 31" xfId="141"/>
    <cellStyle name="Normal 32" xfId="142"/>
    <cellStyle name="Normal 33" xfId="143"/>
    <cellStyle name="Normal 34" xfId="144"/>
    <cellStyle name="Normal 35" xfId="145"/>
    <cellStyle name="Normal 36" xfId="280"/>
    <cellStyle name="Normal 37" xfId="281"/>
    <cellStyle name="Normal 38" xfId="282"/>
    <cellStyle name="Normal 39" xfId="283"/>
    <cellStyle name="Normal 4" xfId="146"/>
    <cellStyle name="Normal 40" xfId="284"/>
    <cellStyle name="Normal 41" xfId="285"/>
    <cellStyle name="Normal 42" xfId="286"/>
    <cellStyle name="Normal 43" xfId="287"/>
    <cellStyle name="Normal 44" xfId="288"/>
    <cellStyle name="Normal 45" xfId="289"/>
    <cellStyle name="Normal 46" xfId="290"/>
    <cellStyle name="Normal 47" xfId="291"/>
    <cellStyle name="Normal 5" xfId="147"/>
    <cellStyle name="Normal 6" xfId="148"/>
    <cellStyle name="Normal 7" xfId="149"/>
    <cellStyle name="Normal 8" xfId="150"/>
    <cellStyle name="Normal 9" xfId="151"/>
    <cellStyle name="Normal_Firms 2" xfId="293"/>
    <cellStyle name="Normal_Linked Economy Supplementary Tables AS11" xfId="152"/>
    <cellStyle name="Note 2" xfId="153"/>
    <cellStyle name="Output 2" xfId="154"/>
    <cellStyle name="Output Amounts" xfId="155"/>
    <cellStyle name="Output Column Headings" xfId="156"/>
    <cellStyle name="Output Line Items" xfId="157"/>
    <cellStyle name="Output Report Heading" xfId="158"/>
    <cellStyle name="Output Report Title" xfId="159"/>
    <cellStyle name="P" xfId="160"/>
    <cellStyle name="P 2" xfId="161"/>
    <cellStyle name="Percent [2]" xfId="162"/>
    <cellStyle name="Percent 2" xfId="163"/>
    <cellStyle name="Percent 3" xfId="164"/>
    <cellStyle name="Percent 3 2" xfId="165"/>
    <cellStyle name="Percent 4" xfId="166"/>
    <cellStyle name="Percent 4 2" xfId="167"/>
    <cellStyle name="Percent 5" xfId="168"/>
    <cellStyle name="Percent 6" xfId="292"/>
    <cellStyle name="Refdb standard" xfId="169"/>
    <cellStyle name="ReportData" xfId="170"/>
    <cellStyle name="ReportElements" xfId="171"/>
    <cellStyle name="ReportHeader" xfId="172"/>
    <cellStyle name="SAPBEXaggData" xfId="173"/>
    <cellStyle name="SAPBEXaggDataEmph" xfId="174"/>
    <cellStyle name="SAPBEXaggItem" xfId="175"/>
    <cellStyle name="SAPBEXaggItemX" xfId="176"/>
    <cellStyle name="SAPBEXchaText" xfId="177"/>
    <cellStyle name="SAPBEXexcBad7" xfId="178"/>
    <cellStyle name="SAPBEXexcBad8" xfId="179"/>
    <cellStyle name="SAPBEXexcBad9" xfId="180"/>
    <cellStyle name="SAPBEXexcCritical4" xfId="181"/>
    <cellStyle name="SAPBEXexcCritical5" xfId="182"/>
    <cellStyle name="SAPBEXexcCritical6" xfId="183"/>
    <cellStyle name="SAPBEXexcGood1" xfId="184"/>
    <cellStyle name="SAPBEXexcGood2" xfId="185"/>
    <cellStyle name="SAPBEXexcGood3" xfId="186"/>
    <cellStyle name="SAPBEXfilterDrill" xfId="187"/>
    <cellStyle name="SAPBEXfilterItem" xfId="188"/>
    <cellStyle name="SAPBEXfilterText" xfId="189"/>
    <cellStyle name="SAPBEXformats" xfId="190"/>
    <cellStyle name="SAPBEXheaderItem" xfId="191"/>
    <cellStyle name="SAPBEXheaderText" xfId="192"/>
    <cellStyle name="SAPBEXHLevel0" xfId="193"/>
    <cellStyle name="SAPBEXHLevel0X" xfId="194"/>
    <cellStyle name="SAPBEXHLevel1" xfId="195"/>
    <cellStyle name="SAPBEXHLevel1X" xfId="196"/>
    <cellStyle name="SAPBEXHLevel2" xfId="197"/>
    <cellStyle name="SAPBEXHLevel2X" xfId="198"/>
    <cellStyle name="SAPBEXHLevel3" xfId="199"/>
    <cellStyle name="SAPBEXHLevel3X" xfId="200"/>
    <cellStyle name="SAPBEXresData" xfId="201"/>
    <cellStyle name="SAPBEXresDataEmph" xfId="202"/>
    <cellStyle name="SAPBEXresItem" xfId="203"/>
    <cellStyle name="SAPBEXresItemX" xfId="204"/>
    <cellStyle name="SAPBEXstdData" xfId="205"/>
    <cellStyle name="SAPBEXstdDataEmph" xfId="206"/>
    <cellStyle name="SAPBEXstdItem" xfId="207"/>
    <cellStyle name="SAPBEXstdItemX" xfId="208"/>
    <cellStyle name="SAPBEXtitle" xfId="209"/>
    <cellStyle name="SAPBEXundefined" xfId="210"/>
    <cellStyle name="Style 1" xfId="211"/>
    <cellStyle name="Style1" xfId="212"/>
    <cellStyle name="Style2" xfId="213"/>
    <cellStyle name="Style3" xfId="214"/>
    <cellStyle name="Style4" xfId="215"/>
    <cellStyle name="Style5" xfId="216"/>
    <cellStyle name="Style6" xfId="217"/>
    <cellStyle name="Table Footnote" xfId="218"/>
    <cellStyle name="Table Footnote 2" xfId="219"/>
    <cellStyle name="Table Footnote 2 2" xfId="220"/>
    <cellStyle name="Table Footnote_Table 5.6 sales of assets 23Feb2010" xfId="221"/>
    <cellStyle name="Table Header" xfId="222"/>
    <cellStyle name="Table Header 2" xfId="223"/>
    <cellStyle name="Table Header 2 2" xfId="224"/>
    <cellStyle name="Table Header_Table 5.6 sales of assets 23Feb2010" xfId="225"/>
    <cellStyle name="Table Heading 1" xfId="226"/>
    <cellStyle name="Table Heading 1 2" xfId="227"/>
    <cellStyle name="Table Heading 1 2 2" xfId="228"/>
    <cellStyle name="Table Heading 1_Table 5.6 sales of assets 23Feb2010" xfId="229"/>
    <cellStyle name="Table Heading 2" xfId="230"/>
    <cellStyle name="Table Heading 2 2" xfId="231"/>
    <cellStyle name="Table Heading 2_Table 5.6 sales of assets 23Feb2010" xfId="232"/>
    <cellStyle name="Table Of Which" xfId="233"/>
    <cellStyle name="Table Of Which 2" xfId="234"/>
    <cellStyle name="Table Of Which_Table 5.6 sales of assets 23Feb2010" xfId="235"/>
    <cellStyle name="Table Row Billions" xfId="236"/>
    <cellStyle name="Table Row Billions 2" xfId="237"/>
    <cellStyle name="Table Row Billions Check" xfId="238"/>
    <cellStyle name="Table Row Billions Check 2" xfId="239"/>
    <cellStyle name="Table Row Billions Check 3" xfId="240"/>
    <cellStyle name="Table Row Billions Check_asset sales" xfId="241"/>
    <cellStyle name="Table Row Billions_Table 5.6 sales of assets 23Feb2010" xfId="242"/>
    <cellStyle name="Table Row Millions" xfId="243"/>
    <cellStyle name="Table Row Millions 2" xfId="244"/>
    <cellStyle name="Table Row Millions 2 2" xfId="245"/>
    <cellStyle name="Table Row Millions Check" xfId="246"/>
    <cellStyle name="Table Row Millions Check 2" xfId="247"/>
    <cellStyle name="Table Row Millions Check 3" xfId="248"/>
    <cellStyle name="Table Row Millions Check 4" xfId="249"/>
    <cellStyle name="Table Row Millions Check_asset sales" xfId="250"/>
    <cellStyle name="Table Row Millions_Table 5.6 sales of assets 23Feb2010" xfId="251"/>
    <cellStyle name="Table Row Percentage" xfId="252"/>
    <cellStyle name="Table Row Percentage 2" xfId="253"/>
    <cellStyle name="Table Row Percentage Check" xfId="254"/>
    <cellStyle name="Table Row Percentage Check 2" xfId="255"/>
    <cellStyle name="Table Row Percentage Check 3" xfId="256"/>
    <cellStyle name="Table Row Percentage Check_asset sales" xfId="257"/>
    <cellStyle name="Table Row Percentage_Table 5.6 sales of assets 23Feb2010" xfId="258"/>
    <cellStyle name="Table Total Billions" xfId="259"/>
    <cellStyle name="Table Total Billions 2" xfId="260"/>
    <cellStyle name="Table Total Billions_Table 5.6 sales of assets 23Feb2010" xfId="261"/>
    <cellStyle name="Table Total Millions" xfId="262"/>
    <cellStyle name="Table Total Millions 2" xfId="263"/>
    <cellStyle name="Table Total Millions 2 2" xfId="264"/>
    <cellStyle name="Table Total Millions_Table 5.6 sales of assets 23Feb2010" xfId="265"/>
    <cellStyle name="Table Total Percentage" xfId="266"/>
    <cellStyle name="Table Total Percentage 2" xfId="267"/>
    <cellStyle name="Table Total Percentage_Table 5.6 sales of assets 23Feb2010" xfId="268"/>
    <cellStyle name="Table Units" xfId="269"/>
    <cellStyle name="Table Units 2" xfId="270"/>
    <cellStyle name="Table Units 2 2" xfId="271"/>
    <cellStyle name="Table Units_Table 5.6 sales of assets 23Feb2010" xfId="272"/>
    <cellStyle name="Times New Roman" xfId="273"/>
    <cellStyle name="Title 2" xfId="274"/>
    <cellStyle name="Title 3" xfId="275"/>
    <cellStyle name="Title 4" xfId="276"/>
    <cellStyle name="Total 2" xfId="277"/>
    <cellStyle name="Warning Text 2" xfId="278"/>
    <cellStyle name="whole number" xfId="2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N35"/>
  <sheetViews>
    <sheetView tabSelected="1" zoomScaleNormal="100" zoomScaleSheetLayoutView="100" workbookViewId="0"/>
  </sheetViews>
  <sheetFormatPr defaultColWidth="8.88671875" defaultRowHeight="15" x14ac:dyDescent="0.25"/>
  <cols>
    <col min="1" max="1" width="9.33203125" style="4" customWidth="1"/>
    <col min="2" max="2" width="105.33203125" style="4" customWidth="1"/>
    <col min="3" max="16384" width="8.88671875" style="4"/>
  </cols>
  <sheetData>
    <row r="1" spans="1:14" ht="33.75" customHeight="1" thickBot="1" x14ac:dyDescent="0.3">
      <c r="A1" s="87"/>
      <c r="B1" s="183"/>
      <c r="C1" s="40"/>
      <c r="D1" s="40"/>
      <c r="E1" s="40"/>
      <c r="F1" s="40"/>
      <c r="G1" s="40"/>
      <c r="H1" s="40"/>
      <c r="I1" s="40"/>
      <c r="J1" s="40"/>
      <c r="K1" s="40"/>
      <c r="L1" s="40"/>
      <c r="M1" s="40"/>
      <c r="N1" s="40"/>
    </row>
    <row r="2" spans="1:14" ht="33" customHeight="1" x14ac:dyDescent="0.25">
      <c r="A2" s="40"/>
      <c r="B2" s="184" t="s">
        <v>396</v>
      </c>
      <c r="C2" s="40"/>
      <c r="D2" s="40"/>
      <c r="E2" s="40"/>
      <c r="F2" s="40"/>
      <c r="G2" s="40"/>
      <c r="H2" s="40"/>
      <c r="I2" s="40"/>
      <c r="J2" s="40"/>
      <c r="K2" s="40"/>
      <c r="L2" s="40"/>
      <c r="M2" s="40"/>
      <c r="N2" s="40"/>
    </row>
    <row r="3" spans="1:14" ht="15.75" customHeight="1" x14ac:dyDescent="0.25">
      <c r="A3" s="40"/>
      <c r="B3" s="185"/>
      <c r="C3" s="40"/>
      <c r="D3" s="40"/>
      <c r="E3" s="40"/>
      <c r="F3" s="40"/>
      <c r="G3" s="40"/>
      <c r="H3" s="40"/>
      <c r="I3" s="40"/>
      <c r="J3" s="40"/>
      <c r="K3" s="40"/>
      <c r="L3" s="40"/>
      <c r="M3" s="40"/>
      <c r="N3" s="40"/>
    </row>
    <row r="4" spans="1:14" ht="15.75" customHeight="1" x14ac:dyDescent="0.25">
      <c r="A4" s="186"/>
      <c r="B4" s="187" t="s">
        <v>134</v>
      </c>
      <c r="C4" s="40"/>
      <c r="D4" s="40"/>
      <c r="E4" s="40"/>
      <c r="F4" s="40"/>
      <c r="G4" s="40"/>
      <c r="H4" s="40"/>
      <c r="I4" s="40"/>
      <c r="J4" s="40"/>
      <c r="K4" s="40"/>
      <c r="L4" s="40"/>
      <c r="M4" s="40"/>
      <c r="N4" s="40"/>
    </row>
    <row r="5" spans="1:14" ht="15.75" customHeight="1" x14ac:dyDescent="0.25">
      <c r="A5" s="186"/>
      <c r="B5" s="187" t="s">
        <v>133</v>
      </c>
      <c r="C5" s="40"/>
      <c r="D5" s="40"/>
      <c r="E5" s="40"/>
      <c r="F5" s="40"/>
      <c r="G5" s="40"/>
      <c r="H5" s="40"/>
      <c r="I5" s="40"/>
      <c r="J5" s="40"/>
      <c r="K5" s="40"/>
      <c r="L5" s="40"/>
      <c r="M5" s="40"/>
      <c r="N5" s="40"/>
    </row>
    <row r="6" spans="1:14" ht="15.75" customHeight="1" x14ac:dyDescent="0.25">
      <c r="A6" s="186"/>
      <c r="B6" s="187" t="s">
        <v>132</v>
      </c>
      <c r="C6" s="40"/>
      <c r="D6" s="40"/>
      <c r="E6" s="40"/>
      <c r="F6" s="40"/>
      <c r="G6" s="40"/>
      <c r="H6" s="40"/>
      <c r="I6" s="40"/>
      <c r="J6" s="40"/>
      <c r="K6" s="40"/>
      <c r="L6" s="40"/>
      <c r="M6" s="40"/>
      <c r="N6" s="40"/>
    </row>
    <row r="7" spans="1:14" ht="15.75" customHeight="1" x14ac:dyDescent="0.25">
      <c r="A7" s="186"/>
      <c r="B7" s="187" t="s">
        <v>189</v>
      </c>
      <c r="C7" s="40"/>
      <c r="D7" s="40"/>
      <c r="E7" s="40"/>
      <c r="F7" s="40"/>
      <c r="G7" s="40"/>
      <c r="H7" s="40"/>
      <c r="I7" s="40"/>
      <c r="J7" s="40"/>
      <c r="K7" s="40"/>
      <c r="L7" s="40"/>
      <c r="M7" s="40"/>
      <c r="N7" s="40"/>
    </row>
    <row r="8" spans="1:14" ht="15.75" customHeight="1" x14ac:dyDescent="0.25">
      <c r="A8" s="186"/>
      <c r="B8" s="187" t="s">
        <v>398</v>
      </c>
      <c r="C8" s="40"/>
      <c r="D8" s="40"/>
      <c r="E8" s="40"/>
      <c r="F8" s="40"/>
      <c r="G8" s="40"/>
      <c r="H8" s="40"/>
      <c r="I8" s="40"/>
      <c r="J8" s="40"/>
      <c r="K8" s="40"/>
      <c r="L8" s="40"/>
      <c r="M8" s="40"/>
      <c r="N8" s="40"/>
    </row>
    <row r="9" spans="1:14" ht="15.75" customHeight="1" x14ac:dyDescent="0.25">
      <c r="A9" s="186"/>
      <c r="B9" s="187" t="s">
        <v>199</v>
      </c>
      <c r="C9" s="40"/>
      <c r="D9" s="40"/>
      <c r="E9" s="40"/>
      <c r="F9" s="40"/>
      <c r="G9" s="40"/>
      <c r="H9" s="40"/>
      <c r="I9" s="40"/>
      <c r="J9" s="40"/>
      <c r="K9" s="40"/>
      <c r="L9" s="40"/>
      <c r="M9" s="40"/>
      <c r="N9" s="40"/>
    </row>
    <row r="10" spans="1:14" ht="15.75" customHeight="1" x14ac:dyDescent="0.25">
      <c r="A10" s="186"/>
      <c r="B10" s="187" t="s">
        <v>202</v>
      </c>
      <c r="C10" s="40"/>
      <c r="D10" s="40"/>
      <c r="E10" s="40"/>
      <c r="F10" s="40"/>
      <c r="G10" s="40"/>
      <c r="H10" s="40"/>
      <c r="I10" s="40"/>
      <c r="J10" s="40"/>
      <c r="K10" s="40"/>
      <c r="L10" s="40"/>
      <c r="M10" s="40"/>
      <c r="N10" s="40"/>
    </row>
    <row r="11" spans="1:14" ht="15.75" customHeight="1" x14ac:dyDescent="0.25">
      <c r="A11" s="186"/>
      <c r="B11" s="187" t="s">
        <v>203</v>
      </c>
      <c r="C11" s="40"/>
      <c r="D11" s="40"/>
      <c r="E11" s="40"/>
      <c r="F11" s="40"/>
      <c r="G11" s="40"/>
      <c r="H11" s="40"/>
      <c r="I11" s="40"/>
      <c r="J11" s="40"/>
      <c r="K11" s="40"/>
      <c r="L11" s="40"/>
      <c r="M11" s="40"/>
      <c r="N11" s="40"/>
    </row>
    <row r="12" spans="1:14" ht="15.75" customHeight="1" x14ac:dyDescent="0.25">
      <c r="A12" s="186"/>
      <c r="B12" s="187" t="s">
        <v>204</v>
      </c>
      <c r="C12" s="40"/>
      <c r="D12" s="40"/>
      <c r="E12" s="40"/>
      <c r="F12" s="40"/>
      <c r="G12" s="40"/>
      <c r="H12" s="40"/>
      <c r="I12" s="40"/>
      <c r="J12" s="40"/>
      <c r="K12" s="40"/>
      <c r="L12" s="40"/>
      <c r="M12" s="40"/>
      <c r="N12" s="40"/>
    </row>
    <row r="13" spans="1:14" ht="15.75" customHeight="1" x14ac:dyDescent="0.25">
      <c r="A13" s="188"/>
      <c r="B13" s="187" t="s">
        <v>205</v>
      </c>
      <c r="C13" s="40"/>
      <c r="D13" s="40"/>
      <c r="E13" s="40"/>
      <c r="F13" s="40"/>
      <c r="G13" s="40"/>
      <c r="H13" s="40"/>
      <c r="I13" s="40"/>
      <c r="J13" s="40"/>
      <c r="K13" s="40"/>
      <c r="L13" s="40"/>
      <c r="M13" s="40"/>
      <c r="N13" s="40"/>
    </row>
    <row r="14" spans="1:14" ht="15.75" customHeight="1" x14ac:dyDescent="0.25">
      <c r="A14" s="186"/>
      <c r="B14" s="187" t="s">
        <v>206</v>
      </c>
      <c r="C14" s="40"/>
      <c r="D14" s="40"/>
      <c r="E14" s="40"/>
      <c r="F14" s="40"/>
      <c r="G14" s="40"/>
      <c r="H14" s="40"/>
      <c r="I14" s="40"/>
      <c r="J14" s="40"/>
      <c r="K14" s="40"/>
      <c r="L14" s="40"/>
      <c r="M14" s="40"/>
      <c r="N14" s="40"/>
    </row>
    <row r="15" spans="1:14" ht="15.75" customHeight="1" x14ac:dyDescent="0.25">
      <c r="A15" s="189"/>
      <c r="B15" s="187" t="s">
        <v>207</v>
      </c>
      <c r="C15" s="40"/>
      <c r="D15" s="40"/>
      <c r="E15" s="40"/>
      <c r="F15" s="40"/>
      <c r="G15" s="40"/>
      <c r="H15" s="40"/>
      <c r="I15" s="40"/>
      <c r="J15" s="40"/>
      <c r="K15" s="40"/>
      <c r="L15" s="40"/>
      <c r="M15" s="40"/>
      <c r="N15" s="40"/>
    </row>
    <row r="16" spans="1:14" ht="15.75" customHeight="1" x14ac:dyDescent="0.25">
      <c r="A16" s="189"/>
      <c r="B16" s="187" t="s">
        <v>208</v>
      </c>
      <c r="C16" s="40"/>
      <c r="D16" s="40"/>
      <c r="E16" s="40"/>
      <c r="F16" s="40"/>
      <c r="G16" s="40"/>
      <c r="H16" s="40"/>
      <c r="I16" s="40"/>
      <c r="J16" s="40"/>
      <c r="K16" s="40"/>
      <c r="L16" s="40"/>
      <c r="M16" s="40"/>
      <c r="N16" s="40"/>
    </row>
    <row r="17" spans="1:14" ht="15.75" customHeight="1" x14ac:dyDescent="0.25">
      <c r="A17" s="190"/>
      <c r="B17" s="187" t="s">
        <v>209</v>
      </c>
      <c r="C17" s="40"/>
      <c r="D17" s="40"/>
      <c r="E17" s="40"/>
      <c r="F17" s="40"/>
      <c r="G17" s="40"/>
      <c r="H17" s="40"/>
      <c r="I17" s="40"/>
      <c r="J17" s="40"/>
      <c r="K17" s="40"/>
      <c r="L17" s="40"/>
      <c r="M17" s="40"/>
      <c r="N17" s="40"/>
    </row>
    <row r="18" spans="1:14" ht="15.75" customHeight="1" x14ac:dyDescent="0.25">
      <c r="A18" s="190"/>
      <c r="B18" s="187" t="s">
        <v>224</v>
      </c>
      <c r="C18" s="40"/>
      <c r="D18" s="40"/>
      <c r="E18" s="40"/>
      <c r="F18" s="40"/>
      <c r="G18" s="40"/>
      <c r="H18" s="40"/>
      <c r="I18" s="40"/>
      <c r="J18" s="40"/>
      <c r="K18" s="40"/>
      <c r="L18" s="40"/>
      <c r="M18" s="40"/>
      <c r="N18" s="40"/>
    </row>
    <row r="19" spans="1:14" ht="15.75" customHeight="1" x14ac:dyDescent="0.25">
      <c r="A19" s="190"/>
      <c r="B19" s="187" t="s">
        <v>271</v>
      </c>
      <c r="C19" s="40"/>
      <c r="D19" s="40"/>
      <c r="E19" s="40"/>
      <c r="F19" s="40"/>
      <c r="G19" s="40"/>
      <c r="H19" s="40"/>
      <c r="I19" s="40"/>
      <c r="J19" s="40"/>
      <c r="K19" s="40"/>
      <c r="L19" s="40"/>
      <c r="M19" s="40"/>
      <c r="N19" s="40"/>
    </row>
    <row r="20" spans="1:14" ht="15.75" customHeight="1" x14ac:dyDescent="0.25">
      <c r="A20" s="190"/>
      <c r="B20" s="187" t="s">
        <v>272</v>
      </c>
      <c r="C20" s="40"/>
      <c r="D20" s="40"/>
      <c r="E20" s="40"/>
      <c r="F20" s="40"/>
      <c r="G20" s="40"/>
      <c r="H20" s="40"/>
      <c r="I20" s="40"/>
      <c r="J20" s="40"/>
      <c r="K20" s="40"/>
      <c r="L20" s="40"/>
      <c r="M20" s="40"/>
      <c r="N20" s="40"/>
    </row>
    <row r="21" spans="1:14" ht="15.75" customHeight="1" x14ac:dyDescent="0.25">
      <c r="A21" s="190"/>
      <c r="B21" s="187" t="s">
        <v>309</v>
      </c>
      <c r="C21" s="40"/>
      <c r="D21" s="40"/>
      <c r="E21" s="40"/>
      <c r="F21" s="40"/>
      <c r="G21" s="40"/>
      <c r="H21" s="40"/>
      <c r="I21" s="40"/>
      <c r="J21" s="40"/>
      <c r="K21" s="40"/>
      <c r="L21" s="40"/>
      <c r="M21" s="40"/>
      <c r="N21" s="40"/>
    </row>
    <row r="22" spans="1:14" ht="15.75" customHeight="1" x14ac:dyDescent="0.25">
      <c r="A22" s="190"/>
      <c r="B22" s="187" t="s">
        <v>328</v>
      </c>
      <c r="C22" s="40"/>
      <c r="D22" s="40"/>
      <c r="E22" s="40"/>
      <c r="F22" s="40"/>
      <c r="G22" s="40"/>
      <c r="H22" s="40"/>
      <c r="I22" s="40"/>
      <c r="J22" s="40"/>
      <c r="K22" s="40"/>
      <c r="L22" s="40"/>
      <c r="M22" s="40"/>
      <c r="N22" s="40"/>
    </row>
    <row r="23" spans="1:14" ht="15.75" customHeight="1" thickBot="1" x14ac:dyDescent="0.3">
      <c r="A23" s="40"/>
      <c r="B23" s="191"/>
      <c r="C23" s="40"/>
      <c r="D23" s="40"/>
      <c r="E23" s="40"/>
      <c r="F23" s="40"/>
      <c r="G23" s="40"/>
      <c r="H23" s="40"/>
      <c r="I23" s="40"/>
      <c r="J23" s="40"/>
      <c r="K23" s="40"/>
      <c r="L23" s="40"/>
      <c r="M23" s="40"/>
      <c r="N23" s="40"/>
    </row>
    <row r="24" spans="1:14" x14ac:dyDescent="0.25">
      <c r="A24" s="40"/>
      <c r="B24" s="40"/>
      <c r="C24" s="40"/>
      <c r="D24" s="40"/>
      <c r="E24" s="40"/>
      <c r="F24" s="40"/>
      <c r="G24" s="40"/>
      <c r="H24" s="40"/>
      <c r="I24" s="40"/>
      <c r="J24" s="40"/>
      <c r="K24" s="40"/>
      <c r="L24" s="40"/>
      <c r="M24" s="40"/>
      <c r="N24" s="40"/>
    </row>
    <row r="25" spans="1:14" x14ac:dyDescent="0.25">
      <c r="A25" s="40"/>
      <c r="B25" s="40"/>
      <c r="C25" s="40"/>
      <c r="D25" s="40"/>
      <c r="E25" s="40"/>
      <c r="F25" s="40"/>
      <c r="G25" s="40"/>
      <c r="H25" s="40"/>
      <c r="I25" s="40"/>
      <c r="J25" s="40"/>
      <c r="K25" s="40"/>
      <c r="L25" s="40"/>
      <c r="M25" s="40"/>
      <c r="N25" s="40"/>
    </row>
    <row r="26" spans="1:14" x14ac:dyDescent="0.25">
      <c r="A26" s="40"/>
      <c r="B26" s="40"/>
      <c r="C26" s="40"/>
      <c r="D26" s="40"/>
      <c r="E26" s="40"/>
      <c r="F26" s="40"/>
      <c r="G26" s="40"/>
      <c r="H26" s="40"/>
      <c r="I26" s="40"/>
      <c r="J26" s="40"/>
      <c r="K26" s="40"/>
      <c r="L26" s="40"/>
      <c r="M26" s="40"/>
      <c r="N26" s="40"/>
    </row>
    <row r="27" spans="1:14" x14ac:dyDescent="0.25">
      <c r="A27" s="40"/>
      <c r="B27" s="40"/>
      <c r="C27" s="40"/>
      <c r="D27" s="40"/>
      <c r="E27" s="40"/>
      <c r="F27" s="40"/>
      <c r="G27" s="40"/>
      <c r="H27" s="40"/>
      <c r="I27" s="40"/>
      <c r="J27" s="40"/>
      <c r="K27" s="40"/>
      <c r="L27" s="40"/>
      <c r="M27" s="40"/>
      <c r="N27" s="40"/>
    </row>
    <row r="28" spans="1:14" x14ac:dyDescent="0.25">
      <c r="A28" s="40"/>
      <c r="B28" s="40"/>
      <c r="C28" s="40"/>
      <c r="D28" s="40"/>
      <c r="E28" s="40"/>
      <c r="F28" s="40"/>
      <c r="G28" s="40"/>
      <c r="H28" s="40"/>
      <c r="I28" s="40"/>
      <c r="J28" s="40"/>
      <c r="K28" s="40"/>
      <c r="L28" s="40"/>
      <c r="M28" s="40"/>
      <c r="N28" s="40"/>
    </row>
    <row r="29" spans="1:14" x14ac:dyDescent="0.25">
      <c r="A29" s="40"/>
      <c r="B29" s="40"/>
      <c r="C29" s="40"/>
      <c r="D29" s="40"/>
      <c r="E29" s="40"/>
      <c r="F29" s="40"/>
      <c r="G29" s="40"/>
      <c r="H29" s="40"/>
      <c r="I29" s="40"/>
      <c r="J29" s="40"/>
      <c r="K29" s="40"/>
      <c r="L29" s="40"/>
      <c r="M29" s="40"/>
      <c r="N29" s="40"/>
    </row>
    <row r="30" spans="1:14" x14ac:dyDescent="0.25">
      <c r="A30" s="40"/>
      <c r="B30" s="40"/>
      <c r="C30" s="40"/>
      <c r="D30" s="40"/>
      <c r="E30" s="40"/>
      <c r="F30" s="40"/>
      <c r="G30" s="40"/>
      <c r="H30" s="40"/>
      <c r="I30" s="40"/>
      <c r="J30" s="40"/>
      <c r="K30" s="40"/>
      <c r="L30" s="40"/>
      <c r="M30" s="40"/>
      <c r="N30" s="40"/>
    </row>
    <row r="31" spans="1:14" x14ac:dyDescent="0.25">
      <c r="A31" s="40"/>
      <c r="B31" s="40"/>
      <c r="C31" s="40"/>
      <c r="D31" s="40"/>
      <c r="E31" s="40"/>
      <c r="F31" s="40"/>
      <c r="G31" s="40"/>
      <c r="H31" s="40"/>
      <c r="I31" s="40"/>
      <c r="J31" s="40"/>
      <c r="K31" s="40"/>
      <c r="L31" s="40"/>
      <c r="M31" s="40"/>
      <c r="N31" s="40"/>
    </row>
    <row r="32" spans="1:14" x14ac:dyDescent="0.25">
      <c r="A32" s="40"/>
      <c r="B32" s="40"/>
      <c r="C32" s="40"/>
      <c r="D32" s="40"/>
      <c r="E32" s="40"/>
      <c r="F32" s="40"/>
      <c r="G32" s="40"/>
      <c r="H32" s="40"/>
      <c r="I32" s="40"/>
      <c r="J32" s="40"/>
      <c r="K32" s="40"/>
      <c r="L32" s="40"/>
      <c r="M32" s="40"/>
      <c r="N32" s="40"/>
    </row>
    <row r="33" spans="1:14" x14ac:dyDescent="0.25">
      <c r="A33" s="40"/>
      <c r="B33" s="40"/>
      <c r="C33" s="40"/>
      <c r="D33" s="40"/>
      <c r="E33" s="40"/>
      <c r="F33" s="40"/>
      <c r="G33" s="40"/>
      <c r="H33" s="40"/>
      <c r="I33" s="40"/>
      <c r="J33" s="40"/>
      <c r="K33" s="40"/>
      <c r="L33" s="40"/>
      <c r="M33" s="40"/>
      <c r="N33" s="40"/>
    </row>
    <row r="34" spans="1:14" x14ac:dyDescent="0.25">
      <c r="A34" s="40"/>
      <c r="B34" s="40"/>
      <c r="C34" s="40"/>
      <c r="D34" s="40"/>
      <c r="E34" s="40"/>
      <c r="F34" s="40"/>
      <c r="G34" s="40"/>
      <c r="H34" s="40"/>
      <c r="I34" s="40"/>
      <c r="J34" s="40"/>
      <c r="K34" s="40"/>
      <c r="L34" s="40"/>
      <c r="M34" s="40"/>
      <c r="N34" s="40"/>
    </row>
    <row r="35" spans="1:14" x14ac:dyDescent="0.25">
      <c r="A35" s="40"/>
      <c r="B35" s="40"/>
      <c r="C35" s="40"/>
      <c r="D35" s="40"/>
      <c r="E35" s="40"/>
      <c r="F35" s="40"/>
      <c r="G35" s="40"/>
      <c r="H35" s="40"/>
      <c r="I35" s="40"/>
      <c r="J35" s="40"/>
      <c r="K35" s="40"/>
      <c r="L35" s="40"/>
      <c r="M35" s="40"/>
      <c r="N35" s="40"/>
    </row>
  </sheetData>
  <phoneticPr fontId="38"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Residential property transactions"/>
    <hyperlink ref="B20" location="'1.17'!A1" display="Table 1.17: Eligible rent growth assumptions"/>
    <hyperlink ref="B21" location="'1.18'!A1" display="Table 1.18: Output gap model assumptions"/>
    <hyperlink ref="B22" location="'1.19'!A1" display="Table 1.19: National Minimum Wage and National Living Wage"/>
  </hyperlinks>
  <pageMargins left="0.70866141732283472" right="0.70866141732283472" top="0.74803149606299213" bottom="0.74803149606299213" header="0.31496062992125984" footer="0.31496062992125984"/>
  <pageSetup paperSize="9" scale="80" orientation="portrait" r:id="rId1"/>
  <headerFooter>
    <oddHeader>&amp;C&amp;8November 2016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1:I94"/>
  <sheetViews>
    <sheetView zoomScaleNormal="100" zoomScaleSheetLayoutView="100" workbookViewId="0"/>
  </sheetViews>
  <sheetFormatPr defaultColWidth="8.88671875" defaultRowHeight="15.75" x14ac:dyDescent="0.25"/>
  <cols>
    <col min="1" max="1" width="9.33203125" style="59" customWidth="1"/>
    <col min="2" max="2" width="14.33203125" style="59" customWidth="1"/>
    <col min="3" max="4" width="22.109375" style="59" customWidth="1"/>
    <col min="5" max="5" width="19.21875" style="59" bestFit="1" customWidth="1"/>
    <col min="6" max="6" width="22.44140625" style="59" customWidth="1"/>
    <col min="7" max="7" width="21.88671875" style="59" customWidth="1"/>
    <col min="8" max="16384" width="8.88671875" style="59"/>
  </cols>
  <sheetData>
    <row r="1" spans="1:9" ht="33.75" customHeight="1" thickBot="1" x14ac:dyDescent="0.3">
      <c r="A1" s="87" t="s">
        <v>148</v>
      </c>
      <c r="B1" s="145"/>
      <c r="C1" s="145"/>
      <c r="D1" s="145"/>
      <c r="E1" s="145"/>
    </row>
    <row r="2" spans="1:9" s="138" customFormat="1" ht="19.5" thickBot="1" x14ac:dyDescent="0.35">
      <c r="B2" s="423" t="s">
        <v>193</v>
      </c>
      <c r="C2" s="424"/>
      <c r="D2" s="424"/>
      <c r="E2" s="424"/>
      <c r="F2" s="497"/>
      <c r="G2" s="498"/>
      <c r="H2" s="59"/>
      <c r="I2" s="144"/>
    </row>
    <row r="3" spans="1:9" s="138" customFormat="1" ht="26.25" customHeight="1" x14ac:dyDescent="0.25">
      <c r="B3" s="146"/>
      <c r="C3" s="116" t="s">
        <v>68</v>
      </c>
      <c r="D3" s="116" t="s">
        <v>69</v>
      </c>
      <c r="E3" s="282" t="s">
        <v>237</v>
      </c>
      <c r="F3" s="116" t="s">
        <v>303</v>
      </c>
      <c r="G3" s="117" t="s">
        <v>304</v>
      </c>
      <c r="H3" s="59"/>
      <c r="I3" s="144"/>
    </row>
    <row r="4" spans="1:9" ht="18.75" customHeight="1" x14ac:dyDescent="0.25">
      <c r="A4" s="60"/>
      <c r="B4" s="54" t="s">
        <v>210</v>
      </c>
      <c r="C4" s="55">
        <v>95.8</v>
      </c>
      <c r="D4" s="55">
        <v>5.7</v>
      </c>
      <c r="E4" s="55">
        <v>5.8566669999999998</v>
      </c>
      <c r="F4" s="284">
        <v>1.9789000000000001</v>
      </c>
      <c r="G4" s="387">
        <v>1.3211999999999999</v>
      </c>
    </row>
    <row r="5" spans="1:9" x14ac:dyDescent="0.25">
      <c r="A5" s="60"/>
      <c r="B5" s="54" t="s">
        <v>211</v>
      </c>
      <c r="C5" s="55">
        <v>93</v>
      </c>
      <c r="D5" s="55">
        <v>5.9</v>
      </c>
      <c r="E5" s="55">
        <v>5.7633330000000003</v>
      </c>
      <c r="F5" s="284">
        <v>1.9704999999999999</v>
      </c>
      <c r="G5" s="387">
        <v>1.2615000000000001</v>
      </c>
    </row>
    <row r="6" spans="1:9" x14ac:dyDescent="0.25">
      <c r="A6" s="60"/>
      <c r="B6" s="54" t="s">
        <v>212</v>
      </c>
      <c r="C6" s="55">
        <v>91.6</v>
      </c>
      <c r="D6" s="55">
        <v>5.8</v>
      </c>
      <c r="E6" s="55">
        <v>5.7966670000000002</v>
      </c>
      <c r="F6" s="284">
        <v>1.8917999999999999</v>
      </c>
      <c r="G6" s="387">
        <v>1.2585999999999999</v>
      </c>
    </row>
    <row r="7" spans="1:9" x14ac:dyDescent="0.25">
      <c r="A7" s="60"/>
      <c r="B7" s="54" t="s">
        <v>258</v>
      </c>
      <c r="C7" s="55">
        <v>83.8</v>
      </c>
      <c r="D7" s="55">
        <v>4.5999999999999996</v>
      </c>
      <c r="E7" s="55">
        <v>5.3866670000000001</v>
      </c>
      <c r="F7" s="284">
        <v>1.5699000000000001</v>
      </c>
      <c r="G7" s="387">
        <v>1.1957</v>
      </c>
    </row>
    <row r="8" spans="1:9" ht="18.75" customHeight="1" x14ac:dyDescent="0.25">
      <c r="A8" s="60"/>
      <c r="B8" s="54" t="s">
        <v>12</v>
      </c>
      <c r="C8" s="55">
        <v>77.8</v>
      </c>
      <c r="D8" s="55">
        <v>2.1</v>
      </c>
      <c r="E8" s="55">
        <v>4.0833329999999997</v>
      </c>
      <c r="F8" s="284">
        <v>1.4346000000000001</v>
      </c>
      <c r="G8" s="387">
        <v>1.101</v>
      </c>
    </row>
    <row r="9" spans="1:9" x14ac:dyDescent="0.25">
      <c r="A9" s="60"/>
      <c r="B9" s="54" t="s">
        <v>13</v>
      </c>
      <c r="C9" s="55">
        <v>81.2</v>
      </c>
      <c r="D9" s="55">
        <v>1.4</v>
      </c>
      <c r="E9" s="55">
        <v>3.6</v>
      </c>
      <c r="F9" s="284">
        <v>1.5503</v>
      </c>
      <c r="G9" s="387">
        <v>1.1389</v>
      </c>
    </row>
    <row r="10" spans="1:9" x14ac:dyDescent="0.25">
      <c r="A10" s="60"/>
      <c r="B10" s="54" t="s">
        <v>14</v>
      </c>
      <c r="C10" s="55">
        <v>82.9</v>
      </c>
      <c r="D10" s="55">
        <v>0.8</v>
      </c>
      <c r="E10" s="55">
        <v>3.576667</v>
      </c>
      <c r="F10" s="284">
        <v>1.6411</v>
      </c>
      <c r="G10" s="387">
        <v>1.1475</v>
      </c>
    </row>
    <row r="11" spans="1:9" x14ac:dyDescent="0.25">
      <c r="A11" s="60"/>
      <c r="B11" s="54" t="s">
        <v>15</v>
      </c>
      <c r="C11" s="55">
        <v>80.400000000000006</v>
      </c>
      <c r="D11" s="55">
        <v>0.6</v>
      </c>
      <c r="E11" s="55">
        <v>3.5733329999999999</v>
      </c>
      <c r="F11" s="284">
        <v>1.6345000000000001</v>
      </c>
      <c r="G11" s="387">
        <v>1.1057999999999999</v>
      </c>
    </row>
    <row r="12" spans="1:9" ht="18.75" customHeight="1" x14ac:dyDescent="0.25">
      <c r="A12" s="60"/>
      <c r="B12" s="54" t="s">
        <v>16</v>
      </c>
      <c r="C12" s="55">
        <v>79.7</v>
      </c>
      <c r="D12" s="55">
        <v>0.6</v>
      </c>
      <c r="E12" s="55">
        <v>3.6666669999999999</v>
      </c>
      <c r="F12" s="284">
        <v>1.5609999999999999</v>
      </c>
      <c r="G12" s="387">
        <v>1.1269</v>
      </c>
    </row>
    <row r="13" spans="1:9" x14ac:dyDescent="0.25">
      <c r="A13" s="60"/>
      <c r="B13" s="54" t="s">
        <v>17</v>
      </c>
      <c r="C13" s="55">
        <v>80</v>
      </c>
      <c r="D13" s="55">
        <v>0.7</v>
      </c>
      <c r="E13" s="55">
        <v>3.66</v>
      </c>
      <c r="F13" s="284">
        <v>1.4908999999999999</v>
      </c>
      <c r="G13" s="387">
        <v>1.1747000000000001</v>
      </c>
    </row>
    <row r="14" spans="1:9" x14ac:dyDescent="0.25">
      <c r="A14" s="60"/>
      <c r="B14" s="54" t="s">
        <v>18</v>
      </c>
      <c r="C14" s="55">
        <v>81.8</v>
      </c>
      <c r="D14" s="55">
        <v>0.7</v>
      </c>
      <c r="E14" s="55">
        <v>3.5700000000000003</v>
      </c>
      <c r="F14" s="284">
        <v>1.5511999999999999</v>
      </c>
      <c r="G14" s="387">
        <v>1.1995</v>
      </c>
    </row>
    <row r="15" spans="1:9" x14ac:dyDescent="0.25">
      <c r="A15" s="60"/>
      <c r="B15" s="54" t="s">
        <v>19</v>
      </c>
      <c r="C15" s="55">
        <v>80.3</v>
      </c>
      <c r="D15" s="55">
        <v>0.7</v>
      </c>
      <c r="E15" s="55">
        <v>3.5066670000000002</v>
      </c>
      <c r="F15" s="284">
        <v>1.5809</v>
      </c>
      <c r="G15" s="387">
        <v>1.1638999999999999</v>
      </c>
    </row>
    <row r="16" spans="1:9" ht="18.75" customHeight="1" x14ac:dyDescent="0.25">
      <c r="A16" s="60"/>
      <c r="B16" s="54" t="s">
        <v>20</v>
      </c>
      <c r="C16" s="55">
        <v>80.900000000000006</v>
      </c>
      <c r="D16" s="55">
        <v>0.8</v>
      </c>
      <c r="E16" s="55">
        <v>3.496667</v>
      </c>
      <c r="F16" s="284">
        <v>1.6028</v>
      </c>
      <c r="G16" s="387">
        <v>1.171</v>
      </c>
    </row>
    <row r="17" spans="1:7" x14ac:dyDescent="0.25">
      <c r="A17" s="60"/>
      <c r="B17" s="54" t="s">
        <v>21</v>
      </c>
      <c r="C17" s="55">
        <v>79.400000000000006</v>
      </c>
      <c r="D17" s="55">
        <v>0.8</v>
      </c>
      <c r="E17" s="55">
        <v>3.4666670000000002</v>
      </c>
      <c r="F17" s="284">
        <v>1.629</v>
      </c>
      <c r="G17" s="387">
        <v>1.1329</v>
      </c>
    </row>
    <row r="18" spans="1:7" x14ac:dyDescent="0.25">
      <c r="A18" s="60"/>
      <c r="B18" s="54" t="s">
        <v>22</v>
      </c>
      <c r="C18" s="55">
        <v>79.2</v>
      </c>
      <c r="D18" s="55">
        <v>0.9</v>
      </c>
      <c r="E18" s="55">
        <v>3.3966669999999999</v>
      </c>
      <c r="F18" s="284">
        <v>1.6092</v>
      </c>
      <c r="G18" s="387">
        <v>1.1402000000000001</v>
      </c>
    </row>
    <row r="19" spans="1:7" x14ac:dyDescent="0.25">
      <c r="A19" s="60"/>
      <c r="B19" s="54" t="s">
        <v>23</v>
      </c>
      <c r="C19" s="55">
        <v>80.2</v>
      </c>
      <c r="D19" s="55">
        <v>1</v>
      </c>
      <c r="E19" s="55">
        <v>3.3633329999999999</v>
      </c>
      <c r="F19" s="284">
        <v>1.5716000000000001</v>
      </c>
      <c r="G19" s="387">
        <v>1.1659999999999999</v>
      </c>
    </row>
    <row r="20" spans="1:7" ht="18.75" customHeight="1" x14ac:dyDescent="0.25">
      <c r="A20" s="60"/>
      <c r="B20" s="54" t="str">
        <f>'1.1'!B21</f>
        <v>2012Q1</v>
      </c>
      <c r="C20" s="55">
        <v>81.2</v>
      </c>
      <c r="D20" s="55">
        <v>1.1000000000000001</v>
      </c>
      <c r="E20" s="55">
        <v>3.33</v>
      </c>
      <c r="F20" s="284">
        <v>1.5712999999999999</v>
      </c>
      <c r="G20" s="387">
        <v>1.1984999999999999</v>
      </c>
    </row>
    <row r="21" spans="1:7" x14ac:dyDescent="0.25">
      <c r="A21" s="60"/>
      <c r="B21" s="54" t="str">
        <f>'1.1'!B22</f>
        <v>2012Q2</v>
      </c>
      <c r="C21" s="55">
        <v>83.2</v>
      </c>
      <c r="D21" s="55">
        <v>1</v>
      </c>
      <c r="E21" s="55">
        <v>3.3800000000000003</v>
      </c>
      <c r="F21" s="284">
        <v>1.5833999999999999</v>
      </c>
      <c r="G21" s="387">
        <v>1.2343999999999999</v>
      </c>
    </row>
    <row r="22" spans="1:7" x14ac:dyDescent="0.25">
      <c r="A22" s="60"/>
      <c r="B22" s="54" t="str">
        <f>'1.1'!B23</f>
        <v>2012Q3</v>
      </c>
      <c r="C22" s="55">
        <v>84.1</v>
      </c>
      <c r="D22" s="55">
        <v>0.7</v>
      </c>
      <c r="E22" s="55">
        <v>3.3733333333333335</v>
      </c>
      <c r="F22" s="284">
        <v>1.5798000000000001</v>
      </c>
      <c r="G22" s="387">
        <v>1.2633000000000001</v>
      </c>
    </row>
    <row r="23" spans="1:7" x14ac:dyDescent="0.25">
      <c r="A23" s="60"/>
      <c r="B23" s="54" t="str">
        <f>'1.1'!B24</f>
        <v>2012Q4</v>
      </c>
      <c r="C23" s="55">
        <v>83.6</v>
      </c>
      <c r="D23" s="55">
        <v>0.5</v>
      </c>
      <c r="E23" s="55">
        <v>3.3800000000000003</v>
      </c>
      <c r="F23" s="284">
        <v>1.6057999999999999</v>
      </c>
      <c r="G23" s="387">
        <v>1.2383999999999999</v>
      </c>
    </row>
    <row r="24" spans="1:7" ht="18.75" customHeight="1" x14ac:dyDescent="0.25">
      <c r="A24" s="60"/>
      <c r="B24" s="54" t="str">
        <f>'1.1'!B25</f>
        <v>2013Q1</v>
      </c>
      <c r="C24" s="55">
        <v>80.400000000000006</v>
      </c>
      <c r="D24" s="55">
        <v>0.5</v>
      </c>
      <c r="E24" s="55">
        <v>3.3666666666666667</v>
      </c>
      <c r="F24" s="284">
        <v>1.5519000000000001</v>
      </c>
      <c r="G24" s="387">
        <v>1.1751</v>
      </c>
    </row>
    <row r="25" spans="1:7" x14ac:dyDescent="0.25">
      <c r="A25" s="60"/>
      <c r="B25" s="54" t="str">
        <f>'1.1'!B26</f>
        <v>2013Q2</v>
      </c>
      <c r="C25" s="55">
        <v>80.599999999999994</v>
      </c>
      <c r="D25" s="55">
        <v>0.5</v>
      </c>
      <c r="E25" s="55">
        <v>3.3433333333333337</v>
      </c>
      <c r="F25" s="284">
        <v>1.5358000000000001</v>
      </c>
      <c r="G25" s="387">
        <v>1.1756</v>
      </c>
    </row>
    <row r="26" spans="1:7" x14ac:dyDescent="0.25">
      <c r="A26" s="60"/>
      <c r="B26" s="54" t="str">
        <f>'1.1'!B27</f>
        <v>2013Q3</v>
      </c>
      <c r="C26" s="55">
        <v>81.3</v>
      </c>
      <c r="D26" s="55">
        <v>0.5</v>
      </c>
      <c r="E26" s="55">
        <v>3.3166666666666664</v>
      </c>
      <c r="F26" s="284">
        <v>1.5504</v>
      </c>
      <c r="G26" s="387">
        <v>1.1708000000000001</v>
      </c>
    </row>
    <row r="27" spans="1:7" x14ac:dyDescent="0.25">
      <c r="A27" s="60"/>
      <c r="B27" s="54" t="str">
        <f>'1.1'!B28</f>
        <v>2013Q4</v>
      </c>
      <c r="C27" s="55">
        <v>83.6</v>
      </c>
      <c r="D27" s="55">
        <v>0.5</v>
      </c>
      <c r="E27" s="55">
        <v>3.2800000000000002</v>
      </c>
      <c r="F27" s="284">
        <v>1.6185</v>
      </c>
      <c r="G27" s="387">
        <v>1.1890000000000001</v>
      </c>
    </row>
    <row r="28" spans="1:7" ht="18.75" customHeight="1" x14ac:dyDescent="0.25">
      <c r="A28" s="60"/>
      <c r="B28" s="54" t="str">
        <f>'1.1'!B29</f>
        <v>2014Q1</v>
      </c>
      <c r="C28" s="55">
        <v>85.6</v>
      </c>
      <c r="D28" s="55">
        <v>0.5</v>
      </c>
      <c r="E28" s="55">
        <v>3.25</v>
      </c>
      <c r="F28" s="284">
        <v>1.6551</v>
      </c>
      <c r="G28" s="387">
        <v>1.2079</v>
      </c>
    </row>
    <row r="29" spans="1:7" x14ac:dyDescent="0.25">
      <c r="A29" s="60"/>
      <c r="B29" s="54" t="str">
        <f>'1.1'!B30</f>
        <v>2014Q2</v>
      </c>
      <c r="C29" s="55">
        <v>86.9</v>
      </c>
      <c r="D29" s="55">
        <v>0.5</v>
      </c>
      <c r="E29" s="55">
        <v>3.2333333333333338</v>
      </c>
      <c r="F29" s="284">
        <v>1.6832</v>
      </c>
      <c r="G29" s="387">
        <v>1.2278</v>
      </c>
    </row>
    <row r="30" spans="1:7" x14ac:dyDescent="0.25">
      <c r="A30" s="60"/>
      <c r="B30" s="54" t="str">
        <f>'1.1'!B31</f>
        <v>2014Q3</v>
      </c>
      <c r="C30" s="55">
        <v>88</v>
      </c>
      <c r="D30" s="55">
        <v>0.6</v>
      </c>
      <c r="E30" s="55">
        <v>3.2133333333333334</v>
      </c>
      <c r="F30" s="284">
        <v>1.6699523076923075</v>
      </c>
      <c r="G30" s="387">
        <v>1.2599</v>
      </c>
    </row>
    <row r="31" spans="1:7" x14ac:dyDescent="0.25">
      <c r="A31" s="60"/>
      <c r="B31" s="54" t="str">
        <f>'1.1'!B32</f>
        <v>2014Q4</v>
      </c>
      <c r="C31" s="55">
        <v>87.3</v>
      </c>
      <c r="D31" s="55">
        <v>0.6</v>
      </c>
      <c r="E31" s="55">
        <v>3.186666666666667</v>
      </c>
      <c r="F31" s="284">
        <v>1.5838000000000001</v>
      </c>
      <c r="G31" s="387">
        <v>1.2670999999999999</v>
      </c>
    </row>
    <row r="32" spans="1:7" ht="18.75" customHeight="1" x14ac:dyDescent="0.25">
      <c r="A32" s="60"/>
      <c r="B32" s="54" t="str">
        <f>'1.1'!B33</f>
        <v>2015Q1</v>
      </c>
      <c r="C32" s="55">
        <v>89.4</v>
      </c>
      <c r="D32" s="55">
        <v>0.6</v>
      </c>
      <c r="E32" s="55">
        <v>3.1533333333333338</v>
      </c>
      <c r="F32" s="284">
        <v>1.5139</v>
      </c>
      <c r="G32" s="387">
        <v>1.3463000000000001</v>
      </c>
    </row>
    <row r="33" spans="1:7" x14ac:dyDescent="0.25">
      <c r="A33" s="60"/>
      <c r="B33" s="54" t="str">
        <f>'1.1'!B34</f>
        <v>2015Q2</v>
      </c>
      <c r="C33" s="55">
        <v>91.3</v>
      </c>
      <c r="D33" s="55">
        <v>0.6</v>
      </c>
      <c r="E33" s="55">
        <v>3.1066666666666669</v>
      </c>
      <c r="F33" s="284">
        <v>1.534</v>
      </c>
      <c r="G33" s="387">
        <v>1.3863000000000001</v>
      </c>
    </row>
    <row r="34" spans="1:7" x14ac:dyDescent="0.25">
      <c r="A34" s="60"/>
      <c r="B34" s="54" t="str">
        <f>'1.1'!B35</f>
        <v>2015Q3</v>
      </c>
      <c r="C34" s="55">
        <v>92.9</v>
      </c>
      <c r="D34" s="55">
        <v>0.6</v>
      </c>
      <c r="E34" s="55">
        <v>3.0566666666666666</v>
      </c>
      <c r="F34" s="284">
        <v>1.5488</v>
      </c>
      <c r="G34" s="387">
        <v>1.3936999999999999</v>
      </c>
    </row>
    <row r="35" spans="1:7" x14ac:dyDescent="0.25">
      <c r="A35" s="60"/>
      <c r="B35" s="54" t="str">
        <f>'1.1'!B36</f>
        <v>2015Q4</v>
      </c>
      <c r="C35" s="55">
        <v>92.2</v>
      </c>
      <c r="D35" s="55">
        <v>0.6</v>
      </c>
      <c r="E35" s="55">
        <v>3.0100000000000002</v>
      </c>
      <c r="F35" s="284">
        <v>1.5173000000000001</v>
      </c>
      <c r="G35" s="387">
        <v>1.3862000000000001</v>
      </c>
    </row>
    <row r="36" spans="1:7" ht="18.75" customHeight="1" x14ac:dyDescent="0.25">
      <c r="A36" s="60"/>
      <c r="B36" s="54" t="str">
        <f>'1.1'!B37</f>
        <v>2016Q1</v>
      </c>
      <c r="C36" s="55">
        <v>87</v>
      </c>
      <c r="D36" s="55">
        <v>0.6</v>
      </c>
      <c r="E36" s="55">
        <v>2.9499999999999997</v>
      </c>
      <c r="F36" s="284">
        <v>1.4307000000000001</v>
      </c>
      <c r="G36" s="387">
        <v>1.2981</v>
      </c>
    </row>
    <row r="37" spans="1:7" x14ac:dyDescent="0.25">
      <c r="A37" s="60"/>
      <c r="B37" s="54" t="str">
        <f>'1.1'!B38</f>
        <v>2016Q2</v>
      </c>
      <c r="C37" s="55">
        <v>85.4</v>
      </c>
      <c r="D37" s="55">
        <v>0.6</v>
      </c>
      <c r="E37" s="55">
        <v>2.9033333333333338</v>
      </c>
      <c r="F37" s="284">
        <v>1.4341999999999999</v>
      </c>
      <c r="G37" s="387">
        <v>1.2702</v>
      </c>
    </row>
    <row r="38" spans="1:7" x14ac:dyDescent="0.25">
      <c r="A38" s="60"/>
      <c r="B38" s="54" t="str">
        <f>'1.1'!B39</f>
        <v>2016Q3</v>
      </c>
      <c r="C38" s="55">
        <v>78.7</v>
      </c>
      <c r="D38" s="55">
        <v>0.4</v>
      </c>
      <c r="E38" s="55">
        <v>2.8200000000000003</v>
      </c>
      <c r="F38" s="284">
        <v>1.3127415384615386</v>
      </c>
      <c r="G38" s="387">
        <v>1.176277</v>
      </c>
    </row>
    <row r="39" spans="1:7" x14ac:dyDescent="0.25">
      <c r="A39" s="60"/>
      <c r="B39" s="54" t="str">
        <f>'1.1'!B40</f>
        <v>2016Q4</v>
      </c>
      <c r="C39" s="55">
        <v>74.400000000000006</v>
      </c>
      <c r="D39" s="55">
        <v>0.3</v>
      </c>
      <c r="E39" s="55">
        <v>2.6762006144244137</v>
      </c>
      <c r="F39" s="284">
        <v>1.2257978571428572</v>
      </c>
      <c r="G39" s="387">
        <v>1.116574</v>
      </c>
    </row>
    <row r="40" spans="1:7" x14ac:dyDescent="0.25">
      <c r="A40" s="60"/>
      <c r="B40" s="54" t="str">
        <f>'1.1'!B41</f>
        <v>2017Q1</v>
      </c>
      <c r="C40" s="55">
        <v>74.3</v>
      </c>
      <c r="D40" s="55">
        <v>0.3</v>
      </c>
      <c r="E40" s="55">
        <v>2.612309560478923</v>
      </c>
      <c r="F40" s="284">
        <v>1.2242470000000001</v>
      </c>
      <c r="G40" s="387">
        <v>1.1152580000000001</v>
      </c>
    </row>
    <row r="41" spans="1:7" x14ac:dyDescent="0.25">
      <c r="A41" s="60"/>
      <c r="B41" s="54" t="str">
        <f>'1.1'!B42</f>
        <v>2017Q2</v>
      </c>
      <c r="C41" s="55">
        <v>74.3</v>
      </c>
      <c r="D41" s="55">
        <v>0.3</v>
      </c>
      <c r="E41" s="55">
        <v>2.573094094945644</v>
      </c>
      <c r="F41" s="284">
        <v>1.2263892060630461</v>
      </c>
      <c r="G41" s="387">
        <v>1.113923</v>
      </c>
    </row>
    <row r="42" spans="1:7" x14ac:dyDescent="0.25">
      <c r="A42" s="60"/>
      <c r="B42" s="54" t="str">
        <f>'1.1'!B43</f>
        <v>2017Q3</v>
      </c>
      <c r="C42" s="55">
        <v>74.3</v>
      </c>
      <c r="D42" s="55">
        <v>0.3</v>
      </c>
      <c r="E42" s="55">
        <v>2.5460401706357692</v>
      </c>
      <c r="F42" s="284">
        <v>1.2285760418507625</v>
      </c>
      <c r="G42" s="387">
        <v>1.112606</v>
      </c>
    </row>
    <row r="43" spans="1:7" x14ac:dyDescent="0.25">
      <c r="A43" s="60"/>
      <c r="B43" s="54" t="str">
        <f>'1.1'!B44</f>
        <v>2017Q4</v>
      </c>
      <c r="C43" s="55">
        <v>74.2</v>
      </c>
      <c r="D43" s="55">
        <v>0.3</v>
      </c>
      <c r="E43" s="55">
        <v>2.5338377360863586</v>
      </c>
      <c r="F43" s="284">
        <v>1.230876416830196</v>
      </c>
      <c r="G43" s="387">
        <v>1.11131</v>
      </c>
    </row>
    <row r="44" spans="1:7" x14ac:dyDescent="0.25">
      <c r="A44" s="60"/>
      <c r="B44" s="54" t="str">
        <f>'1.1'!B45</f>
        <v>2018Q1</v>
      </c>
      <c r="C44" s="55">
        <v>74.2</v>
      </c>
      <c r="D44" s="55">
        <v>0.4</v>
      </c>
      <c r="E44" s="55">
        <v>2.5313656699671694</v>
      </c>
      <c r="F44" s="284">
        <v>1.2332485909606676</v>
      </c>
      <c r="G44" s="387">
        <v>1.1099650000000001</v>
      </c>
    </row>
    <row r="45" spans="1:7" x14ac:dyDescent="0.25">
      <c r="A45" s="60"/>
      <c r="B45" s="54" t="str">
        <f>'1.1'!B46</f>
        <v>2018Q2</v>
      </c>
      <c r="C45" s="55">
        <v>74.2</v>
      </c>
      <c r="D45" s="55">
        <v>0.4</v>
      </c>
      <c r="E45" s="55">
        <v>2.5213046846664207</v>
      </c>
      <c r="F45" s="284">
        <v>1.2356606396585508</v>
      </c>
      <c r="G45" s="387">
        <v>1.108582</v>
      </c>
    </row>
    <row r="46" spans="1:7" x14ac:dyDescent="0.25">
      <c r="A46" s="60"/>
      <c r="B46" s="54" t="str">
        <f>'1.1'!B47</f>
        <v>2018Q3</v>
      </c>
      <c r="C46" s="55">
        <v>74.2</v>
      </c>
      <c r="D46" s="55">
        <v>0.4</v>
      </c>
      <c r="E46" s="55">
        <v>2.5140692154444881</v>
      </c>
      <c r="F46" s="284">
        <v>1.2379939135443827</v>
      </c>
      <c r="G46" s="387">
        <v>1.107167</v>
      </c>
    </row>
    <row r="47" spans="1:7" x14ac:dyDescent="0.25">
      <c r="A47" s="60"/>
      <c r="B47" s="54" t="str">
        <f>'1.1'!B48</f>
        <v>2018Q4</v>
      </c>
      <c r="C47" s="55">
        <v>74.099999999999994</v>
      </c>
      <c r="D47" s="55">
        <v>0.5</v>
      </c>
      <c r="E47" s="55">
        <v>2.5237051982717307</v>
      </c>
      <c r="F47" s="284">
        <v>1.2402107676194714</v>
      </c>
      <c r="G47" s="387">
        <v>1.1056969999999999</v>
      </c>
    </row>
    <row r="48" spans="1:7" x14ac:dyDescent="0.25">
      <c r="A48" s="60"/>
      <c r="B48" s="54" t="str">
        <f>'1.1'!B49</f>
        <v>2019Q1</v>
      </c>
      <c r="C48" s="55">
        <v>74.099999999999994</v>
      </c>
      <c r="D48" s="55">
        <v>0.5</v>
      </c>
      <c r="E48" s="55">
        <v>2.4977489891222882</v>
      </c>
      <c r="F48" s="284">
        <v>1.2425754543605498</v>
      </c>
      <c r="G48" s="387">
        <v>1.1042019999999999</v>
      </c>
    </row>
    <row r="49" spans="1:7" x14ac:dyDescent="0.25">
      <c r="A49" s="60"/>
      <c r="B49" s="54" t="str">
        <f>'1.1'!B50</f>
        <v>2019Q2</v>
      </c>
      <c r="C49" s="55">
        <v>74</v>
      </c>
      <c r="D49" s="55">
        <v>0.6</v>
      </c>
      <c r="E49" s="55">
        <v>2.4731178180376574</v>
      </c>
      <c r="F49" s="284">
        <v>1.2449379773025027</v>
      </c>
      <c r="G49" s="387">
        <v>1.102652</v>
      </c>
    </row>
    <row r="50" spans="1:7" x14ac:dyDescent="0.25">
      <c r="A50" s="60"/>
      <c r="B50" s="54" t="str">
        <f>'1.1'!B51</f>
        <v>2019Q3</v>
      </c>
      <c r="C50" s="55">
        <v>74</v>
      </c>
      <c r="D50" s="55">
        <v>0.6</v>
      </c>
      <c r="E50" s="55">
        <v>2.4632514941293122</v>
      </c>
      <c r="F50" s="284">
        <v>1.2472861859843103</v>
      </c>
      <c r="G50" s="387">
        <v>1.101043</v>
      </c>
    </row>
    <row r="51" spans="1:7" x14ac:dyDescent="0.25">
      <c r="A51" s="60"/>
      <c r="B51" s="54" t="str">
        <f>'1.1'!B52</f>
        <v>2019Q4</v>
      </c>
      <c r="C51" s="55">
        <v>74</v>
      </c>
      <c r="D51" s="55">
        <v>0.7</v>
      </c>
      <c r="E51" s="55">
        <v>2.458194155378695</v>
      </c>
      <c r="F51" s="284">
        <v>1.2496244157307215</v>
      </c>
      <c r="G51" s="387">
        <v>1.0993759999999999</v>
      </c>
    </row>
    <row r="52" spans="1:7" x14ac:dyDescent="0.25">
      <c r="A52" s="60"/>
      <c r="B52" s="54" t="str">
        <f>'1.1'!B53</f>
        <v>2020Q1</v>
      </c>
      <c r="C52" s="55">
        <v>73.900000000000006</v>
      </c>
      <c r="D52" s="55">
        <v>0.7</v>
      </c>
      <c r="E52" s="55">
        <v>2.4569125427587801</v>
      </c>
      <c r="F52" s="284">
        <v>1.2520065977107915</v>
      </c>
      <c r="G52" s="387">
        <v>1.0977429999999999</v>
      </c>
    </row>
    <row r="53" spans="1:7" x14ac:dyDescent="0.25">
      <c r="A53" s="60"/>
      <c r="B53" s="54" t="str">
        <f>'1.1'!B54</f>
        <v>2020Q2</v>
      </c>
      <c r="C53" s="55">
        <v>73.900000000000006</v>
      </c>
      <c r="D53" s="55">
        <v>0.8</v>
      </c>
      <c r="E53" s="55">
        <v>2.4557993786765921</v>
      </c>
      <c r="F53" s="284">
        <v>1.254378399188848</v>
      </c>
      <c r="G53" s="387">
        <v>1.096061</v>
      </c>
    </row>
    <row r="54" spans="1:7" x14ac:dyDescent="0.25">
      <c r="A54" s="60"/>
      <c r="B54" s="54" t="str">
        <f>'1.1'!B55</f>
        <v>2020Q3</v>
      </c>
      <c r="C54" s="55">
        <v>73.8</v>
      </c>
      <c r="D54" s="55">
        <v>0.8</v>
      </c>
      <c r="E54" s="55">
        <v>2.4553339334853783</v>
      </c>
      <c r="F54" s="284">
        <v>1.2567377416159498</v>
      </c>
      <c r="G54" s="387">
        <v>1.09433</v>
      </c>
    </row>
    <row r="55" spans="1:7" x14ac:dyDescent="0.25">
      <c r="A55" s="60"/>
      <c r="B55" s="54" t="str">
        <f>'1.1'!B56</f>
        <v>2020Q4</v>
      </c>
      <c r="C55" s="55">
        <v>73.8</v>
      </c>
      <c r="D55" s="55">
        <v>0.9</v>
      </c>
      <c r="E55" s="55">
        <v>2.4572695115819267</v>
      </c>
      <c r="F55" s="284">
        <v>1.2590794004680776</v>
      </c>
      <c r="G55" s="387">
        <v>1.092552</v>
      </c>
    </row>
    <row r="56" spans="1:7" x14ac:dyDescent="0.25">
      <c r="A56" s="60"/>
      <c r="B56" s="54" t="str">
        <f>'1.1'!B57</f>
        <v>2021Q1</v>
      </c>
      <c r="C56" s="55">
        <v>73.7</v>
      </c>
      <c r="D56" s="55">
        <v>0.9</v>
      </c>
      <c r="E56" s="55">
        <v>2.4592947938019796</v>
      </c>
      <c r="F56" s="284">
        <v>1.2614409399028328</v>
      </c>
      <c r="G56" s="387">
        <v>1.0909530000000001</v>
      </c>
    </row>
    <row r="57" spans="1:7" x14ac:dyDescent="0.25">
      <c r="A57" s="60"/>
      <c r="B57" s="54" t="str">
        <f>'1.1'!B58</f>
        <v>2021Q2</v>
      </c>
      <c r="C57" s="55">
        <v>73.7</v>
      </c>
      <c r="D57" s="55">
        <v>0.9</v>
      </c>
      <c r="E57" s="55">
        <v>2.4794777331444418</v>
      </c>
      <c r="F57" s="284">
        <v>1.2637841065292446</v>
      </c>
      <c r="G57" s="387">
        <v>1.0893269999999999</v>
      </c>
    </row>
    <row r="58" spans="1:7" x14ac:dyDescent="0.25">
      <c r="A58" s="60"/>
      <c r="B58" s="54" t="str">
        <f>'1.1'!B59</f>
        <v>2021Q3</v>
      </c>
      <c r="C58" s="55">
        <v>73.599999999999994</v>
      </c>
      <c r="D58" s="55">
        <v>1</v>
      </c>
      <c r="E58" s="55">
        <v>2.5007054460066946</v>
      </c>
      <c r="F58" s="284">
        <v>1.266065520063667</v>
      </c>
      <c r="G58" s="387">
        <v>1.087639</v>
      </c>
    </row>
    <row r="59" spans="1:7" x14ac:dyDescent="0.25">
      <c r="A59" s="60"/>
      <c r="B59" s="54" t="str">
        <f>'1.1'!B60</f>
        <v>2021Q4</v>
      </c>
      <c r="C59" s="55">
        <v>73.599999999999994</v>
      </c>
      <c r="D59" s="55">
        <v>1.1000000000000001</v>
      </c>
      <c r="E59" s="55">
        <v>2.5338604993619289</v>
      </c>
      <c r="F59" s="284">
        <v>1.2683403845051928</v>
      </c>
      <c r="G59" s="387">
        <v>1.085939</v>
      </c>
    </row>
    <row r="60" spans="1:7" x14ac:dyDescent="0.25">
      <c r="A60" s="60"/>
      <c r="B60" s="279" t="str">
        <f>'1.1'!B61</f>
        <v>2022Q1</v>
      </c>
      <c r="C60" s="278">
        <v>73.5</v>
      </c>
      <c r="D60" s="278">
        <v>1.1000000000000001</v>
      </c>
      <c r="E60" s="278">
        <v>2.565694223159765</v>
      </c>
      <c r="F60" s="285">
        <v>1.2705670072848092</v>
      </c>
      <c r="G60" s="388">
        <v>1.084379</v>
      </c>
    </row>
    <row r="61" spans="1:7" x14ac:dyDescent="0.25">
      <c r="B61" s="44">
        <f>'1.1'!B62</f>
        <v>2008</v>
      </c>
      <c r="C61" s="55">
        <v>91.1</v>
      </c>
      <c r="D61" s="55">
        <v>5.5</v>
      </c>
      <c r="E61" s="55">
        <v>5.7008334999999999</v>
      </c>
      <c r="F61" s="284">
        <v>1.8527749999999998</v>
      </c>
      <c r="G61" s="387">
        <f t="shared" ref="G61:G74" ca="1" si="0">AVERAGE(OFFSET($G$4, 4*(ROW()-ROW($G$61)), 0, 4, 1))</f>
        <v>1.25925</v>
      </c>
    </row>
    <row r="62" spans="1:7" ht="15" customHeight="1" x14ac:dyDescent="0.25">
      <c r="B62" s="44">
        <f>'1.1'!B63</f>
        <v>2009</v>
      </c>
      <c r="C62" s="55">
        <v>80.599999999999994</v>
      </c>
      <c r="D62" s="55">
        <v>1.2</v>
      </c>
      <c r="E62" s="55">
        <v>3.7083332499999999</v>
      </c>
      <c r="F62" s="284">
        <v>1.5651250000000001</v>
      </c>
      <c r="G62" s="387">
        <f t="shared" ca="1" si="0"/>
        <v>1.1233</v>
      </c>
    </row>
    <row r="63" spans="1:7" ht="15" customHeight="1" x14ac:dyDescent="0.25">
      <c r="B63" s="44">
        <f>'1.1'!B64</f>
        <v>2010</v>
      </c>
      <c r="C63" s="55">
        <v>80.5</v>
      </c>
      <c r="D63" s="55">
        <v>0.7</v>
      </c>
      <c r="E63" s="55">
        <v>3.6008335000000002</v>
      </c>
      <c r="F63" s="284">
        <v>1.5459999999999998</v>
      </c>
      <c r="G63" s="387">
        <f t="shared" ca="1" si="0"/>
        <v>1.16625</v>
      </c>
    </row>
    <row r="64" spans="1:7" ht="15" customHeight="1" x14ac:dyDescent="0.25">
      <c r="B64" s="44">
        <f>'1.1'!B65</f>
        <v>2011</v>
      </c>
      <c r="C64" s="55">
        <v>79.900000000000006</v>
      </c>
      <c r="D64" s="55">
        <v>0.9</v>
      </c>
      <c r="E64" s="55">
        <v>3.4308335000000003</v>
      </c>
      <c r="F64" s="284">
        <v>1.6031499999999999</v>
      </c>
      <c r="G64" s="387">
        <f t="shared" ca="1" si="0"/>
        <v>1.152525</v>
      </c>
    </row>
    <row r="65" spans="2:7" x14ac:dyDescent="0.25">
      <c r="B65" s="44">
        <f>'1.1'!B66</f>
        <v>2012</v>
      </c>
      <c r="C65" s="55">
        <v>83</v>
      </c>
      <c r="D65" s="55">
        <v>0.8</v>
      </c>
      <c r="E65" s="55">
        <v>3.3658333333333337</v>
      </c>
      <c r="F65" s="284">
        <v>1.5850750000000002</v>
      </c>
      <c r="G65" s="387">
        <f t="shared" ca="1" si="0"/>
        <v>1.2336499999999999</v>
      </c>
    </row>
    <row r="66" spans="2:7" x14ac:dyDescent="0.25">
      <c r="B66" s="44">
        <f>'1.1'!B67</f>
        <v>2013</v>
      </c>
      <c r="C66" s="55">
        <v>81.5</v>
      </c>
      <c r="D66" s="55">
        <v>0.5</v>
      </c>
      <c r="E66" s="55">
        <v>3.3266666666666671</v>
      </c>
      <c r="F66" s="284">
        <v>1.5641499999999999</v>
      </c>
      <c r="G66" s="387">
        <f t="shared" ca="1" si="0"/>
        <v>1.1776249999999999</v>
      </c>
    </row>
    <row r="67" spans="2:7" x14ac:dyDescent="0.25">
      <c r="B67" s="44">
        <f>'1.1'!B68</f>
        <v>2014</v>
      </c>
      <c r="C67" s="55">
        <v>86.9</v>
      </c>
      <c r="D67" s="55">
        <v>0.5</v>
      </c>
      <c r="E67" s="55">
        <v>3.2208333333333337</v>
      </c>
      <c r="F67" s="284">
        <v>1.648013076923077</v>
      </c>
      <c r="G67" s="387">
        <f t="shared" ca="1" si="0"/>
        <v>1.240675</v>
      </c>
    </row>
    <row r="68" spans="2:7" x14ac:dyDescent="0.25">
      <c r="B68" s="44">
        <f>'1.1'!B69</f>
        <v>2015</v>
      </c>
      <c r="C68" s="55">
        <v>91.5</v>
      </c>
      <c r="D68" s="55">
        <v>0.6</v>
      </c>
      <c r="E68" s="55">
        <v>3.0816666666666666</v>
      </c>
      <c r="F68" s="284">
        <v>1.5285000000000002</v>
      </c>
      <c r="G68" s="387">
        <f t="shared" ca="1" si="0"/>
        <v>1.3781250000000003</v>
      </c>
    </row>
    <row r="69" spans="2:7" x14ac:dyDescent="0.25">
      <c r="B69" s="44">
        <f>'1.1'!B70</f>
        <v>2016</v>
      </c>
      <c r="C69" s="55">
        <v>81.400000000000006</v>
      </c>
      <c r="D69" s="55">
        <v>0.5</v>
      </c>
      <c r="E69" s="55">
        <v>2.8373834869394368</v>
      </c>
      <c r="F69" s="284">
        <v>1.350859848901099</v>
      </c>
      <c r="G69" s="387">
        <f t="shared" ca="1" si="0"/>
        <v>1.2152877499999999</v>
      </c>
    </row>
    <row r="70" spans="2:7" x14ac:dyDescent="0.25">
      <c r="B70" s="44">
        <f>'1.1'!B71</f>
        <v>2017</v>
      </c>
      <c r="C70" s="55">
        <v>74.3</v>
      </c>
      <c r="D70" s="55">
        <v>0.3</v>
      </c>
      <c r="E70" s="55">
        <v>2.5663203905366738</v>
      </c>
      <c r="F70" s="284">
        <v>1.227522166186001</v>
      </c>
      <c r="G70" s="387">
        <f t="shared" ca="1" si="0"/>
        <v>1.1132742499999999</v>
      </c>
    </row>
    <row r="71" spans="2:7" x14ac:dyDescent="0.25">
      <c r="B71" s="44">
        <f>'1.1'!B72</f>
        <v>2018</v>
      </c>
      <c r="C71" s="55">
        <v>74.2</v>
      </c>
      <c r="D71" s="55">
        <v>0.4</v>
      </c>
      <c r="E71" s="55">
        <v>2.5226111920874521</v>
      </c>
      <c r="F71" s="284">
        <v>1.236778477945768</v>
      </c>
      <c r="G71" s="387">
        <f t="shared" ca="1" si="0"/>
        <v>1.1078527499999999</v>
      </c>
    </row>
    <row r="72" spans="2:7" x14ac:dyDescent="0.25">
      <c r="B72" s="44">
        <f>'1.1'!B73</f>
        <v>2019</v>
      </c>
      <c r="C72" s="55">
        <v>74</v>
      </c>
      <c r="D72" s="55">
        <v>0.6</v>
      </c>
      <c r="E72" s="55">
        <v>2.473078114166988</v>
      </c>
      <c r="F72" s="284">
        <v>1.2461060083445212</v>
      </c>
      <c r="G72" s="387">
        <f t="shared" ca="1" si="0"/>
        <v>1.10181825</v>
      </c>
    </row>
    <row r="73" spans="2:7" x14ac:dyDescent="0.25">
      <c r="B73" s="44">
        <f>'1.1'!B74</f>
        <v>2020</v>
      </c>
      <c r="C73" s="55">
        <v>73.8</v>
      </c>
      <c r="D73" s="55">
        <v>0.8</v>
      </c>
      <c r="E73" s="55">
        <v>2.4563288416256692</v>
      </c>
      <c r="F73" s="284">
        <v>1.2555505347459168</v>
      </c>
      <c r="G73" s="387">
        <f t="shared" ca="1" si="0"/>
        <v>1.0951715000000002</v>
      </c>
    </row>
    <row r="74" spans="2:7" x14ac:dyDescent="0.25">
      <c r="B74" s="283">
        <f>'1.1'!B75</f>
        <v>2021</v>
      </c>
      <c r="C74" s="313">
        <v>73.7</v>
      </c>
      <c r="D74" s="313">
        <v>1</v>
      </c>
      <c r="E74" s="313">
        <v>2.493334618078761</v>
      </c>
      <c r="F74" s="285">
        <v>1.2649077377502342</v>
      </c>
      <c r="G74" s="388">
        <f t="shared" ca="1" si="0"/>
        <v>1.0884644999999999</v>
      </c>
    </row>
    <row r="75" spans="2:7" x14ac:dyDescent="0.25">
      <c r="B75" s="44" t="str">
        <f>'1.1'!B76</f>
        <v>2008/09</v>
      </c>
      <c r="C75" s="324">
        <v>86.6</v>
      </c>
      <c r="D75" s="324">
        <v>4.5999999999999996</v>
      </c>
      <c r="E75" s="324">
        <v>5.2575000000000003</v>
      </c>
      <c r="F75" s="284">
        <v>1.7166999999999999</v>
      </c>
      <c r="G75" s="389">
        <f t="shared" ref="G75:G88" ca="1" si="1">AVERAGE(OFFSET($G$4, 4*(ROW()-ROW($G$75)), 0, 4, 1))</f>
        <v>1.25925</v>
      </c>
    </row>
    <row r="76" spans="2:7" x14ac:dyDescent="0.25">
      <c r="B76" s="44" t="str">
        <f>'1.1'!B77</f>
        <v>2009/10</v>
      </c>
      <c r="C76" s="324">
        <v>81.099999999999994</v>
      </c>
      <c r="D76" s="324">
        <v>0.8</v>
      </c>
      <c r="E76" s="324">
        <v>3.6041667500000001</v>
      </c>
      <c r="F76" s="284">
        <v>1.5967249999999999</v>
      </c>
      <c r="G76" s="389">
        <f t="shared" ca="1" si="1"/>
        <v>1.1233</v>
      </c>
    </row>
    <row r="77" spans="2:7" x14ac:dyDescent="0.25">
      <c r="B77" s="44" t="str">
        <f>'1.1'!B78</f>
        <v>2010/11</v>
      </c>
      <c r="C77" s="324">
        <v>80.8</v>
      </c>
      <c r="D77" s="324">
        <v>0.7</v>
      </c>
      <c r="E77" s="324">
        <v>3.5583335000000003</v>
      </c>
      <c r="F77" s="284">
        <v>1.5564499999999999</v>
      </c>
      <c r="G77" s="389">
        <f t="shared" ca="1" si="1"/>
        <v>1.16625</v>
      </c>
    </row>
    <row r="78" spans="2:7" x14ac:dyDescent="0.25">
      <c r="B78" s="44" t="str">
        <f>'1.1'!B79</f>
        <v>2011/12</v>
      </c>
      <c r="C78" s="324">
        <v>80</v>
      </c>
      <c r="D78" s="324">
        <v>0.9</v>
      </c>
      <c r="E78" s="324">
        <v>3.3891667499999998</v>
      </c>
      <c r="F78" s="284">
        <v>1.595275</v>
      </c>
      <c r="G78" s="389">
        <f t="shared" ca="1" si="1"/>
        <v>1.152525</v>
      </c>
    </row>
    <row r="79" spans="2:7" x14ac:dyDescent="0.25">
      <c r="B79" s="47" t="str">
        <f>'1.1'!B80</f>
        <v>2012/13</v>
      </c>
      <c r="C79" s="55">
        <v>82.8</v>
      </c>
      <c r="D79" s="55">
        <v>0.7</v>
      </c>
      <c r="E79" s="55">
        <v>3.3750000000000004</v>
      </c>
      <c r="F79" s="284">
        <v>1.580225</v>
      </c>
      <c r="G79" s="389">
        <f t="shared" ca="1" si="1"/>
        <v>1.2336499999999999</v>
      </c>
    </row>
    <row r="80" spans="2:7" x14ac:dyDescent="0.25">
      <c r="B80" s="47" t="str">
        <f>'1.1'!B81</f>
        <v>2013/14</v>
      </c>
      <c r="C80" s="55">
        <v>82.8</v>
      </c>
      <c r="D80" s="55">
        <v>0.5</v>
      </c>
      <c r="E80" s="55">
        <v>3.2975000000000003</v>
      </c>
      <c r="F80" s="284">
        <v>1.58995</v>
      </c>
      <c r="G80" s="389">
        <f t="shared" ca="1" si="1"/>
        <v>1.1776249999999999</v>
      </c>
    </row>
    <row r="81" spans="2:7" x14ac:dyDescent="0.25">
      <c r="B81" s="47" t="str">
        <f>'1.1'!B82</f>
        <v>2014/15</v>
      </c>
      <c r="C81" s="55">
        <v>87.9</v>
      </c>
      <c r="D81" s="55">
        <v>0.6</v>
      </c>
      <c r="E81" s="55">
        <v>3.1966666666666672</v>
      </c>
      <c r="F81" s="284">
        <v>1.6127130769230771</v>
      </c>
      <c r="G81" s="389">
        <f t="shared" ca="1" si="1"/>
        <v>1.240675</v>
      </c>
    </row>
    <row r="82" spans="2:7" x14ac:dyDescent="0.25">
      <c r="B82" s="47" t="str">
        <f>'1.1'!B83</f>
        <v>2015/16</v>
      </c>
      <c r="C82" s="55">
        <v>90.9</v>
      </c>
      <c r="D82" s="55">
        <v>0.6</v>
      </c>
      <c r="E82" s="55">
        <v>3.0308333333333333</v>
      </c>
      <c r="F82" s="284">
        <v>1.5076999999999998</v>
      </c>
      <c r="G82" s="389">
        <f t="shared" ca="1" si="1"/>
        <v>1.3781250000000003</v>
      </c>
    </row>
    <row r="83" spans="2:7" x14ac:dyDescent="0.25">
      <c r="B83" s="47" t="str">
        <f>'1.1'!B84</f>
        <v>2016/17</v>
      </c>
      <c r="C83" s="55">
        <v>78.2</v>
      </c>
      <c r="D83" s="55">
        <v>0.4</v>
      </c>
      <c r="E83" s="55">
        <v>2.7529608770591678</v>
      </c>
      <c r="F83" s="284">
        <v>1.2992465989010991</v>
      </c>
      <c r="G83" s="389">
        <f t="shared" ca="1" si="1"/>
        <v>1.2152877499999999</v>
      </c>
    </row>
    <row r="84" spans="2:7" x14ac:dyDescent="0.25">
      <c r="B84" s="47" t="str">
        <f>'1.1'!B85</f>
        <v>2017/18</v>
      </c>
      <c r="C84" s="55">
        <v>74.2</v>
      </c>
      <c r="D84" s="55">
        <v>0.3</v>
      </c>
      <c r="E84" s="55">
        <v>2.5460844179087352</v>
      </c>
      <c r="F84" s="284">
        <v>1.2297725639261681</v>
      </c>
      <c r="G84" s="389">
        <f t="shared" ca="1" si="1"/>
        <v>1.1132742499999999</v>
      </c>
    </row>
    <row r="85" spans="2:7" x14ac:dyDescent="0.25">
      <c r="B85" s="47" t="str">
        <f>'1.1'!B86</f>
        <v>2018/19</v>
      </c>
      <c r="C85" s="55">
        <v>74.099999999999994</v>
      </c>
      <c r="D85" s="55">
        <v>0.5</v>
      </c>
      <c r="E85" s="55">
        <v>2.5142070218762318</v>
      </c>
      <c r="F85" s="284">
        <v>1.2391101937957387</v>
      </c>
      <c r="G85" s="389">
        <f t="shared" ca="1" si="1"/>
        <v>1.1078527499999999</v>
      </c>
    </row>
    <row r="86" spans="2:7" x14ac:dyDescent="0.25">
      <c r="B86" s="47" t="str">
        <f>'1.1'!B87</f>
        <v>2019/20</v>
      </c>
      <c r="C86" s="55">
        <v>74</v>
      </c>
      <c r="D86" s="55">
        <v>0.6</v>
      </c>
      <c r="E86" s="55">
        <v>2.4628690025761113</v>
      </c>
      <c r="F86" s="284">
        <v>1.2484637941820815</v>
      </c>
      <c r="G86" s="389">
        <f t="shared" ca="1" si="1"/>
        <v>1.10181825</v>
      </c>
    </row>
    <row r="87" spans="2:7" x14ac:dyDescent="0.25">
      <c r="B87" s="47" t="str">
        <f>'1.1'!B88</f>
        <v>2020/21</v>
      </c>
      <c r="C87" s="55">
        <v>73.8</v>
      </c>
      <c r="D87" s="55">
        <v>0.8</v>
      </c>
      <c r="E87" s="55">
        <v>2.4569244043864691</v>
      </c>
      <c r="F87" s="284">
        <v>1.257909120293927</v>
      </c>
      <c r="G87" s="389">
        <f t="shared" ca="1" si="1"/>
        <v>1.0951715000000002</v>
      </c>
    </row>
    <row r="88" spans="2:7" x14ac:dyDescent="0.25">
      <c r="B88" s="47" t="str">
        <f>'1.1'!B89</f>
        <v>2021/22</v>
      </c>
      <c r="C88" s="55">
        <v>73.599999999999994</v>
      </c>
      <c r="D88" s="55">
        <v>1</v>
      </c>
      <c r="E88" s="55">
        <v>2.5199344754182076</v>
      </c>
      <c r="F88" s="284">
        <v>1.2671892545957284</v>
      </c>
      <c r="G88" s="389">
        <f t="shared" ca="1" si="1"/>
        <v>1.0884644999999999</v>
      </c>
    </row>
    <row r="89" spans="2:7" x14ac:dyDescent="0.25">
      <c r="B89" s="507" t="s">
        <v>70</v>
      </c>
      <c r="C89" s="508"/>
      <c r="D89" s="508"/>
      <c r="E89" s="508"/>
      <c r="F89" s="508"/>
      <c r="G89" s="509"/>
    </row>
    <row r="90" spans="2:7" x14ac:dyDescent="0.25">
      <c r="B90" s="503" t="s">
        <v>71</v>
      </c>
      <c r="C90" s="504"/>
      <c r="D90" s="504"/>
      <c r="E90" s="504"/>
      <c r="F90" s="505"/>
      <c r="G90" s="506"/>
    </row>
    <row r="91" spans="2:7" x14ac:dyDescent="0.25">
      <c r="B91" s="464" t="s">
        <v>41</v>
      </c>
      <c r="C91" s="465"/>
      <c r="D91" s="465"/>
      <c r="E91" s="465"/>
      <c r="F91" s="505"/>
      <c r="G91" s="506"/>
    </row>
    <row r="92" spans="2:7" x14ac:dyDescent="0.25">
      <c r="B92" s="503" t="s">
        <v>217</v>
      </c>
      <c r="C92" s="504"/>
      <c r="D92" s="504"/>
      <c r="E92" s="504"/>
      <c r="F92" s="505"/>
      <c r="G92" s="506"/>
    </row>
    <row r="93" spans="2:7" x14ac:dyDescent="0.25">
      <c r="B93" s="503" t="s">
        <v>216</v>
      </c>
      <c r="C93" s="504"/>
      <c r="D93" s="504"/>
      <c r="E93" s="504"/>
      <c r="F93" s="505"/>
      <c r="G93" s="506"/>
    </row>
    <row r="94" spans="2:7" ht="16.5" thickBot="1" x14ac:dyDescent="0.3">
      <c r="B94" s="499" t="s">
        <v>238</v>
      </c>
      <c r="C94" s="500"/>
      <c r="D94" s="500"/>
      <c r="E94" s="500"/>
      <c r="F94" s="501"/>
      <c r="G94" s="502"/>
    </row>
  </sheetData>
  <mergeCells count="7">
    <mergeCell ref="B2:G2"/>
    <mergeCell ref="B94:G94"/>
    <mergeCell ref="B90:G90"/>
    <mergeCell ref="B91:G91"/>
    <mergeCell ref="B92:G92"/>
    <mergeCell ref="B93:G93"/>
    <mergeCell ref="B89:G89"/>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1" orientation="portrait" r:id="rId1"/>
  <headerFooter>
    <oddHeader>&amp;C&amp;8November 2016 Economic and fiscal outlook: Supplementary economy tables</oddHeader>
  </headerFooter>
  <ignoredErrors>
    <ignoredError sqref="B20:B6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sheetPr>
  <dimension ref="A1:R98"/>
  <sheetViews>
    <sheetView zoomScaleNormal="100" zoomScaleSheetLayoutView="100" workbookViewId="0"/>
  </sheetViews>
  <sheetFormatPr defaultColWidth="8.88671875" defaultRowHeight="15.75" x14ac:dyDescent="0.25"/>
  <cols>
    <col min="1" max="1" width="9.33203125" style="5" customWidth="1"/>
    <col min="2" max="2" width="7.109375" style="5" customWidth="1"/>
    <col min="3" max="6" width="11.44140625" style="5" customWidth="1"/>
    <col min="7" max="7" width="12.33203125" style="5" customWidth="1"/>
    <col min="8" max="8" width="11.109375" style="5" customWidth="1"/>
    <col min="9" max="9" width="11.33203125" style="5" customWidth="1"/>
    <col min="10" max="10" width="12.44140625" style="5" customWidth="1"/>
    <col min="11" max="11" width="14.33203125" style="5" customWidth="1"/>
    <col min="12" max="14" width="8.88671875" style="5"/>
    <col min="15" max="15" width="13.44140625" style="5" customWidth="1"/>
    <col min="16" max="16" width="7.88671875" style="5" customWidth="1"/>
    <col min="17" max="16384" width="8.88671875" style="5"/>
  </cols>
  <sheetData>
    <row r="1" spans="1:18" ht="33.75" customHeight="1" thickBot="1" x14ac:dyDescent="0.3">
      <c r="A1" s="87" t="s">
        <v>148</v>
      </c>
      <c r="B1" s="135"/>
      <c r="C1" s="135"/>
      <c r="D1" s="135"/>
      <c r="E1" s="135"/>
      <c r="F1" s="135"/>
      <c r="G1" s="135"/>
      <c r="H1" s="135"/>
      <c r="I1" s="135"/>
      <c r="J1" s="135"/>
      <c r="K1" s="59"/>
      <c r="L1" s="59"/>
      <c r="M1" s="59"/>
      <c r="N1" s="59"/>
    </row>
    <row r="2" spans="1:18" ht="19.5" thickBot="1" x14ac:dyDescent="0.35">
      <c r="A2" s="59"/>
      <c r="B2" s="510" t="s">
        <v>194</v>
      </c>
      <c r="C2" s="511"/>
      <c r="D2" s="511"/>
      <c r="E2" s="511"/>
      <c r="F2" s="511"/>
      <c r="G2" s="511"/>
      <c r="H2" s="511"/>
      <c r="I2" s="511"/>
      <c r="J2" s="512"/>
      <c r="K2" s="136"/>
      <c r="L2" s="59"/>
      <c r="M2" s="59"/>
      <c r="N2" s="59"/>
    </row>
    <row r="3" spans="1:18" ht="18.75" x14ac:dyDescent="0.3">
      <c r="A3" s="59"/>
      <c r="B3" s="137"/>
      <c r="C3" s="516" t="s">
        <v>179</v>
      </c>
      <c r="D3" s="514"/>
      <c r="E3" s="514"/>
      <c r="F3" s="517"/>
      <c r="G3" s="513" t="s">
        <v>214</v>
      </c>
      <c r="H3" s="514"/>
      <c r="I3" s="514"/>
      <c r="J3" s="515"/>
      <c r="K3" s="136"/>
      <c r="L3" s="59"/>
      <c r="M3" s="59"/>
      <c r="N3" s="59"/>
    </row>
    <row r="4" spans="1:18" s="13" customFormat="1" ht="24" customHeight="1" x14ac:dyDescent="0.25">
      <c r="A4" s="138"/>
      <c r="B4" s="139"/>
      <c r="C4" s="140" t="s">
        <v>72</v>
      </c>
      <c r="D4" s="140" t="s">
        <v>73</v>
      </c>
      <c r="E4" s="140" t="s">
        <v>74</v>
      </c>
      <c r="F4" s="141" t="s">
        <v>75</v>
      </c>
      <c r="G4" s="142" t="s">
        <v>72</v>
      </c>
      <c r="H4" s="142" t="s">
        <v>73</v>
      </c>
      <c r="I4" s="142" t="s">
        <v>74</v>
      </c>
      <c r="J4" s="143" t="s">
        <v>75</v>
      </c>
      <c r="K4" s="144"/>
      <c r="L4" s="144"/>
      <c r="M4" s="138"/>
      <c r="N4" s="138"/>
    </row>
    <row r="5" spans="1:18" ht="18.75" customHeight="1" x14ac:dyDescent="0.25">
      <c r="A5" s="59"/>
      <c r="B5" s="54" t="s">
        <v>210</v>
      </c>
      <c r="C5" s="55">
        <v>-2.0588294886991054</v>
      </c>
      <c r="D5" s="55">
        <v>1.8306334782036084</v>
      </c>
      <c r="E5" s="55">
        <v>-2.8470048323861046</v>
      </c>
      <c r="F5" s="56">
        <v>3.075707382305565</v>
      </c>
      <c r="G5" s="45">
        <v>-8.1289999999999996</v>
      </c>
      <c r="H5" s="45">
        <v>7.2280000000000006</v>
      </c>
      <c r="I5" s="45">
        <v>-11.241</v>
      </c>
      <c r="J5" s="46">
        <v>12.144</v>
      </c>
      <c r="K5" s="57"/>
      <c r="L5" s="57"/>
      <c r="M5" s="57"/>
      <c r="N5" s="57"/>
      <c r="R5" s="14"/>
    </row>
    <row r="6" spans="1:18" x14ac:dyDescent="0.25">
      <c r="A6" s="59"/>
      <c r="B6" s="54" t="s">
        <v>211</v>
      </c>
      <c r="C6" s="55">
        <v>-1.2549728936016706</v>
      </c>
      <c r="D6" s="55">
        <v>1.5217181442659935</v>
      </c>
      <c r="E6" s="55">
        <v>-4.1467454538987996</v>
      </c>
      <c r="F6" s="56">
        <v>3.8800002032344767</v>
      </c>
      <c r="G6" s="45">
        <v>-4.9400000000000004</v>
      </c>
      <c r="H6" s="45">
        <v>5.99</v>
      </c>
      <c r="I6" s="45">
        <v>-16.323</v>
      </c>
      <c r="J6" s="46">
        <v>15.273</v>
      </c>
      <c r="K6" s="57"/>
      <c r="L6" s="57"/>
      <c r="M6" s="57"/>
      <c r="N6" s="57"/>
      <c r="R6" s="14"/>
    </row>
    <row r="7" spans="1:18" x14ac:dyDescent="0.25">
      <c r="A7" s="59"/>
      <c r="B7" s="54" t="s">
        <v>212</v>
      </c>
      <c r="C7" s="55">
        <v>-0.99753429983323272</v>
      </c>
      <c r="D7" s="55">
        <v>2.8708525593149239</v>
      </c>
      <c r="E7" s="55">
        <v>-4.9991815103180857</v>
      </c>
      <c r="F7" s="56">
        <v>3.1258632508363942</v>
      </c>
      <c r="G7" s="45">
        <v>-3.9</v>
      </c>
      <c r="H7" s="45">
        <v>11.224</v>
      </c>
      <c r="I7" s="45">
        <v>-19.545000000000002</v>
      </c>
      <c r="J7" s="46">
        <v>12.221</v>
      </c>
      <c r="K7" s="57"/>
      <c r="L7" s="57"/>
      <c r="M7" s="57"/>
      <c r="N7" s="57"/>
      <c r="R7" s="14"/>
    </row>
    <row r="8" spans="1:18" x14ac:dyDescent="0.25">
      <c r="A8" s="59"/>
      <c r="B8" s="54" t="s">
        <v>258</v>
      </c>
      <c r="C8" s="55">
        <v>1.0519258454646092</v>
      </c>
      <c r="D8" s="55">
        <v>2.3151203945761374</v>
      </c>
      <c r="E8" s="55">
        <v>-7.302413088784828</v>
      </c>
      <c r="F8" s="56">
        <v>3.9353668487440818</v>
      </c>
      <c r="G8" s="45">
        <v>4.048</v>
      </c>
      <c r="H8" s="45">
        <v>8.9090000000000007</v>
      </c>
      <c r="I8" s="45">
        <v>-28.100999999999999</v>
      </c>
      <c r="J8" s="46">
        <v>15.144</v>
      </c>
      <c r="K8" s="57"/>
      <c r="L8" s="57"/>
      <c r="M8" s="57"/>
      <c r="N8" s="57"/>
      <c r="R8" s="14"/>
    </row>
    <row r="9" spans="1:18" ht="18.75" customHeight="1" x14ac:dyDescent="0.25">
      <c r="A9" s="59"/>
      <c r="B9" s="54" t="s">
        <v>12</v>
      </c>
      <c r="C9" s="55">
        <v>0.803203304728625</v>
      </c>
      <c r="D9" s="55">
        <v>4.9827130364043111</v>
      </c>
      <c r="E9" s="55">
        <v>-10.304562226465826</v>
      </c>
      <c r="F9" s="56">
        <v>4.5186458853328899</v>
      </c>
      <c r="G9" s="45">
        <v>3.0409999999999999</v>
      </c>
      <c r="H9" s="45">
        <v>18.865000000000002</v>
      </c>
      <c r="I9" s="45">
        <v>-39.014000000000003</v>
      </c>
      <c r="J9" s="46">
        <v>17.108000000000001</v>
      </c>
      <c r="K9" s="57"/>
      <c r="L9" s="57"/>
      <c r="M9" s="57"/>
      <c r="N9" s="57"/>
      <c r="R9" s="14"/>
    </row>
    <row r="10" spans="1:18" x14ac:dyDescent="0.25">
      <c r="A10" s="59"/>
      <c r="B10" s="54" t="s">
        <v>13</v>
      </c>
      <c r="C10" s="55">
        <v>3.6291912171297191</v>
      </c>
      <c r="D10" s="55">
        <v>2.1316901389818579</v>
      </c>
      <c r="E10" s="55">
        <v>-9.6575590732426182</v>
      </c>
      <c r="F10" s="56">
        <v>3.8966777171310421</v>
      </c>
      <c r="G10" s="45">
        <v>13.717000000000001</v>
      </c>
      <c r="H10" s="45">
        <v>8.0569999999999986</v>
      </c>
      <c r="I10" s="45">
        <v>-36.502000000000002</v>
      </c>
      <c r="J10" s="46">
        <v>14.728</v>
      </c>
      <c r="K10" s="57"/>
      <c r="L10" s="57"/>
      <c r="M10" s="57"/>
      <c r="N10" s="57"/>
      <c r="R10" s="14"/>
    </row>
    <row r="11" spans="1:18" x14ac:dyDescent="0.25">
      <c r="A11" s="59"/>
      <c r="B11" s="54" t="s">
        <v>14</v>
      </c>
      <c r="C11" s="55">
        <v>4.0280901092831503</v>
      </c>
      <c r="D11" s="55">
        <v>4.7500690417011882</v>
      </c>
      <c r="E11" s="55">
        <v>-10.196341447377073</v>
      </c>
      <c r="F11" s="56">
        <v>1.4181822963927355</v>
      </c>
      <c r="G11" s="45">
        <v>15.315</v>
      </c>
      <c r="H11" s="45">
        <v>18.059999999999999</v>
      </c>
      <c r="I11" s="45">
        <v>-38.767000000000003</v>
      </c>
      <c r="J11" s="46">
        <v>5.3920000000000003</v>
      </c>
      <c r="K11" s="57"/>
      <c r="L11" s="57"/>
      <c r="M11" s="57"/>
      <c r="N11" s="57"/>
      <c r="R11" s="14"/>
    </row>
    <row r="12" spans="1:18" x14ac:dyDescent="0.25">
      <c r="A12" s="59"/>
      <c r="B12" s="54" t="s">
        <v>15</v>
      </c>
      <c r="C12" s="55">
        <v>4.8450149210049078</v>
      </c>
      <c r="D12" s="55">
        <v>4.610616647764985</v>
      </c>
      <c r="E12" s="55">
        <v>-11.33656665325257</v>
      </c>
      <c r="F12" s="56">
        <v>1.8811963980537365</v>
      </c>
      <c r="G12" s="45">
        <v>18.541</v>
      </c>
      <c r="H12" s="45">
        <v>17.643999999999998</v>
      </c>
      <c r="I12" s="45">
        <v>-43.383000000000003</v>
      </c>
      <c r="J12" s="46">
        <v>7.1989999999999998</v>
      </c>
      <c r="K12" s="57"/>
      <c r="L12" s="57"/>
      <c r="M12" s="57"/>
      <c r="N12" s="57"/>
      <c r="R12" s="14"/>
    </row>
    <row r="13" spans="1:18" ht="18.75" customHeight="1" x14ac:dyDescent="0.25">
      <c r="A13" s="59"/>
      <c r="B13" s="54" t="s">
        <v>16</v>
      </c>
      <c r="C13" s="55">
        <v>5.4966634496782154</v>
      </c>
      <c r="D13" s="55">
        <v>2.8351646083101518</v>
      </c>
      <c r="E13" s="55">
        <v>-10.760310275955678</v>
      </c>
      <c r="F13" s="56">
        <v>2.4287402651693046</v>
      </c>
      <c r="G13" s="45">
        <v>21.300999999999998</v>
      </c>
      <c r="H13" s="45">
        <v>10.987</v>
      </c>
      <c r="I13" s="45">
        <v>-41.698999999999998</v>
      </c>
      <c r="J13" s="46">
        <v>9.4120000000000008</v>
      </c>
      <c r="K13" s="57"/>
      <c r="L13" s="57"/>
      <c r="M13" s="57"/>
      <c r="N13" s="57"/>
      <c r="R13" s="14"/>
    </row>
    <row r="14" spans="1:18" x14ac:dyDescent="0.25">
      <c r="A14" s="59"/>
      <c r="B14" s="54" t="s">
        <v>17</v>
      </c>
      <c r="C14" s="55">
        <v>3.9919271819612168</v>
      </c>
      <c r="D14" s="55">
        <v>2.3059384523879123</v>
      </c>
      <c r="E14" s="55">
        <v>-8.3608061634033941</v>
      </c>
      <c r="F14" s="56">
        <v>2.0629405290542655</v>
      </c>
      <c r="G14" s="45">
        <v>15.705</v>
      </c>
      <c r="H14" s="45">
        <v>9.072000000000001</v>
      </c>
      <c r="I14" s="45">
        <v>-32.893000000000001</v>
      </c>
      <c r="J14" s="46">
        <v>8.1159999999999997</v>
      </c>
      <c r="K14" s="57"/>
      <c r="L14" s="57"/>
      <c r="M14" s="57"/>
      <c r="N14" s="57"/>
      <c r="R14" s="14"/>
    </row>
    <row r="15" spans="1:18" x14ac:dyDescent="0.25">
      <c r="A15" s="59"/>
      <c r="B15" s="54" t="s">
        <v>18</v>
      </c>
      <c r="C15" s="55">
        <v>4.5184542650758868</v>
      </c>
      <c r="D15" s="55">
        <v>1.2323979384790196</v>
      </c>
      <c r="E15" s="55">
        <v>-9.4467778589400204</v>
      </c>
      <c r="F15" s="56">
        <v>3.6961792873955037</v>
      </c>
      <c r="G15" s="45">
        <v>17.815000000000001</v>
      </c>
      <c r="H15" s="45">
        <v>4.8590000000000009</v>
      </c>
      <c r="I15" s="45">
        <v>-37.246000000000002</v>
      </c>
      <c r="J15" s="46">
        <v>14.573</v>
      </c>
      <c r="K15" s="57"/>
      <c r="L15" s="57"/>
      <c r="M15" s="57"/>
      <c r="N15" s="57"/>
      <c r="R15" s="14"/>
    </row>
    <row r="16" spans="1:18" x14ac:dyDescent="0.25">
      <c r="A16" s="59"/>
      <c r="B16" s="54" t="s">
        <v>19</v>
      </c>
      <c r="C16" s="55">
        <v>4.095442850597399</v>
      </c>
      <c r="D16" s="55">
        <v>2.7410364984819573</v>
      </c>
      <c r="E16" s="55">
        <v>-9.59513823504237</v>
      </c>
      <c r="F16" s="56">
        <v>2.7586588859630132</v>
      </c>
      <c r="G16" s="45">
        <v>16.268000000000001</v>
      </c>
      <c r="H16" s="45">
        <v>10.887999999999998</v>
      </c>
      <c r="I16" s="45">
        <v>-38.113999999999997</v>
      </c>
      <c r="J16" s="46">
        <v>10.958</v>
      </c>
      <c r="K16" s="57"/>
      <c r="L16" s="57"/>
      <c r="M16" s="57"/>
      <c r="N16" s="57"/>
      <c r="R16" s="14"/>
    </row>
    <row r="17" spans="1:18" ht="18.75" customHeight="1" x14ac:dyDescent="0.25">
      <c r="A17" s="59"/>
      <c r="B17" s="54" t="s">
        <v>20</v>
      </c>
      <c r="C17" s="55">
        <v>3.0129896937617033</v>
      </c>
      <c r="D17" s="55">
        <v>4.178032034363957</v>
      </c>
      <c r="E17" s="55">
        <v>-8.2381099823560344</v>
      </c>
      <c r="F17" s="56">
        <v>1.0473339919103155</v>
      </c>
      <c r="G17" s="45">
        <v>12.260999999999999</v>
      </c>
      <c r="H17" s="45">
        <v>17.001999999999999</v>
      </c>
      <c r="I17" s="45">
        <v>-33.524000000000001</v>
      </c>
      <c r="J17" s="46">
        <v>4.2619999999999996</v>
      </c>
      <c r="K17" s="57"/>
      <c r="L17" s="57"/>
      <c r="M17" s="57"/>
      <c r="N17" s="57"/>
      <c r="R17" s="14"/>
    </row>
    <row r="18" spans="1:18" x14ac:dyDescent="0.25">
      <c r="A18" s="59"/>
      <c r="B18" s="54" t="s">
        <v>21</v>
      </c>
      <c r="C18" s="55">
        <v>2.8997766548687012</v>
      </c>
      <c r="D18" s="55">
        <v>4.2462781994870236</v>
      </c>
      <c r="E18" s="55">
        <v>-7.2890155253309983</v>
      </c>
      <c r="F18" s="56">
        <v>0.1434553445772643</v>
      </c>
      <c r="G18" s="45">
        <v>11.724</v>
      </c>
      <c r="H18" s="45">
        <v>17.167999999999999</v>
      </c>
      <c r="I18" s="45">
        <v>-29.47</v>
      </c>
      <c r="J18" s="46">
        <v>0.57999999999999996</v>
      </c>
      <c r="K18" s="57"/>
      <c r="L18" s="57"/>
      <c r="M18" s="57"/>
      <c r="N18" s="57"/>
      <c r="R18" s="14"/>
    </row>
    <row r="19" spans="1:18" x14ac:dyDescent="0.25">
      <c r="A19" s="59"/>
      <c r="B19" s="54" t="s">
        <v>22</v>
      </c>
      <c r="C19" s="55">
        <v>2.4106280074453097</v>
      </c>
      <c r="D19" s="55">
        <v>1.8959967936975501</v>
      </c>
      <c r="E19" s="55">
        <v>-7.2793392656485505</v>
      </c>
      <c r="F19" s="56">
        <v>2.9724685824159884</v>
      </c>
      <c r="G19" s="45">
        <v>9.8040000000000003</v>
      </c>
      <c r="H19" s="45">
        <v>7.7110000000000003</v>
      </c>
      <c r="I19" s="45">
        <v>-29.605</v>
      </c>
      <c r="J19" s="46">
        <v>12.089</v>
      </c>
      <c r="K19" s="57"/>
      <c r="L19" s="57"/>
      <c r="M19" s="57"/>
      <c r="N19" s="57"/>
      <c r="R19" s="14"/>
    </row>
    <row r="20" spans="1:18" x14ac:dyDescent="0.25">
      <c r="A20" s="59"/>
      <c r="B20" s="54" t="s">
        <v>23</v>
      </c>
      <c r="C20" s="55">
        <v>1.9233300026807691</v>
      </c>
      <c r="D20" s="55">
        <v>2.269880340213974</v>
      </c>
      <c r="E20" s="55">
        <v>-7.248068627689908</v>
      </c>
      <c r="F20" s="56">
        <v>3.0553456973655351</v>
      </c>
      <c r="G20" s="45">
        <v>7.8920000000000003</v>
      </c>
      <c r="H20" s="45">
        <v>9.3140000000000018</v>
      </c>
      <c r="I20" s="45">
        <v>-29.741</v>
      </c>
      <c r="J20" s="46">
        <v>12.537000000000001</v>
      </c>
      <c r="K20" s="57"/>
      <c r="L20" s="57"/>
      <c r="M20" s="57"/>
      <c r="N20" s="57"/>
      <c r="R20" s="14"/>
    </row>
    <row r="21" spans="1:18" ht="18.75" customHeight="1" x14ac:dyDescent="0.25">
      <c r="A21" s="59"/>
      <c r="B21" s="54" t="str">
        <f>'1.1'!B21</f>
        <v>2012Q1</v>
      </c>
      <c r="C21" s="55">
        <v>2.4935057382133996</v>
      </c>
      <c r="D21" s="55">
        <v>2.913936491935484</v>
      </c>
      <c r="E21" s="55">
        <v>-8.1139500620347391</v>
      </c>
      <c r="F21" s="56">
        <v>2.706507831885856</v>
      </c>
      <c r="G21" s="45">
        <v>10.29</v>
      </c>
      <c r="H21" s="45">
        <v>12.025</v>
      </c>
      <c r="I21" s="45">
        <v>-33.484000000000002</v>
      </c>
      <c r="J21" s="46">
        <v>11.169</v>
      </c>
      <c r="K21" s="57"/>
      <c r="L21" s="57"/>
      <c r="M21" s="57"/>
      <c r="N21" s="57"/>
      <c r="R21" s="14"/>
    </row>
    <row r="22" spans="1:18" x14ac:dyDescent="0.25">
      <c r="A22" s="59"/>
      <c r="B22" s="54" t="str">
        <f>'1.1'!B22</f>
        <v>2012Q2</v>
      </c>
      <c r="C22" s="55">
        <v>2.611309956812486</v>
      </c>
      <c r="D22" s="55">
        <v>3.1814238104099548</v>
      </c>
      <c r="E22" s="55">
        <v>-9.9036437501359433</v>
      </c>
      <c r="F22" s="56">
        <v>4.1109099829135021</v>
      </c>
      <c r="G22" s="45">
        <v>10.805</v>
      </c>
      <c r="H22" s="45">
        <v>13.164</v>
      </c>
      <c r="I22" s="45">
        <v>-40.978999999999999</v>
      </c>
      <c r="J22" s="46">
        <v>17.010000000000002</v>
      </c>
      <c r="K22" s="57"/>
      <c r="L22" s="57"/>
      <c r="M22" s="57"/>
      <c r="N22" s="57"/>
      <c r="R22" s="14"/>
    </row>
    <row r="23" spans="1:18" x14ac:dyDescent="0.25">
      <c r="A23" s="59"/>
      <c r="B23" s="54" t="str">
        <f>'1.1'!B23</f>
        <v>2012Q3</v>
      </c>
      <c r="C23" s="55">
        <v>2.7141663480194302</v>
      </c>
      <c r="D23" s="55">
        <v>1.0893014780511063</v>
      </c>
      <c r="E23" s="55">
        <v>-7.3043387951829981</v>
      </c>
      <c r="F23" s="56">
        <v>3.5008709691124613</v>
      </c>
      <c r="G23" s="45">
        <v>11.499000000000001</v>
      </c>
      <c r="H23" s="45">
        <v>4.6150000000000002</v>
      </c>
      <c r="I23" s="45">
        <v>-30.946000000000002</v>
      </c>
      <c r="J23" s="46">
        <v>14.832000000000001</v>
      </c>
      <c r="K23" s="57"/>
      <c r="L23" s="57"/>
      <c r="M23" s="57"/>
      <c r="N23" s="57"/>
      <c r="R23" s="14"/>
    </row>
    <row r="24" spans="1:18" x14ac:dyDescent="0.25">
      <c r="A24" s="59"/>
      <c r="B24" s="54" t="str">
        <f>'1.1'!B24</f>
        <v>2012Q4</v>
      </c>
      <c r="C24" s="55">
        <v>0.83943435256242804</v>
      </c>
      <c r="D24" s="55">
        <v>2.2719089542017605</v>
      </c>
      <c r="E24" s="55">
        <v>-7.485956477435054</v>
      </c>
      <c r="F24" s="56">
        <v>4.3746131706708651</v>
      </c>
      <c r="G24" s="45">
        <v>3.5670000000000002</v>
      </c>
      <c r="H24" s="45">
        <v>9.6539999999999999</v>
      </c>
      <c r="I24" s="45">
        <v>-31.81</v>
      </c>
      <c r="J24" s="46">
        <v>18.588999999999999</v>
      </c>
      <c r="K24" s="57"/>
      <c r="L24" s="57"/>
      <c r="M24" s="57"/>
      <c r="N24" s="57"/>
      <c r="R24" s="14"/>
    </row>
    <row r="25" spans="1:18" ht="18.75" customHeight="1" x14ac:dyDescent="0.25">
      <c r="A25" s="59"/>
      <c r="B25" s="54" t="str">
        <f>'1.1'!B25</f>
        <v>2013Q1</v>
      </c>
      <c r="C25" s="55">
        <v>-0.42960272819876877</v>
      </c>
      <c r="D25" s="55">
        <v>1.7971986079286528</v>
      </c>
      <c r="E25" s="55">
        <v>-5.0813401367362783</v>
      </c>
      <c r="F25" s="56">
        <v>3.7137442570063941</v>
      </c>
      <c r="G25" s="45">
        <v>-1.843</v>
      </c>
      <c r="H25" s="45">
        <v>7.71</v>
      </c>
      <c r="I25" s="45">
        <v>-21.798999999999999</v>
      </c>
      <c r="J25" s="46">
        <v>15.932</v>
      </c>
      <c r="K25" s="57"/>
      <c r="L25" s="57"/>
      <c r="M25" s="57"/>
      <c r="N25" s="57"/>
      <c r="R25" s="14"/>
    </row>
    <row r="26" spans="1:18" x14ac:dyDescent="0.25">
      <c r="A26" s="59"/>
      <c r="B26" s="54" t="str">
        <f>'1.1'!B26</f>
        <v>2013Q2</v>
      </c>
      <c r="C26" s="55">
        <v>0.5901706146433624</v>
      </c>
      <c r="D26" s="55">
        <v>0.24356982605132105</v>
      </c>
      <c r="E26" s="55">
        <v>-3.9813942288769164</v>
      </c>
      <c r="F26" s="56">
        <v>3.1476537881822328</v>
      </c>
      <c r="G26" s="45">
        <v>2.5489999999999999</v>
      </c>
      <c r="H26" s="45">
        <v>1.0519999999999996</v>
      </c>
      <c r="I26" s="45">
        <v>-17.196000000000002</v>
      </c>
      <c r="J26" s="46">
        <v>13.595000000000001</v>
      </c>
      <c r="K26" s="57"/>
      <c r="L26" s="57"/>
      <c r="M26" s="57"/>
      <c r="N26" s="57"/>
      <c r="R26" s="14"/>
    </row>
    <row r="27" spans="1:18" x14ac:dyDescent="0.25">
      <c r="A27" s="59"/>
      <c r="B27" s="54" t="str">
        <f>'1.1'!B27</f>
        <v>2013Q3</v>
      </c>
      <c r="C27" s="55">
        <v>0.42569597642018431</v>
      </c>
      <c r="D27" s="55">
        <v>1.5045364225568678</v>
      </c>
      <c r="E27" s="55">
        <v>-6.6122037409231629</v>
      </c>
      <c r="F27" s="56">
        <v>4.6819713419461104</v>
      </c>
      <c r="G27" s="45">
        <v>1.8660000000000001</v>
      </c>
      <c r="H27" s="45">
        <v>6.5949999999999998</v>
      </c>
      <c r="I27" s="45">
        <v>-28.984000000000002</v>
      </c>
      <c r="J27" s="46">
        <v>20.523</v>
      </c>
      <c r="K27" s="57"/>
      <c r="L27" s="57"/>
      <c r="M27" s="57"/>
      <c r="N27" s="57"/>
      <c r="R27" s="14"/>
    </row>
    <row r="28" spans="1:18" x14ac:dyDescent="0.25">
      <c r="A28" s="59"/>
      <c r="B28" s="54" t="str">
        <f>'1.1'!B28</f>
        <v>2013Q4</v>
      </c>
      <c r="C28" s="55">
        <v>0.22597612601973147</v>
      </c>
      <c r="D28" s="55">
        <v>0.16124929595377824</v>
      </c>
      <c r="E28" s="55">
        <v>-6.4883537128218176</v>
      </c>
      <c r="F28" s="56">
        <v>6.1011282908483073</v>
      </c>
      <c r="G28" s="45">
        <v>0.995</v>
      </c>
      <c r="H28" s="45">
        <v>0.71</v>
      </c>
      <c r="I28" s="45">
        <v>-28.568999999999999</v>
      </c>
      <c r="J28" s="46">
        <v>26.864000000000001</v>
      </c>
      <c r="K28" s="57"/>
      <c r="L28" s="57"/>
      <c r="M28" s="57"/>
      <c r="N28" s="57"/>
      <c r="R28" s="14"/>
    </row>
    <row r="29" spans="1:18" ht="18.75" customHeight="1" x14ac:dyDescent="0.25">
      <c r="A29" s="59"/>
      <c r="B29" s="54" t="str">
        <f>'1.1'!B29</f>
        <v>2014Q1</v>
      </c>
      <c r="C29" s="55">
        <v>-0.13254018183975624</v>
      </c>
      <c r="D29" s="55">
        <v>1.8280246363540704</v>
      </c>
      <c r="E29" s="55">
        <v>-6.4479007381503033</v>
      </c>
      <c r="F29" s="56">
        <v>4.7524162836359896</v>
      </c>
      <c r="G29" s="45">
        <v>-0.59199999999999997</v>
      </c>
      <c r="H29" s="45">
        <v>8.1649999999999991</v>
      </c>
      <c r="I29" s="45">
        <v>-28.8</v>
      </c>
      <c r="J29" s="46">
        <v>21.227</v>
      </c>
      <c r="K29" s="57"/>
      <c r="L29" s="57"/>
      <c r="M29" s="57"/>
      <c r="N29" s="57"/>
      <c r="R29" s="14"/>
    </row>
    <row r="30" spans="1:18" x14ac:dyDescent="0.25">
      <c r="A30" s="59"/>
      <c r="B30" s="54" t="str">
        <f>'1.1'!B30</f>
        <v>2014Q2</v>
      </c>
      <c r="C30" s="55">
        <v>0.48609538550156206</v>
      </c>
      <c r="D30" s="55">
        <v>0.80378323355663095</v>
      </c>
      <c r="E30" s="55">
        <v>-5.1109269230008199</v>
      </c>
      <c r="F30" s="56">
        <v>3.8210483039426273</v>
      </c>
      <c r="G30" s="45">
        <v>2.2109999999999999</v>
      </c>
      <c r="H30" s="45">
        <v>3.6559999999999997</v>
      </c>
      <c r="I30" s="45">
        <v>-23.247</v>
      </c>
      <c r="J30" s="46">
        <v>17.38</v>
      </c>
      <c r="K30" s="57"/>
      <c r="L30" s="57"/>
      <c r="M30" s="57"/>
      <c r="N30" s="57"/>
      <c r="R30" s="14"/>
    </row>
    <row r="31" spans="1:18" x14ac:dyDescent="0.25">
      <c r="A31" s="59"/>
      <c r="B31" s="54" t="str">
        <f>'1.1'!B31</f>
        <v>2014Q3</v>
      </c>
      <c r="C31" s="55">
        <v>-0.44270119518445522</v>
      </c>
      <c r="D31" s="55">
        <v>1.8665239580750002</v>
      </c>
      <c r="E31" s="55">
        <v>-6.1401676825952078</v>
      </c>
      <c r="F31" s="56">
        <v>4.716344919704663</v>
      </c>
      <c r="G31" s="45">
        <v>-2.0350000000000001</v>
      </c>
      <c r="H31" s="45">
        <v>8.5799999999999983</v>
      </c>
      <c r="I31" s="45">
        <v>-28.225000000000001</v>
      </c>
      <c r="J31" s="46">
        <v>21.68</v>
      </c>
      <c r="K31" s="14"/>
      <c r="L31" s="14"/>
      <c r="M31" s="14"/>
      <c r="N31" s="14"/>
      <c r="R31" s="14"/>
    </row>
    <row r="32" spans="1:18" x14ac:dyDescent="0.25">
      <c r="A32" s="59"/>
      <c r="B32" s="54" t="str">
        <f>'1.1'!B32</f>
        <v>2014Q4</v>
      </c>
      <c r="C32" s="55">
        <v>0.16020082550032952</v>
      </c>
      <c r="D32" s="55">
        <v>-1.1584752523325585</v>
      </c>
      <c r="E32" s="55">
        <v>-4.4485536401789743</v>
      </c>
      <c r="F32" s="56">
        <v>5.4468280670112028</v>
      </c>
      <c r="G32" s="45">
        <v>0.73899999999999999</v>
      </c>
      <c r="H32" s="45">
        <v>-5.3440000000000012</v>
      </c>
      <c r="I32" s="45">
        <v>-20.521000000000001</v>
      </c>
      <c r="J32" s="46">
        <v>25.126000000000001</v>
      </c>
      <c r="K32" s="14"/>
      <c r="L32" s="14"/>
      <c r="M32" s="14"/>
      <c r="N32" s="14"/>
      <c r="R32" s="14"/>
    </row>
    <row r="33" spans="1:18" ht="18.75" customHeight="1" x14ac:dyDescent="0.25">
      <c r="A33" s="59"/>
      <c r="B33" s="54" t="str">
        <f>'1.1'!B33</f>
        <v>2015Q1</v>
      </c>
      <c r="C33" s="55">
        <v>-0.70173923370075675</v>
      </c>
      <c r="D33" s="55">
        <v>-0.60759821650274759</v>
      </c>
      <c r="E33" s="55">
        <v>-3.9401038574065876</v>
      </c>
      <c r="F33" s="56">
        <v>5.3748906906193659</v>
      </c>
      <c r="G33" s="45">
        <v>-3.25</v>
      </c>
      <c r="H33" s="45">
        <v>-2.8140000000000001</v>
      </c>
      <c r="I33" s="45">
        <v>-18.248000000000001</v>
      </c>
      <c r="J33" s="46">
        <v>24.893000000000001</v>
      </c>
      <c r="K33" s="14"/>
      <c r="L33" s="14"/>
      <c r="M33" s="14"/>
      <c r="N33" s="14"/>
      <c r="R33" s="14"/>
    </row>
    <row r="34" spans="1:18" x14ac:dyDescent="0.25">
      <c r="A34" s="59"/>
      <c r="B34" s="54" t="str">
        <f>'1.1'!B34</f>
        <v>2015Q2</v>
      </c>
      <c r="C34" s="55">
        <v>-0.65840004096332072</v>
      </c>
      <c r="D34" s="55">
        <v>0.10027479561009756</v>
      </c>
      <c r="E34" s="55">
        <v>-4.0502483401321063</v>
      </c>
      <c r="F34" s="56">
        <v>4.7549454675792386</v>
      </c>
      <c r="G34" s="45">
        <v>-3.0859999999999999</v>
      </c>
      <c r="H34" s="45">
        <v>0.46999999999999975</v>
      </c>
      <c r="I34" s="45">
        <v>-18.984000000000002</v>
      </c>
      <c r="J34" s="46">
        <v>22.286999999999999</v>
      </c>
      <c r="K34" s="14"/>
      <c r="L34" s="14"/>
      <c r="M34" s="14"/>
      <c r="N34" s="14"/>
      <c r="R34" s="14"/>
    </row>
    <row r="35" spans="1:18" x14ac:dyDescent="0.25">
      <c r="A35" s="59"/>
      <c r="B35" s="54" t="str">
        <f>'1.1'!B35</f>
        <v>2015Q3</v>
      </c>
      <c r="C35" s="55">
        <v>-6.962524107205785E-2</v>
      </c>
      <c r="D35" s="55">
        <v>0.82760064157737478</v>
      </c>
      <c r="E35" s="55">
        <v>-5.0926805931387102</v>
      </c>
      <c r="F35" s="56">
        <v>4.4382887568050133</v>
      </c>
      <c r="G35" s="45">
        <v>-0.32600000000000001</v>
      </c>
      <c r="H35" s="45">
        <v>3.8749999999999996</v>
      </c>
      <c r="I35" s="45">
        <v>-23.844999999999999</v>
      </c>
      <c r="J35" s="46">
        <v>20.780999999999999</v>
      </c>
      <c r="K35" s="14"/>
      <c r="L35" s="14"/>
      <c r="M35" s="14"/>
      <c r="N35" s="14"/>
      <c r="R35" s="14"/>
    </row>
    <row r="36" spans="1:18" x14ac:dyDescent="0.25">
      <c r="A36" s="59"/>
      <c r="B36" s="54" t="str">
        <f>'1.1'!B36</f>
        <v>2015Q4</v>
      </c>
      <c r="C36" s="55">
        <v>-0.87054448871181944</v>
      </c>
      <c r="D36" s="55">
        <v>-1.9446480743691898</v>
      </c>
      <c r="E36" s="55">
        <v>-4.1223904382470122</v>
      </c>
      <c r="F36" s="56">
        <v>7.0665604249667995</v>
      </c>
      <c r="G36" s="45">
        <v>-4.0970000000000004</v>
      </c>
      <c r="H36" s="45">
        <v>-9.1519999999999992</v>
      </c>
      <c r="I36" s="45">
        <v>-19.401</v>
      </c>
      <c r="J36" s="46">
        <v>33.256999999999998</v>
      </c>
      <c r="K36" s="14"/>
      <c r="L36" s="14"/>
      <c r="M36" s="14"/>
      <c r="N36" s="14"/>
      <c r="R36" s="14"/>
    </row>
    <row r="37" spans="1:18" ht="18.75" customHeight="1" x14ac:dyDescent="0.25">
      <c r="A37" s="59"/>
      <c r="B37" s="54" t="str">
        <f>'1.1'!B37</f>
        <v>2016Q1</v>
      </c>
      <c r="C37" s="55">
        <v>-0.8871745014499266</v>
      </c>
      <c r="D37" s="55">
        <v>-0.64443515856800593</v>
      </c>
      <c r="E37" s="55">
        <v>-3.3840720154714834</v>
      </c>
      <c r="F37" s="56">
        <v>5.5594868876658596</v>
      </c>
      <c r="G37" s="45">
        <v>-4.2249999999999996</v>
      </c>
      <c r="H37" s="45">
        <v>-3.0689999999999991</v>
      </c>
      <c r="I37" s="45">
        <v>-16.116</v>
      </c>
      <c r="J37" s="46">
        <v>26.475999999999999</v>
      </c>
      <c r="K37" s="14"/>
      <c r="L37" s="14"/>
      <c r="M37" s="14"/>
      <c r="N37" s="14"/>
      <c r="R37" s="14"/>
    </row>
    <row r="38" spans="1:18" x14ac:dyDescent="0.25">
      <c r="A38" s="59"/>
      <c r="B38" s="54" t="str">
        <f>'1.1'!B38</f>
        <v>2016Q2</v>
      </c>
      <c r="C38" s="55">
        <v>-1.52926908016193</v>
      </c>
      <c r="D38" s="55">
        <v>-0.64614671379964073</v>
      </c>
      <c r="E38" s="55">
        <v>-3.2584669641452733</v>
      </c>
      <c r="F38" s="56">
        <v>5.997243217736127</v>
      </c>
      <c r="G38" s="45">
        <v>-7.3890000000000002</v>
      </c>
      <c r="H38" s="45">
        <v>-3.1219999999999999</v>
      </c>
      <c r="I38" s="45">
        <v>-15.744</v>
      </c>
      <c r="J38" s="46">
        <v>28.977</v>
      </c>
      <c r="K38" s="14"/>
      <c r="L38" s="14"/>
      <c r="M38" s="14"/>
      <c r="N38" s="14"/>
      <c r="R38" s="14"/>
    </row>
    <row r="39" spans="1:18" x14ac:dyDescent="0.25">
      <c r="A39" s="59"/>
      <c r="B39" s="54" t="str">
        <f>'1.1'!B39</f>
        <v>2016Q3</v>
      </c>
      <c r="C39" s="55">
        <v>-2.1749431730040314</v>
      </c>
      <c r="D39" s="55">
        <v>0.73069616637801604</v>
      </c>
      <c r="E39" s="55">
        <v>-3.6866271163614237</v>
      </c>
      <c r="F39" s="56">
        <v>5.6915371613284744</v>
      </c>
      <c r="G39" s="45">
        <v>-10.56798622612</v>
      </c>
      <c r="H39" s="45">
        <v>3.5504316239655829</v>
      </c>
      <c r="I39" s="45">
        <v>-17.913214961260877</v>
      </c>
      <c r="J39" s="46">
        <v>27.655015116230789</v>
      </c>
      <c r="K39" s="14"/>
      <c r="L39" s="14"/>
      <c r="M39" s="14"/>
      <c r="N39" s="14"/>
      <c r="R39" s="14"/>
    </row>
    <row r="40" spans="1:18" x14ac:dyDescent="0.25">
      <c r="A40" s="59"/>
      <c r="B40" s="54" t="str">
        <f>'1.1'!B40</f>
        <v>2016Q4</v>
      </c>
      <c r="C40" s="55">
        <v>-2.4258699021931247</v>
      </c>
      <c r="D40" s="55">
        <v>0.25149870789956963</v>
      </c>
      <c r="E40" s="55">
        <v>-2.7706847136272512</v>
      </c>
      <c r="F40" s="56">
        <v>5.5035436833867619</v>
      </c>
      <c r="G40" s="45">
        <v>-11.839357496065142</v>
      </c>
      <c r="H40" s="45">
        <v>1.2274290183202172</v>
      </c>
      <c r="I40" s="45">
        <v>-13.522211889376262</v>
      </c>
      <c r="J40" s="46">
        <v>26.859816803827812</v>
      </c>
      <c r="K40" s="14"/>
      <c r="L40" s="14"/>
      <c r="M40" s="14"/>
      <c r="N40" s="14"/>
      <c r="R40" s="14"/>
    </row>
    <row r="41" spans="1:18" ht="18.75" customHeight="1" x14ac:dyDescent="0.25">
      <c r="A41" s="59"/>
      <c r="B41" s="54" t="str">
        <f>'1.1'!B41</f>
        <v>2017Q1</v>
      </c>
      <c r="C41" s="55">
        <v>-2.8177994593516322</v>
      </c>
      <c r="D41" s="55">
        <v>-0.12558395245779352</v>
      </c>
      <c r="E41" s="55">
        <v>-1.7490103389270835</v>
      </c>
      <c r="F41" s="56">
        <v>5.2485303444287688</v>
      </c>
      <c r="G41" s="45">
        <v>-13.850159859443739</v>
      </c>
      <c r="H41" s="45">
        <v>-0.61727523282350383</v>
      </c>
      <c r="I41" s="45">
        <v>-8.5968051095921041</v>
      </c>
      <c r="J41" s="46">
        <v>25.797784883600695</v>
      </c>
      <c r="K41" s="14"/>
      <c r="L41" s="14"/>
      <c r="M41" s="14"/>
      <c r="N41" s="14"/>
      <c r="R41" s="14"/>
    </row>
    <row r="42" spans="1:18" x14ac:dyDescent="0.25">
      <c r="A42" s="59"/>
      <c r="B42" s="54" t="str">
        <f>'1.1'!B42</f>
        <v>2017Q2</v>
      </c>
      <c r="C42" s="55">
        <v>-2.0587646256720924</v>
      </c>
      <c r="D42" s="55">
        <v>0.8822986016149319</v>
      </c>
      <c r="E42" s="55">
        <v>-3.2864664681085856</v>
      </c>
      <c r="F42" s="56">
        <v>5.017079897686199</v>
      </c>
      <c r="G42" s="45">
        <v>-10.175512190961145</v>
      </c>
      <c r="H42" s="45">
        <v>4.3607899926247526</v>
      </c>
      <c r="I42" s="45">
        <v>-16.24346911464287</v>
      </c>
      <c r="J42" s="46">
        <v>24.797083175676811</v>
      </c>
      <c r="K42" s="14"/>
      <c r="L42" s="14"/>
      <c r="M42" s="14"/>
      <c r="N42" s="14"/>
      <c r="R42" s="14"/>
    </row>
    <row r="43" spans="1:18" x14ac:dyDescent="0.25">
      <c r="A43" s="59"/>
      <c r="B43" s="54" t="str">
        <f>'1.1'!B43</f>
        <v>2017Q3</v>
      </c>
      <c r="C43" s="55">
        <v>-2.1058921117769103</v>
      </c>
      <c r="D43" s="55">
        <v>0.92937775526682431</v>
      </c>
      <c r="E43" s="55">
        <v>-3.0910615801386094</v>
      </c>
      <c r="F43" s="56">
        <v>4.8189353730380091</v>
      </c>
      <c r="G43" s="45">
        <v>-10.494101013022785</v>
      </c>
      <c r="H43" s="45">
        <v>4.6312838100699505</v>
      </c>
      <c r="I43" s="45">
        <v>-15.403406602856744</v>
      </c>
      <c r="J43" s="46">
        <v>24.013763239380392</v>
      </c>
      <c r="K43" s="14"/>
      <c r="L43" s="14"/>
      <c r="M43" s="14"/>
      <c r="N43" s="14"/>
      <c r="R43" s="14"/>
    </row>
    <row r="44" spans="1:18" x14ac:dyDescent="0.25">
      <c r="A44" s="59"/>
      <c r="B44" s="54" t="str">
        <f>'1.1'!B44</f>
        <v>2017Q4</v>
      </c>
      <c r="C44" s="55">
        <v>-2.0895733515396091</v>
      </c>
      <c r="D44" s="55">
        <v>0.94281699632577798</v>
      </c>
      <c r="E44" s="55">
        <v>-2.9199745557990227</v>
      </c>
      <c r="F44" s="56">
        <v>4.6151538902726452</v>
      </c>
      <c r="G44" s="45">
        <v>-10.499799045687851</v>
      </c>
      <c r="H44" s="45">
        <v>4.7375168672522392</v>
      </c>
      <c r="I44" s="45">
        <v>-14.672443076392394</v>
      </c>
      <c r="J44" s="46">
        <v>23.190470139314822</v>
      </c>
      <c r="K44" s="14"/>
      <c r="L44" s="14"/>
      <c r="M44" s="14"/>
      <c r="N44" s="14"/>
      <c r="R44" s="14"/>
    </row>
    <row r="45" spans="1:18" x14ac:dyDescent="0.25">
      <c r="A45" s="59"/>
      <c r="B45" s="54" t="str">
        <f>'1.1'!B45</f>
        <v>2018Q1</v>
      </c>
      <c r="C45" s="55">
        <v>-2.0296231456279674</v>
      </c>
      <c r="D45" s="55">
        <v>0.97172490061059325</v>
      </c>
      <c r="E45" s="55">
        <v>-2.7707774276466397</v>
      </c>
      <c r="F45" s="56">
        <v>4.3736049854623484</v>
      </c>
      <c r="G45" s="45">
        <v>-10.301379715606252</v>
      </c>
      <c r="H45" s="45">
        <v>4.9320028705143333</v>
      </c>
      <c r="I45" s="45">
        <v>-14.063118294203125</v>
      </c>
      <c r="J45" s="46">
        <v>22.198291233704079</v>
      </c>
      <c r="K45" s="14"/>
      <c r="L45" s="14"/>
      <c r="M45" s="14"/>
      <c r="N45" s="14"/>
      <c r="R45" s="14"/>
    </row>
    <row r="46" spans="1:18" x14ac:dyDescent="0.25">
      <c r="A46" s="59"/>
      <c r="B46" s="54" t="str">
        <f>'1.1'!B46</f>
        <v>2018Q2</v>
      </c>
      <c r="C46" s="55">
        <v>-1.9658108889125949</v>
      </c>
      <c r="D46" s="55">
        <v>0.97966056490452402</v>
      </c>
      <c r="E46" s="55">
        <v>-2.6920510583418609</v>
      </c>
      <c r="F46" s="56">
        <v>4.2193360172768379</v>
      </c>
      <c r="G46" s="45">
        <v>-10.087083650072648</v>
      </c>
      <c r="H46" s="45">
        <v>5.02689150955697</v>
      </c>
      <c r="I46" s="45">
        <v>-13.813609624871871</v>
      </c>
      <c r="J46" s="46">
        <v>21.650503410111185</v>
      </c>
      <c r="K46" s="14"/>
      <c r="L46" s="14"/>
      <c r="M46" s="14"/>
      <c r="N46" s="14"/>
      <c r="R46" s="14"/>
    </row>
    <row r="47" spans="1:18" x14ac:dyDescent="0.25">
      <c r="A47" s="59"/>
      <c r="B47" s="54" t="str">
        <f>'1.1'!B47</f>
        <v>2018Q3</v>
      </c>
      <c r="C47" s="55">
        <v>-2.0926556199590767</v>
      </c>
      <c r="D47" s="55">
        <v>1.099334998295316</v>
      </c>
      <c r="E47" s="55">
        <v>-2.5227616724565043</v>
      </c>
      <c r="F47" s="56">
        <v>4.0535815223473373</v>
      </c>
      <c r="G47" s="45">
        <v>-10.844534538156246</v>
      </c>
      <c r="H47" s="45">
        <v>5.6969604765884156</v>
      </c>
      <c r="I47" s="45">
        <v>-13.073424899710151</v>
      </c>
      <c r="J47" s="46">
        <v>21.006420933792885</v>
      </c>
      <c r="K47" s="14"/>
      <c r="L47" s="14"/>
      <c r="M47" s="14"/>
      <c r="N47" s="14"/>
      <c r="R47" s="14"/>
    </row>
    <row r="48" spans="1:18" x14ac:dyDescent="0.25">
      <c r="A48" s="59"/>
      <c r="B48" s="54" t="str">
        <f>'1.1'!B48</f>
        <v>2018Q4</v>
      </c>
      <c r="C48" s="55">
        <v>-2.0691310167200552</v>
      </c>
      <c r="D48" s="55">
        <v>0.94873587230910816</v>
      </c>
      <c r="E48" s="55">
        <v>-2.2260523235850824</v>
      </c>
      <c r="F48" s="56">
        <v>3.8803153949204146</v>
      </c>
      <c r="G48" s="45">
        <v>-10.828195208948724</v>
      </c>
      <c r="H48" s="45">
        <v>4.9649331744009011</v>
      </c>
      <c r="I48" s="45">
        <v>-11.649397215707754</v>
      </c>
      <c r="J48" s="46">
        <v>20.306501728968048</v>
      </c>
      <c r="K48" s="14"/>
      <c r="L48" s="14"/>
      <c r="M48" s="14"/>
      <c r="N48" s="14"/>
      <c r="R48" s="14"/>
    </row>
    <row r="49" spans="1:18" x14ac:dyDescent="0.25">
      <c r="A49" s="59"/>
      <c r="B49" s="54" t="str">
        <f>'1.1'!B49</f>
        <v>2019Q1</v>
      </c>
      <c r="C49" s="55">
        <v>-2.228556056421124</v>
      </c>
      <c r="D49" s="55">
        <v>0.84995067069746533</v>
      </c>
      <c r="E49" s="55">
        <v>-1.8021311729389147</v>
      </c>
      <c r="F49" s="56">
        <v>3.7109322216164546</v>
      </c>
      <c r="G49" s="45">
        <v>-11.779034685256104</v>
      </c>
      <c r="H49" s="45">
        <v>4.4924148989009183</v>
      </c>
      <c r="I49" s="45">
        <v>-9.525165648073548</v>
      </c>
      <c r="J49" s="46">
        <v>19.614135003295036</v>
      </c>
      <c r="K49" s="14"/>
      <c r="L49" s="14"/>
      <c r="M49" s="14"/>
      <c r="N49" s="14"/>
      <c r="R49" s="14"/>
    </row>
    <row r="50" spans="1:18" x14ac:dyDescent="0.25">
      <c r="A50" s="59"/>
      <c r="B50" s="54" t="str">
        <f>'1.1'!B50</f>
        <v>2019Q2</v>
      </c>
      <c r="C50" s="55">
        <v>-2.1155993604880909</v>
      </c>
      <c r="D50" s="55">
        <v>0.3443543504929778</v>
      </c>
      <c r="E50" s="55">
        <v>-1.1877984776809809</v>
      </c>
      <c r="F50" s="56">
        <v>3.4857114758199663</v>
      </c>
      <c r="G50" s="45">
        <v>-11.286550053817221</v>
      </c>
      <c r="H50" s="45">
        <v>1.83710237660123</v>
      </c>
      <c r="I50" s="45">
        <v>-6.3368080093866883</v>
      </c>
      <c r="J50" s="46">
        <v>18.595986451768741</v>
      </c>
      <c r="K50" s="14"/>
      <c r="L50" s="14"/>
      <c r="M50" s="14"/>
      <c r="N50" s="14"/>
      <c r="R50" s="14"/>
    </row>
    <row r="51" spans="1:18" x14ac:dyDescent="0.25">
      <c r="A51" s="59"/>
      <c r="B51" s="54" t="str">
        <f>'1.1'!B51</f>
        <v>2019Q3</v>
      </c>
      <c r="C51" s="55">
        <v>-2.2221865545779265</v>
      </c>
      <c r="D51" s="55">
        <v>0.29135968105652266</v>
      </c>
      <c r="E51" s="55">
        <v>-0.81629295028191806</v>
      </c>
      <c r="F51" s="56">
        <v>3.2702062340442128</v>
      </c>
      <c r="G51" s="45">
        <v>-11.971477992423068</v>
      </c>
      <c r="H51" s="45">
        <v>1.5696278975596929</v>
      </c>
      <c r="I51" s="45">
        <v>-4.3975754733725223</v>
      </c>
      <c r="J51" s="46">
        <v>17.617423650095326</v>
      </c>
      <c r="K51" s="14"/>
      <c r="L51" s="14"/>
      <c r="M51" s="14"/>
      <c r="N51" s="14"/>
      <c r="R51" s="14"/>
    </row>
    <row r="52" spans="1:18" x14ac:dyDescent="0.25">
      <c r="A52" s="59"/>
      <c r="B52" s="54" t="str">
        <f>'1.1'!B52</f>
        <v>2019Q4</v>
      </c>
      <c r="C52" s="55">
        <v>-2.2183379835347048</v>
      </c>
      <c r="D52" s="55">
        <v>0.30473060671305108</v>
      </c>
      <c r="E52" s="55">
        <v>-0.61936993739107715</v>
      </c>
      <c r="F52" s="56">
        <v>3.0524717447590475</v>
      </c>
      <c r="G52" s="45">
        <v>-12.070464792527298</v>
      </c>
      <c r="H52" s="45">
        <v>1.6581062429785582</v>
      </c>
      <c r="I52" s="45">
        <v>-3.3701280320307307</v>
      </c>
      <c r="J52" s="46">
        <v>16.609170017721979</v>
      </c>
      <c r="K52" s="14"/>
      <c r="L52" s="14"/>
      <c r="M52" s="14"/>
      <c r="N52" s="14"/>
      <c r="R52" s="14"/>
    </row>
    <row r="53" spans="1:18" x14ac:dyDescent="0.25">
      <c r="A53" s="59"/>
      <c r="B53" s="54" t="str">
        <f>'1.1'!B53</f>
        <v>2020Q1</v>
      </c>
      <c r="C53" s="55">
        <v>-2.1543411319266914</v>
      </c>
      <c r="D53" s="55">
        <v>0.40677750135433799</v>
      </c>
      <c r="E53" s="55">
        <v>-0.59780079095195138</v>
      </c>
      <c r="F53" s="56">
        <v>2.8612615022521433</v>
      </c>
      <c r="G53" s="45">
        <v>-11.842514348655669</v>
      </c>
      <c r="H53" s="45">
        <v>2.2360750231746351</v>
      </c>
      <c r="I53" s="45">
        <v>-3.2861390146484446</v>
      </c>
      <c r="J53" s="46">
        <v>15.728488814291511</v>
      </c>
      <c r="K53" s="14"/>
      <c r="L53" s="14"/>
      <c r="M53" s="14"/>
      <c r="N53" s="14"/>
      <c r="R53" s="14"/>
    </row>
    <row r="54" spans="1:18" x14ac:dyDescent="0.25">
      <c r="A54" s="59"/>
      <c r="B54" s="54" t="str">
        <f>'1.1'!B54</f>
        <v>2020Q2</v>
      </c>
      <c r="C54" s="55">
        <v>-2.074913400124851</v>
      </c>
      <c r="D54" s="55">
        <v>0.54517913076885449</v>
      </c>
      <c r="E54" s="55">
        <v>-0.76210378350827557</v>
      </c>
      <c r="F54" s="56">
        <v>2.804255173035175</v>
      </c>
      <c r="G54" s="45">
        <v>-11.51837580248683</v>
      </c>
      <c r="H54" s="45">
        <v>3.0264290102376918</v>
      </c>
      <c r="I54" s="45">
        <v>-4.2306333259099791</v>
      </c>
      <c r="J54" s="46">
        <v>15.567138815115513</v>
      </c>
      <c r="K54" s="14"/>
      <c r="L54" s="14"/>
      <c r="M54" s="14"/>
      <c r="N54" s="14"/>
      <c r="R54" s="14"/>
    </row>
    <row r="55" spans="1:18" x14ac:dyDescent="0.25">
      <c r="A55" s="59"/>
      <c r="B55" s="54" t="str">
        <f>'1.1'!B55</f>
        <v>2020Q3</v>
      </c>
      <c r="C55" s="55">
        <v>-2.0448068123091239</v>
      </c>
      <c r="D55" s="55">
        <v>0.66558784312870278</v>
      </c>
      <c r="E55" s="55">
        <v>-0.82772581244874832</v>
      </c>
      <c r="F55" s="56">
        <v>2.7159806508496769</v>
      </c>
      <c r="G55" s="45">
        <v>-11.461470174507387</v>
      </c>
      <c r="H55" s="45">
        <v>3.7307266224918401</v>
      </c>
      <c r="I55" s="45">
        <v>-4.6395359478179561</v>
      </c>
      <c r="J55" s="46">
        <v>15.223507197288614</v>
      </c>
      <c r="K55" s="39"/>
      <c r="L55" s="14"/>
      <c r="M55" s="14"/>
      <c r="N55" s="14"/>
      <c r="R55" s="14"/>
    </row>
    <row r="56" spans="1:18" x14ac:dyDescent="0.25">
      <c r="A56" s="59"/>
      <c r="B56" s="54" t="str">
        <f>'1.1'!B56</f>
        <v>2020Q4</v>
      </c>
      <c r="C56" s="55">
        <v>-2.1635232184479629</v>
      </c>
      <c r="D56" s="55">
        <v>0.84832604010483115</v>
      </c>
      <c r="E56" s="55">
        <v>-0.85825182882923545</v>
      </c>
      <c r="F56" s="56">
        <v>2.6790780702593904</v>
      </c>
      <c r="G56" s="45">
        <v>-12.248212556400329</v>
      </c>
      <c r="H56" s="45">
        <v>4.8025727515820833</v>
      </c>
      <c r="I56" s="45">
        <v>-4.8587649703897204</v>
      </c>
      <c r="J56" s="46">
        <v>15.16688953459321</v>
      </c>
      <c r="K56" s="39"/>
      <c r="L56" s="14"/>
      <c r="M56" s="14"/>
      <c r="N56" s="14"/>
      <c r="R56" s="14"/>
    </row>
    <row r="57" spans="1:18" x14ac:dyDescent="0.25">
      <c r="A57" s="59"/>
      <c r="B57" s="54" t="str">
        <f>'1.1'!B57</f>
        <v>2021Q1</v>
      </c>
      <c r="C57" s="55">
        <v>-2.0942861626241474</v>
      </c>
      <c r="D57" s="55">
        <v>0.80354930752458165</v>
      </c>
      <c r="E57" s="55">
        <v>-0.8533832170483957</v>
      </c>
      <c r="F57" s="56">
        <v>2.6463738319280279</v>
      </c>
      <c r="G57" s="45">
        <v>-11.975623730382246</v>
      </c>
      <c r="H57" s="45">
        <v>4.5948850388554092</v>
      </c>
      <c r="I57" s="45">
        <v>-4.8798471228923521</v>
      </c>
      <c r="J57" s="46">
        <v>15.132591632745038</v>
      </c>
      <c r="K57" s="39"/>
      <c r="L57" s="14"/>
      <c r="M57" s="14"/>
      <c r="N57" s="14"/>
      <c r="R57" s="14"/>
    </row>
    <row r="58" spans="1:18" x14ac:dyDescent="0.25">
      <c r="A58" s="59"/>
      <c r="B58" s="54" t="str">
        <f>'1.1'!B58</f>
        <v>2021Q2</v>
      </c>
      <c r="C58" s="55">
        <v>-2.1341465783646725</v>
      </c>
      <c r="D58" s="55">
        <v>0.86426203980762839</v>
      </c>
      <c r="E58" s="55">
        <v>-0.8538924587623633</v>
      </c>
      <c r="F58" s="56">
        <v>2.6226495899855329</v>
      </c>
      <c r="G58" s="45">
        <v>-12.327958432319193</v>
      </c>
      <c r="H58" s="45">
        <v>4.9924342636034424</v>
      </c>
      <c r="I58" s="45">
        <v>-4.9325340836520954</v>
      </c>
      <c r="J58" s="46">
        <v>15.14980997821411</v>
      </c>
      <c r="K58" s="39"/>
      <c r="L58" s="14"/>
      <c r="M58" s="14"/>
      <c r="N58" s="14"/>
      <c r="R58" s="14"/>
    </row>
    <row r="59" spans="1:18" x14ac:dyDescent="0.25">
      <c r="A59" s="59"/>
      <c r="B59" s="54" t="str">
        <f>'1.1'!B59</f>
        <v>2021Q3</v>
      </c>
      <c r="C59" s="55">
        <v>-2.1530862981547259</v>
      </c>
      <c r="D59" s="55">
        <v>0.84960722500477237</v>
      </c>
      <c r="E59" s="55">
        <v>-0.80999293717968934</v>
      </c>
      <c r="F59" s="56">
        <v>2.609021101645935</v>
      </c>
      <c r="G59" s="45">
        <v>-12.563460387901353</v>
      </c>
      <c r="H59" s="45">
        <v>4.9575378031852502</v>
      </c>
      <c r="I59" s="45">
        <v>-4.7263847201379576</v>
      </c>
      <c r="J59" s="46">
        <v>15.223882707265235</v>
      </c>
      <c r="K59" s="39"/>
      <c r="L59" s="14"/>
      <c r="M59" s="14"/>
      <c r="N59" s="14"/>
      <c r="R59" s="14"/>
    </row>
    <row r="60" spans="1:18" x14ac:dyDescent="0.25">
      <c r="A60" s="59"/>
      <c r="B60" s="54" t="str">
        <f>'1.1'!B60</f>
        <v>2021Q4</v>
      </c>
      <c r="C60" s="55">
        <v>-2.1562604689953879</v>
      </c>
      <c r="D60" s="55">
        <v>0.83438053161632908</v>
      </c>
      <c r="E60" s="55">
        <v>-0.75907682319744008</v>
      </c>
      <c r="F60" s="56">
        <v>2.5732807420341794</v>
      </c>
      <c r="G60" s="45">
        <v>-12.707161585332058</v>
      </c>
      <c r="H60" s="45">
        <v>4.9171277734566878</v>
      </c>
      <c r="I60" s="45">
        <v>-4.4733518917333717</v>
      </c>
      <c r="J60" s="46">
        <v>15.164723679549793</v>
      </c>
      <c r="K60" s="39"/>
      <c r="L60" s="14"/>
      <c r="M60" s="14"/>
      <c r="N60" s="14"/>
      <c r="R60" s="14"/>
    </row>
    <row r="61" spans="1:18" x14ac:dyDescent="0.25">
      <c r="A61" s="59"/>
      <c r="B61" s="261" t="str">
        <f>'1.1'!B61</f>
        <v>2022Q1</v>
      </c>
      <c r="C61" s="97">
        <v>-2.1755326578362979</v>
      </c>
      <c r="D61" s="97">
        <v>0.80254409854503184</v>
      </c>
      <c r="E61" s="97">
        <v>-0.70169388108086739</v>
      </c>
      <c r="F61" s="339">
        <v>2.5637499545990861</v>
      </c>
      <c r="G61" s="97">
        <v>-12.950087602158426</v>
      </c>
      <c r="H61" s="97">
        <v>4.7772283920067267</v>
      </c>
      <c r="I61" s="97">
        <v>-4.176906835741713</v>
      </c>
      <c r="J61" s="200">
        <v>15.260992006945138</v>
      </c>
      <c r="K61" s="39"/>
      <c r="L61" s="14"/>
      <c r="M61" s="14"/>
      <c r="N61" s="14"/>
      <c r="R61" s="14"/>
    </row>
    <row r="62" spans="1:18" x14ac:dyDescent="0.25">
      <c r="A62" s="59"/>
      <c r="B62" s="44">
        <f>'1.1'!B62</f>
        <v>2008</v>
      </c>
      <c r="C62" s="45">
        <v>-0.82601780275812342</v>
      </c>
      <c r="D62" s="45">
        <v>2.1320733487954624</v>
      </c>
      <c r="E62" s="45">
        <v>-4.8080488310067686</v>
      </c>
      <c r="F62" s="340">
        <v>3.5021211416063398</v>
      </c>
      <c r="G62" s="45">
        <v>-12.920999999999999</v>
      </c>
      <c r="H62" s="45">
        <v>33.350999999999999</v>
      </c>
      <c r="I62" s="45">
        <v>-75.209999999999994</v>
      </c>
      <c r="J62" s="46">
        <v>54.781999999999996</v>
      </c>
      <c r="K62" s="39"/>
      <c r="L62" s="14"/>
      <c r="M62" s="14"/>
      <c r="N62" s="14"/>
      <c r="R62" s="14"/>
    </row>
    <row r="63" spans="1:18" x14ac:dyDescent="0.25">
      <c r="A63" s="59"/>
      <c r="B63" s="44">
        <f>'1.1'!B63</f>
        <v>2009</v>
      </c>
      <c r="C63" s="45">
        <v>3.3310540133034192</v>
      </c>
      <c r="D63" s="45">
        <v>4.1215985426391892</v>
      </c>
      <c r="E63" s="45">
        <v>-10.376456357163963</v>
      </c>
      <c r="F63" s="340">
        <v>2.9238696141192357</v>
      </c>
      <c r="G63" s="45">
        <v>50.613999999999997</v>
      </c>
      <c r="H63" s="45">
        <v>62.625999999999998</v>
      </c>
      <c r="I63" s="45">
        <v>-157.666</v>
      </c>
      <c r="J63" s="46">
        <v>44.427</v>
      </c>
      <c r="K63" s="39"/>
      <c r="L63" s="14"/>
      <c r="M63" s="14"/>
      <c r="N63" s="14"/>
      <c r="R63" s="14"/>
    </row>
    <row r="64" spans="1:18" x14ac:dyDescent="0.25">
      <c r="A64" s="59"/>
      <c r="B64" s="44">
        <f>'1.1'!B64</f>
        <v>2010</v>
      </c>
      <c r="C64" s="45">
        <v>4.5209384910956798</v>
      </c>
      <c r="D64" s="45">
        <v>2.2770994614099496</v>
      </c>
      <c r="E64" s="45">
        <v>-9.5362681795605422</v>
      </c>
      <c r="F64" s="340">
        <v>2.7383574179984089</v>
      </c>
      <c r="G64" s="45">
        <v>71.088999999999999</v>
      </c>
      <c r="H64" s="45">
        <v>35.805999999999997</v>
      </c>
      <c r="I64" s="45">
        <v>-149.952</v>
      </c>
      <c r="J64" s="46">
        <v>43.058999999999997</v>
      </c>
      <c r="K64" s="39"/>
      <c r="L64" s="14"/>
      <c r="M64" s="14"/>
      <c r="N64" s="14"/>
      <c r="R64" s="14"/>
    </row>
    <row r="65" spans="1:18" x14ac:dyDescent="0.25">
      <c r="A65" s="59"/>
      <c r="B65" s="44">
        <f>'1.1'!B65</f>
        <v>2011</v>
      </c>
      <c r="C65" s="45">
        <v>2.5598271543978472</v>
      </c>
      <c r="D65" s="45">
        <v>3.1441268484296865</v>
      </c>
      <c r="E65" s="45">
        <v>-7.5134774614100577</v>
      </c>
      <c r="F65" s="340">
        <v>1.8097691174826842</v>
      </c>
      <c r="G65" s="45">
        <v>41.680999999999997</v>
      </c>
      <c r="H65" s="45">
        <v>51.194999999999993</v>
      </c>
      <c r="I65" s="45">
        <v>-122.34</v>
      </c>
      <c r="J65" s="46">
        <v>29.468</v>
      </c>
      <c r="K65" s="14"/>
      <c r="L65" s="14"/>
      <c r="M65" s="14"/>
      <c r="N65" s="14"/>
      <c r="R65" s="14"/>
    </row>
    <row r="66" spans="1:18" x14ac:dyDescent="0.25">
      <c r="A66" s="59"/>
      <c r="B66" s="316">
        <f>'1.1'!B66</f>
        <v>2012</v>
      </c>
      <c r="C66" s="45">
        <v>2.1588089626302356</v>
      </c>
      <c r="D66" s="45">
        <v>2.3556396130489707</v>
      </c>
      <c r="E66" s="45">
        <v>-8.1919639125897596</v>
      </c>
      <c r="F66" s="340">
        <v>3.6775153369105529</v>
      </c>
      <c r="G66" s="45">
        <v>36.161000000000001</v>
      </c>
      <c r="H66" s="45">
        <v>39.458000000000006</v>
      </c>
      <c r="I66" s="45">
        <v>-137.21899999999999</v>
      </c>
      <c r="J66" s="46">
        <v>61.6</v>
      </c>
      <c r="K66" s="14"/>
    </row>
    <row r="67" spans="1:18" x14ac:dyDescent="0.25">
      <c r="A67" s="59"/>
      <c r="B67" s="316">
        <f>'1.1'!B67</f>
        <v>2013</v>
      </c>
      <c r="C67" s="45">
        <v>0.20505149856601917</v>
      </c>
      <c r="D67" s="45">
        <v>0.92362277192605269</v>
      </c>
      <c r="E67" s="45">
        <v>-5.5501295440291614</v>
      </c>
      <c r="F67" s="340">
        <v>4.4214552735370898</v>
      </c>
      <c r="G67" s="45">
        <v>3.5670000000000002</v>
      </c>
      <c r="H67" s="45">
        <v>16.067</v>
      </c>
      <c r="I67" s="45">
        <v>-96.548000000000002</v>
      </c>
      <c r="J67" s="46">
        <v>76.914000000000001</v>
      </c>
      <c r="L67" s="14"/>
    </row>
    <row r="68" spans="1:18" x14ac:dyDescent="0.25">
      <c r="A68" s="59"/>
      <c r="B68" s="316">
        <f>'1.1'!B68</f>
        <v>2014</v>
      </c>
      <c r="C68" s="45">
        <v>1.7723102585487906E-2</v>
      </c>
      <c r="D68" s="45">
        <v>0.82618190597427676</v>
      </c>
      <c r="E68" s="45">
        <v>-5.5305408015451469</v>
      </c>
      <c r="F68" s="340">
        <v>4.6866357929853821</v>
      </c>
      <c r="G68" s="45">
        <v>0.32300000000000001</v>
      </c>
      <c r="H68" s="45">
        <v>15.057000000000002</v>
      </c>
      <c r="I68" s="45">
        <v>-100.79300000000001</v>
      </c>
      <c r="J68" s="46">
        <v>85.412999999999997</v>
      </c>
    </row>
    <row r="69" spans="1:18" x14ac:dyDescent="0.25">
      <c r="A69" s="59"/>
      <c r="B69" s="316">
        <f>'1.1'!B69</f>
        <v>2015</v>
      </c>
      <c r="C69" s="45">
        <v>-0.57513445551995968</v>
      </c>
      <c r="D69" s="45">
        <v>-0.40738913333187232</v>
      </c>
      <c r="E69" s="45">
        <v>-4.3020420774547183</v>
      </c>
      <c r="F69" s="340">
        <v>5.4107221227641311</v>
      </c>
      <c r="G69" s="45">
        <v>-10.759</v>
      </c>
      <c r="H69" s="45">
        <v>-7.6210000000000022</v>
      </c>
      <c r="I69" s="45">
        <v>-80.477999999999994</v>
      </c>
      <c r="J69" s="46">
        <v>101.218</v>
      </c>
    </row>
    <row r="70" spans="1:18" x14ac:dyDescent="0.25">
      <c r="A70" s="59"/>
      <c r="B70" s="316">
        <f>'1.1'!B70</f>
        <v>2016</v>
      </c>
      <c r="C70" s="45">
        <v>-1.7597131697833579</v>
      </c>
      <c r="D70" s="45">
        <v>-7.3092937151900239E-2</v>
      </c>
      <c r="E70" s="45">
        <v>-3.2738799832733783</v>
      </c>
      <c r="F70" s="340">
        <v>5.6879541167582328</v>
      </c>
      <c r="G70" s="45">
        <v>-34.021343722185144</v>
      </c>
      <c r="H70" s="45">
        <v>-1.4131393577142006</v>
      </c>
      <c r="I70" s="45">
        <v>-63.295426850637135</v>
      </c>
      <c r="J70" s="46">
        <v>109.9678319200586</v>
      </c>
    </row>
    <row r="71" spans="1:18" x14ac:dyDescent="0.25">
      <c r="A71" s="59"/>
      <c r="B71" s="316">
        <f>'1.1'!B71</f>
        <v>2017</v>
      </c>
      <c r="C71" s="45">
        <v>-2.2661807047403162</v>
      </c>
      <c r="D71" s="45">
        <v>0.66004350654548061</v>
      </c>
      <c r="E71" s="45">
        <v>-2.7643501379260265</v>
      </c>
      <c r="F71" s="340">
        <v>4.9229796338912601</v>
      </c>
      <c r="G71" s="45">
        <v>-45.019572109115515</v>
      </c>
      <c r="H71" s="45">
        <v>13.112315437123442</v>
      </c>
      <c r="I71" s="45">
        <v>-54.91612390348412</v>
      </c>
      <c r="J71" s="46">
        <v>97.799101437972709</v>
      </c>
    </row>
    <row r="72" spans="1:18" x14ac:dyDescent="0.25">
      <c r="A72" s="59"/>
      <c r="B72" s="316">
        <f>'1.1'!B72</f>
        <v>2018</v>
      </c>
      <c r="C72" s="45">
        <v>-2.0396105477824671</v>
      </c>
      <c r="D72" s="45">
        <v>0.99993304181746234</v>
      </c>
      <c r="E72" s="45">
        <v>-2.5506313330507124</v>
      </c>
      <c r="F72" s="340">
        <v>4.1296198236699322</v>
      </c>
      <c r="G72" s="45">
        <v>-42.061193112783869</v>
      </c>
      <c r="H72" s="45">
        <v>20.62078803106062</v>
      </c>
      <c r="I72" s="45">
        <v>-52.5995500344929</v>
      </c>
      <c r="J72" s="46">
        <v>85.161717306576207</v>
      </c>
    </row>
    <row r="73" spans="1:18" x14ac:dyDescent="0.25">
      <c r="B73" s="316">
        <f>'1.1'!B73</f>
        <v>2019</v>
      </c>
      <c r="C73" s="45">
        <v>-2.1962687152130562</v>
      </c>
      <c r="D73" s="45">
        <v>0.44558255106406675</v>
      </c>
      <c r="E73" s="45">
        <v>-1.1016736269360607</v>
      </c>
      <c r="F73" s="340">
        <v>3.3771776957738213</v>
      </c>
      <c r="G73" s="45">
        <v>-47.107527524023695</v>
      </c>
      <c r="H73" s="45">
        <v>9.5572514160404083</v>
      </c>
      <c r="I73" s="45">
        <v>-23.629677162863487</v>
      </c>
      <c r="J73" s="46">
        <v>72.436715122881083</v>
      </c>
    </row>
    <row r="74" spans="1:18" x14ac:dyDescent="0.25">
      <c r="B74" s="316">
        <f>'1.1'!B74</f>
        <v>2020</v>
      </c>
      <c r="C74" s="45">
        <v>-2.1093976975916906</v>
      </c>
      <c r="D74" s="45">
        <v>0.61823840591658286</v>
      </c>
      <c r="E74" s="45">
        <v>-0.76250519504686032</v>
      </c>
      <c r="F74" s="317">
        <v>2.7643674124668962</v>
      </c>
      <c r="G74" s="45">
        <v>-47.070572882050222</v>
      </c>
      <c r="H74" s="45">
        <v>13.795803407486233</v>
      </c>
      <c r="I74" s="45">
        <v>-17.015073258766101</v>
      </c>
      <c r="J74" s="46">
        <v>61.686024361288851</v>
      </c>
    </row>
    <row r="75" spans="1:18" x14ac:dyDescent="0.25">
      <c r="B75" s="318">
        <f>'1.1'!B75</f>
        <v>2021</v>
      </c>
      <c r="C75" s="314">
        <v>-2.1347022419337591</v>
      </c>
      <c r="D75" s="314">
        <v>0.8380475991097609</v>
      </c>
      <c r="E75" s="314">
        <v>-0.81867598760827964</v>
      </c>
      <c r="F75" s="341">
        <v>2.6125389010400339</v>
      </c>
      <c r="G75" s="314">
        <v>-49.574204135934849</v>
      </c>
      <c r="H75" s="314">
        <v>19.461984879100783</v>
      </c>
      <c r="I75" s="314">
        <v>-19.012117818415778</v>
      </c>
      <c r="J75" s="315">
        <v>60.671007997774169</v>
      </c>
    </row>
    <row r="76" spans="1:18" x14ac:dyDescent="0.25">
      <c r="B76" s="316" t="str">
        <f>'1.1'!B76</f>
        <v>2008/09</v>
      </c>
      <c r="C76" s="45">
        <v>-0.11311186834837939</v>
      </c>
      <c r="D76" s="45">
        <v>2.9061546163660146</v>
      </c>
      <c r="E76" s="45">
        <v>-6.6525411411314419</v>
      </c>
      <c r="F76" s="317">
        <v>3.8594983931138063</v>
      </c>
      <c r="G76" s="45">
        <v>-1.7509999999999999</v>
      </c>
      <c r="H76" s="45">
        <v>44.988</v>
      </c>
      <c r="I76" s="45">
        <v>-102.983</v>
      </c>
      <c r="J76" s="46">
        <v>59.746000000000002</v>
      </c>
    </row>
    <row r="77" spans="1:18" x14ac:dyDescent="0.25">
      <c r="B77" s="316" t="str">
        <f>'1.1'!B77</f>
        <v>2009/10</v>
      </c>
      <c r="C77" s="45">
        <v>4.5063518401231111</v>
      </c>
      <c r="D77" s="45">
        <v>3.5821028333342055</v>
      </c>
      <c r="E77" s="45">
        <v>-10.491593691604683</v>
      </c>
      <c r="F77" s="317">
        <v>2.4032698759990998</v>
      </c>
      <c r="G77" s="45">
        <v>68.873999999999995</v>
      </c>
      <c r="H77" s="45">
        <v>54.747999999999998</v>
      </c>
      <c r="I77" s="45">
        <v>-160.351</v>
      </c>
      <c r="J77" s="46">
        <v>36.731000000000002</v>
      </c>
    </row>
    <row r="78" spans="1:18" x14ac:dyDescent="0.25">
      <c r="B78" s="316" t="str">
        <f>'1.1'!B78</f>
        <v>2010/11</v>
      </c>
      <c r="C78" s="45">
        <v>3.8979150686841924</v>
      </c>
      <c r="D78" s="45">
        <v>2.6271931229744494</v>
      </c>
      <c r="E78" s="45">
        <v>-8.9064240308923388</v>
      </c>
      <c r="F78" s="317">
        <v>2.3814414791334113</v>
      </c>
      <c r="G78" s="45">
        <v>62.048999999999999</v>
      </c>
      <c r="H78" s="45">
        <v>41.820999999999998</v>
      </c>
      <c r="I78" s="45">
        <v>-141.77699999999999</v>
      </c>
      <c r="J78" s="46">
        <v>37.908999999999999</v>
      </c>
    </row>
    <row r="79" spans="1:18" x14ac:dyDescent="0.25">
      <c r="B79" s="316" t="str">
        <f>'1.1'!B79</f>
        <v>2011/12</v>
      </c>
      <c r="C79" s="45">
        <v>2.4302206598743701</v>
      </c>
      <c r="D79" s="45">
        <v>2.8285051235979259</v>
      </c>
      <c r="E79" s="45">
        <v>-7.4846634777797902</v>
      </c>
      <c r="F79" s="317">
        <v>2.226121291939819</v>
      </c>
      <c r="G79" s="45">
        <v>39.71</v>
      </c>
      <c r="H79" s="45">
        <v>46.218000000000004</v>
      </c>
      <c r="I79" s="45">
        <v>-122.3</v>
      </c>
      <c r="J79" s="46">
        <v>36.375</v>
      </c>
    </row>
    <row r="80" spans="1:18" x14ac:dyDescent="0.25">
      <c r="B80" s="316" t="str">
        <f>'1.1'!B80</f>
        <v>2012/13</v>
      </c>
      <c r="C80" s="48">
        <v>1.4206209984432765</v>
      </c>
      <c r="D80" s="48">
        <v>2.0777794135297185</v>
      </c>
      <c r="E80" s="48">
        <v>-7.4220174970275625</v>
      </c>
      <c r="F80" s="319">
        <v>3.923617085054568</v>
      </c>
      <c r="G80" s="45">
        <v>24.027999999999999</v>
      </c>
      <c r="H80" s="45">
        <v>35.143000000000001</v>
      </c>
      <c r="I80" s="45">
        <v>-125.53400000000001</v>
      </c>
      <c r="J80" s="46">
        <v>66.363</v>
      </c>
    </row>
    <row r="81" spans="2:10" x14ac:dyDescent="0.25">
      <c r="B81" s="316" t="str">
        <f>'1.1'!B81</f>
        <v>2013/14</v>
      </c>
      <c r="C81" s="48">
        <v>0.27418324067745681</v>
      </c>
      <c r="D81" s="48">
        <v>0.94023567921812823</v>
      </c>
      <c r="E81" s="48">
        <v>-5.8927771666479822</v>
      </c>
      <c r="F81" s="319">
        <v>4.6783582467523965</v>
      </c>
      <c r="G81" s="45">
        <v>4.8179999999999996</v>
      </c>
      <c r="H81" s="45">
        <v>16.521999999999998</v>
      </c>
      <c r="I81" s="45">
        <v>-103.54900000000001</v>
      </c>
      <c r="J81" s="46">
        <v>82.209000000000003</v>
      </c>
    </row>
    <row r="82" spans="2:10" x14ac:dyDescent="0.25">
      <c r="B82" s="316" t="str">
        <f>'1.1'!B82</f>
        <v>2014/15</v>
      </c>
      <c r="C82" s="48">
        <v>-0.12697407988654444</v>
      </c>
      <c r="D82" s="48">
        <v>0.22175601617872731</v>
      </c>
      <c r="E82" s="48">
        <v>-4.9071811319236218</v>
      </c>
      <c r="F82" s="319">
        <v>4.8439931743955</v>
      </c>
      <c r="G82" s="45">
        <v>-2.335</v>
      </c>
      <c r="H82" s="45">
        <v>4.0779999999999994</v>
      </c>
      <c r="I82" s="45">
        <v>-90.241</v>
      </c>
      <c r="J82" s="46">
        <v>89.078999999999994</v>
      </c>
    </row>
    <row r="83" spans="2:10" x14ac:dyDescent="0.25">
      <c r="B83" s="316" t="str">
        <f>'1.1'!B83</f>
        <v>2015/16</v>
      </c>
      <c r="C83" s="48">
        <v>-0.62289354062477276</v>
      </c>
      <c r="D83" s="48">
        <v>-0.41809353382995651</v>
      </c>
      <c r="E83" s="48">
        <v>-4.1589583546777265</v>
      </c>
      <c r="F83" s="319">
        <v>5.4571398389097716</v>
      </c>
      <c r="G83" s="45">
        <v>-11.734</v>
      </c>
      <c r="H83" s="45">
        <v>-7.8760000000000012</v>
      </c>
      <c r="I83" s="45">
        <v>-78.346000000000004</v>
      </c>
      <c r="J83" s="46">
        <v>102.801</v>
      </c>
    </row>
    <row r="84" spans="2:10" x14ac:dyDescent="0.25">
      <c r="B84" s="316" t="str">
        <f>'1.1'!B84</f>
        <v>2016/17</v>
      </c>
      <c r="C84" s="48">
        <v>-2.2398455929471464</v>
      </c>
      <c r="D84" s="48">
        <v>5.3297990936036488E-2</v>
      </c>
      <c r="E84" s="48">
        <v>-2.862317415956801</v>
      </c>
      <c r="F84" s="319">
        <v>5.6085103379413264</v>
      </c>
      <c r="G84" s="45">
        <v>-43.646503581628878</v>
      </c>
      <c r="H84" s="45">
        <v>1.0385854094622999</v>
      </c>
      <c r="I84" s="45">
        <v>-55.776231960229239</v>
      </c>
      <c r="J84" s="46">
        <v>109.2896168036593</v>
      </c>
    </row>
    <row r="85" spans="2:10" x14ac:dyDescent="0.25">
      <c r="B85" s="316" t="str">
        <f>'1.1'!B85</f>
        <v>2017/18</v>
      </c>
      <c r="C85" s="48">
        <v>-2.0708362402854794</v>
      </c>
      <c r="D85" s="48">
        <v>0.93186318306678961</v>
      </c>
      <c r="E85" s="48">
        <v>-3.0151857023487421</v>
      </c>
      <c r="F85" s="319">
        <v>4.7038397962487135</v>
      </c>
      <c r="G85" s="45">
        <v>-41.470791965278032</v>
      </c>
      <c r="H85" s="45">
        <v>18.661593540461283</v>
      </c>
      <c r="I85" s="45">
        <v>-60.382437088095131</v>
      </c>
      <c r="J85" s="46">
        <v>94.199607788076094</v>
      </c>
    </row>
    <row r="86" spans="2:10" x14ac:dyDescent="0.25">
      <c r="B86" s="316" t="str">
        <f>'1.1'!B86</f>
        <v>2018/19</v>
      </c>
      <c r="C86" s="48">
        <v>-2.0899828096186797</v>
      </c>
      <c r="D86" s="48">
        <v>0.96875234553432099</v>
      </c>
      <c r="E86" s="48">
        <v>-2.3070870445242737</v>
      </c>
      <c r="F86" s="319">
        <v>3.9639469281011528</v>
      </c>
      <c r="G86" s="45">
        <v>-43.538848082433724</v>
      </c>
      <c r="H86" s="45">
        <v>20.181200059447214</v>
      </c>
      <c r="I86" s="45">
        <v>-48.061597388363317</v>
      </c>
      <c r="J86" s="46">
        <v>82.577561076167157</v>
      </c>
    </row>
    <row r="87" spans="2:10" x14ac:dyDescent="0.25">
      <c r="B87" s="316" t="str">
        <f>'1.1'!B87</f>
        <v>2019/20</v>
      </c>
      <c r="C87" s="48">
        <v>-2.1777495753567275</v>
      </c>
      <c r="D87" s="48">
        <v>0.33706206321740906</v>
      </c>
      <c r="E87" s="48">
        <v>-0.80287625946132557</v>
      </c>
      <c r="F87" s="319">
        <v>3.1648054634034724</v>
      </c>
      <c r="G87" s="45">
        <v>-47.171007187423257</v>
      </c>
      <c r="H87" s="45">
        <v>7.300911540314118</v>
      </c>
      <c r="I87" s="45">
        <v>-17.390650529438386</v>
      </c>
      <c r="J87" s="46">
        <v>68.551068933877559</v>
      </c>
    </row>
    <row r="88" spans="2:10" x14ac:dyDescent="0.25">
      <c r="B88" s="316" t="str">
        <f>'1.1'!B88</f>
        <v>2020/21</v>
      </c>
      <c r="C88" s="48">
        <v>-2.0946005214587324</v>
      </c>
      <c r="D88" s="48">
        <v>0.71683945144457795</v>
      </c>
      <c r="E88" s="48">
        <v>-0.82573988480897931</v>
      </c>
      <c r="F88" s="319">
        <v>2.7107930167740806</v>
      </c>
      <c r="G88" s="45">
        <v>-47.203682263776791</v>
      </c>
      <c r="H88" s="45">
        <v>16.154613423167035</v>
      </c>
      <c r="I88" s="45">
        <v>-18.608781367010007</v>
      </c>
      <c r="J88" s="46">
        <v>61.090127179742375</v>
      </c>
    </row>
    <row r="89" spans="2:10" x14ac:dyDescent="0.25">
      <c r="B89" s="320" t="str">
        <f>'1.1'!B89</f>
        <v>2021/22</v>
      </c>
      <c r="C89" s="321">
        <v>-2.1549157590477259</v>
      </c>
      <c r="D89" s="321">
        <v>0.83744783298995351</v>
      </c>
      <c r="E89" s="321">
        <v>-0.78052967075823032</v>
      </c>
      <c r="F89" s="322">
        <v>2.591910101796536</v>
      </c>
      <c r="G89" s="45">
        <v>-50.548668007711029</v>
      </c>
      <c r="H89" s="45">
        <v>19.644328232252107</v>
      </c>
      <c r="I89" s="45">
        <v>-18.309177531265139</v>
      </c>
      <c r="J89" s="46">
        <v>60.79940837197428</v>
      </c>
    </row>
    <row r="90" spans="2:10" x14ac:dyDescent="0.25">
      <c r="B90" s="350" t="s">
        <v>70</v>
      </c>
      <c r="C90" s="351"/>
      <c r="D90" s="351"/>
      <c r="E90" s="351"/>
      <c r="F90" s="351"/>
      <c r="G90" s="352"/>
      <c r="H90" s="352"/>
      <c r="I90" s="352"/>
      <c r="J90" s="353"/>
    </row>
    <row r="91" spans="2:10" ht="22.5" customHeight="1" x14ac:dyDescent="0.25">
      <c r="B91" s="431" t="s">
        <v>131</v>
      </c>
      <c r="C91" s="432"/>
      <c r="D91" s="432"/>
      <c r="E91" s="432"/>
      <c r="F91" s="432"/>
      <c r="G91" s="354"/>
      <c r="H91" s="354"/>
      <c r="I91" s="354"/>
      <c r="J91" s="355"/>
    </row>
    <row r="92" spans="2:10" x14ac:dyDescent="0.25">
      <c r="B92" s="350" t="s">
        <v>41</v>
      </c>
      <c r="C92" s="81"/>
      <c r="D92" s="81"/>
      <c r="E92" s="81"/>
      <c r="F92" s="81"/>
      <c r="G92" s="354"/>
      <c r="H92" s="354"/>
      <c r="I92" s="354"/>
      <c r="J92" s="355"/>
    </row>
    <row r="93" spans="2:10" x14ac:dyDescent="0.25">
      <c r="B93" s="522" t="s">
        <v>76</v>
      </c>
      <c r="C93" s="523"/>
      <c r="D93" s="523"/>
      <c r="E93" s="523"/>
      <c r="F93" s="523"/>
      <c r="G93" s="354"/>
      <c r="H93" s="354"/>
      <c r="I93" s="354"/>
      <c r="J93" s="355"/>
    </row>
    <row r="94" spans="2:10" x14ac:dyDescent="0.25">
      <c r="B94" s="522" t="s">
        <v>77</v>
      </c>
      <c r="C94" s="523"/>
      <c r="D94" s="523"/>
      <c r="E94" s="523"/>
      <c r="F94" s="523"/>
      <c r="G94" s="354"/>
      <c r="H94" s="354"/>
      <c r="I94" s="354"/>
      <c r="J94" s="355"/>
    </row>
    <row r="95" spans="2:10" x14ac:dyDescent="0.25">
      <c r="B95" s="520" t="s">
        <v>215</v>
      </c>
      <c r="C95" s="521"/>
      <c r="D95" s="521"/>
      <c r="E95" s="521"/>
      <c r="F95" s="521"/>
      <c r="G95" s="354"/>
      <c r="H95" s="354"/>
      <c r="I95" s="354"/>
      <c r="J95" s="355"/>
    </row>
    <row r="96" spans="2:10" ht="16.5" thickBot="1" x14ac:dyDescent="0.3">
      <c r="B96" s="518" t="s">
        <v>78</v>
      </c>
      <c r="C96" s="519"/>
      <c r="D96" s="519"/>
      <c r="E96" s="519"/>
      <c r="F96" s="519"/>
      <c r="G96" s="356"/>
      <c r="H96" s="356"/>
      <c r="I96" s="356"/>
      <c r="J96" s="357"/>
    </row>
    <row r="98" spans="2:2" x14ac:dyDescent="0.25">
      <c r="B98" s="26"/>
    </row>
  </sheetData>
  <mergeCells count="8">
    <mergeCell ref="B2:J2"/>
    <mergeCell ref="G3:J3"/>
    <mergeCell ref="C3:F3"/>
    <mergeCell ref="B96:F96"/>
    <mergeCell ref="B95:F95"/>
    <mergeCell ref="B94:F94"/>
    <mergeCell ref="B93:F93"/>
    <mergeCell ref="B91:F91"/>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&amp;C&amp;8November 2016 Economic and fiscal outlook: Supplementary economy tables</oddHeader>
  </headerFooter>
  <ignoredErrors>
    <ignoredError sqref="B21:B6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4"/>
  <sheetViews>
    <sheetView showGridLines="0" zoomScaleNormal="100" zoomScaleSheetLayoutView="100" workbookViewId="0"/>
  </sheetViews>
  <sheetFormatPr defaultColWidth="8.88671875" defaultRowHeight="15" x14ac:dyDescent="0.25"/>
  <cols>
    <col min="1" max="1" width="9.33203125" style="4" customWidth="1"/>
    <col min="2" max="2" width="10.5546875" style="4" customWidth="1"/>
    <col min="3" max="3" width="14.109375" style="4" customWidth="1"/>
    <col min="4" max="4" width="10.109375" style="4" customWidth="1"/>
    <col min="5" max="7" width="12.33203125" style="4" customWidth="1"/>
    <col min="8" max="8" width="12.44140625" style="4" customWidth="1"/>
    <col min="9" max="9" width="11.88671875" style="4" customWidth="1"/>
    <col min="10" max="10" width="12.77734375" style="4" customWidth="1"/>
    <col min="11" max="13" width="11.21875" style="4" customWidth="1"/>
    <col min="14" max="14" width="12.77734375" style="4" customWidth="1"/>
    <col min="15" max="15" width="1.109375" style="4" customWidth="1"/>
    <col min="16" max="16" width="10.21875" style="4" customWidth="1"/>
    <col min="17" max="17" width="10.44140625" style="4" customWidth="1"/>
    <col min="18" max="18" width="11.109375" style="4" customWidth="1"/>
    <col min="19" max="19" width="8.88671875" style="4"/>
    <col min="20" max="20" width="11.6640625" style="4" customWidth="1"/>
    <col min="21" max="21" width="12.33203125" style="4" customWidth="1"/>
    <col min="22" max="22" width="4.109375" style="4" customWidth="1"/>
    <col min="23" max="23" width="18.77734375" style="4" customWidth="1"/>
    <col min="24" max="24" width="22.44140625" style="4" customWidth="1"/>
    <col min="25" max="25" width="18.88671875" style="4" customWidth="1"/>
    <col min="26" max="16384" width="8.88671875" style="4"/>
  </cols>
  <sheetData>
    <row r="1" spans="1:25" ht="33.75" customHeight="1" thickBot="1" x14ac:dyDescent="0.3">
      <c r="A1" s="87" t="s">
        <v>148</v>
      </c>
      <c r="B1" s="40"/>
      <c r="C1" s="40"/>
      <c r="D1" s="40"/>
      <c r="E1" s="40"/>
      <c r="F1" s="40"/>
      <c r="G1" s="40"/>
      <c r="H1" s="40"/>
      <c r="I1" s="40"/>
      <c r="J1" s="40"/>
      <c r="K1" s="40"/>
      <c r="L1" s="40"/>
      <c r="M1" s="40"/>
      <c r="N1" s="40"/>
      <c r="O1" s="40"/>
      <c r="P1" s="40"/>
      <c r="Q1" s="40"/>
      <c r="R1" s="40"/>
      <c r="S1" s="40"/>
      <c r="T1" s="40"/>
      <c r="U1" s="40"/>
      <c r="V1" s="40"/>
      <c r="W1" s="40"/>
      <c r="X1" s="40"/>
    </row>
    <row r="2" spans="1:25" ht="22.5" customHeight="1" thickBot="1" x14ac:dyDescent="0.3">
      <c r="A2" s="40"/>
      <c r="B2" s="413" t="s">
        <v>195</v>
      </c>
      <c r="C2" s="414"/>
      <c r="D2" s="414"/>
      <c r="E2" s="414"/>
      <c r="F2" s="414"/>
      <c r="G2" s="414"/>
      <c r="H2" s="414"/>
      <c r="I2" s="414"/>
      <c r="J2" s="414"/>
      <c r="K2" s="414"/>
      <c r="L2" s="414"/>
      <c r="M2" s="414"/>
      <c r="N2" s="525"/>
      <c r="O2" s="526"/>
      <c r="P2" s="526"/>
      <c r="Q2" s="526"/>
      <c r="R2" s="526"/>
      <c r="S2" s="526"/>
      <c r="T2" s="526"/>
      <c r="U2" s="526"/>
      <c r="V2" s="526"/>
      <c r="W2" s="526"/>
      <c r="X2" s="527"/>
    </row>
    <row r="3" spans="1:25" ht="21" x14ac:dyDescent="0.35">
      <c r="A3" s="40"/>
      <c r="B3" s="131"/>
      <c r="C3" s="528" t="s">
        <v>153</v>
      </c>
      <c r="D3" s="528"/>
      <c r="E3" s="528"/>
      <c r="F3" s="528"/>
      <c r="G3" s="528"/>
      <c r="H3" s="528"/>
      <c r="I3" s="528"/>
      <c r="J3" s="528"/>
      <c r="K3" s="528"/>
      <c r="L3" s="528"/>
      <c r="M3" s="528"/>
      <c r="N3" s="529"/>
      <c r="O3" s="214"/>
      <c r="P3" s="530" t="s">
        <v>295</v>
      </c>
      <c r="Q3" s="528"/>
      <c r="R3" s="528"/>
      <c r="S3" s="528"/>
      <c r="T3" s="528"/>
      <c r="U3" s="529"/>
      <c r="V3" s="215"/>
      <c r="W3" s="530" t="s">
        <v>159</v>
      </c>
      <c r="X3" s="529"/>
    </row>
    <row r="4" spans="1:25" ht="102.75" customHeight="1" x14ac:dyDescent="0.3">
      <c r="A4" s="40"/>
      <c r="B4" s="132"/>
      <c r="C4" s="133" t="s">
        <v>122</v>
      </c>
      <c r="D4" s="133" t="s">
        <v>123</v>
      </c>
      <c r="E4" s="133" t="s">
        <v>124</v>
      </c>
      <c r="F4" s="134" t="s">
        <v>232</v>
      </c>
      <c r="G4" s="134" t="s">
        <v>233</v>
      </c>
      <c r="H4" s="133" t="s">
        <v>125</v>
      </c>
      <c r="I4" s="133" t="s">
        <v>126</v>
      </c>
      <c r="J4" s="133" t="s">
        <v>290</v>
      </c>
      <c r="K4" s="133" t="s">
        <v>291</v>
      </c>
      <c r="L4" s="134" t="s">
        <v>292</v>
      </c>
      <c r="M4" s="134" t="s">
        <v>293</v>
      </c>
      <c r="N4" s="133" t="s">
        <v>294</v>
      </c>
      <c r="O4" s="216"/>
      <c r="P4" s="133" t="s">
        <v>123</v>
      </c>
      <c r="Q4" s="133" t="s">
        <v>127</v>
      </c>
      <c r="R4" s="133" t="s">
        <v>128</v>
      </c>
      <c r="S4" s="133" t="s">
        <v>129</v>
      </c>
      <c r="T4" s="133" t="s">
        <v>296</v>
      </c>
      <c r="U4" s="133" t="s">
        <v>297</v>
      </c>
      <c r="V4" s="217"/>
      <c r="W4" s="218" t="s">
        <v>130</v>
      </c>
      <c r="X4" s="219" t="s">
        <v>298</v>
      </c>
    </row>
    <row r="5" spans="1:25" x14ac:dyDescent="0.25">
      <c r="A5" s="40"/>
      <c r="B5" s="51" t="s">
        <v>24</v>
      </c>
      <c r="C5" s="52">
        <v>4485.5374370586333</v>
      </c>
      <c r="D5" s="52">
        <v>5097.4949999999999</v>
      </c>
      <c r="E5" s="52">
        <v>1604.9090000000001</v>
      </c>
      <c r="F5" s="52">
        <v>1206.8520000000001</v>
      </c>
      <c r="G5" s="52">
        <v>398.05700000000002</v>
      </c>
      <c r="H5" s="52">
        <v>7978.1234370586335</v>
      </c>
      <c r="I5" s="52">
        <v>277.61799999999999</v>
      </c>
      <c r="J5" s="53">
        <v>871.9116242411751</v>
      </c>
      <c r="K5" s="53">
        <v>146.02254788764819</v>
      </c>
      <c r="L5" s="53">
        <v>109.80535591943467</v>
      </c>
      <c r="M5" s="53">
        <v>36.217191968213506</v>
      </c>
      <c r="N5" s="53">
        <v>725.889076353527</v>
      </c>
      <c r="O5" s="220"/>
      <c r="P5" s="53">
        <v>1857.616</v>
      </c>
      <c r="Q5" s="53">
        <v>357.49700000000001</v>
      </c>
      <c r="R5" s="53">
        <v>4048.752</v>
      </c>
      <c r="S5" s="53">
        <v>56.533000000000001</v>
      </c>
      <c r="T5" s="53">
        <v>803.67569438435589</v>
      </c>
      <c r="U5" s="53">
        <v>1906.3117591070347</v>
      </c>
      <c r="V5" s="221"/>
      <c r="W5" s="383">
        <v>1962.4060000000002</v>
      </c>
      <c r="X5" s="382">
        <v>120.09769842008117</v>
      </c>
      <c r="Y5" s="17"/>
    </row>
    <row r="6" spans="1:25" x14ac:dyDescent="0.25">
      <c r="A6" s="40"/>
      <c r="B6" s="51" t="s">
        <v>25</v>
      </c>
      <c r="C6" s="52">
        <v>4527.5099830588997</v>
      </c>
      <c r="D6" s="52">
        <v>5207.5810000000001</v>
      </c>
      <c r="E6" s="52">
        <v>1616.0419999999999</v>
      </c>
      <c r="F6" s="52">
        <v>1216.7719999999999</v>
      </c>
      <c r="G6" s="52">
        <v>399.27</v>
      </c>
      <c r="H6" s="52">
        <v>8119.0489830588995</v>
      </c>
      <c r="I6" s="52">
        <v>285.59800000000001</v>
      </c>
      <c r="J6" s="53">
        <v>875.56648064767944</v>
      </c>
      <c r="K6" s="53">
        <v>145.34555547361094</v>
      </c>
      <c r="L6" s="53">
        <v>109.4355234732368</v>
      </c>
      <c r="M6" s="53">
        <v>35.910032000374144</v>
      </c>
      <c r="N6" s="53">
        <v>730.22092517406838</v>
      </c>
      <c r="O6" s="220"/>
      <c r="P6" s="53">
        <v>1864.759</v>
      </c>
      <c r="Q6" s="53">
        <v>355.983</v>
      </c>
      <c r="R6" s="53">
        <v>4099.558</v>
      </c>
      <c r="S6" s="53">
        <v>56.481000000000002</v>
      </c>
      <c r="T6" s="53">
        <v>812.37894425009699</v>
      </c>
      <c r="U6" s="53">
        <v>1941.0485181425702</v>
      </c>
      <c r="V6" s="221"/>
      <c r="W6" s="383">
        <v>1972.0249999999999</v>
      </c>
      <c r="X6" s="382">
        <v>119.99095819962298</v>
      </c>
      <c r="Y6" s="17"/>
    </row>
    <row r="7" spans="1:25" x14ac:dyDescent="0.25">
      <c r="A7" s="40"/>
      <c r="B7" s="51" t="s">
        <v>26</v>
      </c>
      <c r="C7" s="52">
        <v>4569.8752790122026</v>
      </c>
      <c r="D7" s="52">
        <v>5112.4930000000004</v>
      </c>
      <c r="E7" s="52">
        <v>1615.1679999999999</v>
      </c>
      <c r="F7" s="52">
        <v>1223.8420000000001</v>
      </c>
      <c r="G7" s="52">
        <v>391.32600000000002</v>
      </c>
      <c r="H7" s="52">
        <v>8067.2002790122024</v>
      </c>
      <c r="I7" s="52">
        <v>286.35599999999999</v>
      </c>
      <c r="J7" s="53">
        <v>861.76184334653885</v>
      </c>
      <c r="K7" s="53">
        <v>143.75513437259411</v>
      </c>
      <c r="L7" s="53">
        <v>108.92586477742523</v>
      </c>
      <c r="M7" s="53">
        <v>34.829269595168903</v>
      </c>
      <c r="N7" s="53">
        <v>718.00670897394446</v>
      </c>
      <c r="O7" s="220"/>
      <c r="P7" s="53">
        <v>1886.8320000000001</v>
      </c>
      <c r="Q7" s="53">
        <v>352.726</v>
      </c>
      <c r="R7" s="53">
        <v>3990.5459999999998</v>
      </c>
      <c r="S7" s="53">
        <v>61.801000000000002</v>
      </c>
      <c r="T7" s="53">
        <v>805.21666396387934</v>
      </c>
      <c r="U7" s="53">
        <v>1853.5168952655699</v>
      </c>
      <c r="V7" s="221"/>
      <c r="W7" s="383">
        <v>1967.8939999999998</v>
      </c>
      <c r="X7" s="382">
        <v>118.51606045367356</v>
      </c>
      <c r="Y7" s="17"/>
    </row>
    <row r="8" spans="1:25" x14ac:dyDescent="0.25">
      <c r="A8" s="40"/>
      <c r="B8" s="51" t="s">
        <v>27</v>
      </c>
      <c r="C8" s="52">
        <v>4612.6369999999997</v>
      </c>
      <c r="D8" s="52">
        <v>5306.6139999999996</v>
      </c>
      <c r="E8" s="52">
        <v>1626.9</v>
      </c>
      <c r="F8" s="52">
        <v>1225.5930000000001</v>
      </c>
      <c r="G8" s="52">
        <v>401.30700000000002</v>
      </c>
      <c r="H8" s="52">
        <v>8292.3510000000006</v>
      </c>
      <c r="I8" s="52">
        <v>287.24700000000001</v>
      </c>
      <c r="J8" s="53">
        <v>872.5444419912053</v>
      </c>
      <c r="K8" s="53">
        <v>143.10985301969797</v>
      </c>
      <c r="L8" s="53">
        <v>107.80898278441865</v>
      </c>
      <c r="M8" s="53">
        <v>35.300870235279319</v>
      </c>
      <c r="N8" s="53">
        <v>729.43458897150742</v>
      </c>
      <c r="O8" s="220"/>
      <c r="P8" s="53">
        <v>1865.748</v>
      </c>
      <c r="Q8" s="53">
        <v>343.971</v>
      </c>
      <c r="R8" s="53">
        <v>4141.143</v>
      </c>
      <c r="S8" s="53">
        <v>62.679000000000002</v>
      </c>
      <c r="T8" s="53">
        <v>785.59795194825983</v>
      </c>
      <c r="U8" s="53">
        <v>1888.5167625287372</v>
      </c>
      <c r="V8" s="221"/>
      <c r="W8" s="383">
        <v>1970.8710000000001</v>
      </c>
      <c r="X8" s="382">
        <v>117.66084950604284</v>
      </c>
      <c r="Y8" s="17"/>
    </row>
    <row r="9" spans="1:25" ht="18.75" customHeight="1" x14ac:dyDescent="0.25">
      <c r="A9" s="40"/>
      <c r="B9" s="51" t="s">
        <v>28</v>
      </c>
      <c r="C9" s="52">
        <v>4671.1029774174467</v>
      </c>
      <c r="D9" s="52">
        <v>5419.5280000000002</v>
      </c>
      <c r="E9" s="52">
        <v>1635.7190000000001</v>
      </c>
      <c r="F9" s="52">
        <v>1225.1010000000001</v>
      </c>
      <c r="G9" s="52">
        <v>410.61799999999999</v>
      </c>
      <c r="H9" s="52">
        <v>8454.9119774174469</v>
      </c>
      <c r="I9" s="52">
        <v>282.76900000000001</v>
      </c>
      <c r="J9" s="53">
        <v>883.61611753526347</v>
      </c>
      <c r="K9" s="53">
        <v>143.23659991068067</v>
      </c>
      <c r="L9" s="53">
        <v>107.27961329982401</v>
      </c>
      <c r="M9" s="53">
        <v>35.956986610856681</v>
      </c>
      <c r="N9" s="53">
        <v>740.3795176245826</v>
      </c>
      <c r="O9" s="220"/>
      <c r="P9" s="53">
        <v>1879.03</v>
      </c>
      <c r="Q9" s="53">
        <v>342.55099999999999</v>
      </c>
      <c r="R9" s="53">
        <v>4235.8999999999996</v>
      </c>
      <c r="S9" s="53">
        <v>68.159000000000006</v>
      </c>
      <c r="T9" s="53">
        <v>754.26701991008349</v>
      </c>
      <c r="U9" s="53">
        <v>1837.8496307000642</v>
      </c>
      <c r="V9" s="221"/>
      <c r="W9" s="383">
        <v>1978.27</v>
      </c>
      <c r="X9" s="382">
        <v>116.96237317256453</v>
      </c>
      <c r="Y9" s="19"/>
    </row>
    <row r="10" spans="1:25" x14ac:dyDescent="0.25">
      <c r="A10" s="40"/>
      <c r="B10" s="51" t="s">
        <v>29</v>
      </c>
      <c r="C10" s="52">
        <v>4730.3100212824329</v>
      </c>
      <c r="D10" s="52">
        <v>5332.2470000000003</v>
      </c>
      <c r="E10" s="52">
        <v>1629.5830000000001</v>
      </c>
      <c r="F10" s="52">
        <v>1227.346</v>
      </c>
      <c r="G10" s="52">
        <v>402.23700000000002</v>
      </c>
      <c r="H10" s="52">
        <v>8432.9740212824327</v>
      </c>
      <c r="I10" s="52">
        <v>290.84500000000003</v>
      </c>
      <c r="J10" s="53">
        <v>877.12760718176526</v>
      </c>
      <c r="K10" s="53">
        <v>142.04662239140458</v>
      </c>
      <c r="L10" s="53">
        <v>106.98464196398763</v>
      </c>
      <c r="M10" s="53">
        <v>35.061980427416955</v>
      </c>
      <c r="N10" s="53">
        <v>735.08098479036073</v>
      </c>
      <c r="O10" s="220"/>
      <c r="P10" s="53">
        <v>1914.357</v>
      </c>
      <c r="Q10" s="53">
        <v>330.25</v>
      </c>
      <c r="R10" s="53">
        <v>4116.8140000000003</v>
      </c>
      <c r="S10" s="53">
        <v>60.304000000000002</v>
      </c>
      <c r="T10" s="53">
        <v>756.83335771300244</v>
      </c>
      <c r="U10" s="53">
        <v>1758.1289065125343</v>
      </c>
      <c r="V10" s="221"/>
      <c r="W10" s="383">
        <v>1959.8330000000001</v>
      </c>
      <c r="X10" s="382">
        <v>114.64330317840546</v>
      </c>
      <c r="Y10" s="19"/>
    </row>
    <row r="11" spans="1:25" x14ac:dyDescent="0.25">
      <c r="A11" s="40"/>
      <c r="B11" s="51" t="s">
        <v>30</v>
      </c>
      <c r="C11" s="52">
        <v>4790.2675247412617</v>
      </c>
      <c r="D11" s="52">
        <v>5448.3130000000001</v>
      </c>
      <c r="E11" s="52">
        <v>1636.367</v>
      </c>
      <c r="F11" s="52">
        <v>1231.4880000000001</v>
      </c>
      <c r="G11" s="52">
        <v>404.87900000000002</v>
      </c>
      <c r="H11" s="52">
        <v>8602.2135247412625</v>
      </c>
      <c r="I11" s="52">
        <v>294.77499999999998</v>
      </c>
      <c r="J11" s="53">
        <v>885.96932985310787</v>
      </c>
      <c r="K11" s="53">
        <v>141.59882523562783</v>
      </c>
      <c r="L11" s="53">
        <v>106.5636584530077</v>
      </c>
      <c r="M11" s="53">
        <v>35.035166782620138</v>
      </c>
      <c r="N11" s="53">
        <v>744.37050461748015</v>
      </c>
      <c r="O11" s="220"/>
      <c r="P11" s="53">
        <v>1893.895</v>
      </c>
      <c r="Q11" s="53">
        <v>327.48099999999999</v>
      </c>
      <c r="R11" s="53">
        <v>4297.96</v>
      </c>
      <c r="S11" s="53">
        <v>65.308999999999997</v>
      </c>
      <c r="T11" s="53">
        <v>738.50170207953954</v>
      </c>
      <c r="U11" s="53">
        <v>1803.6353923361573</v>
      </c>
      <c r="V11" s="221"/>
      <c r="W11" s="383">
        <v>1963.848</v>
      </c>
      <c r="X11" s="382">
        <v>113.90040483012214</v>
      </c>
      <c r="Y11" s="19"/>
    </row>
    <row r="12" spans="1:25" x14ac:dyDescent="0.25">
      <c r="A12" s="40"/>
      <c r="B12" s="51" t="s">
        <v>31</v>
      </c>
      <c r="C12" s="52">
        <v>4850.9849999999997</v>
      </c>
      <c r="D12" s="52">
        <v>5435.0559999999996</v>
      </c>
      <c r="E12" s="52">
        <v>1637.877</v>
      </c>
      <c r="F12" s="52">
        <v>1237.134</v>
      </c>
      <c r="G12" s="52">
        <v>400.74299999999999</v>
      </c>
      <c r="H12" s="52">
        <v>8648.1640000000007</v>
      </c>
      <c r="I12" s="52">
        <v>293.15300000000002</v>
      </c>
      <c r="J12" s="53">
        <v>885.55050097198387</v>
      </c>
      <c r="K12" s="53">
        <v>141.00884858231558</v>
      </c>
      <c r="L12" s="53">
        <v>106.50790070440846</v>
      </c>
      <c r="M12" s="53">
        <v>34.50094787790713</v>
      </c>
      <c r="N12" s="53">
        <v>744.54165238966834</v>
      </c>
      <c r="O12" s="220"/>
      <c r="P12" s="53">
        <v>1917.8520000000001</v>
      </c>
      <c r="Q12" s="53">
        <v>326.30200000000002</v>
      </c>
      <c r="R12" s="53">
        <v>4228.3040000000001</v>
      </c>
      <c r="S12" s="53">
        <v>63.134</v>
      </c>
      <c r="T12" s="53">
        <v>746.51896024226755</v>
      </c>
      <c r="U12" s="53">
        <v>1772.8686757023968</v>
      </c>
      <c r="V12" s="221"/>
      <c r="W12" s="383">
        <v>1964.1790000000001</v>
      </c>
      <c r="X12" s="382">
        <v>112.91220841096299</v>
      </c>
      <c r="Y12" s="19"/>
    </row>
    <row r="13" spans="1:25" ht="18.75" customHeight="1" x14ac:dyDescent="0.25">
      <c r="A13" s="40"/>
      <c r="B13" s="51" t="s">
        <v>32</v>
      </c>
      <c r="C13" s="52">
        <v>4956.7204654027501</v>
      </c>
      <c r="D13" s="52">
        <v>5556.8860000000004</v>
      </c>
      <c r="E13" s="52">
        <v>1650.162</v>
      </c>
      <c r="F13" s="52">
        <v>1241.3130000000001</v>
      </c>
      <c r="G13" s="52">
        <v>408.84899999999999</v>
      </c>
      <c r="H13" s="52">
        <v>8863.4444654027502</v>
      </c>
      <c r="I13" s="52">
        <v>292.303</v>
      </c>
      <c r="J13" s="53">
        <v>897.77319878494222</v>
      </c>
      <c r="K13" s="53">
        <v>140.90989824742371</v>
      </c>
      <c r="L13" s="53">
        <v>105.99764660875981</v>
      </c>
      <c r="M13" s="53">
        <v>34.912251638663925</v>
      </c>
      <c r="N13" s="53">
        <v>756.86330053751851</v>
      </c>
      <c r="O13" s="220"/>
      <c r="P13" s="53">
        <v>1893.6489999999999</v>
      </c>
      <c r="Q13" s="53">
        <v>320.29500000000002</v>
      </c>
      <c r="R13" s="53">
        <v>4286.848</v>
      </c>
      <c r="S13" s="53">
        <v>67.721000000000004</v>
      </c>
      <c r="T13" s="53">
        <v>738.35683204142424</v>
      </c>
      <c r="U13" s="53">
        <v>1796.3812249481414</v>
      </c>
      <c r="V13" s="221"/>
      <c r="W13" s="383">
        <v>1970.4570000000001</v>
      </c>
      <c r="X13" s="382">
        <v>112.13497008625562</v>
      </c>
      <c r="Y13" s="19"/>
    </row>
    <row r="14" spans="1:25" x14ac:dyDescent="0.25">
      <c r="A14" s="40"/>
      <c r="B14" s="51" t="s">
        <v>33</v>
      </c>
      <c r="C14" s="52">
        <v>5064.7606150384836</v>
      </c>
      <c r="D14" s="52">
        <v>5674.4859999999999</v>
      </c>
      <c r="E14" s="52">
        <v>1661.7360000000001</v>
      </c>
      <c r="F14" s="52">
        <v>1247.5340000000001</v>
      </c>
      <c r="G14" s="52">
        <v>414.202</v>
      </c>
      <c r="H14" s="52">
        <v>9077.5106150384836</v>
      </c>
      <c r="I14" s="52">
        <v>299.88299999999998</v>
      </c>
      <c r="J14" s="53">
        <v>910.01772837526551</v>
      </c>
      <c r="K14" s="53">
        <v>140.81148092472421</v>
      </c>
      <c r="L14" s="53">
        <v>105.71300738742191</v>
      </c>
      <c r="M14" s="53">
        <v>35.098473537302326</v>
      </c>
      <c r="N14" s="53">
        <v>769.20624745054158</v>
      </c>
      <c r="O14" s="220"/>
      <c r="P14" s="53">
        <v>1878.9580000000001</v>
      </c>
      <c r="Q14" s="53">
        <v>317.58199999999999</v>
      </c>
      <c r="R14" s="53">
        <v>4332.2460000000001</v>
      </c>
      <c r="S14" s="53">
        <v>70.980999999999995</v>
      </c>
      <c r="T14" s="53">
        <v>703.3476202062551</v>
      </c>
      <c r="U14" s="53">
        <v>1740.5633644649911</v>
      </c>
      <c r="V14" s="221"/>
      <c r="W14" s="383">
        <v>1979.3180000000002</v>
      </c>
      <c r="X14" s="382">
        <v>111.18770851367772</v>
      </c>
      <c r="Y14" s="19"/>
    </row>
    <row r="15" spans="1:25" x14ac:dyDescent="0.25">
      <c r="A15" s="40"/>
      <c r="B15" s="51" t="s">
        <v>34</v>
      </c>
      <c r="C15" s="52">
        <v>5175.1556834183311</v>
      </c>
      <c r="D15" s="52">
        <v>5893.6450000000004</v>
      </c>
      <c r="E15" s="52">
        <v>1678.7080000000001</v>
      </c>
      <c r="F15" s="52">
        <v>1253.8219999999999</v>
      </c>
      <c r="G15" s="52">
        <v>424.88600000000002</v>
      </c>
      <c r="H15" s="52">
        <v>9390.0926834183301</v>
      </c>
      <c r="I15" s="52">
        <v>300.69900000000001</v>
      </c>
      <c r="J15" s="53">
        <v>933.25851982974677</v>
      </c>
      <c r="K15" s="53">
        <v>141.53914124168031</v>
      </c>
      <c r="L15" s="53">
        <v>105.71516258332363</v>
      </c>
      <c r="M15" s="53">
        <v>35.823978658356651</v>
      </c>
      <c r="N15" s="53">
        <v>791.71937858806632</v>
      </c>
      <c r="O15" s="220"/>
      <c r="P15" s="53">
        <v>1940.65</v>
      </c>
      <c r="Q15" s="53">
        <v>315.95600000000002</v>
      </c>
      <c r="R15" s="53">
        <v>4515.2340000000004</v>
      </c>
      <c r="S15" s="53">
        <v>77.046999999999997</v>
      </c>
      <c r="T15" s="53">
        <v>695.86529117945508</v>
      </c>
      <c r="U15" s="53">
        <v>1732.3357823890306</v>
      </c>
      <c r="V15" s="221"/>
      <c r="W15" s="383">
        <v>1994.6640000000002</v>
      </c>
      <c r="X15" s="382">
        <v>110.72264384711374</v>
      </c>
      <c r="Y15" s="19"/>
    </row>
    <row r="16" spans="1:25" x14ac:dyDescent="0.25">
      <c r="A16" s="40"/>
      <c r="B16" s="51" t="s">
        <v>35</v>
      </c>
      <c r="C16" s="52">
        <v>5287.9570000000003</v>
      </c>
      <c r="D16" s="52">
        <v>6197.5820000000003</v>
      </c>
      <c r="E16" s="52">
        <v>1700.36</v>
      </c>
      <c r="F16" s="52">
        <v>1259.114</v>
      </c>
      <c r="G16" s="52">
        <v>441.24599999999998</v>
      </c>
      <c r="H16" s="52">
        <v>9785.1790000000001</v>
      </c>
      <c r="I16" s="52">
        <v>306.32900000000001</v>
      </c>
      <c r="J16" s="53">
        <v>957.75557990483776</v>
      </c>
      <c r="K16" s="53">
        <v>141.78953881459023</v>
      </c>
      <c r="L16" s="53">
        <v>104.99493835128678</v>
      </c>
      <c r="M16" s="53">
        <v>36.79460046330346</v>
      </c>
      <c r="N16" s="53">
        <v>815.96604109024747</v>
      </c>
      <c r="O16" s="220"/>
      <c r="P16" s="53">
        <v>1940.5229999999999</v>
      </c>
      <c r="Q16" s="53">
        <v>307.21499999999997</v>
      </c>
      <c r="R16" s="53">
        <v>4725.116</v>
      </c>
      <c r="S16" s="53">
        <v>71.858999999999995</v>
      </c>
      <c r="T16" s="53">
        <v>674.71106506077717</v>
      </c>
      <c r="U16" s="53">
        <v>1749.7187143612136</v>
      </c>
      <c r="V16" s="221"/>
      <c r="W16" s="383">
        <v>2007.5749999999998</v>
      </c>
      <c r="X16" s="382">
        <v>110.15621570607084</v>
      </c>
      <c r="Y16" s="19"/>
    </row>
    <row r="17" spans="1:25" ht="18.75" customHeight="1" x14ac:dyDescent="0.25">
      <c r="A17" s="40"/>
      <c r="B17" s="51" t="s">
        <v>36</v>
      </c>
      <c r="C17" s="52">
        <v>5371.6400084892821</v>
      </c>
      <c r="D17" s="52">
        <v>6316.3959999999997</v>
      </c>
      <c r="E17" s="52">
        <v>1715.13</v>
      </c>
      <c r="F17" s="52">
        <v>1263.3530000000001</v>
      </c>
      <c r="G17" s="52">
        <v>451.77699999999999</v>
      </c>
      <c r="H17" s="52">
        <v>9972.9060084892808</v>
      </c>
      <c r="I17" s="52">
        <v>303.61799999999999</v>
      </c>
      <c r="J17" s="53">
        <v>965.53126843630196</v>
      </c>
      <c r="K17" s="53">
        <v>141.68433800429401</v>
      </c>
      <c r="L17" s="53">
        <v>104.36371206307327</v>
      </c>
      <c r="M17" s="53">
        <v>37.320625941220733</v>
      </c>
      <c r="N17" s="53">
        <v>823.84693043200787</v>
      </c>
      <c r="O17" s="220"/>
      <c r="P17" s="53">
        <v>1936.9770000000001</v>
      </c>
      <c r="Q17" s="53">
        <v>310.80500000000001</v>
      </c>
      <c r="R17" s="53">
        <v>4879.8320000000003</v>
      </c>
      <c r="S17" s="53">
        <v>72.436000000000007</v>
      </c>
      <c r="T17" s="53">
        <v>662.61532619739137</v>
      </c>
      <c r="U17" s="53">
        <v>1775.6512487898665</v>
      </c>
      <c r="V17" s="221"/>
      <c r="W17" s="383">
        <v>2025.9350000000002</v>
      </c>
      <c r="X17" s="382">
        <v>110.1675514068293</v>
      </c>
      <c r="Y17" s="19"/>
    </row>
    <row r="18" spans="1:25" x14ac:dyDescent="0.25">
      <c r="A18" s="40"/>
      <c r="B18" s="51" t="s">
        <v>37</v>
      </c>
      <c r="C18" s="52">
        <v>5456.6473178209908</v>
      </c>
      <c r="D18" s="52">
        <v>6224.9920000000002</v>
      </c>
      <c r="E18" s="52">
        <v>1717.4690000000001</v>
      </c>
      <c r="F18" s="52">
        <v>1269.617</v>
      </c>
      <c r="G18" s="52">
        <v>447.85199999999998</v>
      </c>
      <c r="H18" s="52">
        <v>9964.17031782099</v>
      </c>
      <c r="I18" s="52">
        <v>309.33499999999998</v>
      </c>
      <c r="J18" s="53">
        <v>957.52633178885503</v>
      </c>
      <c r="K18" s="53">
        <v>140.77833999054084</v>
      </c>
      <c r="L18" s="53">
        <v>104.06858795341893</v>
      </c>
      <c r="M18" s="53">
        <v>36.709752037121888</v>
      </c>
      <c r="N18" s="53">
        <v>816.74799179831405</v>
      </c>
      <c r="O18" s="220"/>
      <c r="P18" s="53">
        <v>1987.731</v>
      </c>
      <c r="Q18" s="53">
        <v>300.64699999999999</v>
      </c>
      <c r="R18" s="53">
        <v>4695.6769999999997</v>
      </c>
      <c r="S18" s="53">
        <v>73.994</v>
      </c>
      <c r="T18" s="53">
        <v>673.04053688002807</v>
      </c>
      <c r="U18" s="53">
        <v>1691.7422867513612</v>
      </c>
      <c r="V18" s="221"/>
      <c r="W18" s="383">
        <v>2018.116</v>
      </c>
      <c r="X18" s="382">
        <v>108.92126114719123</v>
      </c>
      <c r="Y18" s="19"/>
    </row>
    <row r="19" spans="1:25" x14ac:dyDescent="0.25">
      <c r="A19" s="370"/>
      <c r="B19" s="51" t="s">
        <v>38</v>
      </c>
      <c r="C19" s="52">
        <v>5542.9998853286743</v>
      </c>
      <c r="D19" s="52">
        <v>6349.6469999999999</v>
      </c>
      <c r="E19" s="52">
        <v>1733.1</v>
      </c>
      <c r="F19" s="52">
        <v>1278.567</v>
      </c>
      <c r="G19" s="52">
        <v>454.53300000000002</v>
      </c>
      <c r="H19" s="52">
        <v>10159.546885328675</v>
      </c>
      <c r="I19" s="52">
        <v>314.358</v>
      </c>
      <c r="J19" s="53">
        <v>964.0289618793712</v>
      </c>
      <c r="K19" s="53">
        <v>140.48668979605071</v>
      </c>
      <c r="L19" s="53">
        <v>103.64182419506503</v>
      </c>
      <c r="M19" s="53">
        <v>36.844865600985706</v>
      </c>
      <c r="N19" s="53">
        <v>823.54227208332065</v>
      </c>
      <c r="O19" s="220"/>
      <c r="P19" s="53">
        <v>2005.82</v>
      </c>
      <c r="Q19" s="53">
        <v>302.63600000000002</v>
      </c>
      <c r="R19" s="53">
        <v>4727.4650000000001</v>
      </c>
      <c r="S19" s="53">
        <v>73.582999999999998</v>
      </c>
      <c r="T19" s="53">
        <v>687.22590724701229</v>
      </c>
      <c r="U19" s="53">
        <v>1723.3927886196689</v>
      </c>
      <c r="V19" s="221"/>
      <c r="W19" s="383">
        <v>2035.7359999999999</v>
      </c>
      <c r="X19" s="382">
        <v>109.36796886584246</v>
      </c>
      <c r="Y19" s="19"/>
    </row>
    <row r="20" spans="1:25" x14ac:dyDescent="0.25">
      <c r="A20" s="370"/>
      <c r="B20" s="51" t="s">
        <v>39</v>
      </c>
      <c r="C20" s="52">
        <v>5630.7190000000001</v>
      </c>
      <c r="D20" s="52">
        <v>6310.7479999999996</v>
      </c>
      <c r="E20" s="52">
        <v>1746.894</v>
      </c>
      <c r="F20" s="52">
        <v>1293.664</v>
      </c>
      <c r="G20" s="52">
        <v>453.23</v>
      </c>
      <c r="H20" s="52">
        <v>10194.573</v>
      </c>
      <c r="I20" s="52">
        <v>315.53300000000002</v>
      </c>
      <c r="J20" s="53">
        <v>960.81785002783931</v>
      </c>
      <c r="K20" s="53">
        <v>140.55617599634388</v>
      </c>
      <c r="L20" s="53">
        <v>104.08900875733397</v>
      </c>
      <c r="M20" s="53">
        <v>36.467167239009882</v>
      </c>
      <c r="N20" s="53">
        <v>820.26167403149555</v>
      </c>
      <c r="O20" s="220"/>
      <c r="P20" s="53">
        <v>1998.7470000000001</v>
      </c>
      <c r="Q20" s="53">
        <v>302.64600000000002</v>
      </c>
      <c r="R20" s="53">
        <v>4669.5119999999997</v>
      </c>
      <c r="S20" s="53">
        <v>75.527000000000001</v>
      </c>
      <c r="T20" s="53">
        <v>676.30337686945927</v>
      </c>
      <c r="U20" s="53">
        <v>1682.3976449888339</v>
      </c>
      <c r="V20" s="221"/>
      <c r="W20" s="383">
        <v>2049.54</v>
      </c>
      <c r="X20" s="382">
        <v>109.56046769833425</v>
      </c>
      <c r="Y20" s="19"/>
    </row>
    <row r="21" spans="1:25" ht="18.75" customHeight="1" x14ac:dyDescent="0.25">
      <c r="A21" s="370"/>
      <c r="B21" s="51" t="s">
        <v>40</v>
      </c>
      <c r="C21" s="52">
        <v>5762.3811985501325</v>
      </c>
      <c r="D21" s="52">
        <v>6521.3440000000001</v>
      </c>
      <c r="E21" s="52">
        <v>1771.57</v>
      </c>
      <c r="F21" s="52">
        <v>1303.1669999999999</v>
      </c>
      <c r="G21" s="52">
        <v>468.40300000000002</v>
      </c>
      <c r="H21" s="52">
        <v>10512.155198550132</v>
      </c>
      <c r="I21" s="52">
        <v>318.58600000000001</v>
      </c>
      <c r="J21" s="53">
        <v>976.59468971119145</v>
      </c>
      <c r="K21" s="53">
        <v>140.84537275840904</v>
      </c>
      <c r="L21" s="53">
        <v>103.60586478742451</v>
      </c>
      <c r="M21" s="53">
        <v>37.23950797098454</v>
      </c>
      <c r="N21" s="53">
        <v>835.74931695278246</v>
      </c>
      <c r="O21" s="220"/>
      <c r="P21" s="53">
        <v>1962.877</v>
      </c>
      <c r="Q21" s="53">
        <v>309.65499999999997</v>
      </c>
      <c r="R21" s="53">
        <v>4768.6139999999996</v>
      </c>
      <c r="S21" s="53">
        <v>79.031000000000006</v>
      </c>
      <c r="T21" s="53">
        <v>649.66885663693381</v>
      </c>
      <c r="U21" s="53">
        <v>1680.7946778757837</v>
      </c>
      <c r="V21" s="221"/>
      <c r="W21" s="383">
        <v>2081.2249999999999</v>
      </c>
      <c r="X21" s="382">
        <v>110.480791638554</v>
      </c>
      <c r="Y21" s="19"/>
    </row>
    <row r="22" spans="1:25" x14ac:dyDescent="0.25">
      <c r="A22" s="370"/>
      <c r="B22" s="51" t="s">
        <v>91</v>
      </c>
      <c r="C22" s="52">
        <v>5874.5726117135946</v>
      </c>
      <c r="D22" s="52">
        <v>6797.62</v>
      </c>
      <c r="E22" s="52">
        <v>1799.4480000000001</v>
      </c>
      <c r="F22" s="52">
        <v>1309.4649999999999</v>
      </c>
      <c r="G22" s="52">
        <v>489.983</v>
      </c>
      <c r="H22" s="52">
        <v>10872.744611713595</v>
      </c>
      <c r="I22" s="52">
        <v>321.30099999999999</v>
      </c>
      <c r="J22" s="53">
        <v>997.98489276972794</v>
      </c>
      <c r="K22" s="53">
        <v>141.71359087966556</v>
      </c>
      <c r="L22" s="53">
        <v>103.12550697838519</v>
      </c>
      <c r="M22" s="53">
        <v>38.588083901280378</v>
      </c>
      <c r="N22" s="53">
        <v>856.2713018900622</v>
      </c>
      <c r="O22" s="220"/>
      <c r="P22" s="53">
        <v>2056.8249999999998</v>
      </c>
      <c r="Q22" s="53">
        <v>309.97899999999998</v>
      </c>
      <c r="R22" s="53">
        <v>5078.8329999999996</v>
      </c>
      <c r="S22" s="53">
        <v>79.167000000000002</v>
      </c>
      <c r="T22" s="53">
        <v>669.30408580316816</v>
      </c>
      <c r="U22" s="53">
        <v>1753.5540890572324</v>
      </c>
      <c r="V22" s="221"/>
      <c r="W22" s="383">
        <v>2109.4270000000001</v>
      </c>
      <c r="X22" s="382">
        <v>111.1248840378686</v>
      </c>
      <c r="Y22" s="19"/>
    </row>
    <row r="23" spans="1:25" x14ac:dyDescent="0.25">
      <c r="A23" s="370"/>
      <c r="B23" s="51" t="s">
        <v>92</v>
      </c>
      <c r="C23" s="52">
        <v>5970.6556615750842</v>
      </c>
      <c r="D23" s="52">
        <v>7054.8011718140933</v>
      </c>
      <c r="E23" s="52">
        <v>1815.556579981572</v>
      </c>
      <c r="F23" s="52">
        <v>1316.4369127046391</v>
      </c>
      <c r="G23" s="52">
        <v>499.11966727693283</v>
      </c>
      <c r="H23" s="52">
        <v>11209.900253407604</v>
      </c>
      <c r="I23" s="52">
        <v>323.91231440494352</v>
      </c>
      <c r="J23" s="53">
        <v>1018.1449093973456</v>
      </c>
      <c r="K23" s="53">
        <v>141.91438452221402</v>
      </c>
      <c r="L23" s="53">
        <v>102.9003096288515</v>
      </c>
      <c r="M23" s="53">
        <v>39.014074893362519</v>
      </c>
      <c r="N23" s="53">
        <v>876.23052487513144</v>
      </c>
      <c r="O23" s="220"/>
      <c r="P23" s="53">
        <v>2066.7691356432274</v>
      </c>
      <c r="Q23" s="53">
        <v>310.11579504262215</v>
      </c>
      <c r="R23" s="53">
        <v>5294.2791323334186</v>
      </c>
      <c r="S23" s="53">
        <v>79.824759059898952</v>
      </c>
      <c r="T23" s="53">
        <v>659.15188129626415</v>
      </c>
      <c r="U23" s="53">
        <v>1787.4020838604458</v>
      </c>
      <c r="V23" s="221"/>
      <c r="W23" s="383">
        <v>2125.672375024194</v>
      </c>
      <c r="X23" s="382">
        <v>110.94757062815958</v>
      </c>
      <c r="Y23" s="19"/>
    </row>
    <row r="24" spans="1:25" x14ac:dyDescent="0.25">
      <c r="A24" s="370"/>
      <c r="B24" s="51" t="s">
        <v>93</v>
      </c>
      <c r="C24" s="52">
        <v>6032.9139778354711</v>
      </c>
      <c r="D24" s="52">
        <v>7190.4601434387851</v>
      </c>
      <c r="E24" s="52">
        <v>1832.8274302513216</v>
      </c>
      <c r="F24" s="52">
        <v>1323.8756277370874</v>
      </c>
      <c r="G24" s="52">
        <v>508.95180251423409</v>
      </c>
      <c r="H24" s="52">
        <v>11390.546691022935</v>
      </c>
      <c r="I24" s="52">
        <v>323.69315873953849</v>
      </c>
      <c r="J24" s="53">
        <v>1027.0641884980039</v>
      </c>
      <c r="K24" s="53">
        <v>142.35636079292576</v>
      </c>
      <c r="L24" s="53">
        <v>102.82589260531718</v>
      </c>
      <c r="M24" s="53">
        <v>39.530468187608555</v>
      </c>
      <c r="N24" s="53">
        <v>884.70782770507822</v>
      </c>
      <c r="O24" s="220"/>
      <c r="P24" s="53">
        <v>2074.6026831297131</v>
      </c>
      <c r="Q24" s="53">
        <v>310.14844059096083</v>
      </c>
      <c r="R24" s="53">
        <v>5390.2125750075465</v>
      </c>
      <c r="S24" s="53">
        <v>79.442201183917476</v>
      </c>
      <c r="T24" s="53">
        <v>653.49028804199247</v>
      </c>
      <c r="U24" s="53">
        <v>1795.5874598634664</v>
      </c>
      <c r="V24" s="221"/>
      <c r="W24" s="383">
        <v>2142.9758708422823</v>
      </c>
      <c r="X24" s="382">
        <v>110.84285480441092</v>
      </c>
      <c r="Y24" s="19"/>
    </row>
    <row r="25" spans="1:25" ht="18.75" customHeight="1" x14ac:dyDescent="0.25">
      <c r="A25" s="370"/>
      <c r="B25" s="51" t="s">
        <v>94</v>
      </c>
      <c r="C25" s="52">
        <v>6087.3161876786107</v>
      </c>
      <c r="D25" s="52">
        <v>7218.1800891098164</v>
      </c>
      <c r="E25" s="52">
        <v>1850.2482857502764</v>
      </c>
      <c r="F25" s="52">
        <v>1331.7663634407922</v>
      </c>
      <c r="G25" s="52">
        <v>518.48192230948405</v>
      </c>
      <c r="H25" s="52">
        <v>11455.247991038152</v>
      </c>
      <c r="I25" s="52">
        <v>323.63876575431703</v>
      </c>
      <c r="J25" s="53">
        <v>1029.4027532935111</v>
      </c>
      <c r="K25" s="53">
        <v>143.14766168854715</v>
      </c>
      <c r="L25" s="53">
        <v>103.03441019792918</v>
      </c>
      <c r="M25" s="53">
        <v>40.113251490617969</v>
      </c>
      <c r="N25" s="53">
        <v>886.25509160496404</v>
      </c>
      <c r="O25" s="220"/>
      <c r="P25" s="53">
        <v>2087.2733955823351</v>
      </c>
      <c r="Q25" s="53">
        <v>310.44172123332118</v>
      </c>
      <c r="R25" s="53">
        <v>5416.1369105617405</v>
      </c>
      <c r="S25" s="53">
        <v>79.769748131380226</v>
      </c>
      <c r="T25" s="53">
        <v>655.95508180602758</v>
      </c>
      <c r="U25" s="53">
        <v>1799.6580432817595</v>
      </c>
      <c r="V25" s="221"/>
      <c r="W25" s="383">
        <v>2160.6900069835974</v>
      </c>
      <c r="X25" s="382">
        <v>110.8820087001007</v>
      </c>
      <c r="Y25" s="19"/>
    </row>
    <row r="26" spans="1:25" x14ac:dyDescent="0.25">
      <c r="A26" s="370"/>
      <c r="B26" s="51" t="s">
        <v>138</v>
      </c>
      <c r="C26" s="52">
        <v>6147.2398619611595</v>
      </c>
      <c r="D26" s="52">
        <v>7258.5539145079183</v>
      </c>
      <c r="E26" s="52">
        <v>1867.9131748963805</v>
      </c>
      <c r="F26" s="52">
        <v>1340.2401946171649</v>
      </c>
      <c r="G26" s="52">
        <v>527.67298027921561</v>
      </c>
      <c r="H26" s="52">
        <v>11537.880601572697</v>
      </c>
      <c r="I26" s="52">
        <v>329.81149537777281</v>
      </c>
      <c r="J26" s="53">
        <v>1030.3781324113008</v>
      </c>
      <c r="K26" s="53">
        <v>143.56903595179182</v>
      </c>
      <c r="L26" s="53">
        <v>103.0117434102376</v>
      </c>
      <c r="M26" s="53">
        <v>40.557292541554226</v>
      </c>
      <c r="N26" s="53">
        <v>886.80909645950885</v>
      </c>
      <c r="O26" s="222"/>
      <c r="P26" s="223">
        <v>2097.2045515026639</v>
      </c>
      <c r="Q26" s="224">
        <v>310.40239088811285</v>
      </c>
      <c r="R26" s="224">
        <v>5429.2515446284897</v>
      </c>
      <c r="S26" s="224">
        <v>79.809587436613242</v>
      </c>
      <c r="T26" s="224">
        <v>657.74781738109948</v>
      </c>
      <c r="U26" s="225">
        <v>1800.1319165094746</v>
      </c>
      <c r="V26" s="221"/>
      <c r="W26" s="383">
        <v>2178.3155657844932</v>
      </c>
      <c r="X26" s="382">
        <v>111.1544142107665</v>
      </c>
      <c r="Y26" s="19"/>
    </row>
    <row r="27" spans="1:25" x14ac:dyDescent="0.25">
      <c r="A27" s="370"/>
      <c r="B27" s="51" t="s">
        <v>139</v>
      </c>
      <c r="C27" s="52">
        <v>6210.3121715693133</v>
      </c>
      <c r="D27" s="52">
        <v>7283.4079940952543</v>
      </c>
      <c r="E27" s="52">
        <v>1885.8292676047229</v>
      </c>
      <c r="F27" s="52">
        <v>1349.2506808550256</v>
      </c>
      <c r="G27" s="52">
        <v>536.57858674969737</v>
      </c>
      <c r="H27" s="52">
        <v>11607.890898059844</v>
      </c>
      <c r="I27" s="52">
        <v>331.62911758894052</v>
      </c>
      <c r="J27" s="53">
        <v>1031.0210353165444</v>
      </c>
      <c r="K27" s="53">
        <v>144.0914455054066</v>
      </c>
      <c r="L27" s="53">
        <v>103.09283257677436</v>
      </c>
      <c r="M27" s="53">
        <v>40.998612928632269</v>
      </c>
      <c r="N27" s="53">
        <v>886.92958981113782</v>
      </c>
      <c r="O27" s="222"/>
      <c r="P27" s="223">
        <v>2111.9916512749478</v>
      </c>
      <c r="Q27" s="224">
        <v>310.55516664257669</v>
      </c>
      <c r="R27" s="224">
        <v>5454.7590100965117</v>
      </c>
      <c r="S27" s="224">
        <v>80.066810017486418</v>
      </c>
      <c r="T27" s="224">
        <v>661.88304043621736</v>
      </c>
      <c r="U27" s="225">
        <v>1806.8081254329336</v>
      </c>
      <c r="V27" s="221"/>
      <c r="W27" s="383">
        <v>2196.3844342472994</v>
      </c>
      <c r="X27" s="382">
        <v>111.37038535693125</v>
      </c>
      <c r="Y27" s="19"/>
    </row>
    <row r="28" spans="1:25" x14ac:dyDescent="0.25">
      <c r="A28" s="370"/>
      <c r="B28" s="51" t="s">
        <v>140</v>
      </c>
      <c r="C28" s="52">
        <v>6276.3396677406608</v>
      </c>
      <c r="D28" s="52">
        <v>7317.6451857294469</v>
      </c>
      <c r="E28" s="52">
        <v>1904.1070908758074</v>
      </c>
      <c r="F28" s="52">
        <v>1358.7811460882745</v>
      </c>
      <c r="G28" s="52">
        <v>545.32594478753299</v>
      </c>
      <c r="H28" s="52">
        <v>11689.877762594302</v>
      </c>
      <c r="I28" s="52">
        <v>333.93282475179234</v>
      </c>
      <c r="J28" s="53">
        <v>1030.6185809106657</v>
      </c>
      <c r="K28" s="53">
        <v>144.35856513400637</v>
      </c>
      <c r="L28" s="53">
        <v>103.01505494117069</v>
      </c>
      <c r="M28" s="53">
        <v>41.343510192835687</v>
      </c>
      <c r="N28" s="53">
        <v>886.26001577665954</v>
      </c>
      <c r="O28" s="222"/>
      <c r="P28" s="223">
        <v>2127.1098558283143</v>
      </c>
      <c r="Q28" s="224">
        <v>310.70659494187964</v>
      </c>
      <c r="R28" s="224">
        <v>5480.7747966957049</v>
      </c>
      <c r="S28" s="224">
        <v>80.407797056721535</v>
      </c>
      <c r="T28" s="224">
        <v>664.60979616997838</v>
      </c>
      <c r="U28" s="225">
        <v>1809.5329005561002</v>
      </c>
      <c r="V28" s="221"/>
      <c r="W28" s="383">
        <v>2214.8136858176872</v>
      </c>
      <c r="X28" s="382">
        <v>111.48857717327232</v>
      </c>
      <c r="Y28" s="19"/>
    </row>
    <row r="29" spans="1:25" ht="18.75" customHeight="1" x14ac:dyDescent="0.25">
      <c r="A29" s="370"/>
      <c r="B29" s="51" t="s">
        <v>141</v>
      </c>
      <c r="C29" s="226">
        <v>6345.6979888689184</v>
      </c>
      <c r="D29" s="226">
        <v>7354.3024331988163</v>
      </c>
      <c r="E29" s="226">
        <v>1922.8802888560388</v>
      </c>
      <c r="F29" s="52">
        <v>1368.8569385777835</v>
      </c>
      <c r="G29" s="52">
        <v>554.02335027825518</v>
      </c>
      <c r="H29" s="226">
        <v>11777.120133211694</v>
      </c>
      <c r="I29" s="226">
        <v>336.74814671099426</v>
      </c>
      <c r="J29" s="224">
        <v>1028.4346851068369</v>
      </c>
      <c r="K29" s="224">
        <v>144.34720609076683</v>
      </c>
      <c r="L29" s="53">
        <v>102.75765775269048</v>
      </c>
      <c r="M29" s="53">
        <v>41.589548338076334</v>
      </c>
      <c r="N29" s="225">
        <v>884.08747901606989</v>
      </c>
      <c r="O29" s="222"/>
      <c r="P29" s="223">
        <v>2145.4759019000894</v>
      </c>
      <c r="Q29" s="224">
        <v>310.96207171112422</v>
      </c>
      <c r="R29" s="224">
        <v>5514.5141294056166</v>
      </c>
      <c r="S29" s="224">
        <v>81.032997319259778</v>
      </c>
      <c r="T29" s="224">
        <v>667.71276372745717</v>
      </c>
      <c r="U29" s="225">
        <v>1812.9986036344328</v>
      </c>
      <c r="V29" s="221"/>
      <c r="W29" s="383">
        <v>2233.8423605671628</v>
      </c>
      <c r="X29" s="382">
        <v>111.54650046761725</v>
      </c>
      <c r="Y29" s="19"/>
    </row>
    <row r="30" spans="1:25" x14ac:dyDescent="0.25">
      <c r="A30" s="370"/>
      <c r="B30" s="51" t="s">
        <v>161</v>
      </c>
      <c r="C30" s="226">
        <v>6430.3828764799518</v>
      </c>
      <c r="D30" s="226">
        <v>7406.4361968035164</v>
      </c>
      <c r="E30" s="226">
        <v>1942.3301607923663</v>
      </c>
      <c r="F30" s="52">
        <v>1379.483094167899</v>
      </c>
      <c r="G30" s="52">
        <v>562.84706662446729</v>
      </c>
      <c r="H30" s="226">
        <v>11894.488912491102</v>
      </c>
      <c r="I30" s="226">
        <v>339.38371138719788</v>
      </c>
      <c r="J30" s="224">
        <v>1031.2948504909882</v>
      </c>
      <c r="K30" s="224">
        <v>144.76702211465445</v>
      </c>
      <c r="L30" s="53">
        <v>102.81653635998107</v>
      </c>
      <c r="M30" s="53">
        <v>41.950485754673394</v>
      </c>
      <c r="N30" s="225">
        <v>886.52782837633379</v>
      </c>
      <c r="O30" s="222"/>
      <c r="P30" s="223">
        <v>2165.6513939982879</v>
      </c>
      <c r="Q30" s="224">
        <v>311.23953573277998</v>
      </c>
      <c r="R30" s="224">
        <v>5551.6969452704989</v>
      </c>
      <c r="S30" s="224">
        <v>81.857736327795521</v>
      </c>
      <c r="T30" s="224">
        <v>669.72279378112182</v>
      </c>
      <c r="U30" s="225">
        <v>1813.0998417845451</v>
      </c>
      <c r="V30" s="221"/>
      <c r="W30" s="383">
        <v>2253.5696965251464</v>
      </c>
      <c r="X30" s="382">
        <v>111.48098828611568</v>
      </c>
      <c r="Y30" s="19"/>
    </row>
    <row r="31" spans="1:25" x14ac:dyDescent="0.25">
      <c r="A31" s="370"/>
      <c r="B31" s="51" t="s">
        <v>162</v>
      </c>
      <c r="C31" s="226">
        <v>6513.800112330302</v>
      </c>
      <c r="D31" s="226">
        <v>7435.728917647908</v>
      </c>
      <c r="E31" s="226">
        <v>1962.2834210624183</v>
      </c>
      <c r="F31" s="52">
        <v>1390.5645624252452</v>
      </c>
      <c r="G31" s="52">
        <v>571.71885863717307</v>
      </c>
      <c r="H31" s="226">
        <v>11987.245608915791</v>
      </c>
      <c r="I31" s="226">
        <v>342.09982542755267</v>
      </c>
      <c r="J31" s="224">
        <v>1031.644370532096</v>
      </c>
      <c r="K31" s="224">
        <v>145.12164822031048</v>
      </c>
      <c r="L31" s="53">
        <v>102.83989513943273</v>
      </c>
      <c r="M31" s="53">
        <v>42.281753080877756</v>
      </c>
      <c r="N31" s="225">
        <v>886.52272231178563</v>
      </c>
      <c r="O31" s="222"/>
      <c r="P31" s="223">
        <v>2184.0504243227424</v>
      </c>
      <c r="Q31" s="224">
        <v>311.39873271160542</v>
      </c>
      <c r="R31" s="224">
        <v>5583.1983709850756</v>
      </c>
      <c r="S31" s="224">
        <v>82.841487664020946</v>
      </c>
      <c r="T31" s="224">
        <v>669.66649332181123</v>
      </c>
      <c r="U31" s="225">
        <v>1807.382342466532</v>
      </c>
      <c r="V31" s="221"/>
      <c r="W31" s="383">
        <v>2273.6821537740238</v>
      </c>
      <c r="X31" s="382">
        <v>111.37959241800657</v>
      </c>
      <c r="Y31" s="19"/>
    </row>
    <row r="32" spans="1:25" x14ac:dyDescent="0.25">
      <c r="A32" s="370"/>
      <c r="B32" s="51" t="s">
        <v>163</v>
      </c>
      <c r="C32" s="226">
        <v>6592.6096432375089</v>
      </c>
      <c r="D32" s="226">
        <v>7474.1724342193884</v>
      </c>
      <c r="E32" s="226">
        <v>1982.7724620691786</v>
      </c>
      <c r="F32" s="52">
        <v>1402.1171179889725</v>
      </c>
      <c r="G32" s="52">
        <v>580.65534408020608</v>
      </c>
      <c r="H32" s="226">
        <v>12084.009615387718</v>
      </c>
      <c r="I32" s="226">
        <v>345.78818918834315</v>
      </c>
      <c r="J32" s="224">
        <v>1031.2739835283494</v>
      </c>
      <c r="K32" s="224">
        <v>145.36243215605899</v>
      </c>
      <c r="L32" s="53">
        <v>102.793012480022</v>
      </c>
      <c r="M32" s="53">
        <v>42.569419676037015</v>
      </c>
      <c r="N32" s="225">
        <v>885.91155137229032</v>
      </c>
      <c r="O32" s="222"/>
      <c r="P32" s="223">
        <v>2202.4521283286113</v>
      </c>
      <c r="Q32" s="224">
        <v>311.57364777865547</v>
      </c>
      <c r="R32" s="224">
        <v>5615.1644413773092</v>
      </c>
      <c r="S32" s="224">
        <v>84.06687342077997</v>
      </c>
      <c r="T32" s="224">
        <v>667.81630498995742</v>
      </c>
      <c r="U32" s="225">
        <v>1797.0753054900622</v>
      </c>
      <c r="V32" s="221"/>
      <c r="W32" s="383">
        <v>2294.3461098478342</v>
      </c>
      <c r="X32" s="382">
        <v>111.25629540183033</v>
      </c>
      <c r="Y32" s="19"/>
    </row>
    <row r="33" spans="1:26" ht="18.75" customHeight="1" x14ac:dyDescent="0.25">
      <c r="A33" s="370"/>
      <c r="B33" s="51" t="s">
        <v>164</v>
      </c>
      <c r="C33" s="226">
        <v>6672.4344580903617</v>
      </c>
      <c r="D33" s="226">
        <v>7510.5869345202836</v>
      </c>
      <c r="E33" s="226">
        <v>2003.709259616767</v>
      </c>
      <c r="F33" s="226">
        <v>1414.06671880201</v>
      </c>
      <c r="G33" s="226">
        <v>589.64254081475713</v>
      </c>
      <c r="H33" s="226">
        <v>12179.312132993877</v>
      </c>
      <c r="I33" s="226">
        <v>348.40022626180524</v>
      </c>
      <c r="J33" s="224">
        <v>1030.988628448795</v>
      </c>
      <c r="K33" s="224">
        <v>145.65313018978622</v>
      </c>
      <c r="L33" s="224">
        <v>102.79098272476213</v>
      </c>
      <c r="M33" s="224">
        <v>42.862147465024115</v>
      </c>
      <c r="N33" s="225">
        <v>885.33549825900889</v>
      </c>
      <c r="O33" s="226"/>
      <c r="P33" s="223">
        <v>2221.2810528640616</v>
      </c>
      <c r="Q33" s="224">
        <v>311.7722526131933</v>
      </c>
      <c r="R33" s="224">
        <v>5648.4494611304453</v>
      </c>
      <c r="S33" s="224">
        <v>85.148671891740364</v>
      </c>
      <c r="T33" s="224">
        <v>665.22396044109701</v>
      </c>
      <c r="U33" s="225">
        <v>1784.953006469555</v>
      </c>
      <c r="V33" s="40"/>
      <c r="W33" s="383">
        <v>2315.4815122299601</v>
      </c>
      <c r="X33" s="382">
        <v>111.14939346553273</v>
      </c>
      <c r="Y33" s="19"/>
    </row>
    <row r="34" spans="1:26" x14ac:dyDescent="0.25">
      <c r="A34" s="370"/>
      <c r="B34" s="51" t="s">
        <v>226</v>
      </c>
      <c r="C34" s="226">
        <v>6764.6990094596549</v>
      </c>
      <c r="D34" s="226">
        <v>7560.2902272553038</v>
      </c>
      <c r="E34" s="226">
        <v>2025.1020138394781</v>
      </c>
      <c r="F34" s="226">
        <v>1426.4263634106132</v>
      </c>
      <c r="G34" s="226">
        <v>598.67565042886474</v>
      </c>
      <c r="H34" s="226">
        <v>12299.887222875479</v>
      </c>
      <c r="I34" s="226">
        <v>351.17413018319155</v>
      </c>
      <c r="J34" s="224">
        <v>1032.4596569607629</v>
      </c>
      <c r="K34" s="224">
        <v>145.95725664913192</v>
      </c>
      <c r="L34" s="224">
        <v>102.80829182559579</v>
      </c>
      <c r="M34" s="224">
        <v>43.148964823536126</v>
      </c>
      <c r="N34" s="225">
        <v>886.50240031163094</v>
      </c>
      <c r="O34" s="226"/>
      <c r="P34" s="223">
        <v>2239.0454171006782</v>
      </c>
      <c r="Q34" s="224">
        <v>311.96304470649346</v>
      </c>
      <c r="R34" s="224">
        <v>5679.9282125158297</v>
      </c>
      <c r="S34" s="224">
        <v>86.668078726803145</v>
      </c>
      <c r="T34" s="224">
        <v>661.02138274933543</v>
      </c>
      <c r="U34" s="225">
        <v>1768.9539541638781</v>
      </c>
      <c r="V34" s="40"/>
      <c r="W34" s="383">
        <v>2337.0650585459716</v>
      </c>
      <c r="X34" s="382">
        <v>111.09932915794118</v>
      </c>
      <c r="Y34" s="19"/>
    </row>
    <row r="35" spans="1:26" x14ac:dyDescent="0.25">
      <c r="A35" s="370"/>
      <c r="B35" s="51" t="s">
        <v>227</v>
      </c>
      <c r="C35" s="226">
        <v>6857.5863451059613</v>
      </c>
      <c r="D35" s="226">
        <v>7590.031325549061</v>
      </c>
      <c r="E35" s="226">
        <v>2046.9909686419571</v>
      </c>
      <c r="F35" s="226">
        <v>1439.2538748214913</v>
      </c>
      <c r="G35" s="226">
        <v>607.7370938204657</v>
      </c>
      <c r="H35" s="226">
        <v>12400.626702013064</v>
      </c>
      <c r="I35" s="226">
        <v>353.98138945107524</v>
      </c>
      <c r="J35" s="224">
        <v>1032.4565182599997</v>
      </c>
      <c r="K35" s="224">
        <v>146.28219105537289</v>
      </c>
      <c r="L35" s="224">
        <v>102.8520465009675</v>
      </c>
      <c r="M35" s="224">
        <v>43.430144554405352</v>
      </c>
      <c r="N35" s="225">
        <v>886.17432720462671</v>
      </c>
      <c r="O35" s="226"/>
      <c r="P35" s="223">
        <v>2257.8283281060644</v>
      </c>
      <c r="Q35" s="224">
        <v>312.19660911464541</v>
      </c>
      <c r="R35" s="224">
        <v>5714.1502193258757</v>
      </c>
      <c r="S35" s="224">
        <v>88.313631264567476</v>
      </c>
      <c r="T35" s="224">
        <v>655.96930054326924</v>
      </c>
      <c r="U35" s="225">
        <v>1750.8410469804219</v>
      </c>
      <c r="V35" s="40"/>
      <c r="W35" s="383">
        <v>2359.1875777566024</v>
      </c>
      <c r="X35" s="382">
        <v>111.06826070156721</v>
      </c>
      <c r="Y35" s="19"/>
    </row>
    <row r="36" spans="1:26" x14ac:dyDescent="0.25">
      <c r="A36" s="370"/>
      <c r="B36" s="51" t="s">
        <v>228</v>
      </c>
      <c r="C36" s="226">
        <v>6948.6812283931058</v>
      </c>
      <c r="D36" s="226">
        <v>7629.3874466929183</v>
      </c>
      <c r="E36" s="226">
        <v>2069.488833429064</v>
      </c>
      <c r="F36" s="226">
        <v>1452.5810656155181</v>
      </c>
      <c r="G36" s="226">
        <v>616.90776781354589</v>
      </c>
      <c r="H36" s="226">
        <v>12508.579841656961</v>
      </c>
      <c r="I36" s="226">
        <v>357.41992607056801</v>
      </c>
      <c r="J36" s="224">
        <v>1033.1906470624604</v>
      </c>
      <c r="K36" s="224">
        <v>146.67076651609295</v>
      </c>
      <c r="L36" s="224">
        <v>102.94869674052481</v>
      </c>
      <c r="M36" s="224">
        <v>43.722069775568151</v>
      </c>
      <c r="N36" s="225">
        <v>886.5198805463674</v>
      </c>
      <c r="O36" s="226"/>
      <c r="P36" s="223">
        <v>2277.1662704031892</v>
      </c>
      <c r="Q36" s="224">
        <v>312.43891477905493</v>
      </c>
      <c r="R36" s="224">
        <v>5749.5380823498244</v>
      </c>
      <c r="S36" s="224">
        <v>89.367353074951325</v>
      </c>
      <c r="T36" s="224">
        <v>651.5539423099367</v>
      </c>
      <c r="U36" s="225">
        <v>1734.4824846593874</v>
      </c>
      <c r="V36" s="40"/>
      <c r="W36" s="383">
        <v>2381.9277482081188</v>
      </c>
      <c r="X36" s="382">
        <v>111.05132598223308</v>
      </c>
      <c r="Y36" s="19"/>
    </row>
    <row r="37" spans="1:26" ht="18.75" customHeight="1" x14ac:dyDescent="0.25">
      <c r="A37" s="370"/>
      <c r="B37" s="51" t="s">
        <v>229</v>
      </c>
      <c r="C37" s="226">
        <v>7035.7926800975511</v>
      </c>
      <c r="D37" s="226">
        <v>7668.3560830010547</v>
      </c>
      <c r="E37" s="226">
        <v>2092.5185150753182</v>
      </c>
      <c r="F37" s="226">
        <v>1466.3799011932681</v>
      </c>
      <c r="G37" s="226">
        <v>626.13861388204998</v>
      </c>
      <c r="H37" s="226">
        <v>12611.630248023286</v>
      </c>
      <c r="I37" s="226">
        <v>361.01953229842928</v>
      </c>
      <c r="J37" s="224">
        <v>1032.8884963982284</v>
      </c>
      <c r="K37" s="224">
        <v>146.98833217368377</v>
      </c>
      <c r="L37" s="224">
        <v>103.00541402934802</v>
      </c>
      <c r="M37" s="224">
        <v>43.982918144335734</v>
      </c>
      <c r="N37" s="225">
        <v>885.90016422454471</v>
      </c>
      <c r="O37" s="226"/>
      <c r="P37" s="223">
        <v>2297.1365656968105</v>
      </c>
      <c r="Q37" s="224">
        <v>312.67550418749278</v>
      </c>
      <c r="R37" s="224">
        <v>5785.8405559191497</v>
      </c>
      <c r="S37" s="224">
        <v>90.154071713521503</v>
      </c>
      <c r="T37" s="224">
        <v>647.98765943872343</v>
      </c>
      <c r="U37" s="225">
        <v>1720.299614245723</v>
      </c>
      <c r="V37" s="40"/>
      <c r="W37" s="383">
        <v>2405.1940192628108</v>
      </c>
      <c r="X37" s="382">
        <v>111.04088223701653</v>
      </c>
      <c r="Y37" s="19"/>
    </row>
    <row r="38" spans="1:26" x14ac:dyDescent="0.25">
      <c r="A38" s="370"/>
      <c r="B38" s="51" t="s">
        <v>278</v>
      </c>
      <c r="C38" s="226">
        <v>7131.9727004121469</v>
      </c>
      <c r="D38" s="226">
        <v>7721.1557197750317</v>
      </c>
      <c r="E38" s="226">
        <v>2116.0480111785337</v>
      </c>
      <c r="F38" s="226">
        <v>1480.6447977933785</v>
      </c>
      <c r="G38" s="226">
        <v>635.40321338515514</v>
      </c>
      <c r="H38" s="226">
        <v>12737.080409008644</v>
      </c>
      <c r="I38" s="226">
        <v>364.51025590809405</v>
      </c>
      <c r="J38" s="224">
        <v>1033.6701865280966</v>
      </c>
      <c r="K38" s="224">
        <v>147.26161927237675</v>
      </c>
      <c r="L38" s="224">
        <v>103.04215657603871</v>
      </c>
      <c r="M38" s="224">
        <v>44.219462696338041</v>
      </c>
      <c r="N38" s="225">
        <v>886.40856725571984</v>
      </c>
      <c r="O38" s="226"/>
      <c r="P38" s="223">
        <v>2316.4946701650206</v>
      </c>
      <c r="Q38" s="224">
        <v>312.83495683114745</v>
      </c>
      <c r="R38" s="224">
        <v>5819.3011303499416</v>
      </c>
      <c r="S38" s="224">
        <v>91.044226413032689</v>
      </c>
      <c r="T38" s="224">
        <v>645.48018883871146</v>
      </c>
      <c r="U38" s="225">
        <v>1708.6904669011637</v>
      </c>
      <c r="V38" s="40"/>
      <c r="W38" s="383">
        <v>2428.882968009681</v>
      </c>
      <c r="X38" s="382">
        <v>111.0256431408051</v>
      </c>
      <c r="Y38" s="19"/>
    </row>
    <row r="39" spans="1:26" x14ac:dyDescent="0.25">
      <c r="A39" s="370"/>
      <c r="B39" s="51" t="s">
        <v>279</v>
      </c>
      <c r="C39" s="226">
        <v>7228.6204078537148</v>
      </c>
      <c r="D39" s="226">
        <v>7754.0505389351993</v>
      </c>
      <c r="E39" s="226">
        <v>2140.1927498581249</v>
      </c>
      <c r="F39" s="226">
        <v>1495.4436420676941</v>
      </c>
      <c r="G39" s="226">
        <v>644.74910779043091</v>
      </c>
      <c r="H39" s="226">
        <v>12842.478196930788</v>
      </c>
      <c r="I39" s="226">
        <v>368.28251692539391</v>
      </c>
      <c r="J39" s="224">
        <v>1032.4102941384049</v>
      </c>
      <c r="K39" s="224">
        <v>147.47417428048504</v>
      </c>
      <c r="L39" s="224">
        <v>103.04647388024006</v>
      </c>
      <c r="M39" s="224">
        <v>44.427700400244994</v>
      </c>
      <c r="N39" s="225">
        <v>884.93611985791972</v>
      </c>
      <c r="O39" s="226"/>
      <c r="P39" s="223">
        <v>2335.7118709778842</v>
      </c>
      <c r="Q39" s="224">
        <v>312.95485073337267</v>
      </c>
      <c r="R39" s="224">
        <v>5851.6006909883199</v>
      </c>
      <c r="S39" s="224">
        <v>91.927997887626574</v>
      </c>
      <c r="T39" s="224">
        <v>644.34559801172281</v>
      </c>
      <c r="U39" s="225">
        <v>1700.5968400306831</v>
      </c>
      <c r="V39" s="40"/>
      <c r="W39" s="383">
        <v>2453.1476005914974</v>
      </c>
      <c r="X39" s="382">
        <v>111.02886399315621</v>
      </c>
      <c r="Y39" s="19"/>
    </row>
    <row r="40" spans="1:26" x14ac:dyDescent="0.25">
      <c r="A40" s="370"/>
      <c r="B40" s="51" t="s">
        <v>280</v>
      </c>
      <c r="C40" s="226">
        <v>7323.8794273860385</v>
      </c>
      <c r="D40" s="226">
        <v>7796.116659365719</v>
      </c>
      <c r="E40" s="226">
        <v>2164.8655765175049</v>
      </c>
      <c r="F40" s="226">
        <v>1510.7074716037584</v>
      </c>
      <c r="G40" s="226">
        <v>654.1581049137468</v>
      </c>
      <c r="H40" s="226">
        <v>12955.130510234254</v>
      </c>
      <c r="I40" s="226">
        <v>371.3399480222896</v>
      </c>
      <c r="J40" s="224">
        <v>1031.9743940741416</v>
      </c>
      <c r="K40" s="224">
        <v>147.75703834580619</v>
      </c>
      <c r="L40" s="224">
        <v>103.10924809018856</v>
      </c>
      <c r="M40" s="224">
        <v>44.647790255617679</v>
      </c>
      <c r="N40" s="225">
        <v>884.21735572833541</v>
      </c>
      <c r="O40" s="226"/>
      <c r="P40" s="223">
        <v>2355.6699057776432</v>
      </c>
      <c r="Q40" s="224">
        <v>313.06319637481329</v>
      </c>
      <c r="R40" s="224">
        <v>5884.8453644970223</v>
      </c>
      <c r="S40" s="224">
        <v>92.84774799338183</v>
      </c>
      <c r="T40" s="224">
        <v>643.67130520572243</v>
      </c>
      <c r="U40" s="225">
        <v>1693.5377419125825</v>
      </c>
      <c r="V40" s="40"/>
      <c r="W40" s="383">
        <v>2477.9287728923182</v>
      </c>
      <c r="X40" s="382">
        <v>111.04469158327339</v>
      </c>
      <c r="Y40" s="19"/>
    </row>
    <row r="41" spans="1:26" ht="18.75" customHeight="1" x14ac:dyDescent="0.25">
      <c r="A41" s="370"/>
      <c r="B41" s="51" t="s">
        <v>281</v>
      </c>
      <c r="C41" s="226">
        <v>7416.6953510852281</v>
      </c>
      <c r="D41" s="226">
        <v>7837.4901133527983</v>
      </c>
      <c r="E41" s="226">
        <v>2190.0131745591839</v>
      </c>
      <c r="F41" s="226">
        <v>1526.4123223763429</v>
      </c>
      <c r="G41" s="226">
        <v>663.60085218284109</v>
      </c>
      <c r="H41" s="226">
        <v>13064.172289878841</v>
      </c>
      <c r="I41" s="226">
        <v>375.37211821779005</v>
      </c>
      <c r="J41" s="224">
        <v>1031.0331579577562</v>
      </c>
      <c r="K41" s="224">
        <v>148.02338706310147</v>
      </c>
      <c r="L41" s="224">
        <v>103.17048529102124</v>
      </c>
      <c r="M41" s="224">
        <v>44.85290177208023</v>
      </c>
      <c r="N41" s="225">
        <v>883.00977089465459</v>
      </c>
      <c r="O41" s="226"/>
      <c r="P41" s="223">
        <v>2375.9238185940258</v>
      </c>
      <c r="Q41" s="224">
        <v>313.19133717923148</v>
      </c>
      <c r="R41" s="224">
        <v>5919.09036343556</v>
      </c>
      <c r="S41" s="224">
        <v>93.780833521201288</v>
      </c>
      <c r="T41" s="224">
        <v>642.83512947255645</v>
      </c>
      <c r="U41" s="225">
        <v>1686.2197274889627</v>
      </c>
      <c r="V41" s="40"/>
      <c r="W41" s="383">
        <v>2503.2045117384155</v>
      </c>
      <c r="X41" s="382">
        <v>111.07636574421819</v>
      </c>
      <c r="Y41" s="19"/>
    </row>
    <row r="42" spans="1:26" x14ac:dyDescent="0.25">
      <c r="A42" s="370"/>
      <c r="B42" s="51" t="s">
        <v>353</v>
      </c>
      <c r="C42" s="226">
        <v>7518.7970513092459</v>
      </c>
      <c r="D42" s="226">
        <v>7892.3839440278261</v>
      </c>
      <c r="E42" s="226">
        <v>2215.5104539501735</v>
      </c>
      <c r="F42" s="226">
        <v>1542.4345031135604</v>
      </c>
      <c r="G42" s="226">
        <v>673.0759508366134</v>
      </c>
      <c r="H42" s="226">
        <v>13195.670541386899</v>
      </c>
      <c r="I42" s="226">
        <v>378.87974388841866</v>
      </c>
      <c r="J42" s="224">
        <v>1031.6249979159795</v>
      </c>
      <c r="K42" s="224">
        <v>148.30634771797961</v>
      </c>
      <c r="L42" s="224">
        <v>103.25061989353782</v>
      </c>
      <c r="M42" s="224">
        <v>45.05572782444181</v>
      </c>
      <c r="N42" s="225">
        <v>883.318650198</v>
      </c>
      <c r="P42" s="223">
        <v>2396.6007479168507</v>
      </c>
      <c r="Q42" s="224">
        <v>313.32672028916312</v>
      </c>
      <c r="R42" s="224">
        <v>5954.2541074030705</v>
      </c>
      <c r="S42" s="224">
        <v>94.73653373155274</v>
      </c>
      <c r="T42" s="224">
        <v>642.01579498684055</v>
      </c>
      <c r="U42" s="225">
        <v>1678.9971759930022</v>
      </c>
      <c r="V42" s="129"/>
      <c r="W42" s="383">
        <v>2528.8371742393365</v>
      </c>
      <c r="X42" s="382">
        <v>111.10317612533089</v>
      </c>
      <c r="Y42" s="19"/>
    </row>
    <row r="43" spans="1:26" x14ac:dyDescent="0.25">
      <c r="A43" s="370"/>
      <c r="B43" s="51" t="s">
        <v>354</v>
      </c>
      <c r="C43" s="226">
        <v>7618.2415592001353</v>
      </c>
      <c r="D43" s="226">
        <v>7926.6258813555087</v>
      </c>
      <c r="E43" s="226">
        <v>2241.3036355011045</v>
      </c>
      <c r="F43" s="226">
        <v>1558.7513363676057</v>
      </c>
      <c r="G43" s="226">
        <v>682.55229913349865</v>
      </c>
      <c r="H43" s="226">
        <v>13303.563805054539</v>
      </c>
      <c r="I43" s="226">
        <v>382.57879481723347</v>
      </c>
      <c r="J43" s="224">
        <v>1030.7101457606643</v>
      </c>
      <c r="K43" s="224">
        <v>148.61074921837195</v>
      </c>
      <c r="L43" s="224">
        <v>103.3537804845158</v>
      </c>
      <c r="M43" s="224">
        <v>45.256968733856127</v>
      </c>
      <c r="N43" s="225">
        <v>882.0993965422922</v>
      </c>
      <c r="P43" s="223">
        <v>2417.3387362323383</v>
      </c>
      <c r="Q43" s="224">
        <v>313.46442377691</v>
      </c>
      <c r="R43" s="224">
        <v>5989.6443966745901</v>
      </c>
      <c r="S43" s="224">
        <v>95.696601329857273</v>
      </c>
      <c r="T43" s="224">
        <v>641.09895806543568</v>
      </c>
      <c r="U43" s="225">
        <v>1671.638499312133</v>
      </c>
      <c r="V43" s="129"/>
      <c r="W43" s="383">
        <v>2554.7680592780143</v>
      </c>
      <c r="X43" s="382">
        <v>111.11990262459072</v>
      </c>
      <c r="Y43" s="19"/>
    </row>
    <row r="44" spans="1:26" x14ac:dyDescent="0.25">
      <c r="A44" s="370"/>
      <c r="B44" s="51" t="s">
        <v>355</v>
      </c>
      <c r="C44" s="226">
        <v>7723.2848531692598</v>
      </c>
      <c r="D44" s="226">
        <v>7969.2211721764525</v>
      </c>
      <c r="E44" s="226">
        <v>2267.4109178562549</v>
      </c>
      <c r="F44" s="226">
        <v>1575.3914740313548</v>
      </c>
      <c r="G44" s="226">
        <v>692.01944382490024</v>
      </c>
      <c r="H44" s="226">
        <v>13425.095107489455</v>
      </c>
      <c r="I44" s="226">
        <v>386.42029624123109</v>
      </c>
      <c r="J44" s="224">
        <v>1030.198339462273</v>
      </c>
      <c r="K44" s="224">
        <v>148.85340548420672</v>
      </c>
      <c r="L44" s="224">
        <v>103.42297641490757</v>
      </c>
      <c r="M44" s="224">
        <v>45.430429069299159</v>
      </c>
      <c r="N44" s="225">
        <v>881.34493397806625</v>
      </c>
      <c r="P44" s="223">
        <v>2437.8602692444929</v>
      </c>
      <c r="Q44" s="224">
        <v>313.59265034563253</v>
      </c>
      <c r="R44" s="224">
        <v>6024.5101154221493</v>
      </c>
      <c r="S44" s="224">
        <v>96.64884241373727</v>
      </c>
      <c r="T44" s="224">
        <v>640.08881908605804</v>
      </c>
      <c r="U44" s="225">
        <v>1664.1432512633917</v>
      </c>
      <c r="V44" s="129"/>
      <c r="W44" s="383">
        <v>2581.0035682018874</v>
      </c>
      <c r="X44" s="382">
        <v>111.1399406104798</v>
      </c>
      <c r="Y44" s="19"/>
    </row>
    <row r="45" spans="1:26" ht="18.75" customHeight="1" x14ac:dyDescent="0.25">
      <c r="A45" s="370"/>
      <c r="B45" s="51" t="s">
        <v>356</v>
      </c>
      <c r="C45" s="226">
        <v>7830.1803777265723</v>
      </c>
      <c r="D45" s="226">
        <v>8010.0947914534445</v>
      </c>
      <c r="E45" s="226">
        <v>2293.8431334607612</v>
      </c>
      <c r="F45" s="226">
        <v>1592.3599101515842</v>
      </c>
      <c r="G45" s="226">
        <v>701.48322330917654</v>
      </c>
      <c r="H45" s="226">
        <v>13546.432035719257</v>
      </c>
      <c r="I45" s="226">
        <v>390.06369431013422</v>
      </c>
      <c r="J45" s="224">
        <v>1029.9653509700704</v>
      </c>
      <c r="K45" s="224">
        <v>149.15012036040909</v>
      </c>
      <c r="L45" s="224">
        <v>103.53832343272644</v>
      </c>
      <c r="M45" s="224">
        <v>45.611796927682612</v>
      </c>
      <c r="N45" s="225">
        <v>880.8152306096614</v>
      </c>
      <c r="P45" s="227">
        <v>2458.8423804401218</v>
      </c>
      <c r="Q45" s="228">
        <v>313.74348149612194</v>
      </c>
      <c r="R45" s="228">
        <v>6060.7260750956502</v>
      </c>
      <c r="S45" s="228">
        <v>97.624120067547068</v>
      </c>
      <c r="T45" s="228">
        <v>639.14827348616211</v>
      </c>
      <c r="U45" s="229">
        <v>1656.9712820536563</v>
      </c>
      <c r="V45" s="129"/>
      <c r="W45" s="381">
        <v>2607.5866149568833</v>
      </c>
      <c r="X45" s="380">
        <v>111.1627607832381</v>
      </c>
      <c r="Z45" s="19"/>
    </row>
    <row r="46" spans="1:26" x14ac:dyDescent="0.25">
      <c r="A46" s="370"/>
      <c r="B46" s="230">
        <v>2012</v>
      </c>
      <c r="C46" s="231">
        <v>4612.6369999999997</v>
      </c>
      <c r="D46" s="231">
        <v>5306.6139999999996</v>
      </c>
      <c r="E46" s="231">
        <v>1626.9</v>
      </c>
      <c r="F46" s="231">
        <v>1225.5930000000001</v>
      </c>
      <c r="G46" s="231">
        <v>401.30700000000002</v>
      </c>
      <c r="H46" s="231">
        <v>8292.3510000000006</v>
      </c>
      <c r="I46" s="231">
        <v>1136.819</v>
      </c>
      <c r="J46" s="232">
        <v>872.5444419912053</v>
      </c>
      <c r="K46" s="232">
        <v>143.10985301969797</v>
      </c>
      <c r="L46" s="232">
        <v>107.80898278441865</v>
      </c>
      <c r="M46" s="232">
        <v>35.300870235279319</v>
      </c>
      <c r="N46" s="233">
        <v>729.43458897150742</v>
      </c>
      <c r="O46" s="234"/>
      <c r="P46" s="379">
        <v>1865.748</v>
      </c>
      <c r="Q46" s="232">
        <v>343.971</v>
      </c>
      <c r="R46" s="232">
        <v>4141.143</v>
      </c>
      <c r="S46" s="231">
        <v>237.494</v>
      </c>
      <c r="T46" s="232">
        <v>785.59795194825983</v>
      </c>
      <c r="U46" s="233">
        <v>1888.5167625287372</v>
      </c>
      <c r="V46" s="221"/>
      <c r="W46" s="232">
        <v>1970.8710000000001</v>
      </c>
      <c r="X46" s="233">
        <v>117.66084950604284</v>
      </c>
      <c r="Y46" s="19"/>
    </row>
    <row r="47" spans="1:26" x14ac:dyDescent="0.25">
      <c r="A47" s="370"/>
      <c r="B47" s="67">
        <v>2013</v>
      </c>
      <c r="C47" s="235">
        <v>4850.9849999999997</v>
      </c>
      <c r="D47" s="235">
        <v>5435.0559999999996</v>
      </c>
      <c r="E47" s="235">
        <v>1637.877</v>
      </c>
      <c r="F47" s="235">
        <v>1237.134</v>
      </c>
      <c r="G47" s="235">
        <v>400.74299999999999</v>
      </c>
      <c r="H47" s="235">
        <v>8648.1640000000007</v>
      </c>
      <c r="I47" s="235">
        <v>1161.5419999999999</v>
      </c>
      <c r="J47" s="224">
        <v>885.55050097198387</v>
      </c>
      <c r="K47" s="224">
        <v>141.00884858231558</v>
      </c>
      <c r="L47" s="224">
        <v>106.50790070440846</v>
      </c>
      <c r="M47" s="224">
        <v>34.50094787790713</v>
      </c>
      <c r="N47" s="225">
        <v>744.54165238966834</v>
      </c>
      <c r="O47" s="234"/>
      <c r="P47" s="238">
        <v>1917.8520000000001</v>
      </c>
      <c r="Q47" s="224">
        <v>326.30200000000002</v>
      </c>
      <c r="R47" s="224">
        <v>4228.3040000000001</v>
      </c>
      <c r="S47" s="235">
        <v>256.90600000000001</v>
      </c>
      <c r="T47" s="224">
        <v>746.51896024226755</v>
      </c>
      <c r="U47" s="225">
        <v>1772.8686757023968</v>
      </c>
      <c r="V47" s="221"/>
      <c r="W47" s="224">
        <v>1964.1790000000001</v>
      </c>
      <c r="X47" s="225">
        <v>112.91220841096299</v>
      </c>
      <c r="Y47" s="19"/>
    </row>
    <row r="48" spans="1:26" x14ac:dyDescent="0.25">
      <c r="A48" s="370"/>
      <c r="B48" s="67">
        <v>2014</v>
      </c>
      <c r="C48" s="235">
        <v>5287.9570000000003</v>
      </c>
      <c r="D48" s="235">
        <v>6197.5820000000003</v>
      </c>
      <c r="E48" s="235">
        <v>1700.36</v>
      </c>
      <c r="F48" s="235">
        <v>1259.114</v>
      </c>
      <c r="G48" s="235">
        <v>441.24599999999998</v>
      </c>
      <c r="H48" s="235">
        <v>9785.1790000000001</v>
      </c>
      <c r="I48" s="235">
        <v>1199.2139999999999</v>
      </c>
      <c r="J48" s="224">
        <v>957.75557990483776</v>
      </c>
      <c r="K48" s="224">
        <v>141.78953881459023</v>
      </c>
      <c r="L48" s="224">
        <v>104.99493835128678</v>
      </c>
      <c r="M48" s="224">
        <v>36.79460046330346</v>
      </c>
      <c r="N48" s="225">
        <v>815.96604109024747</v>
      </c>
      <c r="O48" s="234"/>
      <c r="P48" s="238">
        <v>1940.5229999999999</v>
      </c>
      <c r="Q48" s="224">
        <v>307.21499999999997</v>
      </c>
      <c r="R48" s="224">
        <v>4725.116</v>
      </c>
      <c r="S48" s="235">
        <v>287.608</v>
      </c>
      <c r="T48" s="224">
        <v>674.71106506077717</v>
      </c>
      <c r="U48" s="225">
        <v>1749.7187143612136</v>
      </c>
      <c r="V48" s="221"/>
      <c r="W48" s="224">
        <v>2007.5749999999998</v>
      </c>
      <c r="X48" s="225">
        <v>110.15621570607084</v>
      </c>
      <c r="Y48" s="19"/>
    </row>
    <row r="49" spans="1:25" x14ac:dyDescent="0.25">
      <c r="A49" s="370"/>
      <c r="B49" s="67">
        <v>2015</v>
      </c>
      <c r="C49" s="235">
        <v>5630.7190000000001</v>
      </c>
      <c r="D49" s="235">
        <v>6310.7479999999996</v>
      </c>
      <c r="E49" s="235">
        <v>1746.894</v>
      </c>
      <c r="F49" s="235">
        <v>1293.664</v>
      </c>
      <c r="G49" s="235">
        <v>453.23</v>
      </c>
      <c r="H49" s="235">
        <v>10194.573</v>
      </c>
      <c r="I49" s="235">
        <v>1242.8440000000001</v>
      </c>
      <c r="J49" s="224">
        <v>960.81785002783931</v>
      </c>
      <c r="K49" s="224">
        <v>140.55617599634388</v>
      </c>
      <c r="L49" s="224">
        <v>104.08900875733397</v>
      </c>
      <c r="M49" s="224">
        <v>36.467167239009882</v>
      </c>
      <c r="N49" s="225">
        <v>820.26167403149555</v>
      </c>
      <c r="O49" s="234"/>
      <c r="P49" s="238">
        <v>1998.7470000000001</v>
      </c>
      <c r="Q49" s="224">
        <v>302.64600000000002</v>
      </c>
      <c r="R49" s="224">
        <v>4669.5119999999997</v>
      </c>
      <c r="S49" s="235">
        <v>295.54000000000002</v>
      </c>
      <c r="T49" s="224">
        <v>676.30337686945927</v>
      </c>
      <c r="U49" s="225">
        <v>1682.3976449888339</v>
      </c>
      <c r="V49" s="221"/>
      <c r="W49" s="224">
        <v>2049.54</v>
      </c>
      <c r="X49" s="225">
        <v>109.56046769833425</v>
      </c>
      <c r="Y49" s="19"/>
    </row>
    <row r="50" spans="1:25" x14ac:dyDescent="0.25">
      <c r="A50" s="370"/>
      <c r="B50" s="67">
        <v>2016</v>
      </c>
      <c r="C50" s="235">
        <v>6032.9139778354711</v>
      </c>
      <c r="D50" s="235">
        <v>7190.4601434387851</v>
      </c>
      <c r="E50" s="235">
        <v>1832.8274302513216</v>
      </c>
      <c r="F50" s="235">
        <v>1323.8756277370874</v>
      </c>
      <c r="G50" s="235">
        <v>508.95180251423409</v>
      </c>
      <c r="H50" s="235">
        <v>11390.546691022935</v>
      </c>
      <c r="I50" s="235">
        <v>1287.4924731444821</v>
      </c>
      <c r="J50" s="224">
        <v>1027.0641884980039</v>
      </c>
      <c r="K50" s="224">
        <v>142.35636079292576</v>
      </c>
      <c r="L50" s="224">
        <v>102.82589260531718</v>
      </c>
      <c r="M50" s="224">
        <v>39.530468187608555</v>
      </c>
      <c r="N50" s="225">
        <v>884.70782770507822</v>
      </c>
      <c r="O50" s="234"/>
      <c r="P50" s="238">
        <v>2074.6026831297131</v>
      </c>
      <c r="Q50" s="224">
        <v>310.14844059096083</v>
      </c>
      <c r="R50" s="224">
        <v>5390.2125750075465</v>
      </c>
      <c r="S50" s="235">
        <v>317.46496024381645</v>
      </c>
      <c r="T50" s="224">
        <v>653.49028804199247</v>
      </c>
      <c r="U50" s="225">
        <v>1795.5874598634664</v>
      </c>
      <c r="V50" s="221"/>
      <c r="W50" s="224">
        <v>2142.9758708422823</v>
      </c>
      <c r="X50" s="225">
        <v>110.84285480441092</v>
      </c>
      <c r="Y50" s="19"/>
    </row>
    <row r="51" spans="1:25" x14ac:dyDescent="0.25">
      <c r="A51" s="370"/>
      <c r="B51" s="67">
        <v>2017</v>
      </c>
      <c r="C51" s="235">
        <v>6276.3396677406608</v>
      </c>
      <c r="D51" s="235">
        <v>7317.6451857294469</v>
      </c>
      <c r="E51" s="235">
        <v>1904.1070908758074</v>
      </c>
      <c r="F51" s="235">
        <v>1358.7811460882745</v>
      </c>
      <c r="G51" s="235">
        <v>545.32594478753299</v>
      </c>
      <c r="H51" s="235">
        <v>11689.877762594302</v>
      </c>
      <c r="I51" s="235">
        <v>1319.0122034728226</v>
      </c>
      <c r="J51" s="224">
        <v>1030.6185809106657</v>
      </c>
      <c r="K51" s="224">
        <v>144.35856513400637</v>
      </c>
      <c r="L51" s="224">
        <v>103.01505494117069</v>
      </c>
      <c r="M51" s="224">
        <v>41.343510192835687</v>
      </c>
      <c r="N51" s="225">
        <v>886.26001577665954</v>
      </c>
      <c r="O51" s="234"/>
      <c r="P51" s="238">
        <v>2127.1098558283143</v>
      </c>
      <c r="Q51" s="224">
        <v>310.70659494187964</v>
      </c>
      <c r="R51" s="224">
        <v>5480.7747966957049</v>
      </c>
      <c r="S51" s="235">
        <v>320.05394264220138</v>
      </c>
      <c r="T51" s="224">
        <v>664.60979616997838</v>
      </c>
      <c r="U51" s="225">
        <v>1809.5329005561002</v>
      </c>
      <c r="V51" s="221"/>
      <c r="W51" s="224">
        <v>2214.8136858176872</v>
      </c>
      <c r="X51" s="225">
        <v>111.48857717327232</v>
      </c>
      <c r="Y51" s="19"/>
    </row>
    <row r="52" spans="1:25" x14ac:dyDescent="0.25">
      <c r="A52" s="370"/>
      <c r="B52" s="67">
        <v>2018</v>
      </c>
      <c r="C52" s="235">
        <v>6592.6096432375089</v>
      </c>
      <c r="D52" s="235">
        <v>7474.1724342193884</v>
      </c>
      <c r="E52" s="235">
        <v>1982.7724620691786</v>
      </c>
      <c r="F52" s="235">
        <v>1402.1171179889725</v>
      </c>
      <c r="G52" s="235">
        <v>580.65534408020608</v>
      </c>
      <c r="H52" s="235">
        <v>12084.009615387718</v>
      </c>
      <c r="I52" s="235">
        <v>1364.019872714088</v>
      </c>
      <c r="J52" s="224">
        <v>1031.2739835283494</v>
      </c>
      <c r="K52" s="224">
        <v>145.36243215605899</v>
      </c>
      <c r="L52" s="224">
        <v>102.793012480022</v>
      </c>
      <c r="M52" s="224">
        <v>42.569419676037015</v>
      </c>
      <c r="N52" s="225">
        <v>885.91155137229032</v>
      </c>
      <c r="O52" s="234"/>
      <c r="P52" s="238">
        <v>2202.4521283286113</v>
      </c>
      <c r="Q52" s="224">
        <v>311.57364777865547</v>
      </c>
      <c r="R52" s="224">
        <v>5615.1644413773092</v>
      </c>
      <c r="S52" s="235">
        <v>329.7990947318562</v>
      </c>
      <c r="T52" s="224">
        <v>667.81630498995742</v>
      </c>
      <c r="U52" s="225">
        <v>1797.0753054900622</v>
      </c>
      <c r="V52" s="221"/>
      <c r="W52" s="224">
        <v>2294.3461098478342</v>
      </c>
      <c r="X52" s="225">
        <v>111.25629540183033</v>
      </c>
      <c r="Y52" s="19"/>
    </row>
    <row r="53" spans="1:25" x14ac:dyDescent="0.25">
      <c r="A53" s="370"/>
      <c r="B53" s="67">
        <v>2019</v>
      </c>
      <c r="C53" s="235">
        <v>6948.6812283931058</v>
      </c>
      <c r="D53" s="235">
        <v>7629.3874466929183</v>
      </c>
      <c r="E53" s="235">
        <v>2069.488833429064</v>
      </c>
      <c r="F53" s="235">
        <v>1452.5810656155181</v>
      </c>
      <c r="G53" s="235">
        <v>616.90776781354589</v>
      </c>
      <c r="H53" s="235">
        <v>12508.579841656961</v>
      </c>
      <c r="I53" s="235">
        <v>1410.97567196664</v>
      </c>
      <c r="J53" s="224">
        <v>1033.1906470624604</v>
      </c>
      <c r="K53" s="224">
        <v>146.67076651609295</v>
      </c>
      <c r="L53" s="224">
        <v>102.94869674052481</v>
      </c>
      <c r="M53" s="224">
        <v>43.722069775568151</v>
      </c>
      <c r="N53" s="225">
        <v>886.5198805463674</v>
      </c>
      <c r="O53" s="234"/>
      <c r="P53" s="238">
        <v>2277.1662704031892</v>
      </c>
      <c r="Q53" s="224">
        <v>312.43891477905493</v>
      </c>
      <c r="R53" s="224">
        <v>5749.5380823498244</v>
      </c>
      <c r="S53" s="235">
        <v>349.49773495806232</v>
      </c>
      <c r="T53" s="224">
        <v>651.5539423099367</v>
      </c>
      <c r="U53" s="225">
        <v>1734.4824846593874</v>
      </c>
      <c r="V53" s="221"/>
      <c r="W53" s="224">
        <v>2381.9277482081188</v>
      </c>
      <c r="X53" s="225">
        <v>111.05132598223308</v>
      </c>
      <c r="Y53" s="19"/>
    </row>
    <row r="54" spans="1:25" x14ac:dyDescent="0.25">
      <c r="A54" s="370"/>
      <c r="B54" s="67">
        <v>2020</v>
      </c>
      <c r="C54" s="235">
        <v>7323.8794273860385</v>
      </c>
      <c r="D54" s="235">
        <v>7796.116659365719</v>
      </c>
      <c r="E54" s="235">
        <v>2164.8655765175049</v>
      </c>
      <c r="F54" s="235">
        <v>1510.7074716037584</v>
      </c>
      <c r="G54" s="235">
        <v>654.1581049137468</v>
      </c>
      <c r="H54" s="235">
        <v>12955.130510234254</v>
      </c>
      <c r="I54" s="235">
        <v>1465.1522531542068</v>
      </c>
      <c r="J54" s="224">
        <v>1031.9743940741416</v>
      </c>
      <c r="K54" s="224">
        <v>147.75703834580619</v>
      </c>
      <c r="L54" s="224">
        <v>103.10924809018856</v>
      </c>
      <c r="M54" s="224">
        <v>44.647790255617679</v>
      </c>
      <c r="N54" s="225">
        <v>884.21735572833541</v>
      </c>
      <c r="O54" s="234"/>
      <c r="P54" s="238">
        <v>2355.6699057776432</v>
      </c>
      <c r="Q54" s="224">
        <v>313.06319637481329</v>
      </c>
      <c r="R54" s="224">
        <v>5884.8453644970223</v>
      </c>
      <c r="S54" s="235">
        <v>365.97404400756261</v>
      </c>
      <c r="T54" s="224">
        <v>643.67130520572243</v>
      </c>
      <c r="U54" s="225">
        <v>1693.5377419125825</v>
      </c>
      <c r="V54" s="221"/>
      <c r="W54" s="224">
        <v>2477.9287728923182</v>
      </c>
      <c r="X54" s="225">
        <v>111.04469158327339</v>
      </c>
      <c r="Y54" s="19"/>
    </row>
    <row r="55" spans="1:25" x14ac:dyDescent="0.25">
      <c r="A55" s="370"/>
      <c r="B55" s="67">
        <v>2021</v>
      </c>
      <c r="C55" s="235">
        <v>7723.2848531692598</v>
      </c>
      <c r="D55" s="235">
        <v>7969.2211721764525</v>
      </c>
      <c r="E55" s="235">
        <v>2267.4109178562549</v>
      </c>
      <c r="F55" s="235">
        <v>1575.3914740313548</v>
      </c>
      <c r="G55" s="235">
        <v>692.01944382490024</v>
      </c>
      <c r="H55" s="235">
        <v>13425.095107489455</v>
      </c>
      <c r="I55" s="235">
        <v>1523.2509531646733</v>
      </c>
      <c r="J55" s="224">
        <v>1030.198339462273</v>
      </c>
      <c r="K55" s="224">
        <v>148.85340548420672</v>
      </c>
      <c r="L55" s="224">
        <v>103.42297641490757</v>
      </c>
      <c r="M55" s="224">
        <v>45.430429069299159</v>
      </c>
      <c r="N55" s="225">
        <v>881.34493397806625</v>
      </c>
      <c r="O55" s="234"/>
      <c r="P55" s="378">
        <v>2437.8602692444929</v>
      </c>
      <c r="Q55" s="228">
        <v>313.59265034563253</v>
      </c>
      <c r="R55" s="228">
        <v>6024.5101154221493</v>
      </c>
      <c r="S55" s="241">
        <v>380.86281099634857</v>
      </c>
      <c r="T55" s="228">
        <v>640.08881908605804</v>
      </c>
      <c r="U55" s="229">
        <v>1664.1432512633917</v>
      </c>
      <c r="V55" s="221"/>
      <c r="W55" s="224">
        <v>2581.0035682018874</v>
      </c>
      <c r="X55" s="225">
        <v>111.1399406104798</v>
      </c>
      <c r="Y55" s="19"/>
    </row>
    <row r="56" spans="1:25" x14ac:dyDescent="0.25">
      <c r="A56" s="370"/>
      <c r="B56" s="377" t="s">
        <v>171</v>
      </c>
      <c r="C56" s="231">
        <v>4671.1029774174467</v>
      </c>
      <c r="D56" s="231">
        <v>5419.5280000000002</v>
      </c>
      <c r="E56" s="231">
        <v>1635.7190000000001</v>
      </c>
      <c r="F56" s="231">
        <v>1225.1010000000001</v>
      </c>
      <c r="G56" s="231">
        <v>410.61799999999999</v>
      </c>
      <c r="H56" s="231">
        <v>8454.9119774174469</v>
      </c>
      <c r="I56" s="231">
        <v>1141.97</v>
      </c>
      <c r="J56" s="231">
        <v>883.61611753526347</v>
      </c>
      <c r="K56" s="231">
        <v>143.23659991068067</v>
      </c>
      <c r="L56" s="231">
        <v>107.27961329982401</v>
      </c>
      <c r="M56" s="231">
        <v>35.956986610856681</v>
      </c>
      <c r="N56" s="374">
        <v>740.3795176245826</v>
      </c>
      <c r="O56" s="239"/>
      <c r="P56" s="376">
        <v>1879.03</v>
      </c>
      <c r="Q56" s="231">
        <v>342.55099999999999</v>
      </c>
      <c r="R56" s="231">
        <v>4235.8999999999996</v>
      </c>
      <c r="S56" s="231">
        <v>249.12</v>
      </c>
      <c r="T56" s="231">
        <v>754.26701991008349</v>
      </c>
      <c r="U56" s="375">
        <v>1837.8496307000642</v>
      </c>
      <c r="V56" s="49"/>
      <c r="W56" s="231">
        <v>1978.27</v>
      </c>
      <c r="X56" s="374">
        <v>116.96237317256453</v>
      </c>
      <c r="Y56" s="19"/>
    </row>
    <row r="57" spans="1:25" x14ac:dyDescent="0.25">
      <c r="A57" s="370"/>
      <c r="B57" s="51" t="s">
        <v>172</v>
      </c>
      <c r="C57" s="235">
        <v>4956.7204654027501</v>
      </c>
      <c r="D57" s="235">
        <v>5556.8860000000004</v>
      </c>
      <c r="E57" s="235">
        <v>1650.162</v>
      </c>
      <c r="F57" s="235">
        <v>1241.3130000000001</v>
      </c>
      <c r="G57" s="235">
        <v>408.84899999999999</v>
      </c>
      <c r="H57" s="235">
        <v>8863.4444654027502</v>
      </c>
      <c r="I57" s="235">
        <v>1171.076</v>
      </c>
      <c r="J57" s="235">
        <v>897.77319878494222</v>
      </c>
      <c r="K57" s="235">
        <v>140.90989824742371</v>
      </c>
      <c r="L57" s="235">
        <v>105.99764660875981</v>
      </c>
      <c r="M57" s="235">
        <v>34.912251638663925</v>
      </c>
      <c r="N57" s="371">
        <v>756.86330053751851</v>
      </c>
      <c r="O57" s="239"/>
      <c r="P57" s="373">
        <v>1893.6489999999999</v>
      </c>
      <c r="Q57" s="235">
        <v>320.29500000000002</v>
      </c>
      <c r="R57" s="235">
        <v>4286.848</v>
      </c>
      <c r="S57" s="235">
        <v>256.46800000000002</v>
      </c>
      <c r="T57" s="235">
        <v>738.35683204142424</v>
      </c>
      <c r="U57" s="372">
        <v>1796.3812249481414</v>
      </c>
      <c r="V57" s="49"/>
      <c r="W57" s="235">
        <v>1970.4570000000001</v>
      </c>
      <c r="X57" s="371">
        <v>112.13497008625562</v>
      </c>
      <c r="Y57" s="19"/>
    </row>
    <row r="58" spans="1:25" x14ac:dyDescent="0.25">
      <c r="A58" s="370"/>
      <c r="B58" s="51" t="s">
        <v>173</v>
      </c>
      <c r="C58" s="235">
        <v>5371.6400084892821</v>
      </c>
      <c r="D58" s="235">
        <v>6316.3959999999997</v>
      </c>
      <c r="E58" s="235">
        <v>1715.13</v>
      </c>
      <c r="F58" s="235">
        <v>1263.3530000000001</v>
      </c>
      <c r="G58" s="235">
        <v>451.77699999999999</v>
      </c>
      <c r="H58" s="235">
        <v>9972.9060084892808</v>
      </c>
      <c r="I58" s="235">
        <v>1210.529</v>
      </c>
      <c r="J58" s="235">
        <v>965.53126843630196</v>
      </c>
      <c r="K58" s="235">
        <v>141.68433800429401</v>
      </c>
      <c r="L58" s="235">
        <v>104.36371206307327</v>
      </c>
      <c r="M58" s="235">
        <v>37.320625941220733</v>
      </c>
      <c r="N58" s="371">
        <v>823.84693043200787</v>
      </c>
      <c r="O58" s="239"/>
      <c r="P58" s="373">
        <v>1936.9770000000001</v>
      </c>
      <c r="Q58" s="235">
        <v>310.80500000000001</v>
      </c>
      <c r="R58" s="235">
        <v>4879.8320000000003</v>
      </c>
      <c r="S58" s="235">
        <v>292.32299999999998</v>
      </c>
      <c r="T58" s="235">
        <v>662.61532619739137</v>
      </c>
      <c r="U58" s="372">
        <v>1775.6512487898665</v>
      </c>
      <c r="V58" s="49"/>
      <c r="W58" s="235">
        <v>2025.9350000000002</v>
      </c>
      <c r="X58" s="371">
        <v>110.1675514068293</v>
      </c>
      <c r="Y58" s="19"/>
    </row>
    <row r="59" spans="1:25" x14ac:dyDescent="0.25">
      <c r="A59" s="370"/>
      <c r="B59" s="51" t="s">
        <v>174</v>
      </c>
      <c r="C59" s="235">
        <v>5762.3811985501325</v>
      </c>
      <c r="D59" s="235">
        <v>6521.3440000000001</v>
      </c>
      <c r="E59" s="235">
        <v>1771.57</v>
      </c>
      <c r="F59" s="235">
        <v>1303.1669999999999</v>
      </c>
      <c r="G59" s="235">
        <v>468.40300000000002</v>
      </c>
      <c r="H59" s="235">
        <v>10512.155198550132</v>
      </c>
      <c r="I59" s="235">
        <v>1257.8119999999999</v>
      </c>
      <c r="J59" s="235">
        <v>976.59468971119145</v>
      </c>
      <c r="K59" s="235">
        <v>140.84537275840904</v>
      </c>
      <c r="L59" s="235">
        <v>103.60586478742451</v>
      </c>
      <c r="M59" s="235">
        <v>37.23950797098454</v>
      </c>
      <c r="N59" s="371">
        <v>835.74931695278246</v>
      </c>
      <c r="O59" s="239"/>
      <c r="P59" s="373">
        <v>1962.877</v>
      </c>
      <c r="Q59" s="235">
        <v>309.65499999999997</v>
      </c>
      <c r="R59" s="235">
        <v>4768.6139999999996</v>
      </c>
      <c r="S59" s="235">
        <v>302.13499999999999</v>
      </c>
      <c r="T59" s="235">
        <v>649.66885663693381</v>
      </c>
      <c r="U59" s="372">
        <v>1680.7946778757837</v>
      </c>
      <c r="V59" s="49"/>
      <c r="W59" s="235">
        <v>2081.2249999999999</v>
      </c>
      <c r="X59" s="371">
        <v>110.480791638554</v>
      </c>
      <c r="Y59" s="19"/>
    </row>
    <row r="60" spans="1:25" x14ac:dyDescent="0.25">
      <c r="A60" s="370"/>
      <c r="B60" s="51" t="s">
        <v>175</v>
      </c>
      <c r="C60" s="235">
        <v>6087.3161876786107</v>
      </c>
      <c r="D60" s="235">
        <v>7218.1800891098164</v>
      </c>
      <c r="E60" s="235">
        <v>1850.2482857502764</v>
      </c>
      <c r="F60" s="235">
        <v>1331.7663634407922</v>
      </c>
      <c r="G60" s="235">
        <v>518.48192230948405</v>
      </c>
      <c r="H60" s="235">
        <v>11455.247991038152</v>
      </c>
      <c r="I60" s="235">
        <v>1292.545238898799</v>
      </c>
      <c r="J60" s="235">
        <v>1029.4027532935111</v>
      </c>
      <c r="K60" s="235">
        <v>143.14766168854715</v>
      </c>
      <c r="L60" s="235">
        <v>103.03441019792918</v>
      </c>
      <c r="M60" s="235">
        <v>40.113251490617969</v>
      </c>
      <c r="N60" s="371">
        <v>886.25509160496404</v>
      </c>
      <c r="O60" s="239"/>
      <c r="P60" s="373">
        <v>2087.2733955823351</v>
      </c>
      <c r="Q60" s="235">
        <v>310.44172123332118</v>
      </c>
      <c r="R60" s="235">
        <v>5416.1369105617405</v>
      </c>
      <c r="S60" s="235">
        <v>318.2037083751967</v>
      </c>
      <c r="T60" s="235">
        <v>655.95508180602758</v>
      </c>
      <c r="U60" s="372">
        <v>1799.6580432817595</v>
      </c>
      <c r="V60" s="49"/>
      <c r="W60" s="235">
        <v>2160.6900069835974</v>
      </c>
      <c r="X60" s="371">
        <v>110.8820087001007</v>
      </c>
      <c r="Y60" s="19"/>
    </row>
    <row r="61" spans="1:25" x14ac:dyDescent="0.25">
      <c r="A61" s="370"/>
      <c r="B61" s="51" t="s">
        <v>176</v>
      </c>
      <c r="C61" s="235">
        <v>6345.6979888689184</v>
      </c>
      <c r="D61" s="235">
        <v>7354.3024331988163</v>
      </c>
      <c r="E61" s="235">
        <v>1922.8802888560388</v>
      </c>
      <c r="F61" s="235">
        <v>1368.8569385777835</v>
      </c>
      <c r="G61" s="235">
        <v>554.02335027825518</v>
      </c>
      <c r="H61" s="235">
        <v>11777.120133211694</v>
      </c>
      <c r="I61" s="235">
        <v>1332.1215844295</v>
      </c>
      <c r="J61" s="235">
        <v>1028.4346851068369</v>
      </c>
      <c r="K61" s="235">
        <v>144.34720609076683</v>
      </c>
      <c r="L61" s="235">
        <v>102.75765775269048</v>
      </c>
      <c r="M61" s="235">
        <v>41.589548338076334</v>
      </c>
      <c r="N61" s="371">
        <v>884.08747901606989</v>
      </c>
      <c r="O61" s="239"/>
      <c r="P61" s="373">
        <v>2145.4759019000894</v>
      </c>
      <c r="Q61" s="235">
        <v>310.96207171112422</v>
      </c>
      <c r="R61" s="235">
        <v>5514.5141294056166</v>
      </c>
      <c r="S61" s="235">
        <v>321.31719183008101</v>
      </c>
      <c r="T61" s="235">
        <v>667.71276372745717</v>
      </c>
      <c r="U61" s="372">
        <v>1812.9986036344328</v>
      </c>
      <c r="V61" s="49"/>
      <c r="W61" s="235">
        <v>2233.8423605671628</v>
      </c>
      <c r="X61" s="371">
        <v>111.54650046761725</v>
      </c>
      <c r="Y61" s="19"/>
    </row>
    <row r="62" spans="1:25" x14ac:dyDescent="0.25">
      <c r="A62" s="370"/>
      <c r="B62" s="51" t="s">
        <v>177</v>
      </c>
      <c r="C62" s="235">
        <v>6672.4344580903617</v>
      </c>
      <c r="D62" s="235">
        <v>7510.5869345202836</v>
      </c>
      <c r="E62" s="235">
        <v>2003.709259616767</v>
      </c>
      <c r="F62" s="235">
        <v>1414.06671880201</v>
      </c>
      <c r="G62" s="235">
        <v>589.64254081475713</v>
      </c>
      <c r="H62" s="235">
        <v>12179.312132993877</v>
      </c>
      <c r="I62" s="235">
        <v>1375.6719522648989</v>
      </c>
      <c r="J62" s="235">
        <v>1030.988628448795</v>
      </c>
      <c r="K62" s="235">
        <v>145.65313018978622</v>
      </c>
      <c r="L62" s="235">
        <v>102.79098272476213</v>
      </c>
      <c r="M62" s="235">
        <v>42.862147465024115</v>
      </c>
      <c r="N62" s="371">
        <v>885.33549825900889</v>
      </c>
      <c r="O62" s="239"/>
      <c r="P62" s="373">
        <v>2221.2810528640616</v>
      </c>
      <c r="Q62" s="235">
        <v>311.7722526131933</v>
      </c>
      <c r="R62" s="235">
        <v>5648.4494611304453</v>
      </c>
      <c r="S62" s="235">
        <v>333.9147693043368</v>
      </c>
      <c r="T62" s="235">
        <v>665.22396044109701</v>
      </c>
      <c r="U62" s="372">
        <v>1784.953006469555</v>
      </c>
      <c r="V62" s="49"/>
      <c r="W62" s="235">
        <v>2315.4815122299601</v>
      </c>
      <c r="X62" s="371">
        <v>111.14939346553273</v>
      </c>
      <c r="Y62" s="19"/>
    </row>
    <row r="63" spans="1:25" x14ac:dyDescent="0.25">
      <c r="A63" s="370"/>
      <c r="B63" s="51" t="s">
        <v>230</v>
      </c>
      <c r="C63" s="235">
        <v>7035.7926800975511</v>
      </c>
      <c r="D63" s="235">
        <v>7668.3560830010547</v>
      </c>
      <c r="E63" s="235">
        <v>2092.5185150753182</v>
      </c>
      <c r="F63" s="235">
        <v>1466.3799011932681</v>
      </c>
      <c r="G63" s="235">
        <v>626.13861388204998</v>
      </c>
      <c r="H63" s="235">
        <v>12611.630248023286</v>
      </c>
      <c r="I63" s="235">
        <v>1423.594978003264</v>
      </c>
      <c r="J63" s="235">
        <v>1032.8884963982284</v>
      </c>
      <c r="K63" s="235">
        <v>146.98833217368377</v>
      </c>
      <c r="L63" s="235">
        <v>103.00541402934802</v>
      </c>
      <c r="M63" s="235">
        <v>43.982918144335734</v>
      </c>
      <c r="N63" s="371">
        <v>885.90016422454471</v>
      </c>
      <c r="O63" s="239"/>
      <c r="P63" s="373">
        <v>2297.1365656968105</v>
      </c>
      <c r="Q63" s="235">
        <v>312.67550418749278</v>
      </c>
      <c r="R63" s="235">
        <v>5785.8405559191497</v>
      </c>
      <c r="S63" s="235">
        <v>354.50313477984344</v>
      </c>
      <c r="T63" s="235">
        <v>647.98765943872343</v>
      </c>
      <c r="U63" s="372">
        <v>1720.299614245723</v>
      </c>
      <c r="V63" s="49"/>
      <c r="W63" s="235">
        <v>2405.1940192628108</v>
      </c>
      <c r="X63" s="371">
        <v>111.04088223701653</v>
      </c>
      <c r="Y63" s="19"/>
    </row>
    <row r="64" spans="1:25" x14ac:dyDescent="0.25">
      <c r="A64" s="370"/>
      <c r="B64" s="51" t="s">
        <v>282</v>
      </c>
      <c r="C64" s="235">
        <v>7416.6953510852281</v>
      </c>
      <c r="D64" s="235">
        <v>7837.4901133527983</v>
      </c>
      <c r="E64" s="235">
        <v>2190.0131745591839</v>
      </c>
      <c r="F64" s="235">
        <v>1526.4123223763429</v>
      </c>
      <c r="G64" s="235">
        <v>663.60085218284109</v>
      </c>
      <c r="H64" s="235">
        <v>13064.172289878841</v>
      </c>
      <c r="I64" s="235">
        <v>1479.5048390735678</v>
      </c>
      <c r="J64" s="235">
        <v>1031.0331579577562</v>
      </c>
      <c r="K64" s="235">
        <v>148.02338706310147</v>
      </c>
      <c r="L64" s="235">
        <v>103.17048529102124</v>
      </c>
      <c r="M64" s="235">
        <v>44.85290177208023</v>
      </c>
      <c r="N64" s="371">
        <v>883.00977089465459</v>
      </c>
      <c r="O64" s="239"/>
      <c r="P64" s="373">
        <v>2375.9238185940258</v>
      </c>
      <c r="Q64" s="235">
        <v>313.19133717923148</v>
      </c>
      <c r="R64" s="235">
        <v>5919.09036343556</v>
      </c>
      <c r="S64" s="235">
        <v>369.60080581524244</v>
      </c>
      <c r="T64" s="235">
        <v>642.83512947255645</v>
      </c>
      <c r="U64" s="372">
        <v>1686.2197274889627</v>
      </c>
      <c r="V64" s="49"/>
      <c r="W64" s="235">
        <v>2503.2045117384155</v>
      </c>
      <c r="X64" s="371">
        <v>111.07636574421819</v>
      </c>
      <c r="Y64" s="19"/>
    </row>
    <row r="65" spans="1:25" x14ac:dyDescent="0.25">
      <c r="A65" s="370"/>
      <c r="B65" s="240" t="s">
        <v>357</v>
      </c>
      <c r="C65" s="241">
        <v>7830.1803777265723</v>
      </c>
      <c r="D65" s="241">
        <v>8010.0947914534445</v>
      </c>
      <c r="E65" s="241">
        <v>2293.8431334607612</v>
      </c>
      <c r="F65" s="241">
        <v>1592.3599101515842</v>
      </c>
      <c r="G65" s="241">
        <v>701.48322330917654</v>
      </c>
      <c r="H65" s="241">
        <v>13546.432035719257</v>
      </c>
      <c r="I65" s="241">
        <v>1537.9425292570174</v>
      </c>
      <c r="J65" s="241">
        <v>1029.9653509700704</v>
      </c>
      <c r="K65" s="241">
        <v>149.15012036040909</v>
      </c>
      <c r="L65" s="241">
        <v>103.53832343272644</v>
      </c>
      <c r="M65" s="241">
        <v>45.611796927682612</v>
      </c>
      <c r="N65" s="367">
        <v>880.8152306096614</v>
      </c>
      <c r="O65" s="239"/>
      <c r="P65" s="369">
        <v>2458.8423804401218</v>
      </c>
      <c r="Q65" s="241">
        <v>313.74348149612194</v>
      </c>
      <c r="R65" s="241">
        <v>6060.7260750956502</v>
      </c>
      <c r="S65" s="241">
        <v>384.70609754269435</v>
      </c>
      <c r="T65" s="241">
        <v>639.14827348616211</v>
      </c>
      <c r="U65" s="368">
        <v>1656.9712820536563</v>
      </c>
      <c r="V65" s="201"/>
      <c r="W65" s="241">
        <v>2607.5866149568833</v>
      </c>
      <c r="X65" s="367">
        <v>111.1627607832381</v>
      </c>
      <c r="Y65" s="19"/>
    </row>
    <row r="66" spans="1:25" x14ac:dyDescent="0.25">
      <c r="A66" s="40"/>
      <c r="B66" s="242" t="s">
        <v>41</v>
      </c>
      <c r="C66" s="149"/>
      <c r="D66" s="149"/>
      <c r="E66" s="243"/>
      <c r="F66" s="243"/>
      <c r="G66" s="243"/>
      <c r="H66" s="149"/>
      <c r="I66" s="244"/>
      <c r="J66" s="244"/>
      <c r="K66" s="244"/>
      <c r="L66" s="244"/>
      <c r="M66" s="244"/>
      <c r="N66" s="244"/>
      <c r="O66" s="245"/>
      <c r="P66" s="149" t="s">
        <v>41</v>
      </c>
      <c r="Q66" s="149"/>
      <c r="R66" s="149"/>
      <c r="S66" s="149"/>
      <c r="T66" s="149"/>
      <c r="U66" s="246"/>
      <c r="V66" s="247"/>
      <c r="W66" s="150" t="s">
        <v>41</v>
      </c>
      <c r="X66" s="248"/>
    </row>
    <row r="67" spans="1:25" ht="14.25" customHeight="1" x14ac:dyDescent="0.25">
      <c r="A67" s="40"/>
      <c r="B67" s="242" t="s">
        <v>146</v>
      </c>
      <c r="C67" s="149"/>
      <c r="D67" s="149"/>
      <c r="E67" s="243"/>
      <c r="F67" s="243"/>
      <c r="G67" s="243"/>
      <c r="H67" s="149"/>
      <c r="I67" s="244"/>
      <c r="J67" s="244"/>
      <c r="K67" s="244"/>
      <c r="L67" s="244"/>
      <c r="M67" s="244"/>
      <c r="N67" s="244"/>
      <c r="O67" s="249"/>
      <c r="P67" s="531" t="s">
        <v>106</v>
      </c>
      <c r="Q67" s="532"/>
      <c r="R67" s="532"/>
      <c r="S67" s="532"/>
      <c r="T67" s="532"/>
      <c r="U67" s="533"/>
      <c r="V67" s="250"/>
      <c r="W67" s="534" t="s">
        <v>166</v>
      </c>
      <c r="X67" s="535"/>
    </row>
    <row r="68" spans="1:25" ht="15" customHeight="1" x14ac:dyDescent="0.25">
      <c r="A68" s="40"/>
      <c r="B68" s="242" t="s">
        <v>143</v>
      </c>
      <c r="C68" s="149"/>
      <c r="D68" s="149"/>
      <c r="E68" s="149"/>
      <c r="F68" s="149"/>
      <c r="G68" s="149"/>
      <c r="H68" s="149"/>
      <c r="I68" s="244"/>
      <c r="J68" s="244"/>
      <c r="K68" s="244"/>
      <c r="L68" s="244"/>
      <c r="M68" s="244"/>
      <c r="N68" s="244"/>
      <c r="O68" s="249"/>
      <c r="P68" s="531" t="s">
        <v>107</v>
      </c>
      <c r="Q68" s="532"/>
      <c r="R68" s="532"/>
      <c r="S68" s="532"/>
      <c r="T68" s="532"/>
      <c r="U68" s="533"/>
      <c r="V68" s="251"/>
      <c r="W68" s="536"/>
      <c r="X68" s="535"/>
    </row>
    <row r="69" spans="1:25" x14ac:dyDescent="0.25">
      <c r="A69" s="40"/>
      <c r="B69" s="242" t="s">
        <v>104</v>
      </c>
      <c r="C69" s="149"/>
      <c r="D69" s="149"/>
      <c r="E69" s="149"/>
      <c r="F69" s="149"/>
      <c r="G69" s="149"/>
      <c r="H69" s="149"/>
      <c r="I69" s="244"/>
      <c r="J69" s="244"/>
      <c r="K69" s="244"/>
      <c r="L69" s="244"/>
      <c r="M69" s="244"/>
      <c r="N69" s="244"/>
      <c r="O69" s="249"/>
      <c r="P69" s="149" t="s">
        <v>103</v>
      </c>
      <c r="Q69" s="149"/>
      <c r="R69" s="149"/>
      <c r="S69" s="149"/>
      <c r="T69" s="149"/>
      <c r="U69" s="149"/>
      <c r="V69" s="249"/>
      <c r="W69" s="536"/>
      <c r="X69" s="535"/>
    </row>
    <row r="70" spans="1:25" x14ac:dyDescent="0.25">
      <c r="A70" s="40"/>
      <c r="B70" s="242" t="s">
        <v>235</v>
      </c>
      <c r="C70" s="149"/>
      <c r="D70" s="149"/>
      <c r="E70" s="149"/>
      <c r="F70" s="149"/>
      <c r="G70" s="149"/>
      <c r="H70" s="149"/>
      <c r="I70" s="244"/>
      <c r="J70" s="244"/>
      <c r="K70" s="244"/>
      <c r="L70" s="244"/>
      <c r="M70" s="244"/>
      <c r="N70" s="244"/>
      <c r="O70" s="249"/>
      <c r="P70" s="149"/>
      <c r="Q70" s="149"/>
      <c r="R70" s="149"/>
      <c r="S70" s="149"/>
      <c r="T70" s="149"/>
      <c r="U70" s="149"/>
      <c r="V70" s="249"/>
      <c r="W70" s="536"/>
      <c r="X70" s="535"/>
    </row>
    <row r="71" spans="1:25" x14ac:dyDescent="0.25">
      <c r="A71" s="40"/>
      <c r="B71" s="242" t="s">
        <v>236</v>
      </c>
      <c r="C71" s="149"/>
      <c r="D71" s="149"/>
      <c r="E71" s="149"/>
      <c r="F71" s="149"/>
      <c r="G71" s="149"/>
      <c r="H71" s="149"/>
      <c r="I71" s="244"/>
      <c r="J71" s="244"/>
      <c r="K71" s="244"/>
      <c r="L71" s="244"/>
      <c r="M71" s="244"/>
      <c r="N71" s="244"/>
      <c r="O71" s="249"/>
      <c r="P71" s="149"/>
      <c r="Q71" s="149"/>
      <c r="R71" s="149"/>
      <c r="S71" s="149"/>
      <c r="T71" s="149"/>
      <c r="U71" s="149"/>
      <c r="V71" s="249"/>
      <c r="W71" s="536"/>
      <c r="X71" s="535"/>
    </row>
    <row r="72" spans="1:25" x14ac:dyDescent="0.25">
      <c r="A72" s="40"/>
      <c r="B72" s="242" t="s">
        <v>144</v>
      </c>
      <c r="C72" s="149"/>
      <c r="D72" s="149"/>
      <c r="E72" s="149"/>
      <c r="F72" s="149"/>
      <c r="G72" s="149"/>
      <c r="H72" s="149"/>
      <c r="I72" s="244"/>
      <c r="J72" s="244"/>
      <c r="K72" s="244"/>
      <c r="L72" s="244"/>
      <c r="M72" s="244"/>
      <c r="N72" s="244"/>
      <c r="O72" s="249"/>
      <c r="P72" s="536" t="s">
        <v>299</v>
      </c>
      <c r="Q72" s="537"/>
      <c r="R72" s="537"/>
      <c r="S72" s="537"/>
      <c r="T72" s="537"/>
      <c r="U72" s="535"/>
      <c r="V72" s="249"/>
      <c r="W72" s="536"/>
      <c r="X72" s="535"/>
    </row>
    <row r="73" spans="1:25" x14ac:dyDescent="0.25">
      <c r="A73" s="40"/>
      <c r="B73" s="242" t="s">
        <v>105</v>
      </c>
      <c r="C73" s="149"/>
      <c r="D73" s="149"/>
      <c r="E73" s="149"/>
      <c r="F73" s="149"/>
      <c r="G73" s="149"/>
      <c r="H73" s="149"/>
      <c r="I73" s="244"/>
      <c r="J73" s="244"/>
      <c r="K73" s="244"/>
      <c r="L73" s="244"/>
      <c r="M73" s="244"/>
      <c r="N73" s="244"/>
      <c r="O73" s="249"/>
      <c r="P73" s="536"/>
      <c r="Q73" s="537"/>
      <c r="R73" s="537"/>
      <c r="S73" s="537"/>
      <c r="T73" s="537"/>
      <c r="U73" s="535"/>
      <c r="V73" s="249"/>
      <c r="W73" s="252"/>
      <c r="X73" s="253"/>
    </row>
    <row r="74" spans="1:25" ht="21" customHeight="1" thickBot="1" x14ac:dyDescent="0.3">
      <c r="A74" s="40"/>
      <c r="B74" s="254" t="s">
        <v>300</v>
      </c>
      <c r="C74" s="255"/>
      <c r="D74" s="256"/>
      <c r="E74" s="256"/>
      <c r="F74" s="256"/>
      <c r="G74" s="256"/>
      <c r="H74" s="256"/>
      <c r="I74" s="257"/>
      <c r="J74" s="257"/>
      <c r="K74" s="257"/>
      <c r="L74" s="257"/>
      <c r="M74" s="257"/>
      <c r="N74" s="257"/>
      <c r="O74" s="258"/>
      <c r="P74" s="524"/>
      <c r="Q74" s="524"/>
      <c r="R74" s="524"/>
      <c r="S74" s="524"/>
      <c r="T74" s="524"/>
      <c r="U74" s="524"/>
      <c r="V74" s="258"/>
      <c r="W74" s="259"/>
      <c r="X74" s="260"/>
    </row>
  </sheetData>
  <mergeCells count="9">
    <mergeCell ref="P74:U74"/>
    <mergeCell ref="B2:X2"/>
    <mergeCell ref="C3:N3"/>
    <mergeCell ref="P3:U3"/>
    <mergeCell ref="W3:X3"/>
    <mergeCell ref="P67:U67"/>
    <mergeCell ref="W67:X72"/>
    <mergeCell ref="P68:U68"/>
    <mergeCell ref="P72:U73"/>
  </mergeCells>
  <hyperlinks>
    <hyperlink ref="A1" location="Contents!A1" display="Back to contents"/>
  </hyperlinks>
  <pageMargins left="0.70866141732283472" right="0.70866141732283472" top="0.74803149606299213" bottom="0.74803149606299213" header="0.31496062992125984" footer="0.31496062992125984"/>
  <pageSetup paperSize="9" scale="28" orientation="portrait" r:id="rId1"/>
  <headerFooter>
    <oddHeader>&amp;C&amp;8November 2016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sheetPr>
  <dimension ref="A1:N33"/>
  <sheetViews>
    <sheetView showGridLines="0" zoomScaleNormal="100" zoomScaleSheetLayoutView="100" workbookViewId="0"/>
  </sheetViews>
  <sheetFormatPr defaultColWidth="8.88671875" defaultRowHeight="15" x14ac:dyDescent="0.25"/>
  <cols>
    <col min="1" max="1" width="9.33203125" style="4" customWidth="1"/>
    <col min="2" max="2" width="20.21875" style="4" customWidth="1"/>
    <col min="3" max="13" width="9.44140625" style="4" customWidth="1"/>
    <col min="14" max="16384" width="8.88671875" style="4"/>
  </cols>
  <sheetData>
    <row r="1" spans="1:14" ht="33.75" customHeight="1" thickBot="1" x14ac:dyDescent="0.3">
      <c r="A1" s="87" t="s">
        <v>148</v>
      </c>
      <c r="B1" s="40"/>
      <c r="C1" s="40"/>
      <c r="D1" s="40"/>
      <c r="E1" s="40"/>
      <c r="F1" s="40"/>
      <c r="G1" s="40"/>
      <c r="H1" s="40"/>
      <c r="I1" s="40"/>
      <c r="J1" s="40"/>
      <c r="K1" s="40"/>
      <c r="L1" s="40"/>
      <c r="M1" s="40"/>
      <c r="N1" s="40"/>
    </row>
    <row r="2" spans="1:14" ht="20.25" customHeight="1" thickBot="1" x14ac:dyDescent="0.3">
      <c r="A2" s="40"/>
      <c r="B2" s="413" t="s">
        <v>276</v>
      </c>
      <c r="C2" s="414"/>
      <c r="D2" s="414"/>
      <c r="E2" s="414"/>
      <c r="F2" s="414"/>
      <c r="G2" s="414"/>
      <c r="H2" s="414"/>
      <c r="I2" s="414"/>
      <c r="J2" s="414"/>
      <c r="K2" s="414"/>
      <c r="L2" s="414"/>
      <c r="M2" s="541"/>
      <c r="N2" s="40"/>
    </row>
    <row r="3" spans="1:14" ht="15.75" x14ac:dyDescent="0.25">
      <c r="A3" s="40"/>
      <c r="B3" s="118"/>
      <c r="C3" s="119" t="s">
        <v>108</v>
      </c>
      <c r="D3" s="119" t="s">
        <v>109</v>
      </c>
      <c r="E3" s="119" t="s">
        <v>110</v>
      </c>
      <c r="F3" s="119" t="s">
        <v>111</v>
      </c>
      <c r="G3" s="119" t="s">
        <v>112</v>
      </c>
      <c r="H3" s="119" t="s">
        <v>113</v>
      </c>
      <c r="I3" s="119" t="s">
        <v>142</v>
      </c>
      <c r="J3" s="119" t="s">
        <v>165</v>
      </c>
      <c r="K3" s="119" t="s">
        <v>247</v>
      </c>
      <c r="L3" s="119" t="s">
        <v>283</v>
      </c>
      <c r="M3" s="120" t="s">
        <v>368</v>
      </c>
      <c r="N3" s="40"/>
    </row>
    <row r="4" spans="1:14" ht="19.5" customHeight="1" x14ac:dyDescent="0.25">
      <c r="A4" s="40"/>
      <c r="B4" s="91" t="s">
        <v>152</v>
      </c>
      <c r="C4" s="92"/>
      <c r="D4" s="92"/>
      <c r="E4" s="92"/>
      <c r="F4" s="92"/>
      <c r="G4" s="92"/>
      <c r="H4" s="92"/>
      <c r="I4" s="92"/>
      <c r="J4" s="92"/>
      <c r="K4" s="92"/>
      <c r="L4" s="92"/>
      <c r="M4" s="93"/>
      <c r="N4" s="40"/>
    </row>
    <row r="5" spans="1:14" ht="15.75" customHeight="1" x14ac:dyDescent="0.25">
      <c r="A5" s="40"/>
      <c r="B5" s="121" t="s">
        <v>363</v>
      </c>
      <c r="C5" s="122">
        <v>23.714666666666666</v>
      </c>
      <c r="D5" s="122">
        <v>24.331333333333337</v>
      </c>
      <c r="E5" s="122">
        <v>25.038999999999998</v>
      </c>
      <c r="F5" s="122">
        <v>25.748000000000001</v>
      </c>
      <c r="G5" s="122">
        <v>26.216333333333335</v>
      </c>
      <c r="H5" s="122">
        <v>26.443890947630248</v>
      </c>
      <c r="I5" s="122">
        <v>26.500511655200995</v>
      </c>
      <c r="J5" s="122">
        <v>26.640838961640835</v>
      </c>
      <c r="K5" s="122">
        <v>26.879519989900185</v>
      </c>
      <c r="L5" s="122">
        <v>27.078721317755551</v>
      </c>
      <c r="M5" s="123">
        <v>27.264096809975058</v>
      </c>
      <c r="N5" s="40"/>
    </row>
    <row r="6" spans="1:14" ht="15.75" customHeight="1" x14ac:dyDescent="0.25">
      <c r="A6" s="40"/>
      <c r="B6" s="124" t="s">
        <v>364</v>
      </c>
      <c r="C6" s="122">
        <v>23.709333333333337</v>
      </c>
      <c r="D6" s="122">
        <v>24.338000000000005</v>
      </c>
      <c r="E6" s="122">
        <v>25.032</v>
      </c>
      <c r="F6" s="122">
        <v>25.669666666666672</v>
      </c>
      <c r="G6" s="122">
        <v>26.101775562714923</v>
      </c>
      <c r="H6" s="122">
        <v>26.29807240279883</v>
      </c>
      <c r="I6" s="122">
        <v>26.432217751890835</v>
      </c>
      <c r="J6" s="122">
        <v>26.568711223047615</v>
      </c>
      <c r="K6" s="122">
        <v>26.778686290889102</v>
      </c>
      <c r="L6" s="122">
        <v>26.954855292198168</v>
      </c>
      <c r="M6" s="123">
        <v>23.246583333333337</v>
      </c>
      <c r="N6" s="40"/>
    </row>
    <row r="7" spans="1:14" ht="18.75" customHeight="1" x14ac:dyDescent="0.25">
      <c r="A7" s="40"/>
      <c r="B7" s="99" t="s">
        <v>11</v>
      </c>
      <c r="C7" s="100"/>
      <c r="D7" s="100"/>
      <c r="E7" s="100"/>
      <c r="F7" s="100"/>
      <c r="G7" s="100"/>
      <c r="H7" s="100"/>
      <c r="I7" s="100"/>
      <c r="J7" s="100"/>
      <c r="K7" s="100"/>
      <c r="L7" s="100"/>
      <c r="M7" s="125"/>
      <c r="N7" s="40"/>
    </row>
    <row r="8" spans="1:14" ht="15.75" customHeight="1" x14ac:dyDescent="0.25">
      <c r="A8" s="40"/>
      <c r="B8" s="121" t="s">
        <v>365</v>
      </c>
      <c r="C8" s="126">
        <v>5.5203333333333333</v>
      </c>
      <c r="D8" s="126">
        <v>5.2506666666666657</v>
      </c>
      <c r="E8" s="126">
        <v>5.2480000000000002</v>
      </c>
      <c r="F8" s="126">
        <v>5.1989999999999998</v>
      </c>
      <c r="G8" s="126">
        <v>5.1656666666666657</v>
      </c>
      <c r="H8" s="126">
        <v>5.1841693222760181</v>
      </c>
      <c r="I8" s="126">
        <v>5.1548447336105756</v>
      </c>
      <c r="J8" s="126">
        <v>5.1381494173133904</v>
      </c>
      <c r="K8" s="126">
        <v>5.0576883909413066</v>
      </c>
      <c r="L8" s="126">
        <v>4.9747888304711507</v>
      </c>
      <c r="M8" s="127">
        <v>4.9053951305215557</v>
      </c>
      <c r="N8" s="40"/>
    </row>
    <row r="9" spans="1:14" ht="15.75" customHeight="1" thickBot="1" x14ac:dyDescent="0.3">
      <c r="A9" s="40"/>
      <c r="B9" s="128" t="s">
        <v>346</v>
      </c>
      <c r="C9" s="126">
        <v>5.5256666666666661</v>
      </c>
      <c r="D9" s="126">
        <v>5.2560000000000002</v>
      </c>
      <c r="E9" s="126">
        <v>5.2539999999999996</v>
      </c>
      <c r="F9" s="126">
        <v>5.2043333333333326</v>
      </c>
      <c r="G9" s="126">
        <v>5.1694142237764416</v>
      </c>
      <c r="H9" s="126">
        <v>5.1760132916996726</v>
      </c>
      <c r="I9" s="126">
        <v>5.1839415782015328</v>
      </c>
      <c r="J9" s="126">
        <v>5.1649165613029497</v>
      </c>
      <c r="K9" s="126">
        <v>5.0792010021074701</v>
      </c>
      <c r="L9" s="126">
        <v>5.002158065401578</v>
      </c>
      <c r="M9" s="127">
        <v>5.759666666666666</v>
      </c>
      <c r="N9" s="40"/>
    </row>
    <row r="10" spans="1:14" ht="24.75" customHeight="1" x14ac:dyDescent="0.25">
      <c r="A10" s="129"/>
      <c r="B10" s="542" t="s">
        <v>289</v>
      </c>
      <c r="C10" s="543"/>
      <c r="D10" s="543"/>
      <c r="E10" s="543"/>
      <c r="F10" s="543"/>
      <c r="G10" s="543"/>
      <c r="H10" s="543"/>
      <c r="I10" s="543"/>
      <c r="J10" s="543"/>
      <c r="K10" s="543"/>
      <c r="L10" s="543"/>
      <c r="M10" s="544"/>
      <c r="N10" s="40"/>
    </row>
    <row r="11" spans="1:14" ht="12.75" customHeight="1" x14ac:dyDescent="0.25">
      <c r="A11" s="129"/>
      <c r="B11" s="545" t="s">
        <v>366</v>
      </c>
      <c r="C11" s="546"/>
      <c r="D11" s="546"/>
      <c r="E11" s="546"/>
      <c r="F11" s="546"/>
      <c r="G11" s="546"/>
      <c r="H11" s="546"/>
      <c r="I11" s="546"/>
      <c r="J11" s="546"/>
      <c r="K11" s="546"/>
      <c r="L11" s="546"/>
      <c r="M11" s="547"/>
      <c r="N11" s="40"/>
    </row>
    <row r="12" spans="1:14" ht="24.75" customHeight="1" x14ac:dyDescent="0.25">
      <c r="A12" s="129"/>
      <c r="B12" s="503" t="s">
        <v>395</v>
      </c>
      <c r="C12" s="504"/>
      <c r="D12" s="504"/>
      <c r="E12" s="504"/>
      <c r="F12" s="504"/>
      <c r="G12" s="504"/>
      <c r="H12" s="504"/>
      <c r="I12" s="504"/>
      <c r="J12" s="504"/>
      <c r="K12" s="504"/>
      <c r="L12" s="504"/>
      <c r="M12" s="548"/>
      <c r="N12" s="40"/>
    </row>
    <row r="13" spans="1:14" ht="24.75" customHeight="1" thickBot="1" x14ac:dyDescent="0.3">
      <c r="A13" s="129"/>
      <c r="B13" s="538" t="s">
        <v>367</v>
      </c>
      <c r="C13" s="539"/>
      <c r="D13" s="539"/>
      <c r="E13" s="539"/>
      <c r="F13" s="539"/>
      <c r="G13" s="539"/>
      <c r="H13" s="539"/>
      <c r="I13" s="539"/>
      <c r="J13" s="539"/>
      <c r="K13" s="539"/>
      <c r="L13" s="539"/>
      <c r="M13" s="540"/>
      <c r="N13" s="40"/>
    </row>
    <row r="14" spans="1:14" x14ac:dyDescent="0.25">
      <c r="A14" s="40"/>
      <c r="B14" s="40"/>
      <c r="C14" s="40"/>
      <c r="D14" s="40"/>
      <c r="E14" s="40"/>
      <c r="F14" s="40"/>
      <c r="G14" s="40"/>
      <c r="H14" s="40"/>
      <c r="I14" s="40"/>
      <c r="J14" s="40"/>
      <c r="K14" s="40"/>
      <c r="L14" s="40"/>
      <c r="M14" s="40"/>
      <c r="N14" s="40"/>
    </row>
    <row r="15" spans="1:14" x14ac:dyDescent="0.25">
      <c r="A15" s="40"/>
      <c r="B15" s="40"/>
      <c r="C15" s="40"/>
      <c r="D15" s="40"/>
      <c r="E15" s="40"/>
      <c r="F15" s="40"/>
      <c r="G15" s="40"/>
      <c r="H15" s="40"/>
      <c r="I15" s="40"/>
      <c r="J15" s="40"/>
      <c r="K15" s="40"/>
      <c r="L15" s="40"/>
      <c r="M15" s="64"/>
      <c r="N15" s="40"/>
    </row>
    <row r="16" spans="1:14" x14ac:dyDescent="0.25">
      <c r="A16" s="40"/>
      <c r="B16" s="40"/>
      <c r="C16" s="66"/>
      <c r="D16" s="64"/>
      <c r="E16" s="64"/>
      <c r="F16" s="64"/>
      <c r="G16" s="64"/>
      <c r="H16" s="64"/>
      <c r="I16" s="64"/>
      <c r="J16" s="64"/>
      <c r="K16" s="64"/>
      <c r="L16" s="64"/>
      <c r="M16" s="64"/>
      <c r="N16" s="40"/>
    </row>
    <row r="17" spans="1:14" x14ac:dyDescent="0.25">
      <c r="A17" s="40"/>
      <c r="B17" s="103"/>
      <c r="C17" s="130"/>
      <c r="D17" s="64"/>
      <c r="E17" s="64"/>
      <c r="F17" s="64"/>
      <c r="G17" s="64"/>
      <c r="H17" s="64"/>
      <c r="I17" s="64"/>
      <c r="J17" s="64"/>
      <c r="K17" s="64"/>
      <c r="L17" s="64"/>
      <c r="M17" s="40"/>
      <c r="N17" s="40"/>
    </row>
    <row r="18" spans="1:14" x14ac:dyDescent="0.25">
      <c r="A18" s="40"/>
      <c r="B18" s="40"/>
      <c r="C18" s="105"/>
      <c r="D18" s="105"/>
      <c r="E18" s="105"/>
      <c r="F18" s="40"/>
      <c r="G18" s="40"/>
      <c r="H18" s="40"/>
      <c r="I18" s="40"/>
      <c r="J18" s="40"/>
      <c r="K18" s="40"/>
      <c r="L18" s="40"/>
      <c r="M18" s="40"/>
      <c r="N18" s="40"/>
    </row>
    <row r="19" spans="1:14" x14ac:dyDescent="0.25">
      <c r="A19" s="40"/>
      <c r="B19" s="40"/>
      <c r="C19" s="105"/>
      <c r="D19" s="106"/>
      <c r="E19" s="105"/>
      <c r="F19" s="40"/>
      <c r="G19" s="40"/>
      <c r="H19" s="40"/>
      <c r="I19" s="40"/>
      <c r="J19" s="40"/>
      <c r="K19" s="40"/>
      <c r="L19" s="40"/>
      <c r="M19" s="40"/>
      <c r="N19" s="40"/>
    </row>
    <row r="20" spans="1:14" x14ac:dyDescent="0.25">
      <c r="A20" s="40"/>
      <c r="B20" s="40"/>
      <c r="C20" s="105"/>
      <c r="D20" s="105"/>
      <c r="E20" s="105"/>
      <c r="F20" s="105"/>
      <c r="G20" s="105"/>
      <c r="H20" s="40"/>
      <c r="I20" s="40"/>
      <c r="J20" s="40"/>
      <c r="K20" s="40"/>
      <c r="L20" s="40"/>
      <c r="M20" s="40"/>
      <c r="N20" s="40"/>
    </row>
    <row r="21" spans="1:14" x14ac:dyDescent="0.25">
      <c r="A21" s="40"/>
      <c r="B21" s="40"/>
      <c r="C21" s="105"/>
      <c r="D21" s="105"/>
      <c r="E21" s="105"/>
      <c r="F21" s="105"/>
      <c r="G21" s="105"/>
      <c r="H21" s="40"/>
      <c r="I21" s="40"/>
      <c r="J21" s="40"/>
      <c r="K21" s="40"/>
      <c r="L21" s="40"/>
      <c r="M21" s="40"/>
      <c r="N21" s="40"/>
    </row>
    <row r="22" spans="1:14" x14ac:dyDescent="0.25">
      <c r="A22" s="40"/>
      <c r="B22" s="40"/>
      <c r="C22" s="105"/>
      <c r="D22" s="105"/>
      <c r="E22" s="105"/>
      <c r="F22" s="105"/>
      <c r="G22" s="105"/>
      <c r="H22" s="40"/>
      <c r="I22" s="40"/>
      <c r="J22" s="40"/>
      <c r="K22" s="40"/>
      <c r="L22" s="40"/>
      <c r="M22" s="40"/>
      <c r="N22" s="40"/>
    </row>
    <row r="23" spans="1:14" x14ac:dyDescent="0.25">
      <c r="A23" s="40"/>
      <c r="B23" s="40"/>
      <c r="C23" s="105"/>
      <c r="D23" s="105"/>
      <c r="E23" s="105"/>
      <c r="F23" s="105"/>
      <c r="G23" s="105"/>
      <c r="H23" s="40"/>
      <c r="I23" s="40"/>
      <c r="J23" s="40"/>
      <c r="K23" s="40"/>
      <c r="L23" s="40"/>
      <c r="M23" s="40"/>
      <c r="N23" s="40"/>
    </row>
    <row r="24" spans="1:14" x14ac:dyDescent="0.25">
      <c r="A24" s="40"/>
      <c r="B24" s="40"/>
      <c r="C24" s="105"/>
      <c r="D24" s="105"/>
      <c r="E24" s="105"/>
      <c r="F24" s="105"/>
      <c r="G24" s="105"/>
      <c r="H24" s="40"/>
      <c r="I24" s="40"/>
      <c r="J24" s="40"/>
      <c r="K24" s="40"/>
      <c r="L24" s="40"/>
      <c r="M24" s="40"/>
      <c r="N24" s="40"/>
    </row>
    <row r="25" spans="1:14" x14ac:dyDescent="0.25">
      <c r="A25" s="40"/>
      <c r="B25" s="40"/>
      <c r="C25" s="105"/>
      <c r="D25" s="105"/>
      <c r="E25" s="105"/>
      <c r="F25" s="105"/>
      <c r="G25" s="105"/>
      <c r="H25" s="40"/>
      <c r="I25" s="40"/>
      <c r="J25" s="40"/>
      <c r="K25" s="40"/>
      <c r="L25" s="40"/>
      <c r="M25" s="40"/>
      <c r="N25" s="40"/>
    </row>
    <row r="26" spans="1:14" x14ac:dyDescent="0.25">
      <c r="A26" s="40"/>
      <c r="B26" s="40"/>
      <c r="C26" s="105"/>
      <c r="D26" s="105"/>
      <c r="E26" s="105"/>
      <c r="F26" s="105"/>
      <c r="G26" s="105"/>
      <c r="H26" s="40"/>
      <c r="I26" s="40"/>
      <c r="J26" s="40"/>
      <c r="K26" s="40"/>
      <c r="L26" s="40"/>
      <c r="M26" s="40"/>
      <c r="N26" s="40"/>
    </row>
    <row r="27" spans="1:14" x14ac:dyDescent="0.25">
      <c r="A27" s="40"/>
      <c r="B27" s="40"/>
      <c r="C27" s="105"/>
      <c r="D27" s="105"/>
      <c r="E27" s="105"/>
      <c r="F27" s="105"/>
      <c r="G27" s="105"/>
      <c r="H27" s="40"/>
      <c r="I27" s="40"/>
      <c r="J27" s="40"/>
      <c r="K27" s="40"/>
      <c r="L27" s="40"/>
      <c r="M27" s="40"/>
      <c r="N27" s="40"/>
    </row>
    <row r="28" spans="1:14" x14ac:dyDescent="0.25">
      <c r="A28" s="40"/>
      <c r="B28" s="40"/>
      <c r="C28" s="105"/>
      <c r="D28" s="105"/>
      <c r="E28" s="105"/>
      <c r="F28" s="105"/>
      <c r="G28" s="105"/>
      <c r="H28" s="40"/>
      <c r="I28" s="40"/>
      <c r="J28" s="40"/>
      <c r="K28" s="40"/>
      <c r="L28" s="40"/>
      <c r="M28" s="40"/>
      <c r="N28" s="40"/>
    </row>
    <row r="29" spans="1:14" x14ac:dyDescent="0.25">
      <c r="A29" s="40"/>
      <c r="B29" s="40"/>
      <c r="C29" s="105"/>
      <c r="D29" s="105"/>
      <c r="E29" s="105"/>
      <c r="F29" s="105"/>
      <c r="G29" s="105"/>
      <c r="H29" s="40"/>
      <c r="I29" s="40"/>
      <c r="J29" s="40"/>
      <c r="K29" s="40"/>
      <c r="L29" s="40"/>
      <c r="M29" s="40"/>
      <c r="N29" s="40"/>
    </row>
    <row r="30" spans="1:14" x14ac:dyDescent="0.25">
      <c r="A30" s="40"/>
      <c r="B30" s="40"/>
      <c r="C30" s="105"/>
      <c r="D30" s="105"/>
      <c r="E30" s="105"/>
      <c r="F30" s="105"/>
      <c r="G30" s="105"/>
      <c r="H30" s="40"/>
      <c r="I30" s="40"/>
      <c r="J30" s="40"/>
      <c r="K30" s="40"/>
      <c r="L30" s="40"/>
      <c r="M30" s="40"/>
      <c r="N30" s="40"/>
    </row>
    <row r="31" spans="1:14" x14ac:dyDescent="0.25">
      <c r="A31" s="40"/>
      <c r="B31" s="40"/>
      <c r="C31" s="105"/>
      <c r="D31" s="105"/>
      <c r="E31" s="105"/>
      <c r="F31" s="105"/>
      <c r="G31" s="105"/>
      <c r="H31" s="40"/>
      <c r="I31" s="40"/>
      <c r="J31" s="40"/>
      <c r="K31" s="40"/>
      <c r="L31" s="40"/>
      <c r="M31" s="40"/>
      <c r="N31" s="40"/>
    </row>
    <row r="32" spans="1:14" x14ac:dyDescent="0.25">
      <c r="A32" s="40"/>
      <c r="B32" s="40"/>
      <c r="C32" s="105"/>
      <c r="D32" s="105"/>
      <c r="E32" s="105"/>
      <c r="F32" s="105"/>
      <c r="G32" s="105"/>
      <c r="H32" s="40"/>
      <c r="I32" s="40"/>
      <c r="J32" s="40"/>
      <c r="K32" s="40"/>
      <c r="L32" s="40"/>
      <c r="M32" s="40"/>
      <c r="N32" s="40"/>
    </row>
    <row r="33" spans="1:14" x14ac:dyDescent="0.25">
      <c r="A33" s="40"/>
      <c r="B33" s="40"/>
      <c r="C33" s="40"/>
      <c r="D33" s="40"/>
      <c r="E33" s="40"/>
      <c r="F33" s="40"/>
      <c r="G33" s="40"/>
      <c r="H33" s="40"/>
      <c r="I33" s="40"/>
      <c r="J33" s="40"/>
      <c r="K33" s="40"/>
      <c r="L33" s="40"/>
      <c r="M33" s="40"/>
      <c r="N33" s="40"/>
    </row>
  </sheetData>
  <mergeCells count="5">
    <mergeCell ref="B13:M13"/>
    <mergeCell ref="B2:M2"/>
    <mergeCell ref="B10:M10"/>
    <mergeCell ref="B11:M11"/>
    <mergeCell ref="B12:M12"/>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&amp;C&amp;8November 2016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1"/>
  <sheetViews>
    <sheetView zoomScaleNormal="100" zoomScaleSheetLayoutView="100" workbookViewId="0"/>
  </sheetViews>
  <sheetFormatPr defaultColWidth="8.88671875" defaultRowHeight="15" x14ac:dyDescent="0.25"/>
  <cols>
    <col min="1" max="1" width="9.33203125" style="4" customWidth="1"/>
    <col min="2" max="2" width="11.33203125" style="4" customWidth="1"/>
    <col min="3" max="3" width="13.88671875" style="4" customWidth="1"/>
    <col min="4" max="9" width="16.5546875" style="4" customWidth="1"/>
    <col min="10" max="16384" width="8.88671875" style="4"/>
  </cols>
  <sheetData>
    <row r="1" spans="1:14" ht="33.75" customHeight="1" thickBot="1" x14ac:dyDescent="0.3">
      <c r="A1" s="87" t="s">
        <v>148</v>
      </c>
      <c r="B1" s="40"/>
      <c r="C1" s="50"/>
      <c r="D1" s="50"/>
      <c r="E1" s="40"/>
      <c r="F1" s="40"/>
      <c r="G1" s="40"/>
      <c r="H1" s="40"/>
      <c r="I1" s="40"/>
      <c r="J1" s="40"/>
      <c r="K1" s="40"/>
      <c r="L1" s="40"/>
      <c r="M1" s="40"/>
      <c r="N1" s="40"/>
    </row>
    <row r="2" spans="1:14" ht="21.75" customHeight="1" thickBot="1" x14ac:dyDescent="0.3">
      <c r="A2" s="40"/>
      <c r="B2" s="413" t="s">
        <v>196</v>
      </c>
      <c r="C2" s="414"/>
      <c r="D2" s="414"/>
      <c r="E2" s="414"/>
      <c r="F2" s="414"/>
      <c r="G2" s="414"/>
      <c r="H2" s="414"/>
      <c r="I2" s="541"/>
      <c r="J2" s="40"/>
      <c r="K2" s="40"/>
      <c r="L2" s="40"/>
      <c r="M2" s="40"/>
      <c r="N2" s="40"/>
    </row>
    <row r="3" spans="1:14" ht="31.5" x14ac:dyDescent="0.25">
      <c r="A3" s="40"/>
      <c r="B3" s="115" t="s">
        <v>1</v>
      </c>
      <c r="C3" s="116" t="s">
        <v>183</v>
      </c>
      <c r="D3" s="116" t="s">
        <v>181</v>
      </c>
      <c r="E3" s="116" t="s">
        <v>182</v>
      </c>
      <c r="F3" s="116" t="s">
        <v>287</v>
      </c>
      <c r="G3" s="116" t="s">
        <v>149</v>
      </c>
      <c r="H3" s="116" t="s">
        <v>150</v>
      </c>
      <c r="I3" s="117" t="s">
        <v>151</v>
      </c>
      <c r="J3" s="40"/>
      <c r="K3" s="40"/>
      <c r="L3" s="40"/>
      <c r="M3" s="40"/>
      <c r="N3" s="40"/>
    </row>
    <row r="4" spans="1:14" x14ac:dyDescent="0.25">
      <c r="A4" s="40"/>
      <c r="B4" s="47" t="s">
        <v>24</v>
      </c>
      <c r="C4" s="48">
        <v>196.458</v>
      </c>
      <c r="D4" s="48">
        <v>210.90199999999999</v>
      </c>
      <c r="E4" s="48">
        <v>26.129000000000001</v>
      </c>
      <c r="F4" s="48">
        <v>40.573</v>
      </c>
      <c r="G4" s="48">
        <v>78.498000000000019</v>
      </c>
      <c r="H4" s="48">
        <v>2.6619999999999999</v>
      </c>
      <c r="I4" s="49">
        <v>277.61799999999999</v>
      </c>
      <c r="J4" s="40"/>
      <c r="K4" s="50"/>
      <c r="L4" s="40"/>
      <c r="M4" s="40"/>
      <c r="N4" s="40"/>
    </row>
    <row r="5" spans="1:14" x14ac:dyDescent="0.25">
      <c r="A5" s="40"/>
      <c r="B5" s="47" t="s">
        <v>25</v>
      </c>
      <c r="C5" s="48">
        <v>199.76599999999999</v>
      </c>
      <c r="D5" s="48">
        <v>210.91</v>
      </c>
      <c r="E5" s="48">
        <v>26.567</v>
      </c>
      <c r="F5" s="48">
        <v>37.710999999999999</v>
      </c>
      <c r="G5" s="48">
        <v>81.375000000000028</v>
      </c>
      <c r="H5" s="48">
        <v>4.4569999999999999</v>
      </c>
      <c r="I5" s="49">
        <v>285.59800000000001</v>
      </c>
      <c r="J5" s="40"/>
      <c r="K5" s="50"/>
      <c r="L5" s="40"/>
      <c r="M5" s="40"/>
      <c r="N5" s="40"/>
    </row>
    <row r="6" spans="1:14" x14ac:dyDescent="0.25">
      <c r="A6" s="40"/>
      <c r="B6" s="47" t="s">
        <v>26</v>
      </c>
      <c r="C6" s="48">
        <v>202.68</v>
      </c>
      <c r="D6" s="48">
        <v>214.964</v>
      </c>
      <c r="E6" s="48">
        <v>27.103999999999999</v>
      </c>
      <c r="F6" s="48">
        <v>39.387999999999998</v>
      </c>
      <c r="G6" s="48">
        <v>78.942999999999984</v>
      </c>
      <c r="H6" s="48">
        <v>4.7329999999999997</v>
      </c>
      <c r="I6" s="49">
        <v>286.35599999999999</v>
      </c>
      <c r="J6" s="40"/>
      <c r="K6" s="50"/>
      <c r="L6" s="40"/>
      <c r="M6" s="40"/>
      <c r="N6" s="40"/>
    </row>
    <row r="7" spans="1:14" x14ac:dyDescent="0.25">
      <c r="A7" s="40"/>
      <c r="B7" s="47" t="s">
        <v>27</v>
      </c>
      <c r="C7" s="48">
        <v>203.44300000000001</v>
      </c>
      <c r="D7" s="48">
        <v>213.57900000000001</v>
      </c>
      <c r="E7" s="48">
        <v>27.381</v>
      </c>
      <c r="F7" s="48">
        <v>37.517000000000003</v>
      </c>
      <c r="G7" s="48">
        <v>75.40900000000002</v>
      </c>
      <c r="H7" s="48">
        <v>8.3949999999999996</v>
      </c>
      <c r="I7" s="49">
        <v>287.24700000000001</v>
      </c>
      <c r="J7" s="40"/>
      <c r="K7" s="50"/>
      <c r="L7" s="40"/>
      <c r="M7" s="40"/>
      <c r="N7" s="40"/>
    </row>
    <row r="8" spans="1:14" ht="18.75" customHeight="1" x14ac:dyDescent="0.25">
      <c r="A8" s="40"/>
      <c r="B8" s="47" t="s">
        <v>28</v>
      </c>
      <c r="C8" s="48">
        <v>201.654</v>
      </c>
      <c r="D8" s="48">
        <v>215.17699999999999</v>
      </c>
      <c r="E8" s="48">
        <v>27.169</v>
      </c>
      <c r="F8" s="48">
        <v>40.692</v>
      </c>
      <c r="G8" s="48">
        <v>74.740000000000009</v>
      </c>
      <c r="H8" s="48">
        <v>6.375</v>
      </c>
      <c r="I8" s="49">
        <v>282.76900000000001</v>
      </c>
      <c r="J8" s="40"/>
      <c r="K8" s="50"/>
      <c r="L8" s="40"/>
      <c r="M8" s="40"/>
      <c r="N8" s="40"/>
    </row>
    <row r="9" spans="1:14" x14ac:dyDescent="0.25">
      <c r="A9" s="40"/>
      <c r="B9" s="47" t="s">
        <v>29</v>
      </c>
      <c r="C9" s="48">
        <v>207.96199999999999</v>
      </c>
      <c r="D9" s="48">
        <v>221.01300000000001</v>
      </c>
      <c r="E9" s="48">
        <v>27.477</v>
      </c>
      <c r="F9" s="48">
        <v>40.527999999999999</v>
      </c>
      <c r="G9" s="48">
        <v>78.017000000000053</v>
      </c>
      <c r="H9" s="48">
        <v>4.8659999999999997</v>
      </c>
      <c r="I9" s="49">
        <v>290.84500000000003</v>
      </c>
      <c r="J9" s="40"/>
      <c r="K9" s="50"/>
      <c r="L9" s="40"/>
      <c r="M9" s="40"/>
      <c r="N9" s="40"/>
    </row>
    <row r="10" spans="1:14" x14ac:dyDescent="0.25">
      <c r="A10" s="40"/>
      <c r="B10" s="47" t="s">
        <v>30</v>
      </c>
      <c r="C10" s="48">
        <v>208.41200000000001</v>
      </c>
      <c r="D10" s="48">
        <v>220.667</v>
      </c>
      <c r="E10" s="48">
        <v>27.655999999999999</v>
      </c>
      <c r="F10" s="48">
        <v>39.911000000000001</v>
      </c>
      <c r="G10" s="48">
        <v>79.078999999999979</v>
      </c>
      <c r="H10" s="48">
        <v>7.2839999999999998</v>
      </c>
      <c r="I10" s="49">
        <v>294.77499999999998</v>
      </c>
      <c r="J10" s="40"/>
      <c r="K10" s="50"/>
      <c r="L10" s="40"/>
      <c r="M10" s="40"/>
      <c r="N10" s="40"/>
    </row>
    <row r="11" spans="1:14" x14ac:dyDescent="0.25">
      <c r="A11" s="40"/>
      <c r="B11" s="47" t="s">
        <v>31</v>
      </c>
      <c r="C11" s="48">
        <v>210.71100000000001</v>
      </c>
      <c r="D11" s="48">
        <v>221.87200000000001</v>
      </c>
      <c r="E11" s="48">
        <v>29.077999999999999</v>
      </c>
      <c r="F11" s="48">
        <v>40.238999999999997</v>
      </c>
      <c r="G11" s="48">
        <v>79.295000000000016</v>
      </c>
      <c r="H11" s="48">
        <v>3.1469999999999998</v>
      </c>
      <c r="I11" s="49">
        <v>293.15300000000002</v>
      </c>
      <c r="J11" s="40"/>
      <c r="K11" s="50"/>
      <c r="L11" s="40"/>
      <c r="M11" s="40"/>
      <c r="N11" s="40"/>
    </row>
    <row r="12" spans="1:14" ht="18.75" customHeight="1" x14ac:dyDescent="0.25">
      <c r="A12" s="40"/>
      <c r="B12" s="47" t="s">
        <v>32</v>
      </c>
      <c r="C12" s="48">
        <v>212.786</v>
      </c>
      <c r="D12" s="48">
        <v>222.63</v>
      </c>
      <c r="E12" s="48">
        <v>30.315999999999999</v>
      </c>
      <c r="F12" s="48">
        <v>40.159999999999997</v>
      </c>
      <c r="G12" s="48">
        <v>79.481999999999971</v>
      </c>
      <c r="H12" s="48">
        <v>3.5000000000000003E-2</v>
      </c>
      <c r="I12" s="49">
        <v>292.303</v>
      </c>
      <c r="J12" s="40"/>
      <c r="K12" s="50"/>
      <c r="L12" s="40"/>
      <c r="M12" s="40"/>
      <c r="N12" s="40"/>
    </row>
    <row r="13" spans="1:14" x14ac:dyDescent="0.25">
      <c r="A13" s="40"/>
      <c r="B13" s="47" t="s">
        <v>33</v>
      </c>
      <c r="C13" s="48">
        <v>214.80699999999999</v>
      </c>
      <c r="D13" s="48">
        <v>222.99100000000001</v>
      </c>
      <c r="E13" s="48">
        <v>30.19</v>
      </c>
      <c r="F13" s="48">
        <v>38.374000000000002</v>
      </c>
      <c r="G13" s="48">
        <v>84.323999999999984</v>
      </c>
      <c r="H13" s="48">
        <v>0.752</v>
      </c>
      <c r="I13" s="49">
        <v>299.88299999999998</v>
      </c>
      <c r="J13" s="40"/>
      <c r="K13" s="50"/>
      <c r="L13" s="40"/>
      <c r="M13" s="40"/>
      <c r="N13" s="40"/>
    </row>
    <row r="14" spans="1:14" x14ac:dyDescent="0.25">
      <c r="A14" s="40"/>
      <c r="B14" s="47" t="s">
        <v>34</v>
      </c>
      <c r="C14" s="48">
        <v>215.893</v>
      </c>
      <c r="D14" s="48">
        <v>225.203</v>
      </c>
      <c r="E14" s="48">
        <v>29.940999999999999</v>
      </c>
      <c r="F14" s="48">
        <v>39.250999999999998</v>
      </c>
      <c r="G14" s="48">
        <v>84.984000000000009</v>
      </c>
      <c r="H14" s="48">
        <v>-0.17799999999999999</v>
      </c>
      <c r="I14" s="49">
        <v>300.69900000000001</v>
      </c>
      <c r="J14" s="40"/>
      <c r="K14" s="50"/>
      <c r="L14" s="40"/>
      <c r="M14" s="40"/>
      <c r="N14" s="40"/>
    </row>
    <row r="15" spans="1:14" x14ac:dyDescent="0.25">
      <c r="A15" s="40"/>
      <c r="B15" s="47" t="s">
        <v>35</v>
      </c>
      <c r="C15" s="48">
        <v>219.197</v>
      </c>
      <c r="D15" s="48">
        <v>228.048</v>
      </c>
      <c r="E15" s="48">
        <v>30.289000000000001</v>
      </c>
      <c r="F15" s="48">
        <v>39.14</v>
      </c>
      <c r="G15" s="48">
        <v>84.742000000000019</v>
      </c>
      <c r="H15" s="48">
        <v>2.39</v>
      </c>
      <c r="I15" s="49">
        <v>306.32900000000001</v>
      </c>
      <c r="J15" s="40"/>
      <c r="K15" s="50"/>
      <c r="L15" s="40"/>
      <c r="M15" s="40"/>
      <c r="N15" s="40"/>
    </row>
    <row r="16" spans="1:14" ht="18.75" customHeight="1" x14ac:dyDescent="0.25">
      <c r="A16" s="40"/>
      <c r="B16" s="47" t="s">
        <v>36</v>
      </c>
      <c r="C16" s="48">
        <v>220.87799999999999</v>
      </c>
      <c r="D16" s="48">
        <v>229.649</v>
      </c>
      <c r="E16" s="48">
        <v>30.216000000000001</v>
      </c>
      <c r="F16" s="48">
        <v>38.987000000000002</v>
      </c>
      <c r="G16" s="48">
        <v>83.158999999999992</v>
      </c>
      <c r="H16" s="48">
        <v>-0.41899999999999998</v>
      </c>
      <c r="I16" s="49">
        <v>303.61799999999999</v>
      </c>
      <c r="J16" s="40"/>
      <c r="K16" s="50"/>
      <c r="L16" s="40"/>
      <c r="M16" s="40"/>
      <c r="N16" s="40"/>
    </row>
    <row r="17" spans="1:14" x14ac:dyDescent="0.25">
      <c r="A17" s="40"/>
      <c r="B17" s="47" t="s">
        <v>37</v>
      </c>
      <c r="C17" s="48">
        <v>222.321</v>
      </c>
      <c r="D17" s="48">
        <v>231.053</v>
      </c>
      <c r="E17" s="48">
        <v>30.79</v>
      </c>
      <c r="F17" s="48">
        <v>39.521999999999998</v>
      </c>
      <c r="G17" s="48">
        <v>83.674999999999983</v>
      </c>
      <c r="H17" s="48">
        <v>3.339</v>
      </c>
      <c r="I17" s="49">
        <v>309.33499999999998</v>
      </c>
      <c r="J17" s="40"/>
      <c r="K17" s="50"/>
      <c r="L17" s="40"/>
      <c r="M17" s="40"/>
      <c r="N17" s="40"/>
    </row>
    <row r="18" spans="1:14" x14ac:dyDescent="0.25">
      <c r="A18" s="40"/>
      <c r="B18" s="47" t="s">
        <v>38</v>
      </c>
      <c r="C18" s="48">
        <v>225.39400000000001</v>
      </c>
      <c r="D18" s="48">
        <v>234.24700000000001</v>
      </c>
      <c r="E18" s="48">
        <v>31.010999999999999</v>
      </c>
      <c r="F18" s="48">
        <v>39.863999999999997</v>
      </c>
      <c r="G18" s="48">
        <v>85.233000000000004</v>
      </c>
      <c r="H18" s="48">
        <v>3.7309999999999999</v>
      </c>
      <c r="I18" s="49">
        <v>314.358</v>
      </c>
      <c r="J18" s="40"/>
      <c r="K18" s="50"/>
      <c r="L18" s="40"/>
      <c r="M18" s="40"/>
      <c r="N18" s="40"/>
    </row>
    <row r="19" spans="1:14" x14ac:dyDescent="0.25">
      <c r="A19" s="40"/>
      <c r="B19" s="47" t="s">
        <v>39</v>
      </c>
      <c r="C19" s="48">
        <v>226.31899999999999</v>
      </c>
      <c r="D19" s="48">
        <v>234.709</v>
      </c>
      <c r="E19" s="48">
        <v>31.853000000000002</v>
      </c>
      <c r="F19" s="48">
        <v>40.243000000000002</v>
      </c>
      <c r="G19" s="48">
        <v>84.319000000000045</v>
      </c>
      <c r="H19" s="48">
        <v>4.8949999999999996</v>
      </c>
      <c r="I19" s="49">
        <v>315.53300000000002</v>
      </c>
      <c r="J19" s="40"/>
      <c r="K19" s="50"/>
      <c r="L19" s="40"/>
      <c r="M19" s="40"/>
      <c r="N19" s="40"/>
    </row>
    <row r="20" spans="1:14" ht="18.75" customHeight="1" x14ac:dyDescent="0.25">
      <c r="A20" s="40"/>
      <c r="B20" s="47" t="s">
        <v>40</v>
      </c>
      <c r="C20" s="48">
        <v>227.893</v>
      </c>
      <c r="D20" s="48">
        <v>235.441</v>
      </c>
      <c r="E20" s="48">
        <v>32.238</v>
      </c>
      <c r="F20" s="48">
        <v>39.786000000000001</v>
      </c>
      <c r="G20" s="48">
        <v>87.943999999999988</v>
      </c>
      <c r="H20" s="48">
        <v>2.7490000000000001</v>
      </c>
      <c r="I20" s="49">
        <v>318.58600000000001</v>
      </c>
      <c r="J20" s="40"/>
      <c r="K20" s="50"/>
      <c r="L20" s="40"/>
      <c r="M20" s="40"/>
      <c r="N20" s="40"/>
    </row>
    <row r="21" spans="1:14" x14ac:dyDescent="0.25">
      <c r="A21" s="40"/>
      <c r="B21" s="47" t="s">
        <v>91</v>
      </c>
      <c r="C21" s="48">
        <v>231.477</v>
      </c>
      <c r="D21" s="48">
        <v>239.858</v>
      </c>
      <c r="E21" s="48">
        <v>33.037999999999997</v>
      </c>
      <c r="F21" s="48">
        <v>41.418999999999997</v>
      </c>
      <c r="G21" s="48">
        <v>84.124999999999972</v>
      </c>
      <c r="H21" s="48">
        <v>5.6989999999999998</v>
      </c>
      <c r="I21" s="49">
        <v>321.30099999999999</v>
      </c>
      <c r="J21" s="40"/>
      <c r="K21" s="50"/>
      <c r="L21" s="40"/>
      <c r="M21" s="40"/>
      <c r="N21" s="40"/>
    </row>
    <row r="22" spans="1:14" x14ac:dyDescent="0.25">
      <c r="A22" s="40"/>
      <c r="B22" s="47" t="s">
        <v>92</v>
      </c>
      <c r="C22" s="48">
        <v>233.29764525366679</v>
      </c>
      <c r="D22" s="48">
        <v>240.76125883321939</v>
      </c>
      <c r="E22" s="48">
        <v>33.297714222151534</v>
      </c>
      <c r="F22" s="48">
        <v>40.761327801704127</v>
      </c>
      <c r="G22" s="48">
        <v>83.554506886935627</v>
      </c>
      <c r="H22" s="48">
        <v>7.0601622643411135</v>
      </c>
      <c r="I22" s="49">
        <v>323.91231440494352</v>
      </c>
      <c r="J22" s="40"/>
      <c r="K22" s="50"/>
      <c r="L22" s="40"/>
      <c r="M22" s="40"/>
      <c r="N22" s="40"/>
    </row>
    <row r="23" spans="1:14" x14ac:dyDescent="0.25">
      <c r="A23" s="40"/>
      <c r="B23" s="47" t="s">
        <v>93</v>
      </c>
      <c r="C23" s="48">
        <v>234.79113166383763</v>
      </c>
      <c r="D23" s="48">
        <v>242.16194846383928</v>
      </c>
      <c r="E23" s="48">
        <v>33.510898869943567</v>
      </c>
      <c r="F23" s="48">
        <v>40.881715669945194</v>
      </c>
      <c r="G23" s="48">
        <v>86.144534358883504</v>
      </c>
      <c r="H23" s="48">
        <v>2.7574927168173309</v>
      </c>
      <c r="I23" s="49">
        <v>323.69315873953849</v>
      </c>
      <c r="J23" s="40"/>
      <c r="K23" s="50"/>
      <c r="L23" s="40"/>
      <c r="M23" s="40"/>
      <c r="N23" s="40"/>
    </row>
    <row r="24" spans="1:14" ht="18.75" customHeight="1" x14ac:dyDescent="0.25">
      <c r="A24" s="40"/>
      <c r="B24" s="47" t="s">
        <v>94</v>
      </c>
      <c r="C24" s="48">
        <v>235.69961201287606</v>
      </c>
      <c r="D24" s="48">
        <v>243.00333297111951</v>
      </c>
      <c r="E24" s="48">
        <v>33.640524708180273</v>
      </c>
      <c r="F24" s="48">
        <v>40.944245666423726</v>
      </c>
      <c r="G24" s="48">
        <v>87.747412694734464</v>
      </c>
      <c r="H24" s="48">
        <v>0.19174104670648376</v>
      </c>
      <c r="I24" s="49">
        <v>323.63876575431703</v>
      </c>
      <c r="J24" s="40"/>
      <c r="K24" s="50"/>
      <c r="L24" s="40"/>
      <c r="M24" s="40"/>
      <c r="N24" s="40"/>
    </row>
    <row r="25" spans="1:14" x14ac:dyDescent="0.25">
      <c r="A25" s="40"/>
      <c r="B25" s="47" t="s">
        <v>138</v>
      </c>
      <c r="C25" s="48">
        <v>237.59224194569347</v>
      </c>
      <c r="D25" s="48">
        <v>245.41055050085987</v>
      </c>
      <c r="E25" s="48">
        <v>33.91096987365696</v>
      </c>
      <c r="F25" s="48">
        <v>41.729278428823321</v>
      </c>
      <c r="G25" s="48">
        <v>89.366788483621946</v>
      </c>
      <c r="H25" s="48">
        <v>2.8524649484573894</v>
      </c>
      <c r="I25" s="49">
        <v>329.81149537777281</v>
      </c>
      <c r="J25" s="40"/>
      <c r="K25" s="50"/>
      <c r="L25" s="40"/>
      <c r="M25" s="40"/>
      <c r="N25" s="40"/>
    </row>
    <row r="26" spans="1:14" x14ac:dyDescent="0.25">
      <c r="A26" s="40"/>
      <c r="B26" s="47" t="s">
        <v>139</v>
      </c>
      <c r="C26" s="48">
        <v>239.01020771435827</v>
      </c>
      <c r="D26" s="48">
        <v>246.92643842683549</v>
      </c>
      <c r="E26" s="48">
        <v>34.113452628456251</v>
      </c>
      <c r="F26" s="48">
        <v>42.029683340933452</v>
      </c>
      <c r="G26" s="48">
        <v>90.211578647716919</v>
      </c>
      <c r="H26" s="48">
        <v>2.4073312268653391</v>
      </c>
      <c r="I26" s="49">
        <v>331.62911758894052</v>
      </c>
      <c r="J26" s="40"/>
      <c r="K26" s="50"/>
      <c r="L26" s="40"/>
      <c r="M26" s="40"/>
      <c r="N26" s="40"/>
    </row>
    <row r="27" spans="1:14" x14ac:dyDescent="0.25">
      <c r="A27" s="40"/>
      <c r="B27" s="47" t="s">
        <v>140</v>
      </c>
      <c r="C27" s="48">
        <v>240.46970659922789</v>
      </c>
      <c r="D27" s="48">
        <v>248.45845813433186</v>
      </c>
      <c r="E27" s="48">
        <v>34.321861230056207</v>
      </c>
      <c r="F27" s="48">
        <v>42.310612765160187</v>
      </c>
      <c r="G27" s="48">
        <v>91.627806276103229</v>
      </c>
      <c r="H27" s="48">
        <v>1.8353118764611935</v>
      </c>
      <c r="I27" s="49">
        <v>333.93282475179234</v>
      </c>
      <c r="J27" s="40"/>
      <c r="K27" s="50"/>
      <c r="L27" s="40"/>
      <c r="M27" s="40"/>
      <c r="N27" s="40"/>
    </row>
    <row r="28" spans="1:14" ht="18.75" customHeight="1" x14ac:dyDescent="0.25">
      <c r="A28" s="40"/>
      <c r="B28" s="47" t="s">
        <v>141</v>
      </c>
      <c r="C28" s="48">
        <v>242.01702923680585</v>
      </c>
      <c r="D28" s="48">
        <v>250.07774692855995</v>
      </c>
      <c r="E28" s="48">
        <v>34.542808430441752</v>
      </c>
      <c r="F28" s="48">
        <v>42.603526122195817</v>
      </c>
      <c r="G28" s="48">
        <v>93.54006083226335</v>
      </c>
      <c r="H28" s="48">
        <v>1.1910566419250317</v>
      </c>
      <c r="I28" s="49">
        <v>336.74814671099426</v>
      </c>
      <c r="J28" s="40"/>
      <c r="K28" s="50"/>
      <c r="L28" s="40"/>
      <c r="M28" s="40"/>
      <c r="N28" s="40"/>
    </row>
    <row r="29" spans="1:14" x14ac:dyDescent="0.25">
      <c r="A29" s="40"/>
      <c r="B29" s="47" t="s">
        <v>161</v>
      </c>
      <c r="C29" s="48">
        <v>244.28754469050287</v>
      </c>
      <c r="D29" s="48">
        <v>252.79413543272307</v>
      </c>
      <c r="E29" s="48">
        <v>34.867216471173506</v>
      </c>
      <c r="F29" s="48">
        <v>43.373807213393718</v>
      </c>
      <c r="G29" s="48">
        <v>95.302881825215565</v>
      </c>
      <c r="H29" s="48">
        <v>-0.20671512852054003</v>
      </c>
      <c r="I29" s="49">
        <v>339.38371138719788</v>
      </c>
      <c r="J29" s="40"/>
      <c r="K29" s="50"/>
      <c r="L29" s="40"/>
      <c r="M29" s="40"/>
      <c r="N29" s="40"/>
    </row>
    <row r="30" spans="1:14" x14ac:dyDescent="0.25">
      <c r="A30" s="40"/>
      <c r="B30" s="47" t="s">
        <v>162</v>
      </c>
      <c r="C30" s="48">
        <v>246.53158185269388</v>
      </c>
      <c r="D30" s="48">
        <v>255.11064229409303</v>
      </c>
      <c r="E30" s="48">
        <v>35.187762308391797</v>
      </c>
      <c r="F30" s="48">
        <v>43.766822749790954</v>
      </c>
      <c r="G30" s="48">
        <v>96.423376769342553</v>
      </c>
      <c r="H30" s="48">
        <v>-0.85513319448374392</v>
      </c>
      <c r="I30" s="49">
        <v>342.09982542755267</v>
      </c>
      <c r="J30" s="40"/>
      <c r="K30" s="50"/>
      <c r="L30" s="40"/>
      <c r="M30" s="40"/>
      <c r="N30" s="40"/>
    </row>
    <row r="31" spans="1:14" x14ac:dyDescent="0.25">
      <c r="A31" s="40"/>
      <c r="B31" s="47" t="s">
        <v>163</v>
      </c>
      <c r="C31" s="48">
        <v>248.64068760262808</v>
      </c>
      <c r="D31" s="48">
        <v>257.2943054146242</v>
      </c>
      <c r="E31" s="48">
        <v>35.489022385168013</v>
      </c>
      <c r="F31" s="48">
        <v>44.142640197164162</v>
      </c>
      <c r="G31" s="48">
        <v>98.875651920432801</v>
      </c>
      <c r="H31" s="48">
        <v>-1.7281503347177058</v>
      </c>
      <c r="I31" s="49">
        <v>345.78818918834315</v>
      </c>
      <c r="J31" s="40"/>
      <c r="K31" s="50"/>
      <c r="L31" s="40"/>
      <c r="M31" s="40"/>
      <c r="N31" s="40"/>
    </row>
    <row r="32" spans="1:14" ht="18.75" customHeight="1" x14ac:dyDescent="0.25">
      <c r="A32" s="40"/>
      <c r="B32" s="47" t="s">
        <v>164</v>
      </c>
      <c r="C32" s="48">
        <v>250.89265606283797</v>
      </c>
      <c r="D32" s="48">
        <v>259.62871197454268</v>
      </c>
      <c r="E32" s="48">
        <v>35.810702280180166</v>
      </c>
      <c r="F32" s="48">
        <v>44.546758191884884</v>
      </c>
      <c r="G32" s="48">
        <v>100.32245561535186</v>
      </c>
      <c r="H32" s="48">
        <v>-2.8148854163845827</v>
      </c>
      <c r="I32" s="49">
        <v>348.40022626180524</v>
      </c>
      <c r="J32" s="40"/>
      <c r="K32" s="50"/>
      <c r="L32" s="40"/>
      <c r="M32" s="40"/>
      <c r="N32" s="40"/>
    </row>
    <row r="33" spans="1:26" x14ac:dyDescent="0.25">
      <c r="A33" s="40"/>
      <c r="B33" s="47" t="s">
        <v>226</v>
      </c>
      <c r="C33" s="48">
        <v>253.60367752482202</v>
      </c>
      <c r="D33" s="48">
        <v>262.76948010169031</v>
      </c>
      <c r="E33" s="48">
        <v>36.198074040185325</v>
      </c>
      <c r="F33" s="48">
        <v>45.36387661705357</v>
      </c>
      <c r="G33" s="48">
        <v>102.65752473886309</v>
      </c>
      <c r="H33" s="48">
        <v>-5.087072080493563</v>
      </c>
      <c r="I33" s="49">
        <v>351.17413018319155</v>
      </c>
      <c r="J33" s="40"/>
      <c r="K33" s="50"/>
      <c r="L33" s="40"/>
      <c r="M33" s="40"/>
      <c r="N33" s="40"/>
    </row>
    <row r="34" spans="1:26" x14ac:dyDescent="0.25">
      <c r="A34" s="40"/>
      <c r="B34" s="47" t="s">
        <v>227</v>
      </c>
      <c r="C34" s="48">
        <v>256.03981866438352</v>
      </c>
      <c r="D34" s="48">
        <v>265.30093755598062</v>
      </c>
      <c r="E34" s="48">
        <v>36.546076246436222</v>
      </c>
      <c r="F34" s="48">
        <v>45.807195138033336</v>
      </c>
      <c r="G34" s="48">
        <v>104.07144846654296</v>
      </c>
      <c r="H34" s="48">
        <v>-6.1298776798512336</v>
      </c>
      <c r="I34" s="49">
        <v>353.98138945107524</v>
      </c>
      <c r="J34" s="40"/>
      <c r="K34" s="50"/>
      <c r="L34" s="40"/>
      <c r="M34" s="40"/>
      <c r="N34" s="40"/>
    </row>
    <row r="35" spans="1:26" x14ac:dyDescent="0.25">
      <c r="A35" s="40"/>
      <c r="B35" s="47" t="s">
        <v>228</v>
      </c>
      <c r="C35" s="48">
        <v>258.50399246040416</v>
      </c>
      <c r="D35" s="48">
        <v>267.862611125375</v>
      </c>
      <c r="E35" s="48">
        <v>36.898084610749258</v>
      </c>
      <c r="F35" s="48">
        <v>46.256703275720092</v>
      </c>
      <c r="G35" s="48">
        <v>105.93483989043426</v>
      </c>
      <c r="H35" s="48">
        <v>-7.0189062802704285</v>
      </c>
      <c r="I35" s="49">
        <v>357.41992607056801</v>
      </c>
      <c r="K35" s="19"/>
    </row>
    <row r="36" spans="1:26" ht="18.75" customHeight="1" x14ac:dyDescent="0.25">
      <c r="A36" s="40"/>
      <c r="B36" s="47" t="s">
        <v>229</v>
      </c>
      <c r="C36" s="48">
        <v>260.88823925355217</v>
      </c>
      <c r="D36" s="48">
        <v>270.39112253056413</v>
      </c>
      <c r="E36" s="48">
        <v>37.238679072417078</v>
      </c>
      <c r="F36" s="48">
        <v>46.741562349429046</v>
      </c>
      <c r="G36" s="48">
        <v>107.84783676344074</v>
      </c>
      <c r="H36" s="48">
        <v>-7.7165437185636403</v>
      </c>
      <c r="I36" s="49">
        <v>361.01953229842928</v>
      </c>
      <c r="K36" s="19"/>
    </row>
    <row r="37" spans="1:26" x14ac:dyDescent="0.25">
      <c r="A37" s="40"/>
      <c r="B37" s="47" t="s">
        <v>278</v>
      </c>
      <c r="C37" s="48">
        <v>263.83289737573125</v>
      </c>
      <c r="D37" s="48">
        <v>273.37532621997713</v>
      </c>
      <c r="E37" s="48">
        <v>37.659343618093189</v>
      </c>
      <c r="F37" s="48">
        <v>47.201772462339022</v>
      </c>
      <c r="G37" s="48">
        <v>109.02060177736985</v>
      </c>
      <c r="H37" s="48">
        <v>-8.3432432450070415</v>
      </c>
      <c r="I37" s="49">
        <v>364.51025590809405</v>
      </c>
      <c r="K37" s="19"/>
    </row>
    <row r="38" spans="1:26" ht="15" customHeight="1" x14ac:dyDescent="0.25">
      <c r="A38" s="40"/>
      <c r="B38" s="47" t="s">
        <v>279</v>
      </c>
      <c r="C38" s="48">
        <v>266.48392597805866</v>
      </c>
      <c r="D38" s="48">
        <v>276.18122772779594</v>
      </c>
      <c r="E38" s="48">
        <v>38.038070002620721</v>
      </c>
      <c r="F38" s="48">
        <v>47.73537175235797</v>
      </c>
      <c r="G38" s="48">
        <v>110.47972436897652</v>
      </c>
      <c r="H38" s="48">
        <v>-8.6811334216412863</v>
      </c>
      <c r="I38" s="49">
        <v>368.28251692539391</v>
      </c>
      <c r="K38" s="19"/>
    </row>
    <row r="39" spans="1:26" ht="15" customHeight="1" x14ac:dyDescent="0.25">
      <c r="A39" s="40"/>
      <c r="B39" s="47" t="s">
        <v>280</v>
      </c>
      <c r="C39" s="48">
        <v>269.15515679999731</v>
      </c>
      <c r="D39" s="48">
        <v>278.97631374585984</v>
      </c>
      <c r="E39" s="48">
        <v>38.419675526273522</v>
      </c>
      <c r="F39" s="48">
        <v>48.240832472136049</v>
      </c>
      <c r="G39" s="48">
        <v>111.26328098068319</v>
      </c>
      <c r="H39" s="48">
        <v>-9.078489758390889</v>
      </c>
      <c r="I39" s="49">
        <v>371.3399480222896</v>
      </c>
      <c r="K39" s="19"/>
    </row>
    <row r="40" spans="1:26" ht="18.75" customHeight="1" x14ac:dyDescent="0.25">
      <c r="A40" s="40"/>
      <c r="B40" s="47" t="s">
        <v>281</v>
      </c>
      <c r="C40" s="48">
        <v>271.72852220008537</v>
      </c>
      <c r="D40" s="48">
        <v>281.68199527171447</v>
      </c>
      <c r="E40" s="48">
        <v>38.787295054777324</v>
      </c>
      <c r="F40" s="48">
        <v>48.740768126406458</v>
      </c>
      <c r="G40" s="48">
        <v>113.1503783851428</v>
      </c>
      <c r="H40" s="48">
        <v>-9.506782367438122</v>
      </c>
      <c r="I40" s="49">
        <v>375.37211821779005</v>
      </c>
      <c r="K40" s="19"/>
    </row>
    <row r="41" spans="1:26" ht="15" customHeight="1" x14ac:dyDescent="0.25">
      <c r="A41" s="40"/>
      <c r="B41" s="47" t="s">
        <v>353</v>
      </c>
      <c r="C41" s="48">
        <v>274.66965715681312</v>
      </c>
      <c r="D41" s="48">
        <v>284.57770090924936</v>
      </c>
      <c r="E41" s="48">
        <v>39.207431983401506</v>
      </c>
      <c r="F41" s="48">
        <v>49.115475735837748</v>
      </c>
      <c r="G41" s="48">
        <v>114.42484712160336</v>
      </c>
      <c r="H41" s="48">
        <v>-10.214760389997835</v>
      </c>
      <c r="I41" s="49">
        <v>378.87974388841866</v>
      </c>
      <c r="K41" s="19"/>
    </row>
    <row r="42" spans="1:26" ht="15" customHeight="1" x14ac:dyDescent="0.25">
      <c r="A42" s="40"/>
      <c r="B42" s="47" t="s">
        <v>354</v>
      </c>
      <c r="C42" s="48">
        <v>277.33277627320734</v>
      </c>
      <c r="D42" s="48">
        <v>287.40175994273545</v>
      </c>
      <c r="E42" s="48">
        <v>39.587883976481791</v>
      </c>
      <c r="F42" s="48">
        <v>49.656867646009886</v>
      </c>
      <c r="G42" s="48">
        <v>115.62143881024406</v>
      </c>
      <c r="H42" s="48">
        <v>-10.375420266217922</v>
      </c>
      <c r="I42" s="49">
        <v>382.57879481723347</v>
      </c>
      <c r="K42" s="19"/>
    </row>
    <row r="43" spans="1:26" ht="15" customHeight="1" x14ac:dyDescent="0.25">
      <c r="A43" s="40"/>
      <c r="B43" s="47" t="s">
        <v>355</v>
      </c>
      <c r="C43" s="48">
        <v>280.28157554002911</v>
      </c>
      <c r="D43" s="48">
        <v>290.46209758663622</v>
      </c>
      <c r="E43" s="48">
        <v>40.009152512821075</v>
      </c>
      <c r="F43" s="48">
        <v>50.18967455942817</v>
      </c>
      <c r="G43" s="48">
        <v>116.78606302684875</v>
      </c>
      <c r="H43" s="48">
        <v>-10.647342325646751</v>
      </c>
      <c r="I43" s="49">
        <v>386.42029624123109</v>
      </c>
      <c r="K43" s="19"/>
    </row>
    <row r="44" spans="1:26" ht="18.75" customHeight="1" x14ac:dyDescent="0.25">
      <c r="A44" s="40"/>
      <c r="B44" s="47" t="s">
        <v>356</v>
      </c>
      <c r="C44" s="48">
        <v>283.28903208206737</v>
      </c>
      <c r="D44" s="48">
        <v>293.58902676313392</v>
      </c>
      <c r="E44" s="48">
        <v>40.438805501781601</v>
      </c>
      <c r="F44" s="48">
        <v>50.738800182848195</v>
      </c>
      <c r="G44" s="48">
        <v>117.84562380704091</v>
      </c>
      <c r="H44" s="48">
        <v>-11.07096157897405</v>
      </c>
      <c r="I44" s="49">
        <v>390.06369431013422</v>
      </c>
      <c r="K44" s="19"/>
    </row>
    <row r="45" spans="1:26" x14ac:dyDescent="0.25">
      <c r="A45" s="40"/>
      <c r="B45" s="359">
        <v>2012</v>
      </c>
      <c r="C45" s="360">
        <v>802.34699999999998</v>
      </c>
      <c r="D45" s="360">
        <v>850.35500000000002</v>
      </c>
      <c r="E45" s="360">
        <v>107.181</v>
      </c>
      <c r="F45" s="360">
        <v>155.18899999999999</v>
      </c>
      <c r="G45" s="360">
        <v>314.22500000000002</v>
      </c>
      <c r="H45" s="360">
        <v>20.247</v>
      </c>
      <c r="I45" s="361">
        <v>1136.819</v>
      </c>
      <c r="K45" s="19"/>
    </row>
    <row r="46" spans="1:26" x14ac:dyDescent="0.25">
      <c r="A46" s="40"/>
      <c r="B46" s="44">
        <v>2013</v>
      </c>
      <c r="C46" s="55">
        <v>828.73900000000003</v>
      </c>
      <c r="D46" s="55">
        <v>878.72900000000004</v>
      </c>
      <c r="E46" s="55">
        <v>111.38</v>
      </c>
      <c r="F46" s="55">
        <v>161.37</v>
      </c>
      <c r="G46" s="55">
        <v>311.13100000000009</v>
      </c>
      <c r="H46" s="55">
        <v>21.671999999999997</v>
      </c>
      <c r="I46" s="207">
        <v>1161.5419999999999</v>
      </c>
      <c r="K46" s="19"/>
      <c r="L46" s="30"/>
      <c r="M46" s="30"/>
      <c r="N46" s="362"/>
      <c r="O46" s="362"/>
      <c r="P46" s="362"/>
      <c r="Q46" s="363"/>
      <c r="R46" s="363"/>
      <c r="S46" s="363"/>
      <c r="T46" s="363"/>
      <c r="U46" s="363"/>
      <c r="V46" s="31"/>
      <c r="W46" s="31"/>
      <c r="X46" s="31"/>
      <c r="Y46" s="31"/>
      <c r="Z46" s="31"/>
    </row>
    <row r="47" spans="1:26" ht="18.75" customHeight="1" x14ac:dyDescent="0.25">
      <c r="A47" s="40"/>
      <c r="B47" s="44">
        <v>2014</v>
      </c>
      <c r="C47" s="55">
        <v>862.68299999999999</v>
      </c>
      <c r="D47" s="55">
        <v>898.87199999999996</v>
      </c>
      <c r="E47" s="55">
        <v>120.736</v>
      </c>
      <c r="F47" s="55">
        <v>156.92500000000001</v>
      </c>
      <c r="G47" s="55">
        <v>333.53199999999998</v>
      </c>
      <c r="H47" s="55">
        <v>2.9990000000000001</v>
      </c>
      <c r="I47" s="207">
        <v>1199.2139999999999</v>
      </c>
      <c r="K47" s="19"/>
      <c r="L47" s="30"/>
      <c r="M47" s="30"/>
      <c r="N47" s="362"/>
      <c r="O47" s="362"/>
      <c r="P47" s="362"/>
      <c r="Q47" s="363"/>
      <c r="R47" s="363"/>
      <c r="S47" s="363"/>
      <c r="T47" s="363"/>
      <c r="U47" s="363"/>
      <c r="V47" s="31"/>
      <c r="W47" s="31"/>
      <c r="X47" s="31"/>
      <c r="Y47" s="31"/>
      <c r="Z47" s="31"/>
    </row>
    <row r="48" spans="1:26" x14ac:dyDescent="0.25">
      <c r="A48" s="40"/>
      <c r="B48" s="44">
        <v>2015</v>
      </c>
      <c r="C48" s="55">
        <v>894.91199999999992</v>
      </c>
      <c r="D48" s="55">
        <v>929.65800000000013</v>
      </c>
      <c r="E48" s="55">
        <v>123.87</v>
      </c>
      <c r="F48" s="55">
        <v>158.61599999999999</v>
      </c>
      <c r="G48" s="55">
        <v>336.38600000000002</v>
      </c>
      <c r="H48" s="55">
        <v>11.545999999999999</v>
      </c>
      <c r="I48" s="207">
        <v>1242.8440000000001</v>
      </c>
      <c r="K48" s="19"/>
      <c r="L48" s="30"/>
      <c r="M48" s="30"/>
      <c r="N48" s="362"/>
      <c r="O48" s="362"/>
      <c r="P48" s="362"/>
      <c r="Q48" s="363"/>
      <c r="R48" s="363"/>
      <c r="S48" s="363"/>
      <c r="T48" s="363"/>
      <c r="U48" s="363"/>
      <c r="V48" s="31"/>
      <c r="W48" s="31"/>
      <c r="X48" s="31"/>
      <c r="Y48" s="31"/>
      <c r="Z48" s="31"/>
    </row>
    <row r="49" spans="1:26" x14ac:dyDescent="0.25">
      <c r="A49" s="40"/>
      <c r="B49" s="44">
        <v>2016</v>
      </c>
      <c r="C49" s="55">
        <v>927.45877691750445</v>
      </c>
      <c r="D49" s="55">
        <v>958.22220729705862</v>
      </c>
      <c r="E49" s="55">
        <v>132.08461309209508</v>
      </c>
      <c r="F49" s="55">
        <v>162.84804347164931</v>
      </c>
      <c r="G49" s="55">
        <v>341.76804124581906</v>
      </c>
      <c r="H49" s="55">
        <v>18.265654981158445</v>
      </c>
      <c r="I49" s="207">
        <v>1287.4924731444821</v>
      </c>
      <c r="K49" s="19"/>
      <c r="L49" s="30"/>
      <c r="M49" s="30"/>
      <c r="N49" s="362"/>
      <c r="O49" s="362"/>
      <c r="P49" s="362"/>
      <c r="Q49" s="363"/>
      <c r="R49" s="363"/>
      <c r="S49" s="363"/>
      <c r="T49" s="363"/>
      <c r="U49" s="363"/>
      <c r="V49" s="31"/>
      <c r="W49" s="31"/>
      <c r="X49" s="31"/>
      <c r="Y49" s="31"/>
      <c r="Z49" s="31"/>
    </row>
    <row r="50" spans="1:26" x14ac:dyDescent="0.25">
      <c r="A50" s="40"/>
      <c r="B50" s="44">
        <v>2017</v>
      </c>
      <c r="C50" s="55">
        <v>952.77176827215567</v>
      </c>
      <c r="D50" s="55">
        <v>983.79878003314673</v>
      </c>
      <c r="E50" s="55">
        <v>135.98680844034971</v>
      </c>
      <c r="F50" s="55">
        <v>167.01382020134068</v>
      </c>
      <c r="G50" s="55">
        <v>358.95358610217659</v>
      </c>
      <c r="H50" s="55">
        <v>7.2868490984904062</v>
      </c>
      <c r="I50" s="207">
        <v>1319.0122034728226</v>
      </c>
      <c r="K50" s="19"/>
      <c r="L50" s="30"/>
      <c r="M50" s="30"/>
      <c r="N50" s="362"/>
      <c r="O50" s="362"/>
      <c r="P50" s="362"/>
      <c r="Q50" s="363"/>
      <c r="R50" s="363"/>
      <c r="S50" s="363"/>
      <c r="T50" s="363"/>
      <c r="U50" s="363"/>
      <c r="V50" s="31"/>
      <c r="W50" s="31"/>
      <c r="X50" s="31"/>
      <c r="Y50" s="31"/>
      <c r="Z50" s="31"/>
    </row>
    <row r="51" spans="1:26" ht="18.75" customHeight="1" x14ac:dyDescent="0.25">
      <c r="A51" s="40"/>
      <c r="B51" s="44">
        <v>2018</v>
      </c>
      <c r="C51" s="55">
        <v>981.4768433826307</v>
      </c>
      <c r="D51" s="55">
        <v>1015.2768300700003</v>
      </c>
      <c r="E51" s="55">
        <v>140.08680959517505</v>
      </c>
      <c r="F51" s="55">
        <v>173.88679628254465</v>
      </c>
      <c r="G51" s="55">
        <v>384.1419713472543</v>
      </c>
      <c r="H51" s="55">
        <v>-1.598942015796958</v>
      </c>
      <c r="I51" s="207">
        <v>1364.019872714088</v>
      </c>
      <c r="K51" s="19"/>
      <c r="L51" s="30"/>
      <c r="M51" s="30"/>
      <c r="N51" s="362"/>
      <c r="O51" s="362"/>
      <c r="P51" s="362"/>
      <c r="Q51" s="363"/>
      <c r="R51" s="363"/>
      <c r="S51" s="363"/>
      <c r="T51" s="363"/>
      <c r="U51" s="363"/>
      <c r="V51" s="31"/>
      <c r="W51" s="31"/>
      <c r="X51" s="31"/>
      <c r="Y51" s="31"/>
      <c r="Z51" s="31"/>
    </row>
    <row r="52" spans="1:26" x14ac:dyDescent="0.25">
      <c r="A52" s="40"/>
      <c r="B52" s="44">
        <v>2019</v>
      </c>
      <c r="C52" s="55">
        <v>1019.0401447124477</v>
      </c>
      <c r="D52" s="55">
        <v>1055.5617407575887</v>
      </c>
      <c r="E52" s="55">
        <v>145.45293717755098</v>
      </c>
      <c r="F52" s="55">
        <v>181.97453322269189</v>
      </c>
      <c r="G52" s="55">
        <v>412.98626871119217</v>
      </c>
      <c r="H52" s="55">
        <v>-21.050741456999809</v>
      </c>
      <c r="I52" s="207">
        <v>1410.97567196664</v>
      </c>
      <c r="K52" s="19"/>
      <c r="L52" s="30"/>
      <c r="M52" s="30"/>
      <c r="N52" s="362"/>
      <c r="O52" s="362"/>
      <c r="P52" s="362"/>
      <c r="Q52" s="363"/>
      <c r="R52" s="363"/>
      <c r="S52" s="363"/>
      <c r="T52" s="363"/>
      <c r="U52" s="363"/>
      <c r="V52" s="31"/>
      <c r="W52" s="31"/>
      <c r="X52" s="31"/>
      <c r="Y52" s="31"/>
      <c r="Z52" s="31"/>
    </row>
    <row r="53" spans="1:26" x14ac:dyDescent="0.25">
      <c r="A53" s="40"/>
      <c r="B53" s="44">
        <v>2020</v>
      </c>
      <c r="C53" s="55">
        <v>1060.3602194073394</v>
      </c>
      <c r="D53" s="55">
        <v>1098.923990224197</v>
      </c>
      <c r="E53" s="55">
        <v>151.3557682194045</v>
      </c>
      <c r="F53" s="55">
        <v>189.91953903626208</v>
      </c>
      <c r="G53" s="55">
        <v>438.6114438904703</v>
      </c>
      <c r="H53" s="55">
        <v>-33.819410143602852</v>
      </c>
      <c r="I53" s="207">
        <v>1465.1522531542068</v>
      </c>
      <c r="K53" s="19"/>
      <c r="L53" s="30"/>
      <c r="M53" s="30"/>
      <c r="N53" s="362"/>
      <c r="O53" s="362"/>
      <c r="P53" s="362"/>
      <c r="Q53" s="363"/>
      <c r="R53" s="363"/>
      <c r="S53" s="363"/>
      <c r="T53" s="363"/>
      <c r="U53" s="363"/>
      <c r="V53" s="31"/>
      <c r="W53" s="31"/>
      <c r="X53" s="31"/>
      <c r="Y53" s="31"/>
      <c r="Z53" s="31"/>
    </row>
    <row r="54" spans="1:26" x14ac:dyDescent="0.25">
      <c r="A54" s="40"/>
      <c r="B54" s="283">
        <v>2021</v>
      </c>
      <c r="C54" s="278">
        <v>1104.0125311701349</v>
      </c>
      <c r="D54" s="278">
        <v>1144.1235537103355</v>
      </c>
      <c r="E54" s="278">
        <v>157.5917635274817</v>
      </c>
      <c r="F54" s="278">
        <v>197.70278606768227</v>
      </c>
      <c r="G54" s="278">
        <v>459.98272734383897</v>
      </c>
      <c r="H54" s="278">
        <v>-40.744305349300632</v>
      </c>
      <c r="I54" s="364">
        <v>1523.2509531646733</v>
      </c>
      <c r="K54" s="19"/>
      <c r="L54" s="30"/>
      <c r="M54" s="30"/>
      <c r="N54" s="362"/>
      <c r="O54" s="362"/>
      <c r="P54" s="362"/>
      <c r="Q54" s="363"/>
      <c r="R54" s="363"/>
      <c r="S54" s="363"/>
      <c r="T54" s="363"/>
      <c r="U54" s="363"/>
      <c r="V54" s="31"/>
      <c r="W54" s="31"/>
      <c r="X54" s="31"/>
      <c r="Y54" s="31"/>
      <c r="Z54" s="31"/>
    </row>
    <row r="55" spans="1:26" x14ac:dyDescent="0.25">
      <c r="A55" s="40"/>
      <c r="B55" s="47" t="s">
        <v>171</v>
      </c>
      <c r="C55" s="55">
        <v>807.54300000000001</v>
      </c>
      <c r="D55" s="55">
        <v>854.63</v>
      </c>
      <c r="E55" s="55">
        <v>108.22099999999999</v>
      </c>
      <c r="F55" s="55">
        <v>155.30799999999999</v>
      </c>
      <c r="G55" s="55">
        <v>310.46700000000004</v>
      </c>
      <c r="H55" s="55">
        <v>23.96</v>
      </c>
      <c r="I55" s="365">
        <v>1141.97</v>
      </c>
      <c r="K55" s="19"/>
    </row>
    <row r="56" spans="1:26" x14ac:dyDescent="0.25">
      <c r="A56" s="40"/>
      <c r="B56" s="47" t="s">
        <v>172</v>
      </c>
      <c r="C56" s="55">
        <v>839.87100000000009</v>
      </c>
      <c r="D56" s="55">
        <v>886.18200000000002</v>
      </c>
      <c r="E56" s="55">
        <v>114.527</v>
      </c>
      <c r="F56" s="55">
        <v>160.83799999999999</v>
      </c>
      <c r="G56" s="55">
        <v>315.87300000000005</v>
      </c>
      <c r="H56" s="55">
        <v>15.331999999999999</v>
      </c>
      <c r="I56" s="58">
        <v>1171.076</v>
      </c>
      <c r="K56" s="19"/>
    </row>
    <row r="57" spans="1:26" x14ac:dyDescent="0.25">
      <c r="A57" s="40"/>
      <c r="B57" s="47" t="s">
        <v>173</v>
      </c>
      <c r="C57" s="55">
        <v>870.77499999999986</v>
      </c>
      <c r="D57" s="55">
        <v>905.89099999999996</v>
      </c>
      <c r="E57" s="55">
        <v>120.636</v>
      </c>
      <c r="F57" s="55">
        <v>155.75200000000001</v>
      </c>
      <c r="G57" s="55">
        <v>337.209</v>
      </c>
      <c r="H57" s="55">
        <v>2.5450000000000004</v>
      </c>
      <c r="I57" s="58">
        <v>1210.529</v>
      </c>
      <c r="K57" s="19"/>
    </row>
    <row r="58" spans="1:26" ht="18.75" customHeight="1" x14ac:dyDescent="0.25">
      <c r="A58" s="40"/>
      <c r="B58" s="47" t="s">
        <v>174</v>
      </c>
      <c r="C58" s="55">
        <v>901.92700000000002</v>
      </c>
      <c r="D58" s="55">
        <v>935.45</v>
      </c>
      <c r="E58" s="55">
        <v>125.892</v>
      </c>
      <c r="F58" s="55">
        <v>159.41499999999999</v>
      </c>
      <c r="G58" s="55">
        <v>341.17100000000005</v>
      </c>
      <c r="H58" s="55">
        <v>14.714</v>
      </c>
      <c r="I58" s="58">
        <v>1257.8119999999999</v>
      </c>
      <c r="K58" s="19"/>
    </row>
    <row r="59" spans="1:26" x14ac:dyDescent="0.25">
      <c r="A59" s="40"/>
      <c r="B59" s="47" t="s">
        <v>175</v>
      </c>
      <c r="C59" s="55">
        <v>935.26538893038048</v>
      </c>
      <c r="D59" s="55">
        <v>965.78454026817826</v>
      </c>
      <c r="E59" s="55">
        <v>133.48713780027535</v>
      </c>
      <c r="F59" s="55">
        <v>164.00628913807304</v>
      </c>
      <c r="G59" s="55">
        <v>341.57145394055357</v>
      </c>
      <c r="H59" s="55">
        <v>15.70839602786493</v>
      </c>
      <c r="I59" s="58">
        <v>1292.545238898799</v>
      </c>
      <c r="K59" s="19"/>
    </row>
    <row r="60" spans="1:26" x14ac:dyDescent="0.25">
      <c r="A60" s="40"/>
      <c r="B60" s="47" t="s">
        <v>176</v>
      </c>
      <c r="C60" s="55">
        <v>959.08918549608552</v>
      </c>
      <c r="D60" s="55">
        <v>990.8731939905872</v>
      </c>
      <c r="E60" s="55">
        <v>136.88909216261118</v>
      </c>
      <c r="F60" s="55">
        <v>168.6731006571128</v>
      </c>
      <c r="G60" s="55">
        <v>364.74623423970542</v>
      </c>
      <c r="H60" s="55">
        <v>8.2861646937089528</v>
      </c>
      <c r="I60" s="58">
        <v>1332.1215844295</v>
      </c>
      <c r="K60" s="19"/>
    </row>
    <row r="61" spans="1:26" x14ac:dyDescent="0.25">
      <c r="A61" s="40"/>
      <c r="B61" s="47" t="s">
        <v>177</v>
      </c>
      <c r="C61" s="55">
        <v>990.35247020866279</v>
      </c>
      <c r="D61" s="55">
        <v>1024.827795115983</v>
      </c>
      <c r="E61" s="55">
        <v>141.35470344491347</v>
      </c>
      <c r="F61" s="55">
        <v>175.83002835223371</v>
      </c>
      <c r="G61" s="55">
        <v>390.92436613034272</v>
      </c>
      <c r="H61" s="55">
        <v>-5.6048840741065717</v>
      </c>
      <c r="I61" s="58">
        <v>1375.6719522648989</v>
      </c>
      <c r="K61" s="19"/>
    </row>
    <row r="62" spans="1:26" ht="18.75" customHeight="1" x14ac:dyDescent="0.25">
      <c r="A62" s="40"/>
      <c r="B62" s="47" t="s">
        <v>230</v>
      </c>
      <c r="C62" s="55">
        <v>1029.0357279031618</v>
      </c>
      <c r="D62" s="55">
        <v>1066.3241513136102</v>
      </c>
      <c r="E62" s="55">
        <v>146.88091396978788</v>
      </c>
      <c r="F62" s="55">
        <v>184.16933738023604</v>
      </c>
      <c r="G62" s="55">
        <v>420.51164985928102</v>
      </c>
      <c r="H62" s="55">
        <v>-25.952399759178867</v>
      </c>
      <c r="I62" s="58">
        <v>1423.594978003264</v>
      </c>
      <c r="K62" s="19"/>
    </row>
    <row r="63" spans="1:26" ht="18.75" customHeight="1" x14ac:dyDescent="0.25">
      <c r="A63" s="40"/>
      <c r="B63" s="47" t="s">
        <v>282</v>
      </c>
      <c r="C63" s="55">
        <v>1071.2005023538725</v>
      </c>
      <c r="D63" s="55">
        <v>1110.2148629653473</v>
      </c>
      <c r="E63" s="55">
        <v>152.90438420176477</v>
      </c>
      <c r="F63" s="55">
        <v>191.9187448132395</v>
      </c>
      <c r="G63" s="55">
        <v>443.91398551217236</v>
      </c>
      <c r="H63" s="55">
        <v>-35.609648792477337</v>
      </c>
      <c r="I63" s="58">
        <v>1479.5048390735678</v>
      </c>
      <c r="K63" s="19"/>
    </row>
    <row r="64" spans="1:26" x14ac:dyDescent="0.25">
      <c r="A64" s="40"/>
      <c r="B64" s="47" t="s">
        <v>357</v>
      </c>
      <c r="C64" s="55">
        <v>1115.5730410521169</v>
      </c>
      <c r="D64" s="55">
        <v>1156.030585201755</v>
      </c>
      <c r="E64" s="55">
        <v>159.24327397448599</v>
      </c>
      <c r="F64" s="55">
        <v>199.700818124124</v>
      </c>
      <c r="G64" s="55">
        <v>464.67797276573708</v>
      </c>
      <c r="H64" s="55">
        <v>-42.308484560836561</v>
      </c>
      <c r="I64" s="366">
        <v>1537.9425292570174</v>
      </c>
      <c r="K64" s="19"/>
    </row>
    <row r="65" spans="1:9" x14ac:dyDescent="0.25">
      <c r="A65" s="40"/>
      <c r="B65" s="208" t="s">
        <v>41</v>
      </c>
      <c r="C65" s="209"/>
      <c r="D65" s="209"/>
      <c r="E65" s="209"/>
      <c r="F65" s="209"/>
      <c r="G65" s="209"/>
      <c r="H65" s="209"/>
      <c r="I65" s="210"/>
    </row>
    <row r="66" spans="1:9" ht="24" customHeight="1" x14ac:dyDescent="0.25">
      <c r="A66" s="40"/>
      <c r="B66" s="531" t="s">
        <v>218</v>
      </c>
      <c r="C66" s="549"/>
      <c r="D66" s="549"/>
      <c r="E66" s="549"/>
      <c r="F66" s="549"/>
      <c r="G66" s="549"/>
      <c r="H66" s="549"/>
      <c r="I66" s="550"/>
    </row>
    <row r="67" spans="1:9" ht="24.75" customHeight="1" x14ac:dyDescent="0.25">
      <c r="A67" s="40"/>
      <c r="B67" s="531" t="s">
        <v>231</v>
      </c>
      <c r="C67" s="549"/>
      <c r="D67" s="549"/>
      <c r="E67" s="549"/>
      <c r="F67" s="549"/>
      <c r="G67" s="549"/>
      <c r="H67" s="549"/>
      <c r="I67" s="550"/>
    </row>
    <row r="68" spans="1:9" x14ac:dyDescent="0.25">
      <c r="A68" s="40"/>
      <c r="B68" s="531" t="s">
        <v>306</v>
      </c>
      <c r="C68" s="549"/>
      <c r="D68" s="549"/>
      <c r="E68" s="549"/>
      <c r="F68" s="549"/>
      <c r="G68" s="549"/>
      <c r="H68" s="549"/>
      <c r="I68" s="550"/>
    </row>
    <row r="69" spans="1:9" ht="15.75" thickBot="1" x14ac:dyDescent="0.3">
      <c r="A69" s="40"/>
      <c r="B69" s="211" t="s">
        <v>114</v>
      </c>
      <c r="C69" s="212"/>
      <c r="D69" s="212"/>
      <c r="E69" s="212"/>
      <c r="F69" s="212"/>
      <c r="G69" s="212"/>
      <c r="H69" s="212"/>
      <c r="I69" s="213"/>
    </row>
    <row r="70" spans="1:9" x14ac:dyDescent="0.25">
      <c r="B70" s="18"/>
    </row>
    <row r="71" spans="1:9" ht="18.75" customHeight="1" x14ac:dyDescent="0.25"/>
    <row r="75" spans="1:9" ht="18.75" customHeight="1" x14ac:dyDescent="0.25"/>
    <row r="79" spans="1:9" ht="18.75" customHeight="1" x14ac:dyDescent="0.25"/>
    <row r="83" ht="18.75" customHeight="1" x14ac:dyDescent="0.25"/>
    <row r="87" ht="18.75" customHeight="1" x14ac:dyDescent="0.25"/>
    <row r="91" ht="18.75" customHeight="1" x14ac:dyDescent="0.25"/>
  </sheetData>
  <mergeCells count="4">
    <mergeCell ref="B2:I2"/>
    <mergeCell ref="B66:I66"/>
    <mergeCell ref="B67:I67"/>
    <mergeCell ref="B68:I68"/>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&amp;C&amp;8November 2016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sheetPr>
  <dimension ref="A1:H95"/>
  <sheetViews>
    <sheetView zoomScaleNormal="100" zoomScaleSheetLayoutView="100" workbookViewId="0"/>
  </sheetViews>
  <sheetFormatPr defaultColWidth="8.88671875" defaultRowHeight="15" x14ac:dyDescent="0.25"/>
  <cols>
    <col min="1" max="1" width="9.21875" style="43" customWidth="1"/>
    <col min="2" max="2" width="8.33203125" style="43" customWidth="1"/>
    <col min="3" max="3" width="12.33203125" style="43" customWidth="1"/>
    <col min="4" max="4" width="14.109375" style="43" customWidth="1"/>
    <col min="5" max="5" width="14.5546875" style="43" customWidth="1"/>
    <col min="6" max="7" width="12.33203125" style="43" customWidth="1"/>
    <col min="8" max="16384" width="8.88671875" style="43"/>
  </cols>
  <sheetData>
    <row r="1" spans="1:8" ht="33.75" customHeight="1" thickBot="1" x14ac:dyDescent="0.3">
      <c r="A1" s="80" t="s">
        <v>148</v>
      </c>
      <c r="B1" s="80"/>
      <c r="C1" s="80"/>
      <c r="D1" s="80"/>
      <c r="F1" s="82"/>
    </row>
    <row r="2" spans="1:8" ht="21" customHeight="1" thickBot="1" x14ac:dyDescent="0.3">
      <c r="A2" s="110"/>
      <c r="B2" s="552" t="s">
        <v>197</v>
      </c>
      <c r="C2" s="553"/>
      <c r="D2" s="553"/>
      <c r="E2" s="554"/>
      <c r="F2" s="111"/>
      <c r="G2" s="111"/>
      <c r="H2" s="82"/>
    </row>
    <row r="3" spans="1:8" ht="66.75" customHeight="1" x14ac:dyDescent="0.25">
      <c r="A3" s="112"/>
      <c r="B3" s="113"/>
      <c r="C3" s="84" t="s">
        <v>307</v>
      </c>
      <c r="D3" s="84" t="s">
        <v>358</v>
      </c>
      <c r="E3" s="114" t="s">
        <v>180</v>
      </c>
      <c r="F3" s="323"/>
    </row>
    <row r="4" spans="1:8" x14ac:dyDescent="0.25">
      <c r="A4" s="112"/>
      <c r="B4" s="44" t="s">
        <v>210</v>
      </c>
      <c r="C4" s="45">
        <v>123.19499999999999</v>
      </c>
      <c r="D4" s="45">
        <v>107.19738955729731</v>
      </c>
      <c r="E4" s="46">
        <v>78.067137622175665</v>
      </c>
    </row>
    <row r="5" spans="1:8" x14ac:dyDescent="0.25">
      <c r="A5" s="112"/>
      <c r="B5" s="44" t="s">
        <v>211</v>
      </c>
      <c r="C5" s="45">
        <v>125.8</v>
      </c>
      <c r="D5" s="45">
        <v>106.5875846103588</v>
      </c>
      <c r="E5" s="46">
        <v>80.173972752815601</v>
      </c>
    </row>
    <row r="6" spans="1:8" x14ac:dyDescent="0.25">
      <c r="A6" s="112"/>
      <c r="B6" s="44" t="s">
        <v>212</v>
      </c>
      <c r="C6" s="45">
        <v>125.994</v>
      </c>
      <c r="D6" s="45">
        <v>105.90133526293467</v>
      </c>
      <c r="E6" s="46">
        <v>80.817946585816543</v>
      </c>
    </row>
    <row r="7" spans="1:8" x14ac:dyDescent="0.25">
      <c r="A7" s="112"/>
      <c r="B7" s="44" t="s">
        <v>258</v>
      </c>
      <c r="C7" s="45">
        <v>121.191</v>
      </c>
      <c r="D7" s="45">
        <v>101.19173622108966</v>
      </c>
      <c r="E7" s="46">
        <v>81.355085405202516</v>
      </c>
    </row>
    <row r="8" spans="1:8" x14ac:dyDescent="0.25">
      <c r="A8" s="112"/>
      <c r="B8" s="44" t="s">
        <v>12</v>
      </c>
      <c r="C8" s="45">
        <v>112.995</v>
      </c>
      <c r="D8" s="45">
        <v>93.557447788239315</v>
      </c>
      <c r="E8" s="46">
        <v>82.042756657797653</v>
      </c>
    </row>
    <row r="9" spans="1:8" x14ac:dyDescent="0.25">
      <c r="A9" s="112"/>
      <c r="B9" s="44" t="s">
        <v>13</v>
      </c>
      <c r="C9" s="45">
        <v>111.126</v>
      </c>
      <c r="D9" s="45">
        <v>91.435299807946464</v>
      </c>
      <c r="E9" s="46">
        <v>82.558381942476132</v>
      </c>
    </row>
    <row r="10" spans="1:8" x14ac:dyDescent="0.25">
      <c r="A10" s="112"/>
      <c r="B10" s="44" t="s">
        <v>14</v>
      </c>
      <c r="C10" s="45">
        <v>112.465</v>
      </c>
      <c r="D10" s="45">
        <v>94.327620419825735</v>
      </c>
      <c r="E10" s="46">
        <v>80.991210987269199</v>
      </c>
    </row>
    <row r="11" spans="1:8" x14ac:dyDescent="0.25">
      <c r="A11" s="112"/>
      <c r="B11" s="44" t="s">
        <v>15</v>
      </c>
      <c r="C11" s="45">
        <v>116.04600000000001</v>
      </c>
      <c r="D11" s="45">
        <v>97.144672457724042</v>
      </c>
      <c r="E11" s="46">
        <v>81.146645393794302</v>
      </c>
    </row>
    <row r="12" spans="1:8" x14ac:dyDescent="0.25">
      <c r="A12" s="112"/>
      <c r="B12" s="44" t="s">
        <v>16</v>
      </c>
      <c r="C12" s="45">
        <v>115.072</v>
      </c>
      <c r="D12" s="45">
        <v>99.529478130382671</v>
      </c>
      <c r="E12" s="46">
        <v>78.537544399089271</v>
      </c>
    </row>
    <row r="13" spans="1:8" x14ac:dyDescent="0.25">
      <c r="A13" s="112"/>
      <c r="B13" s="44" t="s">
        <v>17</v>
      </c>
      <c r="C13" s="45">
        <v>119.953</v>
      </c>
      <c r="D13" s="45">
        <v>104.22753463215109</v>
      </c>
      <c r="E13" s="46">
        <v>78.178625862190458</v>
      </c>
    </row>
    <row r="14" spans="1:8" x14ac:dyDescent="0.25">
      <c r="A14" s="112"/>
      <c r="B14" s="44" t="s">
        <v>18</v>
      </c>
      <c r="C14" s="45">
        <v>119.68600000000001</v>
      </c>
      <c r="D14" s="45">
        <v>106.1159107443207</v>
      </c>
      <c r="E14" s="46">
        <v>76.61648626189114</v>
      </c>
    </row>
    <row r="15" spans="1:8" x14ac:dyDescent="0.25">
      <c r="A15" s="112"/>
      <c r="B15" s="44" t="s">
        <v>19</v>
      </c>
      <c r="C15" s="45">
        <v>123.756</v>
      </c>
      <c r="D15" s="45">
        <v>107.97478583982054</v>
      </c>
      <c r="E15" s="46">
        <v>77.858009461837128</v>
      </c>
    </row>
    <row r="16" spans="1:8" x14ac:dyDescent="0.25">
      <c r="A16" s="112"/>
      <c r="B16" s="44" t="s">
        <v>20</v>
      </c>
      <c r="C16" s="45">
        <v>128.864</v>
      </c>
      <c r="D16" s="45">
        <v>110.21604159593809</v>
      </c>
      <c r="E16" s="46">
        <v>79.422980797143111</v>
      </c>
    </row>
    <row r="17" spans="1:5" x14ac:dyDescent="0.25">
      <c r="A17" s="112"/>
      <c r="B17" s="44" t="s">
        <v>21</v>
      </c>
      <c r="C17" s="45">
        <v>126.241</v>
      </c>
      <c r="D17" s="45">
        <v>111.13421723420385</v>
      </c>
      <c r="E17" s="46">
        <v>77.163517176607058</v>
      </c>
    </row>
    <row r="18" spans="1:5" x14ac:dyDescent="0.25">
      <c r="A18" s="112"/>
      <c r="B18" s="44" t="s">
        <v>22</v>
      </c>
      <c r="C18" s="45">
        <v>125.238</v>
      </c>
      <c r="D18" s="45">
        <v>112.30113379588069</v>
      </c>
      <c r="E18" s="46">
        <v>75.755011128402714</v>
      </c>
    </row>
    <row r="19" spans="1:5" x14ac:dyDescent="0.25">
      <c r="A19" s="112"/>
      <c r="B19" s="44" t="s">
        <v>23</v>
      </c>
      <c r="C19" s="45">
        <v>125.93600000000001</v>
      </c>
      <c r="D19" s="45">
        <v>112.84955119266718</v>
      </c>
      <c r="E19" s="46">
        <v>75.80702312478887</v>
      </c>
    </row>
    <row r="20" spans="1:5" x14ac:dyDescent="0.25">
      <c r="A20" s="112"/>
      <c r="B20" s="44" t="str">
        <f>'1.1'!B21</f>
        <v>2012Q1</v>
      </c>
      <c r="C20" s="45">
        <v>129.261</v>
      </c>
      <c r="D20" s="45">
        <v>113.80785619955034</v>
      </c>
      <c r="E20" s="46">
        <v>77.153326055726112</v>
      </c>
    </row>
    <row r="21" spans="1:5" x14ac:dyDescent="0.25">
      <c r="A21" s="112"/>
      <c r="B21" s="44" t="str">
        <f>'1.1'!B22</f>
        <v>2012Q2</v>
      </c>
      <c r="C21" s="45">
        <v>125.33</v>
      </c>
      <c r="D21" s="45">
        <v>114.05508309112271</v>
      </c>
      <c r="E21" s="46">
        <v>74.644837679599959</v>
      </c>
    </row>
    <row r="22" spans="1:5" x14ac:dyDescent="0.25">
      <c r="A22" s="112"/>
      <c r="B22" s="44" t="str">
        <f>'1.1'!B23</f>
        <v>2012Q3</v>
      </c>
      <c r="C22" s="45">
        <v>128.94</v>
      </c>
      <c r="D22" s="45">
        <v>114.54442665733708</v>
      </c>
      <c r="E22" s="46">
        <v>76.466830243932719</v>
      </c>
    </row>
    <row r="23" spans="1:5" x14ac:dyDescent="0.25">
      <c r="A23" s="112"/>
      <c r="B23" s="44" t="str">
        <f>'1.1'!B24</f>
        <v>2012Q4</v>
      </c>
      <c r="C23" s="45">
        <v>126.32899999999999</v>
      </c>
      <c r="D23" s="45">
        <v>114.1629781778726</v>
      </c>
      <c r="E23" s="46">
        <v>75.16871950659305</v>
      </c>
    </row>
    <row r="24" spans="1:5" x14ac:dyDescent="0.25">
      <c r="A24" s="112"/>
      <c r="B24" s="44" t="str">
        <f>'1.1'!B25</f>
        <v>2013Q1</v>
      </c>
      <c r="C24" s="45">
        <v>126.444</v>
      </c>
      <c r="D24" s="45">
        <v>115.16506423104858</v>
      </c>
      <c r="E24" s="46">
        <v>74.582486228158871</v>
      </c>
    </row>
    <row r="25" spans="1:5" x14ac:dyDescent="0.25">
      <c r="A25" s="112"/>
      <c r="B25" s="44" t="str">
        <f>'1.1'!B26</f>
        <v>2013Q2</v>
      </c>
      <c r="C25" s="45">
        <v>132.59</v>
      </c>
      <c r="D25" s="45">
        <v>117.27817820527922</v>
      </c>
      <c r="E25" s="46">
        <v>76.798536186565642</v>
      </c>
    </row>
    <row r="26" spans="1:5" x14ac:dyDescent="0.25">
      <c r="A26" s="112"/>
      <c r="B26" s="44" t="str">
        <f>'1.1'!B27</f>
        <v>2013Q3</v>
      </c>
      <c r="C26" s="45">
        <v>129.22999999999999</v>
      </c>
      <c r="D26" s="45">
        <v>117.91588462103239</v>
      </c>
      <c r="E26" s="46">
        <v>74.447550720035963</v>
      </c>
    </row>
    <row r="27" spans="1:5" x14ac:dyDescent="0.25">
      <c r="A27" s="112"/>
      <c r="B27" s="44" t="str">
        <f>'1.1'!B28</f>
        <v>2013Q4</v>
      </c>
      <c r="C27" s="45">
        <v>127.562</v>
      </c>
      <c r="D27" s="45">
        <v>118.35478458166256</v>
      </c>
      <c r="E27" s="46">
        <v>73.214126261889888</v>
      </c>
    </row>
    <row r="28" spans="1:5" x14ac:dyDescent="0.25">
      <c r="A28" s="112"/>
      <c r="B28" s="44" t="str">
        <f>'1.1'!B29</f>
        <v>2014Q1</v>
      </c>
      <c r="C28" s="45">
        <v>131.02799999999999</v>
      </c>
      <c r="D28" s="45">
        <v>120.3148585136824</v>
      </c>
      <c r="E28" s="46">
        <v>73.978280174439149</v>
      </c>
    </row>
    <row r="29" spans="1:5" x14ac:dyDescent="0.25">
      <c r="A29" s="112"/>
      <c r="B29" s="44" t="str">
        <f>'1.1'!B30</f>
        <v>2014Q2</v>
      </c>
      <c r="C29" s="45">
        <v>130.572</v>
      </c>
      <c r="D29" s="45">
        <v>121.32316905197752</v>
      </c>
      <c r="E29" s="46">
        <v>73.108133172710907</v>
      </c>
    </row>
    <row r="30" spans="1:5" x14ac:dyDescent="0.25">
      <c r="A30" s="112"/>
      <c r="B30" s="44" t="str">
        <f>'1.1'!B31</f>
        <v>2014Q3</v>
      </c>
      <c r="C30" s="45">
        <v>128.833</v>
      </c>
      <c r="D30" s="45">
        <v>122.56378480322509</v>
      </c>
      <c r="E30" s="46">
        <v>71.40429589194882</v>
      </c>
    </row>
    <row r="31" spans="1:5" x14ac:dyDescent="0.25">
      <c r="A31" s="112"/>
      <c r="B31" s="44" t="str">
        <f>'1.1'!B32</f>
        <v>2014Q4</v>
      </c>
      <c r="C31" s="45">
        <v>133.946</v>
      </c>
      <c r="D31" s="45">
        <v>124.49242919406707</v>
      </c>
      <c r="E31" s="46">
        <v>73.088019153801582</v>
      </c>
    </row>
    <row r="32" spans="1:5" x14ac:dyDescent="0.25">
      <c r="A32" s="112"/>
      <c r="B32" s="44" t="str">
        <f>'1.1'!B33</f>
        <v>2015Q1</v>
      </c>
      <c r="C32" s="45">
        <v>136.93100000000001</v>
      </c>
      <c r="D32" s="45">
        <v>126.12042933217577</v>
      </c>
      <c r="E32" s="46">
        <v>73.7523261153801</v>
      </c>
    </row>
    <row r="33" spans="1:5" x14ac:dyDescent="0.25">
      <c r="A33" s="112"/>
      <c r="B33" s="44" t="str">
        <f>'1.1'!B34</f>
        <v>2015Q2</v>
      </c>
      <c r="C33" s="45">
        <v>135.328</v>
      </c>
      <c r="D33" s="45">
        <v>126.33788334991161</v>
      </c>
      <c r="E33" s="46">
        <v>72.763478126695802</v>
      </c>
    </row>
    <row r="34" spans="1:5" x14ac:dyDescent="0.25">
      <c r="A34" s="112"/>
      <c r="B34" s="44" t="str">
        <f>'1.1'!B35</f>
        <v>2015Q3</v>
      </c>
      <c r="C34" s="45">
        <v>134.97399999999999</v>
      </c>
      <c r="D34" s="45">
        <v>127.74474613909908</v>
      </c>
      <c r="E34" s="46">
        <v>71.773884894249434</v>
      </c>
    </row>
    <row r="35" spans="1:5" x14ac:dyDescent="0.25">
      <c r="A35" s="112"/>
      <c r="B35" s="44" t="str">
        <f>'1.1'!B36</f>
        <v>2015Q4</v>
      </c>
      <c r="C35" s="45">
        <v>140.83699999999999</v>
      </c>
      <c r="D35" s="45">
        <v>129.00383625971631</v>
      </c>
      <c r="E35" s="46">
        <v>74.160649247762706</v>
      </c>
    </row>
    <row r="36" spans="1:5" x14ac:dyDescent="0.25">
      <c r="A36" s="112"/>
      <c r="B36" s="44" t="str">
        <f>'1.1'!B37</f>
        <v>2016Q1</v>
      </c>
      <c r="C36" s="45">
        <v>141.02600000000001</v>
      </c>
      <c r="D36" s="45">
        <v>128.81262033342418</v>
      </c>
      <c r="E36" s="46">
        <v>74.370406902587575</v>
      </c>
    </row>
    <row r="37" spans="1:5" x14ac:dyDescent="0.25">
      <c r="A37" s="112"/>
      <c r="B37" s="44" t="str">
        <f>'1.1'!B38</f>
        <v>2016Q2</v>
      </c>
      <c r="C37" s="45">
        <v>139.50800000000001</v>
      </c>
      <c r="D37" s="45">
        <v>130.28941789292358</v>
      </c>
      <c r="E37" s="46">
        <v>72.735989631343585</v>
      </c>
    </row>
    <row r="38" spans="1:5" x14ac:dyDescent="0.25">
      <c r="A38" s="112"/>
      <c r="B38" s="44" t="str">
        <f>'1.1'!B39</f>
        <v>2016Q3</v>
      </c>
      <c r="C38" s="45">
        <v>139.57076602429541</v>
      </c>
      <c r="D38" s="45">
        <v>131.90516772884516</v>
      </c>
      <c r="E38" s="46">
        <v>71.877346281622394</v>
      </c>
    </row>
    <row r="39" spans="1:5" x14ac:dyDescent="0.25">
      <c r="A39" s="112"/>
      <c r="B39" s="44" t="str">
        <f>'1.1'!B40</f>
        <v>2016Q4</v>
      </c>
      <c r="C39" s="45">
        <v>140.77103613603646</v>
      </c>
      <c r="D39" s="45">
        <v>133.02610376456903</v>
      </c>
      <c r="E39" s="46">
        <v>71.884593281173721</v>
      </c>
    </row>
    <row r="40" spans="1:5" x14ac:dyDescent="0.25">
      <c r="A40" s="112"/>
      <c r="B40" s="44" t="str">
        <f>'1.1'!B41</f>
        <v>2017Q1</v>
      </c>
      <c r="C40" s="45">
        <v>142.04118262821839</v>
      </c>
      <c r="D40" s="45">
        <v>134.14098018682265</v>
      </c>
      <c r="E40" s="46">
        <v>71.93035224023501</v>
      </c>
    </row>
    <row r="41" spans="1:5" x14ac:dyDescent="0.25">
      <c r="A41" s="112"/>
      <c r="B41" s="44" t="str">
        <f>'1.1'!B42</f>
        <v>2017Q2</v>
      </c>
      <c r="C41" s="45">
        <v>143.3271397589632</v>
      </c>
      <c r="D41" s="45">
        <v>135.25762408451877</v>
      </c>
      <c r="E41" s="46">
        <v>71.982356944195473</v>
      </c>
    </row>
    <row r="42" spans="1:5" x14ac:dyDescent="0.25">
      <c r="A42" s="112"/>
      <c r="B42" s="44" t="str">
        <f>'1.1'!B43</f>
        <v>2017Q3</v>
      </c>
      <c r="C42" s="45">
        <v>144.54080910191286</v>
      </c>
      <c r="D42" s="45">
        <v>136.35642067794981</v>
      </c>
      <c r="E42" s="46">
        <v>72.006926240732113</v>
      </c>
    </row>
    <row r="43" spans="1:5" x14ac:dyDescent="0.25">
      <c r="A43" s="112"/>
      <c r="B43" s="44" t="str">
        <f>'1.1'!B44</f>
        <v>2017Q4</v>
      </c>
      <c r="C43" s="45">
        <v>145.82973477982776</v>
      </c>
      <c r="D43" s="45">
        <v>137.58429533029749</v>
      </c>
      <c r="E43" s="46">
        <v>72.000681341155982</v>
      </c>
    </row>
    <row r="44" spans="1:5" x14ac:dyDescent="0.25">
      <c r="A44" s="112"/>
      <c r="B44" s="44" t="str">
        <f>'1.1'!B45</f>
        <v>2018Q1</v>
      </c>
      <c r="C44" s="45">
        <v>147.15810558601743</v>
      </c>
      <c r="D44" s="45">
        <v>139.025332871161</v>
      </c>
      <c r="E44" s="46">
        <v>71.90343333417519</v>
      </c>
    </row>
    <row r="45" spans="1:5" x14ac:dyDescent="0.25">
      <c r="A45" s="82"/>
      <c r="B45" s="44" t="str">
        <f>'1.1'!B46</f>
        <v>2018Q2</v>
      </c>
      <c r="C45" s="45">
        <v>148.11532951190725</v>
      </c>
      <c r="D45" s="45">
        <v>140.51361180523801</v>
      </c>
      <c r="E45" s="46">
        <v>71.604611855441732</v>
      </c>
    </row>
    <row r="46" spans="1:5" x14ac:dyDescent="0.25">
      <c r="A46" s="82"/>
      <c r="B46" s="44" t="str">
        <f>'1.1'!B47</f>
        <v>2018Q3</v>
      </c>
      <c r="C46" s="45">
        <v>148.99106127904741</v>
      </c>
      <c r="D46" s="45">
        <v>141.97333688335959</v>
      </c>
      <c r="E46" s="46">
        <v>71.287405214123808</v>
      </c>
    </row>
    <row r="47" spans="1:5" x14ac:dyDescent="0.25">
      <c r="A47" s="82"/>
      <c r="B47" s="44" t="str">
        <f>'1.1'!B48</f>
        <v>2018Q4</v>
      </c>
      <c r="C47" s="45">
        <v>149.69132616069837</v>
      </c>
      <c r="D47" s="45">
        <v>143.42869554961896</v>
      </c>
      <c r="E47" s="46">
        <v>70.895712498244791</v>
      </c>
    </row>
    <row r="48" spans="1:5" x14ac:dyDescent="0.25">
      <c r="A48" s="82"/>
      <c r="B48" s="44" t="str">
        <f>'1.1'!B49</f>
        <v>2019Q1</v>
      </c>
      <c r="C48" s="45">
        <v>150.1957969740665</v>
      </c>
      <c r="D48" s="45">
        <v>144.92830951004706</v>
      </c>
      <c r="E48" s="46">
        <v>70.398586178261553</v>
      </c>
    </row>
    <row r="49" spans="1:5" x14ac:dyDescent="0.25">
      <c r="A49" s="82"/>
      <c r="B49" s="44" t="str">
        <f>'1.1'!B50</f>
        <v>2019Q2</v>
      </c>
      <c r="C49" s="45">
        <v>150.70077063698687</v>
      </c>
      <c r="D49" s="45">
        <v>146.4582831214303</v>
      </c>
      <c r="E49" s="46">
        <v>69.897383464494624</v>
      </c>
    </row>
    <row r="50" spans="1:5" x14ac:dyDescent="0.25">
      <c r="A50" s="82"/>
      <c r="B50" s="44" t="str">
        <f>'1.1'!B51</f>
        <v>2019Q3</v>
      </c>
      <c r="C50" s="45">
        <v>151.07811141420655</v>
      </c>
      <c r="D50" s="45">
        <v>148.00734300338371</v>
      </c>
      <c r="E50" s="46">
        <v>69.339015048124821</v>
      </c>
    </row>
    <row r="51" spans="1:5" x14ac:dyDescent="0.25">
      <c r="A51" s="82"/>
      <c r="B51" s="44" t="str">
        <f>'1.1'!B52</f>
        <v>2019Q4</v>
      </c>
      <c r="C51" s="45">
        <v>151.37058088373371</v>
      </c>
      <c r="D51" s="45">
        <v>149.57231778737744</v>
      </c>
      <c r="E51" s="46">
        <v>68.746348765451259</v>
      </c>
    </row>
    <row r="52" spans="1:5" x14ac:dyDescent="0.25">
      <c r="A52" s="82"/>
      <c r="B52" s="44" t="str">
        <f>'1.1'!B53</f>
        <v>2020Q1</v>
      </c>
      <c r="C52" s="45">
        <v>151.55113970203169</v>
      </c>
      <c r="D52" s="45">
        <v>151.17941520713882</v>
      </c>
      <c r="E52" s="46">
        <v>68.096678573878691</v>
      </c>
    </row>
    <row r="53" spans="1:5" x14ac:dyDescent="0.25">
      <c r="B53" s="44" t="str">
        <f>'1.1'!B54</f>
        <v>2020Q2</v>
      </c>
      <c r="C53" s="45">
        <v>151.73509437413804</v>
      </c>
      <c r="D53" s="45">
        <v>152.80473959807895</v>
      </c>
      <c r="E53" s="46">
        <v>67.454138099611882</v>
      </c>
    </row>
    <row r="54" spans="1:5" x14ac:dyDescent="0.25">
      <c r="B54" s="44" t="str">
        <f>'1.1'!B55</f>
        <v>2020Q3</v>
      </c>
      <c r="C54" s="45">
        <v>151.88619305792875</v>
      </c>
      <c r="D54" s="45">
        <v>154.41204826476786</v>
      </c>
      <c r="E54" s="46">
        <v>66.818465399065872</v>
      </c>
    </row>
    <row r="55" spans="1:5" x14ac:dyDescent="0.25">
      <c r="B55" s="44" t="str">
        <f>'1.1'!B56</f>
        <v>2020Q4</v>
      </c>
      <c r="C55" s="45">
        <v>152.06210462948664</v>
      </c>
      <c r="D55" s="45">
        <v>156.03870062105202</v>
      </c>
      <c r="E55" s="46">
        <v>66.198485927615991</v>
      </c>
    </row>
    <row r="56" spans="1:5" x14ac:dyDescent="0.25">
      <c r="B56" s="44" t="str">
        <f>'1.1'!B57</f>
        <v>2021Q1</v>
      </c>
      <c r="C56" s="45">
        <v>152.238805828046</v>
      </c>
      <c r="D56" s="45">
        <v>157.68132499218618</v>
      </c>
      <c r="E56" s="46">
        <v>65.584995323209768</v>
      </c>
    </row>
    <row r="57" spans="1:5" x14ac:dyDescent="0.25">
      <c r="B57" s="44" t="str">
        <f>'1.1'!B58</f>
        <v>2021Q2</v>
      </c>
      <c r="C57" s="45">
        <v>152.41951771410984</v>
      </c>
      <c r="D57" s="45">
        <v>159.35728643135067</v>
      </c>
      <c r="E57" s="46">
        <v>64.972270023610662</v>
      </c>
    </row>
    <row r="58" spans="1:5" x14ac:dyDescent="0.25">
      <c r="B58" s="44" t="str">
        <f>'1.1'!B59</f>
        <v>2021Q3</v>
      </c>
      <c r="C58" s="45">
        <v>152.60401616461465</v>
      </c>
      <c r="D58" s="45">
        <v>161.0510613402038</v>
      </c>
      <c r="E58" s="46">
        <v>64.366775924192467</v>
      </c>
    </row>
    <row r="59" spans="1:5" x14ac:dyDescent="0.25">
      <c r="B59" s="44" t="str">
        <f>'1.1'!B60</f>
        <v>2021Q4</v>
      </c>
      <c r="C59" s="45">
        <v>152.79049557421976</v>
      </c>
      <c r="D59" s="45">
        <v>162.76283902974239</v>
      </c>
      <c r="E59" s="46">
        <v>63.767658049517749</v>
      </c>
    </row>
    <row r="60" spans="1:5" x14ac:dyDescent="0.25">
      <c r="B60" s="199" t="str">
        <f>'1.1'!B61</f>
        <v>2022Q1</v>
      </c>
      <c r="C60" s="97">
        <v>152.9579759751023</v>
      </c>
      <c r="D60" s="97">
        <v>164.4706215251332</v>
      </c>
      <c r="E60" s="203">
        <v>63.1746984474877</v>
      </c>
    </row>
    <row r="61" spans="1:5" x14ac:dyDescent="0.25">
      <c r="B61" s="44">
        <f>'1.1'!B62</f>
        <v>2008</v>
      </c>
      <c r="C61" s="45">
        <v>496.18000000000006</v>
      </c>
      <c r="D61" s="45">
        <v>105.2195114129201</v>
      </c>
      <c r="E61" s="201">
        <v>80.103535591502578</v>
      </c>
    </row>
    <row r="62" spans="1:5" x14ac:dyDescent="0.25">
      <c r="B62" s="44">
        <f>'1.1'!B63</f>
        <v>2009</v>
      </c>
      <c r="C62" s="45">
        <v>452.63200000000001</v>
      </c>
      <c r="D62" s="45">
        <v>94.116260118433885</v>
      </c>
      <c r="E62" s="201">
        <v>81.684748745334318</v>
      </c>
    </row>
    <row r="63" spans="1:5" x14ac:dyDescent="0.25">
      <c r="B63" s="44">
        <f>'1.1'!B64</f>
        <v>2010</v>
      </c>
      <c r="C63" s="45">
        <v>478.46699999999998</v>
      </c>
      <c r="D63" s="45">
        <v>104.46192733666875</v>
      </c>
      <c r="E63" s="201">
        <v>77.797666496251992</v>
      </c>
    </row>
    <row r="64" spans="1:5" x14ac:dyDescent="0.25">
      <c r="B64" s="44">
        <f>'1.1'!B65</f>
        <v>2011</v>
      </c>
      <c r="C64" s="45">
        <v>506.279</v>
      </c>
      <c r="D64" s="45">
        <v>111.62523595467246</v>
      </c>
      <c r="E64" s="201">
        <v>77.037133056735442</v>
      </c>
    </row>
    <row r="65" spans="1:6" x14ac:dyDescent="0.25">
      <c r="B65" s="44">
        <f>'1.1'!B66</f>
        <v>2012</v>
      </c>
      <c r="C65" s="45">
        <v>509.86</v>
      </c>
      <c r="D65" s="45">
        <v>114.14258603147069</v>
      </c>
      <c r="E65" s="201">
        <v>75.858428371462963</v>
      </c>
    </row>
    <row r="66" spans="1:6" x14ac:dyDescent="0.25">
      <c r="B66" s="44">
        <f>'1.1'!B67</f>
        <v>2013</v>
      </c>
      <c r="C66" s="45">
        <v>515.82600000000002</v>
      </c>
      <c r="D66" s="45">
        <v>117.17847790975569</v>
      </c>
      <c r="E66" s="201">
        <v>74.760674849162584</v>
      </c>
    </row>
    <row r="67" spans="1:6" x14ac:dyDescent="0.25">
      <c r="B67" s="44">
        <f>'1.1'!B68</f>
        <v>2014</v>
      </c>
      <c r="C67" s="45">
        <v>524.37900000000002</v>
      </c>
      <c r="D67" s="45">
        <v>122.17356039073802</v>
      </c>
      <c r="E67" s="201">
        <v>72.894682098225104</v>
      </c>
    </row>
    <row r="68" spans="1:6" x14ac:dyDescent="0.25">
      <c r="B68" s="44">
        <f>'1.1'!B69</f>
        <v>2015</v>
      </c>
      <c r="C68" s="45">
        <v>548.06999999999994</v>
      </c>
      <c r="D68" s="45">
        <v>127.30172377022569</v>
      </c>
      <c r="E68" s="201">
        <v>73.112584596022003</v>
      </c>
    </row>
    <row r="69" spans="1:6" x14ac:dyDescent="0.25">
      <c r="B69" s="44">
        <f>'1.1'!B70</f>
        <v>2016</v>
      </c>
      <c r="C69" s="45">
        <v>560.87580216033189</v>
      </c>
      <c r="D69" s="45">
        <v>131.00832742994049</v>
      </c>
      <c r="E69" s="201">
        <v>72.717084024181815</v>
      </c>
    </row>
    <row r="70" spans="1:6" x14ac:dyDescent="0.25">
      <c r="B70" s="44">
        <f>'1.1'!B71</f>
        <v>2017</v>
      </c>
      <c r="C70" s="45">
        <v>575.73886626892215</v>
      </c>
      <c r="D70" s="45">
        <v>135.83483006989718</v>
      </c>
      <c r="E70" s="201">
        <v>71.980079191579648</v>
      </c>
    </row>
    <row r="71" spans="1:6" x14ac:dyDescent="0.25">
      <c r="B71" s="44">
        <f>'1.1'!B72</f>
        <v>2018</v>
      </c>
      <c r="C71" s="45">
        <v>593.95582253767043</v>
      </c>
      <c r="D71" s="45">
        <v>141.23524427734441</v>
      </c>
      <c r="E71" s="201">
        <v>71.422790725496384</v>
      </c>
    </row>
    <row r="72" spans="1:6" x14ac:dyDescent="0.25">
      <c r="B72" s="44">
        <f>'1.1'!B73</f>
        <v>2019</v>
      </c>
      <c r="C72" s="45">
        <v>603.34525990899363</v>
      </c>
      <c r="D72" s="45">
        <v>147.24156335555963</v>
      </c>
      <c r="E72" s="201">
        <v>69.595333364083061</v>
      </c>
    </row>
    <row r="73" spans="1:6" x14ac:dyDescent="0.25">
      <c r="B73" s="44">
        <f>'1.1'!B74</f>
        <v>2020</v>
      </c>
      <c r="C73" s="45">
        <v>607.2345317635851</v>
      </c>
      <c r="D73" s="45">
        <v>153.60872592275942</v>
      </c>
      <c r="E73" s="201">
        <v>67.141942000043116</v>
      </c>
    </row>
    <row r="74" spans="1:6" x14ac:dyDescent="0.25">
      <c r="B74" s="199">
        <f>'1.1'!B75</f>
        <v>2021</v>
      </c>
      <c r="C74" s="97">
        <v>610.05283528099028</v>
      </c>
      <c r="D74" s="97">
        <v>160.21312794837075</v>
      </c>
      <c r="E74" s="203">
        <v>64.672924830132658</v>
      </c>
    </row>
    <row r="75" spans="1:6" x14ac:dyDescent="0.25">
      <c r="B75" s="44" t="str">
        <f>'1.1'!B76</f>
        <v>2008/09</v>
      </c>
      <c r="C75" s="45">
        <v>485.98</v>
      </c>
      <c r="D75" s="45">
        <v>101.80952597065561</v>
      </c>
      <c r="E75" s="201">
        <f t="shared" ref="E75:E88" ca="1" si="0">AVERAGE(OFFSET($E$5, 4*(ROW()-ROW($E$75)), 0, 4, 1))</f>
        <v>81.097440350408078</v>
      </c>
      <c r="F75" s="204"/>
    </row>
    <row r="76" spans="1:6" x14ac:dyDescent="0.25">
      <c r="A76" s="112"/>
      <c r="B76" s="44" t="str">
        <f>'1.1'!B77</f>
        <v>2009/10</v>
      </c>
      <c r="C76" s="45">
        <v>454.709</v>
      </c>
      <c r="D76" s="45">
        <v>95.609267703969721</v>
      </c>
      <c r="E76" s="201">
        <f t="shared" ca="1" si="0"/>
        <v>80.808445680657229</v>
      </c>
    </row>
    <row r="77" spans="1:6" x14ac:dyDescent="0.25">
      <c r="A77" s="112"/>
      <c r="B77" s="44" t="str">
        <f>'1.1'!B78</f>
        <v>2010/11</v>
      </c>
      <c r="C77" s="45">
        <v>492.25900000000001</v>
      </c>
      <c r="D77" s="45">
        <v>107.13356820305759</v>
      </c>
      <c r="E77" s="201">
        <f t="shared" ca="1" si="0"/>
        <v>78.019025595765456</v>
      </c>
    </row>
    <row r="78" spans="1:6" x14ac:dyDescent="0.25">
      <c r="A78" s="112"/>
      <c r="B78" s="44" t="str">
        <f>'1.1'!B79</f>
        <v>2011/12</v>
      </c>
      <c r="C78" s="45">
        <v>506.67599999999999</v>
      </c>
      <c r="D78" s="45">
        <v>112.52318960557551</v>
      </c>
      <c r="E78" s="201">
        <f t="shared" ca="1" si="0"/>
        <v>76.469719371381188</v>
      </c>
    </row>
    <row r="79" spans="1:6" x14ac:dyDescent="0.25">
      <c r="A79" s="82"/>
      <c r="B79" s="44" t="str">
        <f>'1.1'!B80</f>
        <v>2012/13</v>
      </c>
      <c r="C79" s="45">
        <v>507.04300000000001</v>
      </c>
      <c r="D79" s="45">
        <v>114.48188803934525</v>
      </c>
      <c r="E79" s="201">
        <f t="shared" ca="1" si="0"/>
        <v>75.215718414571143</v>
      </c>
    </row>
    <row r="80" spans="1:6" x14ac:dyDescent="0.25">
      <c r="A80" s="82"/>
      <c r="B80" s="44" t="str">
        <f>'1.1'!B81</f>
        <v>2013/14</v>
      </c>
      <c r="C80" s="45">
        <v>520.41</v>
      </c>
      <c r="D80" s="45">
        <v>118.46592648041414</v>
      </c>
      <c r="E80" s="201">
        <f t="shared" ca="1" si="0"/>
        <v>74.60962333573265</v>
      </c>
    </row>
    <row r="81" spans="1:5" x14ac:dyDescent="0.25">
      <c r="A81" s="82"/>
      <c r="B81" s="44" t="str">
        <f>'1.1'!B82</f>
        <v>2014/15</v>
      </c>
      <c r="C81" s="45">
        <v>530.28200000000004</v>
      </c>
      <c r="D81" s="45">
        <v>123.62495309536136</v>
      </c>
      <c r="E81" s="201">
        <f t="shared" ca="1" si="0"/>
        <v>72.838193583460352</v>
      </c>
    </row>
    <row r="82" spans="1:5" x14ac:dyDescent="0.25">
      <c r="B82" s="44" t="str">
        <f>'1.1'!B83</f>
        <v>2015/16</v>
      </c>
      <c r="C82" s="45">
        <v>552.16499999999996</v>
      </c>
      <c r="D82" s="45">
        <v>127.97477152053779</v>
      </c>
      <c r="E82" s="201">
        <f t="shared" ca="1" si="0"/>
        <v>73.267104792823886</v>
      </c>
    </row>
    <row r="83" spans="1:5" x14ac:dyDescent="0.25">
      <c r="B83" s="44" t="str">
        <f>'1.1'!B84</f>
        <v>2016/17</v>
      </c>
      <c r="C83" s="45">
        <v>561.89098478855033</v>
      </c>
      <c r="D83" s="45">
        <v>132.3404173932901</v>
      </c>
      <c r="E83" s="201">
        <f t="shared" ca="1" si="0"/>
        <v>72.107070358593674</v>
      </c>
    </row>
    <row r="84" spans="1:5" x14ac:dyDescent="0.25">
      <c r="B84" s="44" t="str">
        <f>'1.1'!B85</f>
        <v>2017/18</v>
      </c>
      <c r="C84" s="45">
        <v>580.8557892267213</v>
      </c>
      <c r="D84" s="45">
        <v>137.05591824098175</v>
      </c>
      <c r="E84" s="201">
        <f t="shared" ca="1" si="0"/>
        <v>71.973349465064686</v>
      </c>
    </row>
    <row r="85" spans="1:5" x14ac:dyDescent="0.25">
      <c r="B85" s="44" t="str">
        <f>'1.1'!B86</f>
        <v>2018/19</v>
      </c>
      <c r="C85" s="45">
        <v>596.99351392571953</v>
      </c>
      <c r="D85" s="45">
        <v>142.71098843706591</v>
      </c>
      <c r="E85" s="201">
        <f t="shared" ca="1" si="0"/>
        <v>71.046578936517975</v>
      </c>
    </row>
    <row r="86" spans="1:5" x14ac:dyDescent="0.25">
      <c r="B86" s="44" t="str">
        <f>'1.1'!B87</f>
        <v>2019/20</v>
      </c>
      <c r="C86" s="45">
        <v>604.70060263695871</v>
      </c>
      <c r="D86" s="45">
        <v>148.80433977983256</v>
      </c>
      <c r="E86" s="201">
        <f t="shared" ca="1" si="0"/>
        <v>69.019856462987349</v>
      </c>
    </row>
    <row r="87" spans="1:5" x14ac:dyDescent="0.25">
      <c r="B87" s="44" t="str">
        <f>'1.1'!B88</f>
        <v>2020/21</v>
      </c>
      <c r="C87" s="45">
        <v>607.92219788959949</v>
      </c>
      <c r="D87" s="45">
        <v>155.23420336902126</v>
      </c>
      <c r="E87" s="201">
        <f t="shared" ca="1" si="0"/>
        <v>66.514021187375874</v>
      </c>
    </row>
    <row r="88" spans="1:5" x14ac:dyDescent="0.25">
      <c r="B88" s="199" t="str">
        <f>'1.1'!B89</f>
        <v>2021/22</v>
      </c>
      <c r="C88" s="97">
        <v>610.77200542804655</v>
      </c>
      <c r="D88" s="97">
        <v>161.9104520816075</v>
      </c>
      <c r="E88" s="201">
        <f t="shared" ca="1" si="0"/>
        <v>64.070350611202144</v>
      </c>
    </row>
    <row r="89" spans="1:5" x14ac:dyDescent="0.25">
      <c r="B89" s="439" t="s">
        <v>70</v>
      </c>
      <c r="C89" s="555"/>
      <c r="D89" s="555"/>
      <c r="E89" s="440"/>
    </row>
    <row r="90" spans="1:5" ht="28.5" customHeight="1" x14ac:dyDescent="0.25">
      <c r="B90" s="556" t="s">
        <v>343</v>
      </c>
      <c r="C90" s="557"/>
      <c r="D90" s="557"/>
      <c r="E90" s="558"/>
    </row>
    <row r="91" spans="1:5" ht="22.5" customHeight="1" x14ac:dyDescent="0.25">
      <c r="B91" s="559" t="s">
        <v>344</v>
      </c>
      <c r="C91" s="560"/>
      <c r="D91" s="560"/>
      <c r="E91" s="561"/>
    </row>
    <row r="92" spans="1:5" ht="15.75" thickBot="1" x14ac:dyDescent="0.3">
      <c r="B92" s="441" t="s">
        <v>345</v>
      </c>
      <c r="C92" s="551"/>
      <c r="D92" s="551"/>
      <c r="E92" s="442"/>
    </row>
    <row r="93" spans="1:5" x14ac:dyDescent="0.25">
      <c r="B93" s="202"/>
      <c r="C93" s="202"/>
      <c r="D93" s="202"/>
      <c r="E93" s="202"/>
    </row>
    <row r="94" spans="1:5" x14ac:dyDescent="0.25">
      <c r="B94" s="202"/>
      <c r="C94" s="202"/>
      <c r="D94" s="202"/>
      <c r="E94" s="202"/>
    </row>
    <row r="95" spans="1:5" x14ac:dyDescent="0.25">
      <c r="B95" s="202"/>
      <c r="C95" s="202"/>
      <c r="D95" s="202"/>
      <c r="E95" s="202"/>
    </row>
  </sheetData>
  <mergeCells count="5">
    <mergeCell ref="B92:E92"/>
    <mergeCell ref="B2:E2"/>
    <mergeCell ref="B89:E89"/>
    <mergeCell ref="B90:E90"/>
    <mergeCell ref="B91:E91"/>
  </mergeCells>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&amp;C&amp;8November 2016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sheetPr>
  <dimension ref="A1:J93"/>
  <sheetViews>
    <sheetView zoomScaleNormal="100" zoomScaleSheetLayoutView="100" workbookViewId="0"/>
  </sheetViews>
  <sheetFormatPr defaultColWidth="8.88671875" defaultRowHeight="15" x14ac:dyDescent="0.25"/>
  <cols>
    <col min="1" max="1" width="9.21875" style="43" customWidth="1"/>
    <col min="2" max="2" width="8.33203125" style="43" customWidth="1"/>
    <col min="3" max="7" width="14" style="43" customWidth="1"/>
    <col min="8" max="9" width="12.33203125" style="43" customWidth="1"/>
    <col min="10" max="16384" width="8.88671875" style="43"/>
  </cols>
  <sheetData>
    <row r="1" spans="1:10" ht="33.75" customHeight="1" thickBot="1" x14ac:dyDescent="0.3">
      <c r="A1" s="80" t="s">
        <v>148</v>
      </c>
      <c r="B1" s="80"/>
      <c r="C1" s="80"/>
      <c r="D1" s="80"/>
      <c r="E1" s="80"/>
      <c r="F1" s="80"/>
      <c r="H1" s="82"/>
    </row>
    <row r="2" spans="1:10" ht="39" customHeight="1" thickBot="1" x14ac:dyDescent="0.3">
      <c r="A2" s="110"/>
      <c r="B2" s="552" t="s">
        <v>220</v>
      </c>
      <c r="C2" s="553"/>
      <c r="D2" s="553"/>
      <c r="E2" s="553"/>
      <c r="F2" s="553"/>
      <c r="G2" s="554"/>
      <c r="H2" s="111"/>
      <c r="I2" s="111"/>
      <c r="J2" s="82"/>
    </row>
    <row r="3" spans="1:10" ht="39" customHeight="1" x14ac:dyDescent="0.25">
      <c r="A3" s="112"/>
      <c r="B3" s="113"/>
      <c r="C3" s="84" t="s">
        <v>221</v>
      </c>
      <c r="D3" s="84" t="s">
        <v>115</v>
      </c>
      <c r="E3" s="84" t="s">
        <v>222</v>
      </c>
      <c r="F3" s="84" t="s">
        <v>223</v>
      </c>
      <c r="G3" s="114" t="s">
        <v>4</v>
      </c>
    </row>
    <row r="4" spans="1:10" ht="18.75" customHeight="1" x14ac:dyDescent="0.25">
      <c r="A4" s="112"/>
      <c r="B4" s="44" t="s">
        <v>210</v>
      </c>
      <c r="C4" s="45">
        <v>69.136725000000013</v>
      </c>
      <c r="D4" s="45">
        <v>14.662912</v>
      </c>
      <c r="E4" s="45">
        <v>21.884434000000002</v>
      </c>
      <c r="F4" s="45">
        <v>-4.7043280000000003</v>
      </c>
      <c r="G4" s="46">
        <v>35.102826</v>
      </c>
    </row>
    <row r="5" spans="1:10" x14ac:dyDescent="0.25">
      <c r="A5" s="112"/>
      <c r="B5" s="44" t="s">
        <v>211</v>
      </c>
      <c r="C5" s="45">
        <v>68.664221999999995</v>
      </c>
      <c r="D5" s="45">
        <v>14.739296</v>
      </c>
      <c r="E5" s="45">
        <v>21.574981999999999</v>
      </c>
      <c r="F5" s="45">
        <v>1.678439</v>
      </c>
      <c r="G5" s="46">
        <v>36.021557999999999</v>
      </c>
    </row>
    <row r="6" spans="1:10" x14ac:dyDescent="0.25">
      <c r="A6" s="112"/>
      <c r="B6" s="44" t="s">
        <v>212</v>
      </c>
      <c r="C6" s="45">
        <v>67.772035000000002</v>
      </c>
      <c r="D6" s="45">
        <v>14.988335999999999</v>
      </c>
      <c r="E6" s="45">
        <v>20.481031999999999</v>
      </c>
      <c r="F6" s="45">
        <v>-0.896227</v>
      </c>
      <c r="G6" s="46">
        <v>36.129179999999998</v>
      </c>
    </row>
    <row r="7" spans="1:10" x14ac:dyDescent="0.25">
      <c r="A7" s="112"/>
      <c r="B7" s="44" t="s">
        <v>258</v>
      </c>
      <c r="C7" s="45">
        <v>66.309115999999989</v>
      </c>
      <c r="D7" s="45">
        <v>15.038495999999999</v>
      </c>
      <c r="E7" s="45">
        <v>19.736001999999999</v>
      </c>
      <c r="F7" s="45">
        <v>-2.2388400000000002</v>
      </c>
      <c r="G7" s="46">
        <v>34.239108000000002</v>
      </c>
    </row>
    <row r="8" spans="1:10" ht="18.75" customHeight="1" x14ac:dyDescent="0.25">
      <c r="A8" s="112"/>
      <c r="B8" s="44" t="s">
        <v>12</v>
      </c>
      <c r="C8" s="45">
        <v>66.153526999999997</v>
      </c>
      <c r="D8" s="45">
        <v>14.924095999999999</v>
      </c>
      <c r="E8" s="45">
        <v>18.168436</v>
      </c>
      <c r="F8" s="45">
        <v>-11.574249999999999</v>
      </c>
      <c r="G8" s="46">
        <v>31.77591</v>
      </c>
    </row>
    <row r="9" spans="1:10" x14ac:dyDescent="0.25">
      <c r="A9" s="112"/>
      <c r="B9" s="44" t="s">
        <v>13</v>
      </c>
      <c r="C9" s="45">
        <v>65.378928000000002</v>
      </c>
      <c r="D9" s="45">
        <v>14.983056000000001</v>
      </c>
      <c r="E9" s="45">
        <v>17.113382000000001</v>
      </c>
      <c r="F9" s="45">
        <v>-0.87273299999999998</v>
      </c>
      <c r="G9" s="46">
        <v>31.351445999999999</v>
      </c>
    </row>
    <row r="10" spans="1:10" x14ac:dyDescent="0.25">
      <c r="A10" s="112"/>
      <c r="B10" s="44" t="s">
        <v>14</v>
      </c>
      <c r="C10" s="45">
        <v>65.702534</v>
      </c>
      <c r="D10" s="45">
        <v>15.05856</v>
      </c>
      <c r="E10" s="45">
        <v>17.923047999999998</v>
      </c>
      <c r="F10" s="45">
        <v>-1.2133959999999999</v>
      </c>
      <c r="G10" s="46">
        <v>31.892058000000002</v>
      </c>
    </row>
    <row r="11" spans="1:10" x14ac:dyDescent="0.25">
      <c r="A11" s="112"/>
      <c r="B11" s="44" t="s">
        <v>15</v>
      </c>
      <c r="C11" s="45">
        <v>65.904728000000006</v>
      </c>
      <c r="D11" s="45">
        <v>15.140928000000001</v>
      </c>
      <c r="E11" s="45">
        <v>17.751448</v>
      </c>
      <c r="F11" s="45">
        <v>1.087634</v>
      </c>
      <c r="G11" s="46">
        <v>33.059435999999998</v>
      </c>
    </row>
    <row r="12" spans="1:10" ht="18.75" customHeight="1" x14ac:dyDescent="0.25">
      <c r="A12" s="112"/>
      <c r="B12" s="44" t="s">
        <v>16</v>
      </c>
      <c r="C12" s="45">
        <v>65.459710000000001</v>
      </c>
      <c r="D12" s="45">
        <v>14.976191999999999</v>
      </c>
      <c r="E12" s="45">
        <v>18.052033999999999</v>
      </c>
      <c r="F12" s="45">
        <v>-7.1953829999999996</v>
      </c>
      <c r="G12" s="46">
        <v>33.044658000000005</v>
      </c>
    </row>
    <row r="13" spans="1:10" x14ac:dyDescent="0.25">
      <c r="A13" s="112"/>
      <c r="B13" s="44" t="s">
        <v>17</v>
      </c>
      <c r="C13" s="45">
        <v>66.584682999999998</v>
      </c>
      <c r="D13" s="45">
        <v>15.075984</v>
      </c>
      <c r="E13" s="45">
        <v>18.156137999999999</v>
      </c>
      <c r="F13" s="45">
        <v>6.7911479999999997</v>
      </c>
      <c r="G13" s="46">
        <v>34.709586000000002</v>
      </c>
    </row>
    <row r="14" spans="1:10" x14ac:dyDescent="0.25">
      <c r="A14" s="112"/>
      <c r="B14" s="44" t="s">
        <v>18</v>
      </c>
      <c r="C14" s="45">
        <v>66.529713000000001</v>
      </c>
      <c r="D14" s="45">
        <v>15.064544</v>
      </c>
      <c r="E14" s="45">
        <v>19.058182000000002</v>
      </c>
      <c r="F14" s="45">
        <v>3.68303</v>
      </c>
      <c r="G14" s="46">
        <v>34.74729</v>
      </c>
    </row>
    <row r="15" spans="1:10" x14ac:dyDescent="0.25">
      <c r="A15" s="112"/>
      <c r="B15" s="44" t="s">
        <v>19</v>
      </c>
      <c r="C15" s="45">
        <v>66.083500000000001</v>
      </c>
      <c r="D15" s="45">
        <v>15.099744000000001</v>
      </c>
      <c r="E15" s="45">
        <v>19.206901999999999</v>
      </c>
      <c r="F15" s="45">
        <v>0.58804100000000004</v>
      </c>
      <c r="G15" s="46">
        <v>35.860391999999997</v>
      </c>
    </row>
    <row r="16" spans="1:10" ht="18.75" customHeight="1" x14ac:dyDescent="0.25">
      <c r="A16" s="112"/>
      <c r="B16" s="44" t="s">
        <v>20</v>
      </c>
      <c r="C16" s="45">
        <v>65.932691000000005</v>
      </c>
      <c r="D16" s="45">
        <v>15.155183999999998</v>
      </c>
      <c r="E16" s="45">
        <v>18.781333999999998</v>
      </c>
      <c r="F16" s="45">
        <v>-4.3650469999999997</v>
      </c>
      <c r="G16" s="46">
        <v>37.535406000000002</v>
      </c>
    </row>
    <row r="17" spans="1:7" x14ac:dyDescent="0.25">
      <c r="A17" s="112"/>
      <c r="B17" s="44" t="s">
        <v>21</v>
      </c>
      <c r="C17" s="45">
        <v>65.591160000000002</v>
      </c>
      <c r="D17" s="45">
        <v>15.064015999999999</v>
      </c>
      <c r="E17" s="45">
        <v>18.469308000000002</v>
      </c>
      <c r="F17" s="45">
        <v>-0.95979899999999996</v>
      </c>
      <c r="G17" s="46">
        <v>36.495773999999997</v>
      </c>
    </row>
    <row r="18" spans="1:7" x14ac:dyDescent="0.25">
      <c r="A18" s="112"/>
      <c r="B18" s="44" t="s">
        <v>22</v>
      </c>
      <c r="C18" s="45">
        <v>65.69201799999999</v>
      </c>
      <c r="D18" s="45">
        <v>15.046944</v>
      </c>
      <c r="E18" s="45">
        <v>19.122246000000001</v>
      </c>
      <c r="F18" s="45">
        <v>1.365416</v>
      </c>
      <c r="G18" s="46">
        <v>36.083891999999999</v>
      </c>
    </row>
    <row r="19" spans="1:7" x14ac:dyDescent="0.25">
      <c r="A19" s="112"/>
      <c r="B19" s="44" t="s">
        <v>23</v>
      </c>
      <c r="C19" s="45">
        <v>66.23120200000001</v>
      </c>
      <c r="D19" s="45">
        <v>15.071056</v>
      </c>
      <c r="E19" s="45">
        <v>19.510634</v>
      </c>
      <c r="F19" s="45">
        <v>0.96878200000000003</v>
      </c>
      <c r="G19" s="46">
        <v>36.8292</v>
      </c>
    </row>
    <row r="20" spans="1:7" ht="18.75" customHeight="1" x14ac:dyDescent="0.25">
      <c r="A20" s="112"/>
      <c r="B20" s="44" t="str">
        <f>'1.1'!B21</f>
        <v>2012Q1</v>
      </c>
      <c r="C20" s="45">
        <v>66.529474000000008</v>
      </c>
      <c r="D20" s="45">
        <v>15.507888000000001</v>
      </c>
      <c r="E20" s="45">
        <v>19.702540000000003</v>
      </c>
      <c r="F20" s="45">
        <v>-5.8389499999999996</v>
      </c>
      <c r="G20" s="46">
        <v>37.281228000000006</v>
      </c>
    </row>
    <row r="21" spans="1:7" x14ac:dyDescent="0.25">
      <c r="A21" s="112"/>
      <c r="B21" s="44" t="str">
        <f>'1.1'!B22</f>
        <v>2012Q2</v>
      </c>
      <c r="C21" s="45">
        <v>66.87363400000001</v>
      </c>
      <c r="D21" s="45">
        <v>15.212031999999999</v>
      </c>
      <c r="E21" s="45">
        <v>19.203756000000002</v>
      </c>
      <c r="F21" s="45">
        <v>1.5526769999999999</v>
      </c>
      <c r="G21" s="46">
        <v>35.975748000000003</v>
      </c>
    </row>
    <row r="22" spans="1:7" x14ac:dyDescent="0.25">
      <c r="A22" s="112"/>
      <c r="B22" s="44" t="str">
        <f>'1.1'!B23</f>
        <v>2012Q3</v>
      </c>
      <c r="C22" s="45">
        <v>67.055035000000004</v>
      </c>
      <c r="D22" s="45">
        <v>15.2988</v>
      </c>
      <c r="E22" s="45">
        <v>18.949788000000002</v>
      </c>
      <c r="F22" s="45">
        <v>1.964513</v>
      </c>
      <c r="G22" s="46">
        <v>37.164276000000001</v>
      </c>
    </row>
    <row r="23" spans="1:7" x14ac:dyDescent="0.25">
      <c r="A23" s="112"/>
      <c r="B23" s="44" t="str">
        <f>'1.1'!B24</f>
        <v>2012Q4</v>
      </c>
      <c r="C23" s="45">
        <v>67.477347999999992</v>
      </c>
      <c r="D23" s="45">
        <v>15.329951999999999</v>
      </c>
      <c r="E23" s="45">
        <v>19.80264</v>
      </c>
      <c r="F23" s="45">
        <v>2.0723090000000002</v>
      </c>
      <c r="G23" s="46">
        <v>36.056093999999995</v>
      </c>
    </row>
    <row r="24" spans="1:7" ht="18.75" customHeight="1" x14ac:dyDescent="0.25">
      <c r="A24" s="112"/>
      <c r="B24" s="44" t="str">
        <f>'1.1'!B25</f>
        <v>2013Q1</v>
      </c>
      <c r="C24" s="45">
        <v>67.520846000000006</v>
      </c>
      <c r="D24" s="45">
        <v>15.382400000000001</v>
      </c>
      <c r="E24" s="45">
        <v>19.311006000000003</v>
      </c>
      <c r="F24" s="45">
        <v>-2.5566999999999998</v>
      </c>
      <c r="G24" s="46">
        <v>36.067518</v>
      </c>
    </row>
    <row r="25" spans="1:7" x14ac:dyDescent="0.25">
      <c r="A25" s="112"/>
      <c r="B25" s="44" t="str">
        <f>'1.1'!B26</f>
        <v>2013Q2</v>
      </c>
      <c r="C25" s="45">
        <v>67.702247</v>
      </c>
      <c r="D25" s="45">
        <v>15.325376</v>
      </c>
      <c r="E25" s="45">
        <v>19.648199999999999</v>
      </c>
      <c r="F25" s="45">
        <v>2.490364</v>
      </c>
      <c r="G25" s="46">
        <v>37.777422000000001</v>
      </c>
    </row>
    <row r="26" spans="1:7" x14ac:dyDescent="0.25">
      <c r="A26" s="112"/>
      <c r="B26" s="44" t="str">
        <f>'1.1'!B27</f>
        <v>2013Q3</v>
      </c>
      <c r="C26" s="45">
        <v>68.223744999999994</v>
      </c>
      <c r="D26" s="45">
        <v>15.35336</v>
      </c>
      <c r="E26" s="45">
        <v>20.32602</v>
      </c>
      <c r="F26" s="45">
        <v>2.4475219999999998</v>
      </c>
      <c r="G26" s="46">
        <v>36.897534</v>
      </c>
    </row>
    <row r="27" spans="1:7" x14ac:dyDescent="0.25">
      <c r="A27" s="112"/>
      <c r="B27" s="44" t="str">
        <f>'1.1'!B28</f>
        <v>2013Q4</v>
      </c>
      <c r="C27" s="45">
        <v>68.665655999999998</v>
      </c>
      <c r="D27" s="45">
        <v>15.471103999999999</v>
      </c>
      <c r="E27" s="45">
        <v>20.858837999999999</v>
      </c>
      <c r="F27" s="45">
        <v>1.1249480000000001</v>
      </c>
      <c r="G27" s="46">
        <v>36.244487999999997</v>
      </c>
    </row>
    <row r="28" spans="1:7" ht="18.75" customHeight="1" x14ac:dyDescent="0.25">
      <c r="A28" s="112"/>
      <c r="B28" s="44" t="str">
        <f>'1.1'!B29</f>
        <v>2014Q1</v>
      </c>
      <c r="C28" s="45">
        <v>68.829610000000002</v>
      </c>
      <c r="D28" s="45">
        <v>15.702896000000001</v>
      </c>
      <c r="E28" s="45">
        <v>21.436558000000002</v>
      </c>
      <c r="F28" s="45">
        <v>2.6168170000000002</v>
      </c>
      <c r="G28" s="46">
        <v>37.004292</v>
      </c>
    </row>
    <row r="29" spans="1:7" x14ac:dyDescent="0.25">
      <c r="A29" s="112"/>
      <c r="B29" s="44" t="str">
        <f>'1.1'!B30</f>
        <v>2014Q2</v>
      </c>
      <c r="C29" s="45">
        <v>69.155127999999991</v>
      </c>
      <c r="D29" s="45">
        <v>15.73352</v>
      </c>
      <c r="E29" s="45">
        <v>21.095932000000001</v>
      </c>
      <c r="F29" s="45">
        <v>2.3480180000000002</v>
      </c>
      <c r="G29" s="46">
        <v>37.084319999999998</v>
      </c>
    </row>
    <row r="30" spans="1:7" x14ac:dyDescent="0.25">
      <c r="A30" s="112"/>
      <c r="B30" s="44" t="str">
        <f>'1.1'!B31</f>
        <v>2014Q3</v>
      </c>
      <c r="C30" s="45">
        <v>70.056875000000005</v>
      </c>
      <c r="D30" s="45">
        <v>15.769247999999999</v>
      </c>
      <c r="E30" s="45">
        <v>21.398806</v>
      </c>
      <c r="F30" s="45">
        <v>3.6401880000000002</v>
      </c>
      <c r="G30" s="46">
        <v>36.718703999999995</v>
      </c>
    </row>
    <row r="31" spans="1:7" x14ac:dyDescent="0.25">
      <c r="A31" s="112"/>
      <c r="B31" s="44" t="str">
        <f>'1.1'!B32</f>
        <v>2014Q4</v>
      </c>
      <c r="C31" s="45">
        <v>69.947890999999998</v>
      </c>
      <c r="D31" s="45">
        <v>15.730176</v>
      </c>
      <c r="E31" s="45">
        <v>21.546096000000002</v>
      </c>
      <c r="F31" s="45">
        <v>2.886307</v>
      </c>
      <c r="G31" s="46">
        <v>38.294381999999999</v>
      </c>
    </row>
    <row r="32" spans="1:7" ht="18.75" customHeight="1" x14ac:dyDescent="0.25">
      <c r="A32" s="112"/>
      <c r="B32" s="44" t="str">
        <f>'1.1'!B33</f>
        <v>2015Q1</v>
      </c>
      <c r="C32" s="45">
        <v>70.50810700000001</v>
      </c>
      <c r="D32" s="45">
        <v>15.800048</v>
      </c>
      <c r="E32" s="45">
        <v>21.918754</v>
      </c>
      <c r="F32" s="45">
        <v>2.4661789999999999</v>
      </c>
      <c r="G32" s="46">
        <v>38.820012000000006</v>
      </c>
    </row>
    <row r="33" spans="1:7" x14ac:dyDescent="0.25">
      <c r="A33" s="112"/>
      <c r="B33" s="44" t="str">
        <f>'1.1'!B34</f>
        <v>2015Q2</v>
      </c>
      <c r="C33" s="45">
        <v>70.970572000000004</v>
      </c>
      <c r="D33" s="45">
        <v>15.964608</v>
      </c>
      <c r="E33" s="45">
        <v>22.112662</v>
      </c>
      <c r="F33" s="45">
        <v>2.6866080000000001</v>
      </c>
      <c r="G33" s="46">
        <v>39.310578</v>
      </c>
    </row>
    <row r="34" spans="1:7" x14ac:dyDescent="0.25">
      <c r="A34" s="112"/>
      <c r="B34" s="44" t="str">
        <f>'1.1'!B35</f>
        <v>2015Q3</v>
      </c>
      <c r="C34" s="45">
        <v>71.585041000000004</v>
      </c>
      <c r="D34" s="45">
        <v>16.063168000000001</v>
      </c>
      <c r="E34" s="45">
        <v>22.312004000000002</v>
      </c>
      <c r="F34" s="45">
        <v>2.1883970000000001</v>
      </c>
      <c r="G34" s="46">
        <v>38.729688000000003</v>
      </c>
    </row>
    <row r="35" spans="1:7" x14ac:dyDescent="0.25">
      <c r="A35" s="112"/>
      <c r="B35" s="44" t="str">
        <f>'1.1'!B36</f>
        <v>2015Q4</v>
      </c>
      <c r="C35" s="45">
        <v>71.89096099999999</v>
      </c>
      <c r="D35" s="45">
        <v>16.062992000000001</v>
      </c>
      <c r="E35" s="45">
        <v>22.022572</v>
      </c>
      <c r="F35" s="45">
        <v>1.083488</v>
      </c>
      <c r="G35" s="46">
        <v>39.739350000000002</v>
      </c>
    </row>
    <row r="36" spans="1:7" ht="18.75" customHeight="1" x14ac:dyDescent="0.25">
      <c r="A36" s="112"/>
      <c r="B36" s="44" t="str">
        <f>'1.1'!B37</f>
        <v>2016Q1</v>
      </c>
      <c r="C36" s="45">
        <v>72.401225999999994</v>
      </c>
      <c r="D36" s="45">
        <v>16.134271999999999</v>
      </c>
      <c r="E36" s="45">
        <v>21.993114000000002</v>
      </c>
      <c r="F36" s="45">
        <v>1.9873160000000001</v>
      </c>
      <c r="G36" s="46">
        <v>40.067526000000001</v>
      </c>
    </row>
    <row r="37" spans="1:7" x14ac:dyDescent="0.25">
      <c r="A37" s="112"/>
      <c r="B37" s="44" t="str">
        <f>'1.1'!B38</f>
        <v>2016Q2</v>
      </c>
      <c r="C37" s="45">
        <v>73.053696000000002</v>
      </c>
      <c r="D37" s="45">
        <v>16.132863999999998</v>
      </c>
      <c r="E37" s="45">
        <v>22.338888000000001</v>
      </c>
      <c r="F37" s="45">
        <v>0.79050399999999998</v>
      </c>
      <c r="G37" s="46">
        <v>39.636300000000006</v>
      </c>
    </row>
    <row r="38" spans="1:7" x14ac:dyDescent="0.25">
      <c r="A38" s="112"/>
      <c r="B38" s="44" t="str">
        <f>'1.1'!B39</f>
        <v>2016Q3</v>
      </c>
      <c r="C38" s="45">
        <v>73.638125568000007</v>
      </c>
      <c r="D38" s="45">
        <v>16.113504562999999</v>
      </c>
      <c r="E38" s="45">
        <v>22.005334739999999</v>
      </c>
      <c r="F38" s="45">
        <v>2.5225228350000002</v>
      </c>
      <c r="G38" s="46">
        <v>39.831680865000003</v>
      </c>
    </row>
    <row r="39" spans="1:7" x14ac:dyDescent="0.25">
      <c r="A39" s="112"/>
      <c r="B39" s="44" t="str">
        <f>'1.1'!B40</f>
        <v>2016Q4</v>
      </c>
      <c r="C39" s="45">
        <v>73.932678069999994</v>
      </c>
      <c r="D39" s="45">
        <v>16.145731571999999</v>
      </c>
      <c r="E39" s="45">
        <v>21.931534362999997</v>
      </c>
      <c r="F39" s="45">
        <v>2.6892640500000002</v>
      </c>
      <c r="G39" s="46">
        <v>40.154368363000003</v>
      </c>
    </row>
    <row r="40" spans="1:7" ht="15.75" customHeight="1" x14ac:dyDescent="0.25">
      <c r="A40" s="112"/>
      <c r="B40" s="44" t="str">
        <f>'1.1'!B41</f>
        <v>2017Q1</v>
      </c>
      <c r="C40" s="45">
        <v>74.025093917999996</v>
      </c>
      <c r="D40" s="45">
        <v>16.181252182000001</v>
      </c>
      <c r="E40" s="45">
        <v>21.966017220000001</v>
      </c>
      <c r="F40" s="45">
        <v>2.6054837879999999</v>
      </c>
      <c r="G40" s="46">
        <v>40.497998088999999</v>
      </c>
    </row>
    <row r="41" spans="1:7" ht="15.75" customHeight="1" x14ac:dyDescent="0.25">
      <c r="A41" s="82"/>
      <c r="B41" s="44" t="str">
        <f>'1.1'!B42</f>
        <v>2017Q2</v>
      </c>
      <c r="C41" s="45">
        <v>74.099119011999989</v>
      </c>
      <c r="D41" s="45">
        <v>16.216850937</v>
      </c>
      <c r="E41" s="45">
        <v>22.288224527999997</v>
      </c>
      <c r="F41" s="45">
        <v>1.822969871</v>
      </c>
      <c r="G41" s="46">
        <v>40.852747999000002</v>
      </c>
    </row>
    <row r="42" spans="1:7" ht="15.75" customHeight="1" x14ac:dyDescent="0.25">
      <c r="A42" s="82"/>
      <c r="B42" s="44" t="str">
        <f>'1.1'!B43</f>
        <v>2017Q3</v>
      </c>
      <c r="C42" s="45">
        <v>74.150988394999999</v>
      </c>
      <c r="D42" s="45">
        <v>16.252528008999999</v>
      </c>
      <c r="E42" s="45">
        <v>22.444800291</v>
      </c>
      <c r="F42" s="45">
        <v>1.8818569840000001</v>
      </c>
      <c r="G42" s="46">
        <v>41.188365590000004</v>
      </c>
    </row>
    <row r="43" spans="1:7" ht="15.75" customHeight="1" x14ac:dyDescent="0.25">
      <c r="A43" s="82"/>
      <c r="B43" s="44" t="str">
        <f>'1.1'!B44</f>
        <v>2017Q4</v>
      </c>
      <c r="C43" s="45">
        <v>74.247384679999996</v>
      </c>
      <c r="D43" s="45">
        <v>16.285033065</v>
      </c>
      <c r="E43" s="45">
        <v>22.619142343</v>
      </c>
      <c r="F43" s="45">
        <v>1.9036665780000002</v>
      </c>
      <c r="G43" s="46">
        <v>41.545112752000001</v>
      </c>
    </row>
    <row r="44" spans="1:7" ht="15.75" customHeight="1" x14ac:dyDescent="0.25">
      <c r="A44" s="82"/>
      <c r="B44" s="44" t="str">
        <f>'1.1'!B45</f>
        <v>2018Q1</v>
      </c>
      <c r="C44" s="45">
        <v>74.41072892599999</v>
      </c>
      <c r="D44" s="45">
        <v>16.298061091000001</v>
      </c>
      <c r="E44" s="45">
        <v>22.805516708999999</v>
      </c>
      <c r="F44" s="45">
        <v>2.0528505730000002</v>
      </c>
      <c r="G44" s="46">
        <v>41.916997181999996</v>
      </c>
    </row>
    <row r="45" spans="1:7" ht="15.75" customHeight="1" x14ac:dyDescent="0.25">
      <c r="A45" s="82"/>
      <c r="B45" s="44" t="str">
        <f>'1.1'!B46</f>
        <v>2018Q2</v>
      </c>
      <c r="C45" s="45">
        <v>74.693489696</v>
      </c>
      <c r="D45" s="45">
        <v>16.309469734</v>
      </c>
      <c r="E45" s="45">
        <v>23.051448832999998</v>
      </c>
      <c r="F45" s="45">
        <v>2.2167453449999996</v>
      </c>
      <c r="G45" s="46">
        <v>42.191679600999997</v>
      </c>
    </row>
    <row r="46" spans="1:7" ht="15.75" customHeight="1" x14ac:dyDescent="0.25">
      <c r="A46" s="82"/>
      <c r="B46" s="44" t="str">
        <f>'1.1'!B47</f>
        <v>2018Q3</v>
      </c>
      <c r="C46" s="45">
        <v>75.089365192000002</v>
      </c>
      <c r="D46" s="45">
        <v>16.320886363</v>
      </c>
      <c r="E46" s="45">
        <v>23.245021494</v>
      </c>
      <c r="F46" s="45">
        <v>2.2309582850000003</v>
      </c>
      <c r="G46" s="46">
        <v>42.447123515999998</v>
      </c>
    </row>
    <row r="47" spans="1:7" ht="15.75" customHeight="1" x14ac:dyDescent="0.25">
      <c r="A47" s="82"/>
      <c r="B47" s="44" t="str">
        <f>'1.1'!B48</f>
        <v>2018Q4</v>
      </c>
      <c r="C47" s="45">
        <v>75.502356700000007</v>
      </c>
      <c r="D47" s="45">
        <v>16.330678894999998</v>
      </c>
      <c r="E47" s="45">
        <v>23.459277152999999</v>
      </c>
      <c r="F47" s="45">
        <v>2.230519567</v>
      </c>
      <c r="G47" s="46">
        <v>42.649943403999998</v>
      </c>
    </row>
    <row r="48" spans="1:7" ht="15.75" customHeight="1" x14ac:dyDescent="0.25">
      <c r="A48" s="82"/>
      <c r="B48" s="44" t="str">
        <f>'1.1'!B49</f>
        <v>2019Q1</v>
      </c>
      <c r="C48" s="45">
        <v>75.925169897999993</v>
      </c>
      <c r="D48" s="45">
        <v>16.338844234</v>
      </c>
      <c r="E48" s="45">
        <v>23.678499121000002</v>
      </c>
      <c r="F48" s="45">
        <v>2.347233632</v>
      </c>
      <c r="G48" s="46">
        <v>42.793074718000007</v>
      </c>
    </row>
    <row r="49" spans="2:7" x14ac:dyDescent="0.25">
      <c r="B49" s="44" t="str">
        <f>'1.1'!B50</f>
        <v>2019Q2</v>
      </c>
      <c r="C49" s="45">
        <v>76.342758332000002</v>
      </c>
      <c r="D49" s="45">
        <v>16.348647539999998</v>
      </c>
      <c r="E49" s="45">
        <v>23.906924987</v>
      </c>
      <c r="F49" s="45">
        <v>2.3343480039999998</v>
      </c>
      <c r="G49" s="46">
        <v>42.937134116999999</v>
      </c>
    </row>
    <row r="50" spans="2:7" x14ac:dyDescent="0.25">
      <c r="B50" s="44" t="str">
        <f>'1.1'!B51</f>
        <v>2019Q3</v>
      </c>
      <c r="C50" s="45">
        <v>76.724472124000002</v>
      </c>
      <c r="D50" s="45">
        <v>16.360091594</v>
      </c>
      <c r="E50" s="45">
        <v>24.177892473</v>
      </c>
      <c r="F50" s="45">
        <v>2.3475531890000001</v>
      </c>
      <c r="G50" s="46">
        <v>43.042058867000001</v>
      </c>
    </row>
    <row r="51" spans="2:7" x14ac:dyDescent="0.25">
      <c r="B51" s="44" t="str">
        <f>'1.1'!B52</f>
        <v>2019Q4</v>
      </c>
      <c r="C51" s="45">
        <v>77.100422037000001</v>
      </c>
      <c r="D51" s="45">
        <v>16.381359712999998</v>
      </c>
      <c r="E51" s="45">
        <v>24.455547892999999</v>
      </c>
      <c r="F51" s="45">
        <v>2.334500201</v>
      </c>
      <c r="G51" s="46">
        <v>43.120493973999999</v>
      </c>
    </row>
    <row r="52" spans="2:7" x14ac:dyDescent="0.25">
      <c r="B52" s="44" t="str">
        <f>'1.1'!B53</f>
        <v>2020Q1</v>
      </c>
      <c r="C52" s="45">
        <v>77.478214105000006</v>
      </c>
      <c r="D52" s="45">
        <v>16.409208023999998</v>
      </c>
      <c r="E52" s="45">
        <v>24.714964179999999</v>
      </c>
      <c r="F52" s="45">
        <v>2.409968857</v>
      </c>
      <c r="G52" s="46">
        <v>43.169286525999993</v>
      </c>
    </row>
    <row r="53" spans="2:7" x14ac:dyDescent="0.25">
      <c r="B53" s="44" t="str">
        <f>'1.1'!B54</f>
        <v>2020Q2</v>
      </c>
      <c r="C53" s="45">
        <v>77.857857354000004</v>
      </c>
      <c r="D53" s="45">
        <v>16.442026440000003</v>
      </c>
      <c r="E53" s="45">
        <v>24.998104051999999</v>
      </c>
      <c r="F53" s="45">
        <v>2.3016238790000001</v>
      </c>
      <c r="G53" s="46">
        <v>43.219297752999999</v>
      </c>
    </row>
    <row r="54" spans="2:7" x14ac:dyDescent="0.25">
      <c r="B54" s="44" t="str">
        <f>'1.1'!B55</f>
        <v>2020Q3</v>
      </c>
      <c r="C54" s="45">
        <v>78.247146641</v>
      </c>
      <c r="D54" s="45">
        <v>16.476554696000001</v>
      </c>
      <c r="E54" s="45">
        <v>25.285813999000002</v>
      </c>
      <c r="F54" s="45">
        <v>2.134907439</v>
      </c>
      <c r="G54" s="46">
        <v>43.259736648999997</v>
      </c>
    </row>
    <row r="55" spans="2:7" x14ac:dyDescent="0.25">
      <c r="B55" s="44" t="str">
        <f>'1.1'!B56</f>
        <v>2020Q4</v>
      </c>
      <c r="C55" s="45">
        <v>78.638382373999988</v>
      </c>
      <c r="D55" s="45">
        <v>16.511155460999998</v>
      </c>
      <c r="E55" s="45">
        <v>25.521248972000002</v>
      </c>
      <c r="F55" s="45">
        <v>2.1065331270000001</v>
      </c>
      <c r="G55" s="46">
        <v>43.307552983999997</v>
      </c>
    </row>
    <row r="56" spans="2:7" x14ac:dyDescent="0.25">
      <c r="B56" s="44" t="str">
        <f>'1.1'!B57</f>
        <v>2021Q1</v>
      </c>
      <c r="C56" s="45">
        <v>79.031574286000009</v>
      </c>
      <c r="D56" s="45">
        <v>16.545828886999999</v>
      </c>
      <c r="E56" s="45">
        <v>25.71230804</v>
      </c>
      <c r="F56" s="45">
        <v>2.1773840390000001</v>
      </c>
      <c r="G56" s="46">
        <v>43.355577029999999</v>
      </c>
    </row>
    <row r="57" spans="2:7" x14ac:dyDescent="0.25">
      <c r="B57" s="44" t="str">
        <f>'1.1'!B58</f>
        <v>2021Q2</v>
      </c>
      <c r="C57" s="45">
        <v>79.426732157999993</v>
      </c>
      <c r="D57" s="45">
        <v>16.580575128</v>
      </c>
      <c r="E57" s="45">
        <v>25.881119341000002</v>
      </c>
      <c r="F57" s="45">
        <v>2.312947935</v>
      </c>
      <c r="G57" s="46">
        <v>43.404309842999993</v>
      </c>
    </row>
    <row r="58" spans="2:7" x14ac:dyDescent="0.25">
      <c r="B58" s="44" t="str">
        <f>'1.1'!B59</f>
        <v>2021Q3</v>
      </c>
      <c r="C58" s="45">
        <v>79.815923144999999</v>
      </c>
      <c r="D58" s="45">
        <v>16.615394336000001</v>
      </c>
      <c r="E58" s="45">
        <v>26.052519703999998</v>
      </c>
      <c r="F58" s="45">
        <v>2.4420721039999997</v>
      </c>
      <c r="G58" s="46">
        <v>43.454931760000008</v>
      </c>
    </row>
    <row r="59" spans="2:7" x14ac:dyDescent="0.25">
      <c r="B59" s="44" t="str">
        <f>'1.1'!B60</f>
        <v>2021Q4</v>
      </c>
      <c r="C59" s="45">
        <v>80.19903957599999</v>
      </c>
      <c r="D59" s="45">
        <v>16.649455893999999</v>
      </c>
      <c r="E59" s="45">
        <v>26.233245119999999</v>
      </c>
      <c r="F59" s="45">
        <v>2.530316644</v>
      </c>
      <c r="G59" s="46">
        <v>43.506255756999998</v>
      </c>
    </row>
    <row r="60" spans="2:7" x14ac:dyDescent="0.25">
      <c r="B60" s="199" t="str">
        <f>'1.1'!B61</f>
        <v>2022Q1</v>
      </c>
      <c r="C60" s="97">
        <v>80.583994965999992</v>
      </c>
      <c r="D60" s="97">
        <v>16.683587279000001</v>
      </c>
      <c r="E60" s="97">
        <v>26.42256188</v>
      </c>
      <c r="F60" s="97">
        <v>2.6493444390000001</v>
      </c>
      <c r="G60" s="200">
        <v>43.550723419000001</v>
      </c>
    </row>
    <row r="61" spans="2:7" x14ac:dyDescent="0.25">
      <c r="B61" s="44">
        <f>'1.1'!B62</f>
        <v>2008</v>
      </c>
      <c r="C61" s="45">
        <v>271.88209800000004</v>
      </c>
      <c r="D61" s="45">
        <v>59.429040000000001</v>
      </c>
      <c r="E61" s="45">
        <v>83.676450000000003</v>
      </c>
      <c r="F61" s="45">
        <v>-6.1609560000000005</v>
      </c>
      <c r="G61" s="46">
        <v>141.49267199999997</v>
      </c>
    </row>
    <row r="62" spans="2:7" x14ac:dyDescent="0.25">
      <c r="B62" s="44">
        <f>'1.1'!B63</f>
        <v>2009</v>
      </c>
      <c r="C62" s="45">
        <v>263.13971700000002</v>
      </c>
      <c r="D62" s="45">
        <v>60.106639999999999</v>
      </c>
      <c r="E62" s="45">
        <v>70.956313999999992</v>
      </c>
      <c r="F62" s="45">
        <v>-12.572744999999999</v>
      </c>
      <c r="G62" s="46">
        <v>128.07884999999999</v>
      </c>
    </row>
    <row r="63" spans="2:7" x14ac:dyDescent="0.25">
      <c r="B63" s="44">
        <f>'1.1'!B64</f>
        <v>2010</v>
      </c>
      <c r="C63" s="45">
        <v>264.65760600000004</v>
      </c>
      <c r="D63" s="45">
        <v>60.216464000000002</v>
      </c>
      <c r="E63" s="45">
        <v>74.473255999999992</v>
      </c>
      <c r="F63" s="45">
        <v>3.8668360000000002</v>
      </c>
      <c r="G63" s="46">
        <v>138.36192599999998</v>
      </c>
    </row>
    <row r="64" spans="2:7" x14ac:dyDescent="0.25">
      <c r="B64" s="44">
        <f>'1.1'!B65</f>
        <v>2011</v>
      </c>
      <c r="C64" s="45">
        <v>263.44707099999999</v>
      </c>
      <c r="D64" s="45">
        <v>60.337199999999996</v>
      </c>
      <c r="E64" s="45">
        <v>75.883521999999999</v>
      </c>
      <c r="F64" s="45">
        <v>-2.9906480000000002</v>
      </c>
      <c r="G64" s="46">
        <v>146.94427200000001</v>
      </c>
    </row>
    <row r="65" spans="1:8" x14ac:dyDescent="0.25">
      <c r="B65" s="44">
        <f>'1.1'!B66</f>
        <v>2012</v>
      </c>
      <c r="C65" s="45">
        <v>267.93549100000001</v>
      </c>
      <c r="D65" s="45">
        <v>61.348672000000001</v>
      </c>
      <c r="E65" s="45">
        <v>77.658724000000007</v>
      </c>
      <c r="F65" s="45">
        <v>-0.2494509999999992</v>
      </c>
      <c r="G65" s="201">
        <v>146.47734600000001</v>
      </c>
    </row>
    <row r="66" spans="1:8" x14ac:dyDescent="0.25">
      <c r="B66" s="44">
        <f>'1.1'!B67</f>
        <v>2013</v>
      </c>
      <c r="C66" s="45">
        <v>272.11249400000003</v>
      </c>
      <c r="D66" s="45">
        <v>61.532240000000002</v>
      </c>
      <c r="E66" s="45">
        <v>80.144064</v>
      </c>
      <c r="F66" s="45">
        <v>3.5061340000000003</v>
      </c>
      <c r="G66" s="201">
        <v>146.98696200000001</v>
      </c>
    </row>
    <row r="67" spans="1:8" x14ac:dyDescent="0.25">
      <c r="B67" s="44">
        <f>'1.1'!B68</f>
        <v>2014</v>
      </c>
      <c r="C67" s="45">
        <v>277.98950400000001</v>
      </c>
      <c r="D67" s="45">
        <v>62.935839999999999</v>
      </c>
      <c r="E67" s="45">
        <v>85.477392000000009</v>
      </c>
      <c r="F67" s="45">
        <v>11.491330000000001</v>
      </c>
      <c r="G67" s="201">
        <v>149.101698</v>
      </c>
    </row>
    <row r="68" spans="1:8" x14ac:dyDescent="0.25">
      <c r="B68" s="44">
        <f>'1.1'!B69</f>
        <v>2015</v>
      </c>
      <c r="C68" s="45">
        <v>284.95468099999999</v>
      </c>
      <c r="D68" s="45">
        <v>63.890816000000008</v>
      </c>
      <c r="E68" s="45">
        <v>88.365992000000006</v>
      </c>
      <c r="F68" s="45">
        <v>8.424672000000001</v>
      </c>
      <c r="G68" s="201">
        <v>156.59962800000002</v>
      </c>
    </row>
    <row r="69" spans="1:8" x14ac:dyDescent="0.25">
      <c r="B69" s="44">
        <f>'1.1'!B70</f>
        <v>2016</v>
      </c>
      <c r="C69" s="45">
        <v>293.02572563800004</v>
      </c>
      <c r="D69" s="45">
        <v>64.526372134999988</v>
      </c>
      <c r="E69" s="45">
        <v>88.268871102999995</v>
      </c>
      <c r="F69" s="45">
        <v>7.9896068850000006</v>
      </c>
      <c r="G69" s="201">
        <v>159.68987522800001</v>
      </c>
    </row>
    <row r="70" spans="1:8" x14ac:dyDescent="0.25">
      <c r="B70" s="44">
        <f>'1.1'!B71</f>
        <v>2017</v>
      </c>
      <c r="C70" s="45">
        <v>296.52258600499999</v>
      </c>
      <c r="D70" s="45">
        <v>64.935664193000008</v>
      </c>
      <c r="E70" s="45">
        <v>89.318184381999998</v>
      </c>
      <c r="F70" s="45">
        <v>8.2139772210000004</v>
      </c>
      <c r="G70" s="201">
        <v>164.08422443000001</v>
      </c>
    </row>
    <row r="71" spans="1:8" x14ac:dyDescent="0.25">
      <c r="B71" s="44">
        <f>'1.1'!B72</f>
        <v>2018</v>
      </c>
      <c r="C71" s="45">
        <v>299.69594051399997</v>
      </c>
      <c r="D71" s="45">
        <v>65.259096083000003</v>
      </c>
      <c r="E71" s="45">
        <v>92.561264188999999</v>
      </c>
      <c r="F71" s="45">
        <v>8.7310737700000001</v>
      </c>
      <c r="G71" s="201">
        <v>169.205743703</v>
      </c>
    </row>
    <row r="72" spans="1:8" x14ac:dyDescent="0.25">
      <c r="B72" s="44">
        <f>'1.1'!B73</f>
        <v>2019</v>
      </c>
      <c r="C72" s="45">
        <v>306.09282239099997</v>
      </c>
      <c r="D72" s="45">
        <v>65.428943080999986</v>
      </c>
      <c r="E72" s="45">
        <v>96.218864474</v>
      </c>
      <c r="F72" s="45">
        <v>9.3636350260000007</v>
      </c>
      <c r="G72" s="201">
        <v>171.89276167600002</v>
      </c>
      <c r="H72" s="82"/>
    </row>
    <row r="73" spans="1:8" x14ac:dyDescent="0.25">
      <c r="A73" s="112"/>
      <c r="B73" s="44">
        <f>'1.1'!B74</f>
        <v>2020</v>
      </c>
      <c r="C73" s="45">
        <v>312.22160047400001</v>
      </c>
      <c r="D73" s="45">
        <v>65.838944620999996</v>
      </c>
      <c r="E73" s="45">
        <v>100.52013120300001</v>
      </c>
      <c r="F73" s="45">
        <v>8.9530333019999997</v>
      </c>
      <c r="G73" s="201">
        <v>172.95587391199996</v>
      </c>
    </row>
    <row r="74" spans="1:8" x14ac:dyDescent="0.25">
      <c r="A74" s="82"/>
      <c r="B74" s="199">
        <f>'1.1'!B75</f>
        <v>2021</v>
      </c>
      <c r="C74" s="97">
        <v>318.47326916500003</v>
      </c>
      <c r="D74" s="97">
        <v>66.391254244999999</v>
      </c>
      <c r="E74" s="97">
        <v>103.87919220499998</v>
      </c>
      <c r="F74" s="97">
        <v>9.4627207220000003</v>
      </c>
      <c r="G74" s="200">
        <v>173.72107438999998</v>
      </c>
    </row>
    <row r="75" spans="1:8" x14ac:dyDescent="0.25">
      <c r="A75" s="82"/>
      <c r="B75" s="44" t="str">
        <f>'1.1'!B76</f>
        <v>2008/09</v>
      </c>
      <c r="C75" s="45">
        <v>268.89890000000003</v>
      </c>
      <c r="D75" s="45">
        <v>59.690223999999994</v>
      </c>
      <c r="E75" s="45">
        <v>79.960452000000004</v>
      </c>
      <c r="F75" s="45">
        <v>-13.030878</v>
      </c>
      <c r="G75" s="46">
        <v>138.16575599999999</v>
      </c>
    </row>
    <row r="76" spans="1:8" x14ac:dyDescent="0.25">
      <c r="A76" s="82"/>
      <c r="B76" s="44" t="str">
        <f>'1.1'!B77</f>
        <v>2009/10</v>
      </c>
      <c r="C76" s="45">
        <v>262.44589999999999</v>
      </c>
      <c r="D76" s="45">
        <v>60.158735999999998</v>
      </c>
      <c r="E76" s="45">
        <v>70.839911999999998</v>
      </c>
      <c r="F76" s="45">
        <v>-8.1938779999999998</v>
      </c>
      <c r="G76" s="46">
        <v>129.347598</v>
      </c>
    </row>
    <row r="77" spans="1:8" x14ac:dyDescent="0.25">
      <c r="B77" s="44" t="str">
        <f>'1.1'!B78</f>
        <v>2010/11</v>
      </c>
      <c r="C77" s="45">
        <v>265.13058699999999</v>
      </c>
      <c r="D77" s="45">
        <v>60.395456000000003</v>
      </c>
      <c r="E77" s="45">
        <v>75.202556000000001</v>
      </c>
      <c r="F77" s="45">
        <v>6.697172000000001</v>
      </c>
      <c r="G77" s="46">
        <v>142.85267399999998</v>
      </c>
    </row>
    <row r="78" spans="1:8" x14ac:dyDescent="0.25">
      <c r="B78" s="44" t="str">
        <f>'1.1'!B79</f>
        <v>2011/12</v>
      </c>
      <c r="C78" s="45">
        <v>264.04385400000001</v>
      </c>
      <c r="D78" s="45">
        <v>60.689903999999999</v>
      </c>
      <c r="E78" s="45">
        <v>76.804727999999997</v>
      </c>
      <c r="F78" s="45">
        <v>-4.4645510000000002</v>
      </c>
      <c r="G78" s="46">
        <v>146.69009400000002</v>
      </c>
    </row>
    <row r="79" spans="1:8" x14ac:dyDescent="0.25">
      <c r="B79" s="44" t="str">
        <f>'1.1'!B80</f>
        <v>2012/13</v>
      </c>
      <c r="C79" s="45">
        <v>268.92686300000003</v>
      </c>
      <c r="D79" s="45">
        <v>61.223184000000003</v>
      </c>
      <c r="E79" s="45">
        <v>77.267190000000014</v>
      </c>
      <c r="F79" s="45">
        <v>3.0327990000000002</v>
      </c>
      <c r="G79" s="201">
        <v>145.26363600000002</v>
      </c>
    </row>
    <row r="80" spans="1:8" x14ac:dyDescent="0.25">
      <c r="B80" s="44" t="str">
        <f>'1.1'!B81</f>
        <v>2013/14</v>
      </c>
      <c r="C80" s="45">
        <v>273.42125800000002</v>
      </c>
      <c r="D80" s="45">
        <v>61.852736</v>
      </c>
      <c r="E80" s="45">
        <v>82.269615999999999</v>
      </c>
      <c r="F80" s="45">
        <v>8.6796509999999998</v>
      </c>
      <c r="G80" s="201">
        <v>147.92373599999999</v>
      </c>
    </row>
    <row r="81" spans="2:7" x14ac:dyDescent="0.25">
      <c r="B81" s="44" t="str">
        <f>'1.1'!B82</f>
        <v>2014/15</v>
      </c>
      <c r="C81" s="45">
        <v>279.668001</v>
      </c>
      <c r="D81" s="45">
        <v>63.032992000000007</v>
      </c>
      <c r="E81" s="45">
        <v>85.959587999999997</v>
      </c>
      <c r="F81" s="45">
        <v>11.340692000000001</v>
      </c>
      <c r="G81" s="201">
        <v>150.917418</v>
      </c>
    </row>
    <row r="82" spans="2:7" x14ac:dyDescent="0.25">
      <c r="B82" s="44" t="str">
        <f>'1.1'!B83</f>
        <v>2015/16</v>
      </c>
      <c r="C82" s="45">
        <v>286.84780000000001</v>
      </c>
      <c r="D82" s="45">
        <v>64.225040000000007</v>
      </c>
      <c r="E82" s="45">
        <v>88.440352000000004</v>
      </c>
      <c r="F82" s="45">
        <v>7.9458089999999997</v>
      </c>
      <c r="G82" s="201">
        <v>157.84714200000002</v>
      </c>
    </row>
    <row r="83" spans="2:7" x14ac:dyDescent="0.25">
      <c r="B83" s="44" t="str">
        <f>'1.1'!B84</f>
        <v>2016/17</v>
      </c>
      <c r="C83" s="45">
        <v>294.64959355600001</v>
      </c>
      <c r="D83" s="45">
        <v>64.573352317000001</v>
      </c>
      <c r="E83" s="45">
        <v>88.241774322999987</v>
      </c>
      <c r="F83" s="45">
        <v>8.6077746730000015</v>
      </c>
      <c r="G83" s="201">
        <v>160.12034731700001</v>
      </c>
    </row>
    <row r="84" spans="2:7" x14ac:dyDescent="0.25">
      <c r="B84" s="44" t="str">
        <f>'1.1'!B85</f>
        <v>2017/18</v>
      </c>
      <c r="C84" s="45">
        <v>296.90822101299995</v>
      </c>
      <c r="D84" s="45">
        <v>65.052473101999993</v>
      </c>
      <c r="E84" s="45">
        <v>90.157683871000003</v>
      </c>
      <c r="F84" s="45">
        <v>7.6613440060000002</v>
      </c>
      <c r="G84" s="201">
        <v>165.503223523</v>
      </c>
    </row>
    <row r="85" spans="2:7" x14ac:dyDescent="0.25">
      <c r="B85" s="44" t="str">
        <f>'1.1'!B86</f>
        <v>2018/19</v>
      </c>
      <c r="C85" s="45">
        <v>301.21038148600002</v>
      </c>
      <c r="D85" s="45">
        <v>65.299879226000002</v>
      </c>
      <c r="E85" s="45">
        <v>93.434246600999998</v>
      </c>
      <c r="F85" s="45">
        <v>9.0254568289999995</v>
      </c>
      <c r="G85" s="201">
        <v>170.08182123899999</v>
      </c>
    </row>
    <row r="86" spans="2:7" x14ac:dyDescent="0.25">
      <c r="B86" s="44" t="str">
        <f>'1.1'!B87</f>
        <v>2019/20</v>
      </c>
      <c r="C86" s="45">
        <v>307.645866598</v>
      </c>
      <c r="D86" s="45">
        <v>65.499306870999987</v>
      </c>
      <c r="E86" s="45">
        <v>97.255329532999994</v>
      </c>
      <c r="F86" s="45">
        <v>9.4263702509999998</v>
      </c>
      <c r="G86" s="201">
        <v>172.26897348400001</v>
      </c>
    </row>
    <row r="87" spans="2:7" x14ac:dyDescent="0.25">
      <c r="B87" s="44" t="str">
        <f>'1.1'!B88</f>
        <v>2020/21</v>
      </c>
      <c r="C87" s="45">
        <v>313.77496065500003</v>
      </c>
      <c r="D87" s="45">
        <v>65.975565484000001</v>
      </c>
      <c r="E87" s="45">
        <v>101.51747506299999</v>
      </c>
      <c r="F87" s="45">
        <v>8.7204484840000003</v>
      </c>
      <c r="G87" s="201">
        <v>173.14216441600001</v>
      </c>
    </row>
    <row r="88" spans="2:7" x14ac:dyDescent="0.25">
      <c r="B88" s="44" t="str">
        <f>'1.1'!B89</f>
        <v>2021/22</v>
      </c>
      <c r="C88" s="45">
        <v>320.02568984499999</v>
      </c>
      <c r="D88" s="45">
        <v>66.529012636999994</v>
      </c>
      <c r="E88" s="45">
        <v>104.589446045</v>
      </c>
      <c r="F88" s="45">
        <v>9.9346811220000006</v>
      </c>
      <c r="G88" s="201">
        <v>173.91622077900001</v>
      </c>
    </row>
    <row r="89" spans="2:7" x14ac:dyDescent="0.25">
      <c r="B89" s="439" t="s">
        <v>70</v>
      </c>
      <c r="C89" s="555"/>
      <c r="D89" s="555"/>
      <c r="E89" s="555"/>
      <c r="F89" s="555"/>
      <c r="G89" s="440"/>
    </row>
    <row r="90" spans="2:7" ht="15.75" thickBot="1" x14ac:dyDescent="0.3">
      <c r="B90" s="441" t="s">
        <v>225</v>
      </c>
      <c r="C90" s="551"/>
      <c r="D90" s="551"/>
      <c r="E90" s="551"/>
      <c r="F90" s="551"/>
      <c r="G90" s="442"/>
    </row>
    <row r="91" spans="2:7" x14ac:dyDescent="0.25">
      <c r="B91" s="202"/>
      <c r="C91" s="202"/>
      <c r="D91" s="202"/>
      <c r="E91" s="202"/>
      <c r="F91" s="202"/>
      <c r="G91" s="202"/>
    </row>
    <row r="92" spans="2:7" x14ac:dyDescent="0.25">
      <c r="B92" s="202"/>
      <c r="C92" s="202"/>
      <c r="D92" s="202"/>
      <c r="E92" s="202"/>
      <c r="F92" s="202"/>
      <c r="G92" s="202"/>
    </row>
    <row r="93" spans="2:7" x14ac:dyDescent="0.25">
      <c r="B93" s="202"/>
      <c r="C93" s="202"/>
      <c r="D93" s="202"/>
      <c r="E93" s="202"/>
      <c r="F93" s="202"/>
      <c r="G93" s="202"/>
    </row>
  </sheetData>
  <mergeCells count="3">
    <mergeCell ref="B2:G2"/>
    <mergeCell ref="B89:G89"/>
    <mergeCell ref="B90:G90"/>
  </mergeCells>
  <hyperlinks>
    <hyperlink ref="A1" location="Contents!A1" display="Back to contents"/>
  </hyperlinks>
  <pageMargins left="0.70866141732283472" right="0.70866141732283472" top="0.74803149606299213" bottom="0.74803149606299213" header="0.31496062992125984" footer="0.31496062992125984"/>
  <pageSetup paperSize="9" scale="54" orientation="portrait" r:id="rId1"/>
  <headerFooter>
    <oddHeader>&amp;C&amp;8November 2016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G89"/>
  <sheetViews>
    <sheetView zoomScaleNormal="100" zoomScaleSheetLayoutView="100" workbookViewId="0"/>
  </sheetViews>
  <sheetFormatPr defaultColWidth="8.88671875" defaultRowHeight="15" x14ac:dyDescent="0.25"/>
  <cols>
    <col min="1" max="1" width="9.44140625" style="43" customWidth="1"/>
    <col min="2" max="2" width="13.88671875" style="43" customWidth="1"/>
    <col min="3" max="3" width="18.109375" style="43" customWidth="1"/>
    <col min="4" max="16384" width="8.88671875" style="43"/>
  </cols>
  <sheetData>
    <row r="1" spans="1:6" ht="33.75" customHeight="1" thickBot="1" x14ac:dyDescent="0.35">
      <c r="A1" s="87" t="s">
        <v>148</v>
      </c>
      <c r="B1" s="81"/>
      <c r="C1" s="82"/>
      <c r="E1" s="107"/>
    </row>
    <row r="2" spans="1:6" ht="54.75" customHeight="1" thickBot="1" x14ac:dyDescent="0.3">
      <c r="A2" s="82"/>
      <c r="B2" s="435" t="s">
        <v>270</v>
      </c>
      <c r="C2" s="562"/>
    </row>
    <row r="3" spans="1:6" x14ac:dyDescent="0.25">
      <c r="B3" s="44" t="s">
        <v>210</v>
      </c>
      <c r="C3" s="42">
        <v>295.06</v>
      </c>
    </row>
    <row r="4" spans="1:6" x14ac:dyDescent="0.25">
      <c r="B4" s="44" t="s">
        <v>211</v>
      </c>
      <c r="C4" s="42">
        <v>260.04000000000002</v>
      </c>
    </row>
    <row r="5" spans="1:6" x14ac:dyDescent="0.25">
      <c r="B5" s="44" t="s">
        <v>212</v>
      </c>
      <c r="C5" s="42">
        <v>187.48</v>
      </c>
    </row>
    <row r="6" spans="1:6" x14ac:dyDescent="0.25">
      <c r="B6" s="44" t="s">
        <v>258</v>
      </c>
      <c r="C6" s="42">
        <v>174.68</v>
      </c>
    </row>
    <row r="7" spans="1:6" x14ac:dyDescent="0.25">
      <c r="B7" s="44" t="s">
        <v>12</v>
      </c>
      <c r="C7" s="42">
        <v>171.05</v>
      </c>
    </row>
    <row r="8" spans="1:6" x14ac:dyDescent="0.25">
      <c r="B8" s="44" t="s">
        <v>13</v>
      </c>
      <c r="C8" s="42">
        <v>193.78</v>
      </c>
    </row>
    <row r="9" spans="1:6" x14ac:dyDescent="0.25">
      <c r="B9" s="44" t="s">
        <v>14</v>
      </c>
      <c r="C9" s="42">
        <v>223.18</v>
      </c>
    </row>
    <row r="10" spans="1:6" x14ac:dyDescent="0.25">
      <c r="B10" s="44" t="s">
        <v>15</v>
      </c>
      <c r="C10" s="42">
        <v>259.36</v>
      </c>
    </row>
    <row r="11" spans="1:6" x14ac:dyDescent="0.25">
      <c r="B11" s="44" t="s">
        <v>16</v>
      </c>
      <c r="C11" s="42">
        <v>216.32</v>
      </c>
    </row>
    <row r="12" spans="1:6" x14ac:dyDescent="0.25">
      <c r="B12" s="44" t="s">
        <v>17</v>
      </c>
      <c r="C12" s="42">
        <v>225.2</v>
      </c>
    </row>
    <row r="13" spans="1:6" x14ac:dyDescent="0.25">
      <c r="B13" s="44" t="s">
        <v>18</v>
      </c>
      <c r="C13" s="42">
        <v>226.63</v>
      </c>
    </row>
    <row r="14" spans="1:6" x14ac:dyDescent="0.25">
      <c r="B14" s="44" t="s">
        <v>19</v>
      </c>
      <c r="C14" s="42">
        <v>211.13</v>
      </c>
    </row>
    <row r="15" spans="1:6" x14ac:dyDescent="0.25">
      <c r="B15" s="44" t="s">
        <v>20</v>
      </c>
      <c r="C15" s="42">
        <v>213.5</v>
      </c>
      <c r="E15" s="108"/>
      <c r="F15" s="108"/>
    </row>
    <row r="16" spans="1:6" x14ac:dyDescent="0.25">
      <c r="B16" s="44" t="s">
        <v>21</v>
      </c>
      <c r="C16" s="42">
        <v>213.02</v>
      </c>
      <c r="E16" s="108"/>
      <c r="F16" s="108"/>
    </row>
    <row r="17" spans="2:7" x14ac:dyDescent="0.25">
      <c r="B17" s="44" t="s">
        <v>22</v>
      </c>
      <c r="C17" s="42">
        <v>226.66</v>
      </c>
      <c r="E17" s="108"/>
      <c r="F17" s="108"/>
    </row>
    <row r="18" spans="2:7" x14ac:dyDescent="0.25">
      <c r="B18" s="44" t="s">
        <v>23</v>
      </c>
      <c r="C18" s="42">
        <v>230.54</v>
      </c>
      <c r="E18" s="108"/>
      <c r="F18" s="108"/>
    </row>
    <row r="19" spans="2:7" x14ac:dyDescent="0.25">
      <c r="B19" s="44" t="str">
        <f>'1.1'!B21</f>
        <v>2012Q1</v>
      </c>
      <c r="C19" s="42">
        <v>245.89000000000001</v>
      </c>
      <c r="E19" s="108"/>
      <c r="F19" s="108"/>
    </row>
    <row r="20" spans="2:7" x14ac:dyDescent="0.25">
      <c r="B20" s="44" t="str">
        <f>'1.1'!B22</f>
        <v>2012Q2</v>
      </c>
      <c r="C20" s="42">
        <v>223.48000000000002</v>
      </c>
      <c r="E20" s="108"/>
      <c r="F20" s="108"/>
    </row>
    <row r="21" spans="2:7" x14ac:dyDescent="0.25">
      <c r="B21" s="44" t="str">
        <f>'1.1'!B23</f>
        <v>2012Q3</v>
      </c>
      <c r="C21" s="42">
        <v>227.60000000000005</v>
      </c>
      <c r="E21" s="108"/>
      <c r="F21" s="108"/>
      <c r="G21" s="109"/>
    </row>
    <row r="22" spans="2:7" x14ac:dyDescent="0.25">
      <c r="B22" s="44" t="str">
        <f>'1.1'!B24</f>
        <v>2012Q4</v>
      </c>
      <c r="C22" s="42">
        <v>235.09999999999997</v>
      </c>
    </row>
    <row r="23" spans="2:7" x14ac:dyDescent="0.25">
      <c r="B23" s="44" t="str">
        <f>'1.1'!B25</f>
        <v>2013Q1</v>
      </c>
      <c r="C23" s="42">
        <v>243.07999999999998</v>
      </c>
    </row>
    <row r="24" spans="2:7" x14ac:dyDescent="0.25">
      <c r="B24" s="44" t="str">
        <f>'1.1'!B26</f>
        <v>2013Q2</v>
      </c>
      <c r="C24" s="42">
        <v>257.23</v>
      </c>
    </row>
    <row r="25" spans="2:7" x14ac:dyDescent="0.25">
      <c r="B25" s="44" t="str">
        <f>'1.1'!B27</f>
        <v>2013Q3</v>
      </c>
      <c r="C25" s="42">
        <v>273.14</v>
      </c>
    </row>
    <row r="26" spans="2:7" x14ac:dyDescent="0.25">
      <c r="B26" s="44" t="str">
        <f>'1.1'!B28</f>
        <v>2013Q4</v>
      </c>
      <c r="C26" s="42">
        <v>294.27999999999997</v>
      </c>
    </row>
    <row r="27" spans="2:7" x14ac:dyDescent="0.25">
      <c r="B27" s="44" t="str">
        <f>'1.1'!B29</f>
        <v>2014Q1</v>
      </c>
      <c r="C27" s="42">
        <v>314.23</v>
      </c>
    </row>
    <row r="28" spans="2:7" x14ac:dyDescent="0.25">
      <c r="B28" s="44" t="str">
        <f>'1.1'!B30</f>
        <v>2014Q2</v>
      </c>
      <c r="C28" s="42">
        <v>310.45</v>
      </c>
    </row>
    <row r="29" spans="2:7" x14ac:dyDescent="0.25">
      <c r="B29" s="44" t="str">
        <f>'1.1'!B31</f>
        <v>2014Q3</v>
      </c>
      <c r="C29" s="42">
        <v>303.33999999999997</v>
      </c>
    </row>
    <row r="30" spans="2:7" x14ac:dyDescent="0.25">
      <c r="B30" s="44" t="str">
        <f>'1.1'!B32</f>
        <v>2014Q4</v>
      </c>
      <c r="C30" s="42">
        <v>294.71999999999997</v>
      </c>
    </row>
    <row r="31" spans="2:7" x14ac:dyDescent="0.25">
      <c r="B31" s="44" t="str">
        <f>'1.1'!B33</f>
        <v>2015Q1</v>
      </c>
      <c r="C31" s="42">
        <v>291.64</v>
      </c>
    </row>
    <row r="32" spans="2:7" x14ac:dyDescent="0.25">
      <c r="B32" s="44" t="str">
        <f>'1.1'!B34</f>
        <v>2015Q2</v>
      </c>
      <c r="C32" s="42">
        <v>304.48</v>
      </c>
    </row>
    <row r="33" spans="1:3" x14ac:dyDescent="0.25">
      <c r="B33" s="44" t="str">
        <f>'1.1'!B35</f>
        <v>2015Q3</v>
      </c>
      <c r="C33" s="42">
        <v>311.55</v>
      </c>
    </row>
    <row r="34" spans="1:3" x14ac:dyDescent="0.25">
      <c r="B34" s="44" t="str">
        <f>'1.1'!B36</f>
        <v>2015Q4</v>
      </c>
      <c r="C34" s="42">
        <v>318.88</v>
      </c>
    </row>
    <row r="35" spans="1:3" x14ac:dyDescent="0.25">
      <c r="B35" s="44" t="str">
        <f>'1.1'!B37</f>
        <v>2016Q1</v>
      </c>
      <c r="C35" s="42">
        <v>393.92999999999995</v>
      </c>
    </row>
    <row r="36" spans="1:3" x14ac:dyDescent="0.25">
      <c r="B36" s="44" t="str">
        <f>'1.1'!B38</f>
        <v>2016Q2</v>
      </c>
      <c r="C36" s="42">
        <v>263.55</v>
      </c>
    </row>
    <row r="37" spans="1:3" x14ac:dyDescent="0.25">
      <c r="B37" s="44" t="str">
        <f>'1.1'!B39</f>
        <v>2016Q3</v>
      </c>
      <c r="C37" s="42">
        <v>285.95</v>
      </c>
    </row>
    <row r="38" spans="1:3" x14ac:dyDescent="0.25">
      <c r="B38" s="44" t="str">
        <f>'1.1'!B40</f>
        <v>2016Q4</v>
      </c>
      <c r="C38" s="42">
        <v>288.59207431642074</v>
      </c>
    </row>
    <row r="39" spans="1:3" x14ac:dyDescent="0.25">
      <c r="A39" s="112"/>
      <c r="B39" s="44" t="str">
        <f>'1.1'!B41</f>
        <v>2017Q1</v>
      </c>
      <c r="C39" s="42">
        <v>291.53031714786084</v>
      </c>
    </row>
    <row r="40" spans="1:3" x14ac:dyDescent="0.25">
      <c r="A40" s="112"/>
      <c r="B40" s="44" t="str">
        <f>'1.1'!B42</f>
        <v>2017Q2</v>
      </c>
      <c r="C40" s="42">
        <v>295.36481205593037</v>
      </c>
    </row>
    <row r="41" spans="1:3" x14ac:dyDescent="0.25">
      <c r="B41" s="44" t="str">
        <f>'1.1'!B43</f>
        <v>2017Q3</v>
      </c>
      <c r="C41" s="42">
        <v>298.71038576056043</v>
      </c>
    </row>
    <row r="42" spans="1:3" x14ac:dyDescent="0.25">
      <c r="B42" s="44" t="str">
        <f>'1.1'!B44</f>
        <v>2017Q4</v>
      </c>
      <c r="C42" s="42">
        <v>301.82506024521967</v>
      </c>
    </row>
    <row r="43" spans="1:3" x14ac:dyDescent="0.25">
      <c r="B43" s="44" t="str">
        <f>'1.1'!B45</f>
        <v>2018Q1</v>
      </c>
      <c r="C43" s="42">
        <v>305.03230192761026</v>
      </c>
    </row>
    <row r="44" spans="1:3" x14ac:dyDescent="0.25">
      <c r="B44" s="44" t="str">
        <f>'1.1'!B46</f>
        <v>2018Q2</v>
      </c>
      <c r="C44" s="42">
        <v>307.57994017478279</v>
      </c>
    </row>
    <row r="45" spans="1:3" x14ac:dyDescent="0.25">
      <c r="B45" s="44" t="str">
        <f>'1.1'!B47</f>
        <v>2018Q3</v>
      </c>
      <c r="C45" s="42">
        <v>309.47368154307964</v>
      </c>
    </row>
    <row r="46" spans="1:3" x14ac:dyDescent="0.25">
      <c r="B46" s="44" t="str">
        <f>'1.1'!B48</f>
        <v>2018Q4</v>
      </c>
      <c r="C46" s="42">
        <v>311.76266468076375</v>
      </c>
    </row>
    <row r="47" spans="1:3" x14ac:dyDescent="0.25">
      <c r="B47" s="44" t="str">
        <f>'1.1'!B49</f>
        <v>2019Q1</v>
      </c>
      <c r="C47" s="42">
        <v>313.46591297150383</v>
      </c>
    </row>
    <row r="48" spans="1:3" x14ac:dyDescent="0.25">
      <c r="B48" s="44" t="str">
        <f>'1.1'!B50</f>
        <v>2019Q2</v>
      </c>
      <c r="C48" s="42">
        <v>314.72405251292253</v>
      </c>
    </row>
    <row r="49" spans="2:3" x14ac:dyDescent="0.25">
      <c r="B49" s="44" t="str">
        <f>'1.1'!B51</f>
        <v>2019Q3</v>
      </c>
      <c r="C49" s="42">
        <v>316.45034411465997</v>
      </c>
    </row>
    <row r="50" spans="2:3" x14ac:dyDescent="0.25">
      <c r="B50" s="44" t="str">
        <f>'1.1'!B52</f>
        <v>2019Q4</v>
      </c>
      <c r="C50" s="42">
        <v>318.54750754373003</v>
      </c>
    </row>
    <row r="51" spans="2:3" x14ac:dyDescent="0.25">
      <c r="B51" s="44" t="str">
        <f>'1.1'!B53</f>
        <v>2020Q1</v>
      </c>
      <c r="C51" s="42">
        <v>320.65935410046018</v>
      </c>
    </row>
    <row r="52" spans="2:3" x14ac:dyDescent="0.25">
      <c r="B52" s="44" t="str">
        <f>'1.1'!B54</f>
        <v>2020Q2</v>
      </c>
      <c r="C52" s="42">
        <v>322.35006023429582</v>
      </c>
    </row>
    <row r="53" spans="2:3" x14ac:dyDescent="0.25">
      <c r="B53" s="44" t="str">
        <f>'1.1'!B55</f>
        <v>2020Q3</v>
      </c>
      <c r="C53" s="42">
        <v>324.56561576768797</v>
      </c>
    </row>
    <row r="54" spans="2:3" x14ac:dyDescent="0.25">
      <c r="B54" s="44" t="str">
        <f>'1.1'!B56</f>
        <v>2020Q4</v>
      </c>
      <c r="C54" s="42">
        <v>326.38195896556834</v>
      </c>
    </row>
    <row r="55" spans="2:3" x14ac:dyDescent="0.25">
      <c r="B55" s="44" t="str">
        <f>'1.1'!B57</f>
        <v>2021Q1</v>
      </c>
      <c r="C55" s="42">
        <v>328.17682320640944</v>
      </c>
    </row>
    <row r="56" spans="2:3" x14ac:dyDescent="0.25">
      <c r="B56" s="44" t="str">
        <f>'1.1'!B58</f>
        <v>2021Q2</v>
      </c>
      <c r="C56" s="42">
        <v>328.72078433423309</v>
      </c>
    </row>
    <row r="57" spans="2:3" x14ac:dyDescent="0.25">
      <c r="B57" s="44" t="str">
        <f>'1.1'!B59</f>
        <v>2021Q3</v>
      </c>
      <c r="C57" s="42">
        <v>329.26970538031151</v>
      </c>
    </row>
    <row r="58" spans="2:3" x14ac:dyDescent="0.25">
      <c r="B58" s="44" t="str">
        <f>'1.1'!B60</f>
        <v>2021Q4</v>
      </c>
      <c r="C58" s="42">
        <v>329.81799011658313</v>
      </c>
    </row>
    <row r="59" spans="2:3" x14ac:dyDescent="0.25">
      <c r="B59" s="192" t="str">
        <f>'1.1'!B61</f>
        <v>2022Q1</v>
      </c>
      <c r="C59" s="193">
        <v>330.37029482146079</v>
      </c>
    </row>
    <row r="60" spans="2:3" x14ac:dyDescent="0.25">
      <c r="B60" s="194">
        <v>2008</v>
      </c>
      <c r="C60" s="42">
        <v>917.26</v>
      </c>
    </row>
    <row r="61" spans="2:3" ht="15" customHeight="1" x14ac:dyDescent="0.25">
      <c r="B61" s="194">
        <v>2009</v>
      </c>
      <c r="C61" s="42">
        <v>847.37</v>
      </c>
    </row>
    <row r="62" spans="2:3" x14ac:dyDescent="0.25">
      <c r="B62" s="194">
        <v>2010</v>
      </c>
      <c r="C62" s="42">
        <v>879.28</v>
      </c>
    </row>
    <row r="63" spans="2:3" x14ac:dyDescent="0.25">
      <c r="B63" s="194">
        <v>2011</v>
      </c>
      <c r="C63" s="42">
        <v>883.71999999999991</v>
      </c>
    </row>
    <row r="64" spans="2:3" x14ac:dyDescent="0.25">
      <c r="B64" s="194">
        <v>2012</v>
      </c>
      <c r="C64" s="42">
        <v>932.06999999999994</v>
      </c>
    </row>
    <row r="65" spans="2:5" x14ac:dyDescent="0.25">
      <c r="B65" s="194">
        <v>2013</v>
      </c>
      <c r="C65" s="42">
        <v>1067.73</v>
      </c>
    </row>
    <row r="66" spans="2:5" x14ac:dyDescent="0.25">
      <c r="B66" s="194">
        <v>2014</v>
      </c>
      <c r="C66" s="42">
        <v>1222.74</v>
      </c>
    </row>
    <row r="67" spans="2:5" x14ac:dyDescent="0.25">
      <c r="B67" s="194">
        <v>2015</v>
      </c>
      <c r="C67" s="42">
        <v>1226.5500000000002</v>
      </c>
      <c r="E67" s="82"/>
    </row>
    <row r="68" spans="2:5" x14ac:dyDescent="0.25">
      <c r="B68" s="194">
        <v>2016</v>
      </c>
      <c r="C68" s="42">
        <v>1232.0220743164209</v>
      </c>
      <c r="E68" s="82"/>
    </row>
    <row r="69" spans="2:5" x14ac:dyDescent="0.25">
      <c r="B69" s="194">
        <v>2017</v>
      </c>
      <c r="C69" s="42">
        <v>1187.4305752095713</v>
      </c>
      <c r="E69" s="82"/>
    </row>
    <row r="70" spans="2:5" x14ac:dyDescent="0.25">
      <c r="B70" s="194">
        <v>2018</v>
      </c>
      <c r="C70" s="42">
        <v>1233.8485883262365</v>
      </c>
    </row>
    <row r="71" spans="2:5" x14ac:dyDescent="0.25">
      <c r="B71" s="194">
        <v>2019</v>
      </c>
      <c r="C71" s="42">
        <v>1263.1878171428164</v>
      </c>
    </row>
    <row r="72" spans="2:5" x14ac:dyDescent="0.25">
      <c r="B72" s="194">
        <v>2020</v>
      </c>
      <c r="C72" s="42">
        <v>1293.9569890680123</v>
      </c>
    </row>
    <row r="73" spans="2:5" x14ac:dyDescent="0.25">
      <c r="B73" s="195">
        <v>2021</v>
      </c>
      <c r="C73" s="193">
        <v>1315.9853030375371</v>
      </c>
    </row>
    <row r="74" spans="2:5" x14ac:dyDescent="0.25">
      <c r="B74" s="41" t="s">
        <v>213</v>
      </c>
      <c r="C74" s="196">
        <v>793.25</v>
      </c>
    </row>
    <row r="75" spans="2:5" x14ac:dyDescent="0.25">
      <c r="B75" s="41" t="s">
        <v>168</v>
      </c>
      <c r="C75" s="196">
        <v>892.6400000000001</v>
      </c>
    </row>
    <row r="76" spans="2:5" x14ac:dyDescent="0.25">
      <c r="B76" s="41" t="s">
        <v>169</v>
      </c>
      <c r="C76" s="196">
        <v>876.46</v>
      </c>
    </row>
    <row r="77" spans="2:5" x14ac:dyDescent="0.25">
      <c r="B77" s="41" t="s">
        <v>170</v>
      </c>
      <c r="C77" s="196">
        <v>916.1099999999999</v>
      </c>
    </row>
    <row r="78" spans="2:5" x14ac:dyDescent="0.25">
      <c r="B78" s="41" t="s">
        <v>171</v>
      </c>
      <c r="C78" s="196">
        <v>929.26</v>
      </c>
    </row>
    <row r="79" spans="2:5" x14ac:dyDescent="0.25">
      <c r="B79" s="41" t="s">
        <v>172</v>
      </c>
      <c r="C79" s="196">
        <v>1138.8800000000001</v>
      </c>
    </row>
    <row r="80" spans="2:5" x14ac:dyDescent="0.25">
      <c r="B80" s="41" t="s">
        <v>173</v>
      </c>
      <c r="C80" s="196">
        <v>1200.1500000000001</v>
      </c>
    </row>
    <row r="81" spans="2:3" x14ac:dyDescent="0.25">
      <c r="B81" s="41" t="s">
        <v>174</v>
      </c>
      <c r="C81" s="196">
        <v>1328.84</v>
      </c>
    </row>
    <row r="82" spans="2:3" x14ac:dyDescent="0.25">
      <c r="B82" s="41" t="s">
        <v>175</v>
      </c>
      <c r="C82" s="196">
        <v>1129.6223914642815</v>
      </c>
    </row>
    <row r="83" spans="2:3" x14ac:dyDescent="0.25">
      <c r="B83" s="41" t="s">
        <v>176</v>
      </c>
      <c r="C83" s="196">
        <v>1200.9325599893207</v>
      </c>
    </row>
    <row r="84" spans="2:3" x14ac:dyDescent="0.25">
      <c r="B84" s="194" t="s">
        <v>177</v>
      </c>
      <c r="C84" s="196">
        <v>1242.28219937013</v>
      </c>
    </row>
    <row r="85" spans="2:3" x14ac:dyDescent="0.25">
      <c r="B85" s="194" t="s">
        <v>230</v>
      </c>
      <c r="C85" s="196">
        <v>1270.3812582717728</v>
      </c>
    </row>
    <row r="86" spans="2:3" x14ac:dyDescent="0.25">
      <c r="B86" s="194" t="s">
        <v>282</v>
      </c>
      <c r="C86" s="196">
        <v>1301.4744581739615</v>
      </c>
    </row>
    <row r="87" spans="2:3" x14ac:dyDescent="0.25">
      <c r="B87" s="195" t="s">
        <v>357</v>
      </c>
      <c r="C87" s="196">
        <v>1318.1787746525883</v>
      </c>
    </row>
    <row r="88" spans="2:3" x14ac:dyDescent="0.25">
      <c r="B88" s="197" t="s">
        <v>41</v>
      </c>
      <c r="C88" s="198"/>
    </row>
    <row r="89" spans="2:3" ht="37.5" customHeight="1" x14ac:dyDescent="0.25">
      <c r="B89" s="563" t="s">
        <v>239</v>
      </c>
      <c r="C89" s="564"/>
    </row>
  </sheetData>
  <mergeCells count="2">
    <mergeCell ref="B2:C2"/>
    <mergeCell ref="B89:C89"/>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&amp;C&amp;8November 2016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sheetPr>
  <dimension ref="A1:H32"/>
  <sheetViews>
    <sheetView zoomScaleNormal="100" zoomScaleSheetLayoutView="100" workbookViewId="0"/>
  </sheetViews>
  <sheetFormatPr defaultColWidth="8.88671875" defaultRowHeight="15" x14ac:dyDescent="0.25"/>
  <cols>
    <col min="1" max="1" width="9.33203125" style="40" customWidth="1"/>
    <col min="2" max="2" width="33.44140625" style="40" customWidth="1"/>
    <col min="3" max="7" width="10.44140625" style="40" customWidth="1"/>
    <col min="8" max="16384" width="8.88671875" style="40"/>
  </cols>
  <sheetData>
    <row r="1" spans="1:8" ht="33.75" customHeight="1" thickBot="1" x14ac:dyDescent="0.3">
      <c r="A1" s="87" t="s">
        <v>148</v>
      </c>
    </row>
    <row r="2" spans="1:8" ht="20.25" customHeight="1" thickBot="1" x14ac:dyDescent="0.3">
      <c r="B2" s="565" t="s">
        <v>249</v>
      </c>
      <c r="C2" s="566"/>
      <c r="D2" s="566"/>
      <c r="E2" s="566"/>
      <c r="F2" s="566"/>
      <c r="G2" s="566"/>
      <c r="H2" s="567"/>
    </row>
    <row r="3" spans="1:8" ht="15.75" x14ac:dyDescent="0.25">
      <c r="B3" s="88"/>
      <c r="C3" s="89"/>
      <c r="D3" s="89" t="s">
        <v>113</v>
      </c>
      <c r="E3" s="89" t="s">
        <v>142</v>
      </c>
      <c r="F3" s="89" t="s">
        <v>165</v>
      </c>
      <c r="G3" s="89" t="s">
        <v>247</v>
      </c>
      <c r="H3" s="90" t="s">
        <v>283</v>
      </c>
    </row>
    <row r="4" spans="1:8" ht="19.5" customHeight="1" x14ac:dyDescent="0.25">
      <c r="B4" s="91" t="s">
        <v>240</v>
      </c>
      <c r="C4" s="92"/>
      <c r="D4" s="92"/>
      <c r="E4" s="92"/>
      <c r="F4" s="92"/>
      <c r="G4" s="92"/>
      <c r="H4" s="93"/>
    </row>
    <row r="5" spans="1:8" ht="15.75" customHeight="1" x14ac:dyDescent="0.25">
      <c r="B5" s="94" t="s">
        <v>242</v>
      </c>
      <c r="C5" s="45"/>
      <c r="D5" s="45">
        <v>0.84999999999999987</v>
      </c>
      <c r="E5" s="45">
        <v>0.66</v>
      </c>
      <c r="F5" s="45">
        <v>0.53</v>
      </c>
      <c r="G5" s="45">
        <v>0.44</v>
      </c>
      <c r="H5" s="95">
        <v>2.1800000000000002</v>
      </c>
    </row>
    <row r="6" spans="1:8" ht="15.75" customHeight="1" x14ac:dyDescent="0.25">
      <c r="B6" s="94" t="s">
        <v>244</v>
      </c>
      <c r="C6" s="45"/>
      <c r="D6" s="45">
        <v>4</v>
      </c>
      <c r="E6" s="45">
        <v>4</v>
      </c>
      <c r="F6" s="45">
        <v>4</v>
      </c>
      <c r="G6" s="45">
        <v>4</v>
      </c>
      <c r="H6" s="95">
        <v>4</v>
      </c>
    </row>
    <row r="7" spans="1:8" ht="15.75" customHeight="1" x14ac:dyDescent="0.25">
      <c r="B7" s="96" t="s">
        <v>243</v>
      </c>
      <c r="C7" s="97"/>
      <c r="D7" s="97">
        <v>2</v>
      </c>
      <c r="E7" s="97">
        <v>2</v>
      </c>
      <c r="F7" s="97">
        <v>2</v>
      </c>
      <c r="G7" s="97">
        <v>2</v>
      </c>
      <c r="H7" s="98">
        <v>2</v>
      </c>
    </row>
    <row r="8" spans="1:8" ht="18.75" customHeight="1" x14ac:dyDescent="0.25">
      <c r="B8" s="99" t="s">
        <v>241</v>
      </c>
      <c r="C8" s="100"/>
      <c r="D8" s="100"/>
      <c r="E8" s="100"/>
      <c r="F8" s="100"/>
      <c r="G8" s="100"/>
      <c r="H8" s="42"/>
    </row>
    <row r="9" spans="1:8" ht="15.75" customHeight="1" x14ac:dyDescent="0.25">
      <c r="B9" s="94" t="s">
        <v>245</v>
      </c>
      <c r="C9" s="45"/>
      <c r="D9" s="45">
        <v>-0.26596654424210975</v>
      </c>
      <c r="E9" s="45">
        <v>-0.20785710341154096</v>
      </c>
      <c r="F9" s="45">
        <v>-1.1657103411540949E-2</v>
      </c>
      <c r="G9" s="45">
        <v>2.1642896588459134E-2</v>
      </c>
      <c r="H9" s="76">
        <v>3.2214428965884592</v>
      </c>
    </row>
    <row r="10" spans="1:8" ht="15.75" customHeight="1" x14ac:dyDescent="0.25">
      <c r="B10" s="96" t="s">
        <v>246</v>
      </c>
      <c r="C10" s="97"/>
      <c r="D10" s="97">
        <v>0.13490959496490351</v>
      </c>
      <c r="E10" s="97">
        <v>2.5911279541221716E-2</v>
      </c>
      <c r="F10" s="97">
        <v>0.2169129641175398</v>
      </c>
      <c r="G10" s="97">
        <v>0.24496380656138989</v>
      </c>
      <c r="H10" s="101">
        <v>3.2030383036536012</v>
      </c>
    </row>
    <row r="11" spans="1:8" ht="15" customHeight="1" x14ac:dyDescent="0.25">
      <c r="A11" s="102"/>
      <c r="B11" s="568" t="s">
        <v>70</v>
      </c>
      <c r="C11" s="569"/>
      <c r="D11" s="569"/>
      <c r="E11" s="569"/>
      <c r="F11" s="569"/>
      <c r="G11" s="569"/>
      <c r="H11" s="570"/>
    </row>
    <row r="12" spans="1:8" ht="34.5" customHeight="1" x14ac:dyDescent="0.25">
      <c r="A12" s="102"/>
      <c r="B12" s="571" t="s">
        <v>248</v>
      </c>
      <c r="C12" s="504"/>
      <c r="D12" s="504"/>
      <c r="E12" s="504"/>
      <c r="F12" s="504"/>
      <c r="G12" s="504"/>
      <c r="H12" s="572"/>
    </row>
    <row r="13" spans="1:8" ht="29.25" customHeight="1" thickBot="1" x14ac:dyDescent="0.3">
      <c r="A13" s="102"/>
      <c r="B13" s="573" t="s">
        <v>361</v>
      </c>
      <c r="C13" s="539"/>
      <c r="D13" s="539"/>
      <c r="E13" s="539"/>
      <c r="F13" s="539"/>
      <c r="G13" s="539"/>
      <c r="H13" s="574"/>
    </row>
    <row r="17" spans="2:7" x14ac:dyDescent="0.25">
      <c r="B17" s="103"/>
      <c r="C17" s="104"/>
      <c r="D17" s="104"/>
      <c r="E17" s="104"/>
      <c r="F17" s="104"/>
      <c r="G17" s="104"/>
    </row>
    <row r="18" spans="2:7" x14ac:dyDescent="0.25">
      <c r="C18" s="105"/>
      <c r="D18" s="105"/>
      <c r="E18" s="105"/>
    </row>
    <row r="19" spans="2:7" x14ac:dyDescent="0.25">
      <c r="C19" s="105"/>
      <c r="D19" s="106"/>
      <c r="E19" s="105"/>
    </row>
    <row r="20" spans="2:7" x14ac:dyDescent="0.25">
      <c r="C20" s="105"/>
      <c r="D20" s="105"/>
      <c r="E20" s="105"/>
      <c r="F20" s="105"/>
      <c r="G20" s="105"/>
    </row>
    <row r="21" spans="2:7" x14ac:dyDescent="0.25">
      <c r="C21" s="105"/>
      <c r="D21" s="105"/>
      <c r="E21" s="105"/>
      <c r="F21" s="105"/>
      <c r="G21" s="105"/>
    </row>
    <row r="22" spans="2:7" x14ac:dyDescent="0.25">
      <c r="C22" s="105"/>
      <c r="D22" s="105"/>
      <c r="E22" s="105"/>
      <c r="F22" s="105"/>
      <c r="G22" s="105"/>
    </row>
    <row r="23" spans="2:7" x14ac:dyDescent="0.25">
      <c r="C23" s="105"/>
      <c r="D23" s="105"/>
      <c r="E23" s="105"/>
      <c r="F23" s="105"/>
      <c r="G23" s="105"/>
    </row>
    <row r="24" spans="2:7" x14ac:dyDescent="0.25">
      <c r="C24" s="105"/>
      <c r="D24" s="105"/>
      <c r="E24" s="105"/>
      <c r="F24" s="105"/>
      <c r="G24" s="105"/>
    </row>
    <row r="25" spans="2:7" x14ac:dyDescent="0.25">
      <c r="C25" s="105"/>
      <c r="D25" s="105"/>
      <c r="E25" s="105"/>
      <c r="F25" s="105"/>
      <c r="G25" s="105"/>
    </row>
    <row r="26" spans="2:7" x14ac:dyDescent="0.25">
      <c r="C26" s="105"/>
      <c r="D26" s="105"/>
      <c r="E26" s="105"/>
      <c r="F26" s="105"/>
      <c r="G26" s="105"/>
    </row>
    <row r="27" spans="2:7" x14ac:dyDescent="0.25">
      <c r="C27" s="105"/>
      <c r="D27" s="105"/>
      <c r="E27" s="105"/>
      <c r="F27" s="105"/>
      <c r="G27" s="105"/>
    </row>
    <row r="28" spans="2:7" x14ac:dyDescent="0.25">
      <c r="C28" s="105"/>
      <c r="D28" s="105"/>
      <c r="E28" s="105"/>
      <c r="F28" s="105"/>
      <c r="G28" s="105"/>
    </row>
    <row r="29" spans="2:7" x14ac:dyDescent="0.25">
      <c r="C29" s="105"/>
      <c r="D29" s="105"/>
      <c r="E29" s="105"/>
      <c r="F29" s="105"/>
      <c r="G29" s="105"/>
    </row>
    <row r="30" spans="2:7" x14ac:dyDescent="0.25">
      <c r="C30" s="105"/>
      <c r="D30" s="105"/>
      <c r="E30" s="105"/>
      <c r="F30" s="105"/>
      <c r="G30" s="105"/>
    </row>
    <row r="31" spans="2:7" x14ac:dyDescent="0.25">
      <c r="C31" s="105"/>
      <c r="D31" s="105"/>
      <c r="E31" s="105"/>
      <c r="F31" s="105"/>
      <c r="G31" s="105"/>
    </row>
    <row r="32" spans="2:7" x14ac:dyDescent="0.25">
      <c r="C32" s="105"/>
      <c r="D32" s="105"/>
      <c r="E32" s="105"/>
      <c r="F32" s="105"/>
      <c r="G32" s="105"/>
    </row>
  </sheetData>
  <mergeCells count="4">
    <mergeCell ref="B2:H2"/>
    <mergeCell ref="B11:H11"/>
    <mergeCell ref="B12:H12"/>
    <mergeCell ref="B13:H1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&amp;C&amp;8November 2016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sheetPr>
  <dimension ref="A1:R40"/>
  <sheetViews>
    <sheetView zoomScaleNormal="100" zoomScaleSheetLayoutView="100" workbookViewId="0"/>
  </sheetViews>
  <sheetFormatPr defaultColWidth="8.88671875" defaultRowHeight="15" x14ac:dyDescent="0.25"/>
  <cols>
    <col min="1" max="1" width="9.44140625" style="27" customWidth="1"/>
    <col min="2" max="4" width="10.33203125" style="27" customWidth="1"/>
    <col min="5" max="5" width="1" style="27" customWidth="1"/>
    <col min="6" max="6" width="10.33203125" style="27" customWidth="1"/>
    <col min="7" max="7" width="12.109375" style="27" customWidth="1"/>
    <col min="8" max="9" width="10.33203125" style="27" customWidth="1"/>
    <col min="10" max="10" width="1" style="27" customWidth="1"/>
    <col min="11" max="12" width="10.33203125" style="27" customWidth="1"/>
    <col min="13" max="13" width="1" style="27" customWidth="1"/>
    <col min="14" max="14" width="10.33203125" style="27" customWidth="1"/>
    <col min="15" max="16384" width="8.88671875" style="27"/>
  </cols>
  <sheetData>
    <row r="1" spans="1:16" ht="33.75" customHeight="1" thickBot="1" x14ac:dyDescent="0.3">
      <c r="A1" s="80" t="s">
        <v>148</v>
      </c>
      <c r="B1" s="81"/>
      <c r="C1" s="81"/>
      <c r="D1" s="81"/>
      <c r="E1" s="81"/>
      <c r="F1" s="81"/>
      <c r="G1" s="81"/>
      <c r="H1" s="81"/>
      <c r="I1" s="81"/>
      <c r="J1" s="81"/>
      <c r="K1" s="81"/>
      <c r="L1" s="81"/>
      <c r="M1" s="81"/>
      <c r="N1" s="82"/>
      <c r="P1" s="34"/>
    </row>
    <row r="2" spans="1:16" ht="25.5" customHeight="1" thickBot="1" x14ac:dyDescent="0.3">
      <c r="A2" s="82"/>
      <c r="B2" s="435" t="s">
        <v>288</v>
      </c>
      <c r="C2" s="575"/>
      <c r="D2" s="575"/>
      <c r="E2" s="575"/>
      <c r="F2" s="575"/>
      <c r="G2" s="575"/>
      <c r="H2" s="575"/>
      <c r="I2" s="575"/>
      <c r="J2" s="575"/>
      <c r="K2" s="575"/>
      <c r="L2" s="575"/>
      <c r="M2" s="575"/>
      <c r="N2" s="562"/>
    </row>
    <row r="3" spans="1:16" ht="25.5" customHeight="1" x14ac:dyDescent="0.25">
      <c r="A3" s="82"/>
      <c r="B3" s="83"/>
      <c r="C3" s="579" t="s">
        <v>263</v>
      </c>
      <c r="D3" s="579"/>
      <c r="E3" s="84"/>
      <c r="F3" s="579" t="s">
        <v>266</v>
      </c>
      <c r="G3" s="579"/>
      <c r="H3" s="579"/>
      <c r="I3" s="579"/>
      <c r="J3" s="84"/>
      <c r="K3" s="579" t="s">
        <v>268</v>
      </c>
      <c r="L3" s="579"/>
      <c r="M3" s="84"/>
      <c r="N3" s="580" t="s">
        <v>262</v>
      </c>
    </row>
    <row r="4" spans="1:16" ht="48" customHeight="1" x14ac:dyDescent="0.25">
      <c r="A4" s="82"/>
      <c r="B4" s="83"/>
      <c r="C4" s="84" t="s">
        <v>264</v>
      </c>
      <c r="D4" s="84" t="s">
        <v>265</v>
      </c>
      <c r="E4" s="84"/>
      <c r="F4" s="84" t="s">
        <v>322</v>
      </c>
      <c r="G4" s="84" t="s">
        <v>323</v>
      </c>
      <c r="H4" s="84" t="s">
        <v>277</v>
      </c>
      <c r="I4" s="84" t="s">
        <v>267</v>
      </c>
      <c r="J4" s="84"/>
      <c r="K4" s="84" t="s">
        <v>269</v>
      </c>
      <c r="L4" s="84" t="s">
        <v>308</v>
      </c>
      <c r="M4" s="84"/>
      <c r="N4" s="581"/>
    </row>
    <row r="5" spans="1:16" x14ac:dyDescent="0.25">
      <c r="A5" s="82"/>
      <c r="B5" s="41" t="s">
        <v>210</v>
      </c>
      <c r="C5" s="85">
        <v>3.1890162217454474</v>
      </c>
      <c r="D5" s="85">
        <v>3.5354769948614262</v>
      </c>
      <c r="E5" s="85"/>
      <c r="F5" s="85">
        <v>2.0333314627694392</v>
      </c>
      <c r="G5" s="85">
        <v>1.2289909351294455</v>
      </c>
      <c r="H5" s="85">
        <v>2.47627074302045</v>
      </c>
      <c r="I5" s="85">
        <v>1.2478182430474476</v>
      </c>
      <c r="J5" s="85"/>
      <c r="K5" s="85">
        <v>0.94762263468676022</v>
      </c>
      <c r="L5" s="85">
        <v>1.4771520729399168</v>
      </c>
      <c r="M5" s="85"/>
      <c r="N5" s="86">
        <v>2.7929500617526406</v>
      </c>
      <c r="O5" s="37"/>
      <c r="P5" s="37"/>
    </row>
    <row r="6" spans="1:16" x14ac:dyDescent="0.25">
      <c r="A6" s="82"/>
      <c r="B6" s="41" t="s">
        <v>211</v>
      </c>
      <c r="C6" s="85">
        <v>2.6101424538380797</v>
      </c>
      <c r="D6" s="85">
        <v>2.8080136617050755</v>
      </c>
      <c r="E6" s="85"/>
      <c r="F6" s="85">
        <v>2.063173692089066</v>
      </c>
      <c r="G6" s="85">
        <v>0.69293446929907532</v>
      </c>
      <c r="H6" s="85">
        <v>1.9042371277570851</v>
      </c>
      <c r="I6" s="85">
        <v>1.0426239262280603</v>
      </c>
      <c r="J6" s="85"/>
      <c r="K6" s="85">
        <v>-0.57554038130510521</v>
      </c>
      <c r="L6" s="85">
        <v>1.0063367271401416</v>
      </c>
      <c r="M6" s="85"/>
      <c r="N6" s="86">
        <v>2.131218720250379</v>
      </c>
      <c r="O6" s="37"/>
      <c r="P6" s="37"/>
    </row>
    <row r="7" spans="1:16" x14ac:dyDescent="0.25">
      <c r="A7" s="82"/>
      <c r="B7" s="41" t="s">
        <v>212</v>
      </c>
      <c r="C7" s="85">
        <v>1.2051227509064972</v>
      </c>
      <c r="D7" s="85">
        <v>1.176074827976521</v>
      </c>
      <c r="E7" s="85"/>
      <c r="F7" s="85">
        <v>1.4863325159725207</v>
      </c>
      <c r="G7" s="85">
        <v>-0.56157924077447774</v>
      </c>
      <c r="H7" s="85">
        <v>0.47737081090951961</v>
      </c>
      <c r="I7" s="85">
        <v>0.24346504517151857</v>
      </c>
      <c r="J7" s="85"/>
      <c r="K7" s="85">
        <v>-0.97437254614480207</v>
      </c>
      <c r="L7" s="85">
        <v>0.16827584913596771</v>
      </c>
      <c r="M7" s="85"/>
      <c r="N7" s="86">
        <v>0.61131933331892374</v>
      </c>
      <c r="O7" s="37"/>
      <c r="P7" s="37"/>
    </row>
    <row r="8" spans="1:16" x14ac:dyDescent="0.25">
      <c r="A8" s="43"/>
      <c r="B8" s="41" t="s">
        <v>258</v>
      </c>
      <c r="C8" s="85">
        <v>-0.85612734661614809</v>
      </c>
      <c r="D8" s="85">
        <v>-1.1449275589311299</v>
      </c>
      <c r="E8" s="85"/>
      <c r="F8" s="85">
        <v>-0.1213405299911301</v>
      </c>
      <c r="G8" s="85">
        <v>-2.4172897215751448</v>
      </c>
      <c r="H8" s="85">
        <v>-1.5537533542901372</v>
      </c>
      <c r="I8" s="85">
        <v>-1.4840403132831455</v>
      </c>
      <c r="J8" s="85"/>
      <c r="K8" s="85">
        <v>-3.3417928469888016</v>
      </c>
      <c r="L8" s="85">
        <v>-1.9813441295863568</v>
      </c>
      <c r="M8" s="85"/>
      <c r="N8" s="86">
        <v>-1.5400596585517303</v>
      </c>
      <c r="O8" s="37"/>
      <c r="P8" s="37"/>
    </row>
    <row r="9" spans="1:16" x14ac:dyDescent="0.25">
      <c r="A9" s="43"/>
      <c r="B9" s="41" t="s">
        <v>12</v>
      </c>
      <c r="C9" s="85">
        <v>-2.4402838646896043</v>
      </c>
      <c r="D9" s="85">
        <v>-2.9506589490005979</v>
      </c>
      <c r="E9" s="85"/>
      <c r="F9" s="85">
        <v>-1.1377557331235835</v>
      </c>
      <c r="G9" s="85">
        <v>-3.9610587193575952</v>
      </c>
      <c r="H9" s="85">
        <v>-3.0498405252835994</v>
      </c>
      <c r="I9" s="85">
        <v>-2.6886909878195979</v>
      </c>
      <c r="J9" s="85"/>
      <c r="K9" s="85">
        <v>-4.2539986685681246</v>
      </c>
      <c r="L9" s="85">
        <v>-3.678279748820982</v>
      </c>
      <c r="M9" s="85"/>
      <c r="N9" s="86">
        <v>-3.1719310390267106</v>
      </c>
      <c r="O9" s="37"/>
      <c r="P9" s="37"/>
    </row>
    <row r="10" spans="1:16" x14ac:dyDescent="0.25">
      <c r="A10" s="43"/>
      <c r="B10" s="41" t="s">
        <v>13</v>
      </c>
      <c r="C10" s="85">
        <v>-2.606893814835388</v>
      </c>
      <c r="D10" s="85">
        <v>-3.2480239412323897</v>
      </c>
      <c r="E10" s="85"/>
      <c r="F10" s="85">
        <v>-1.1436916938033903</v>
      </c>
      <c r="G10" s="85">
        <v>-4.3094645454403917</v>
      </c>
      <c r="H10" s="85">
        <v>-3.0669361549233827</v>
      </c>
      <c r="I10" s="85">
        <v>-2.9267938634953907</v>
      </c>
      <c r="J10" s="85"/>
      <c r="K10" s="85">
        <v>-5.1967661576132649</v>
      </c>
      <c r="L10" s="85">
        <v>-4.0639153245439461</v>
      </c>
      <c r="M10" s="85"/>
      <c r="N10" s="86">
        <v>-3.4209931433586553</v>
      </c>
      <c r="O10" s="37"/>
      <c r="P10" s="37"/>
    </row>
    <row r="11" spans="1:16" x14ac:dyDescent="0.25">
      <c r="A11" s="43"/>
      <c r="B11" s="41" t="s">
        <v>14</v>
      </c>
      <c r="C11" s="85">
        <v>-2.3644936423776244</v>
      </c>
      <c r="D11" s="85">
        <v>-3.0477742693016125</v>
      </c>
      <c r="E11" s="85"/>
      <c r="F11" s="85">
        <v>-0.90040493626162288</v>
      </c>
      <c r="G11" s="85">
        <v>-4.2645877694246224</v>
      </c>
      <c r="H11" s="85">
        <v>-2.7306141060236371</v>
      </c>
      <c r="I11" s="85">
        <v>-2.8262933373536328</v>
      </c>
      <c r="J11" s="85"/>
      <c r="K11" s="85">
        <v>-4.4963480473654736</v>
      </c>
      <c r="L11" s="85">
        <v>-3.699953028041993</v>
      </c>
      <c r="M11" s="85"/>
      <c r="N11" s="86">
        <v>-3.2749062144406293</v>
      </c>
      <c r="O11" s="37"/>
      <c r="P11" s="37"/>
    </row>
    <row r="12" spans="1:16" x14ac:dyDescent="0.25">
      <c r="A12" s="43"/>
      <c r="B12" s="41" t="s">
        <v>15</v>
      </c>
      <c r="C12" s="85">
        <v>-2.2872857318299964</v>
      </c>
      <c r="D12" s="85">
        <v>-2.9406579960150054</v>
      </c>
      <c r="E12" s="85"/>
      <c r="F12" s="85">
        <v>-1.1664849541359956</v>
      </c>
      <c r="G12" s="85">
        <v>-4.3962705851679971</v>
      </c>
      <c r="H12" s="85">
        <v>-2.4383979044930015</v>
      </c>
      <c r="I12" s="85">
        <v>-3.0780040181860215</v>
      </c>
      <c r="J12" s="85"/>
      <c r="K12" s="85">
        <v>-4.5033716903605399</v>
      </c>
      <c r="L12" s="85">
        <v>-3.3006170987734813</v>
      </c>
      <c r="M12" s="85"/>
      <c r="N12" s="86">
        <v>-3.3054419772300232</v>
      </c>
      <c r="O12" s="37"/>
      <c r="P12" s="37"/>
    </row>
    <row r="13" spans="1:16" x14ac:dyDescent="0.25">
      <c r="A13" s="43"/>
      <c r="B13" s="41" t="s">
        <v>16</v>
      </c>
      <c r="C13" s="85">
        <v>-1.8418404026607504</v>
      </c>
      <c r="D13" s="85">
        <v>-2.4012785697387642</v>
      </c>
      <c r="E13" s="85"/>
      <c r="F13" s="85">
        <v>-1.283736911078762</v>
      </c>
      <c r="G13" s="85">
        <v>-4.2794059647187623</v>
      </c>
      <c r="H13" s="85">
        <v>-1.7801629513587613</v>
      </c>
      <c r="I13" s="85">
        <v>-3.2287998781427518</v>
      </c>
      <c r="J13" s="85"/>
      <c r="K13" s="85">
        <v>-4.4706274900601519</v>
      </c>
      <c r="L13" s="85">
        <v>-3.2361925896616732</v>
      </c>
      <c r="M13" s="85"/>
      <c r="N13" s="86">
        <v>-3.0137570782377021</v>
      </c>
      <c r="O13" s="37"/>
      <c r="P13" s="37"/>
    </row>
    <row r="14" spans="1:16" x14ac:dyDescent="0.25">
      <c r="A14" s="43"/>
      <c r="B14" s="41" t="s">
        <v>17</v>
      </c>
      <c r="C14" s="85">
        <v>-0.91180034493822859</v>
      </c>
      <c r="D14" s="85">
        <v>-1.3342033949352299</v>
      </c>
      <c r="E14" s="85"/>
      <c r="F14" s="85">
        <v>-0.44001894693121812</v>
      </c>
      <c r="G14" s="85">
        <v>-3.6798946594292374</v>
      </c>
      <c r="H14" s="85">
        <v>-0.7533226344582431</v>
      </c>
      <c r="I14" s="85">
        <v>-2.4950572584982353</v>
      </c>
      <c r="J14" s="85"/>
      <c r="K14" s="85">
        <v>-3.1750952444408265</v>
      </c>
      <c r="L14" s="85">
        <v>-2.5629755969195465</v>
      </c>
      <c r="M14" s="85"/>
      <c r="N14" s="86">
        <v>-2.1856909163362159</v>
      </c>
      <c r="O14" s="37"/>
      <c r="P14" s="37"/>
    </row>
    <row r="15" spans="1:16" x14ac:dyDescent="0.25">
      <c r="A15" s="43"/>
      <c r="B15" s="41" t="s">
        <v>18</v>
      </c>
      <c r="C15" s="85">
        <v>-0.36508290436577795</v>
      </c>
      <c r="D15" s="85">
        <v>-0.64615752173878604</v>
      </c>
      <c r="E15" s="85"/>
      <c r="F15" s="85">
        <v>-0.19084124160977467</v>
      </c>
      <c r="G15" s="85">
        <v>-3.4128965282287709</v>
      </c>
      <c r="H15" s="85">
        <v>-0.22665734145678584</v>
      </c>
      <c r="I15" s="85">
        <v>-2.3833748994407813</v>
      </c>
      <c r="J15" s="85"/>
      <c r="K15" s="85">
        <v>-2.9468104127687176</v>
      </c>
      <c r="L15" s="85">
        <v>-2.1284476264408707</v>
      </c>
      <c r="M15" s="85"/>
      <c r="N15" s="86">
        <v>-1.66301503480682</v>
      </c>
      <c r="O15" s="37"/>
      <c r="P15" s="37"/>
    </row>
    <row r="16" spans="1:16" x14ac:dyDescent="0.25">
      <c r="A16" s="43"/>
      <c r="B16" s="41" t="s">
        <v>19</v>
      </c>
      <c r="C16" s="85">
        <v>-0.27851782139279635</v>
      </c>
      <c r="D16" s="85">
        <v>-0.43661161322378916</v>
      </c>
      <c r="E16" s="85"/>
      <c r="F16" s="85">
        <v>9.9048671406222866E-2</v>
      </c>
      <c r="G16" s="85">
        <v>-3.5530580342307871</v>
      </c>
      <c r="H16" s="85">
        <v>-3.9233204931775845E-2</v>
      </c>
      <c r="I16" s="85">
        <v>-2.2175746015817879</v>
      </c>
      <c r="J16" s="85"/>
      <c r="K16" s="85">
        <v>-2.7708492237778333</v>
      </c>
      <c r="L16" s="85">
        <v>-2.4161676264899121</v>
      </c>
      <c r="M16" s="85"/>
      <c r="N16" s="86">
        <v>-1.5279979098253975</v>
      </c>
      <c r="O16" s="37"/>
      <c r="P16" s="37"/>
    </row>
    <row r="17" spans="1:18" x14ac:dyDescent="0.25">
      <c r="A17" s="43"/>
      <c r="B17" s="41" t="s">
        <v>20</v>
      </c>
      <c r="C17" s="85">
        <v>-0.10942003337203232</v>
      </c>
      <c r="D17" s="85">
        <v>-0.16671158661102936</v>
      </c>
      <c r="E17" s="85"/>
      <c r="F17" s="85">
        <v>0.44913037839899062</v>
      </c>
      <c r="G17" s="85">
        <v>-3.5474971941880256</v>
      </c>
      <c r="H17" s="85">
        <v>0.28474278032197731</v>
      </c>
      <c r="I17" s="85">
        <v>-1.9448477197570071</v>
      </c>
      <c r="J17" s="85"/>
      <c r="K17" s="85">
        <v>-2.7642464392762194</v>
      </c>
      <c r="L17" s="85">
        <v>-2.7089430147432694</v>
      </c>
      <c r="M17" s="85"/>
      <c r="N17" s="86">
        <v>-1.2474415279424933</v>
      </c>
      <c r="O17" s="37"/>
      <c r="P17" s="37"/>
    </row>
    <row r="18" spans="1:18" x14ac:dyDescent="0.25">
      <c r="A18" s="43"/>
      <c r="B18" s="41" t="s">
        <v>21</v>
      </c>
      <c r="C18" s="85">
        <v>-0.38792223564360029</v>
      </c>
      <c r="D18" s="85">
        <v>-0.37344954305061151</v>
      </c>
      <c r="E18" s="85"/>
      <c r="F18" s="85">
        <v>9.3531313571389774E-2</v>
      </c>
      <c r="G18" s="85">
        <v>-3.9709237248005991</v>
      </c>
      <c r="H18" s="85">
        <v>0.10617048340040469</v>
      </c>
      <c r="I18" s="85">
        <v>-2.3795452286506134</v>
      </c>
      <c r="J18" s="85"/>
      <c r="K18" s="85">
        <v>-2.1611457007129946</v>
      </c>
      <c r="L18" s="85">
        <v>-3.1361776445677787</v>
      </c>
      <c r="M18" s="85"/>
      <c r="N18" s="86">
        <v>-1.4478544175468893</v>
      </c>
      <c r="O18" s="37"/>
      <c r="P18" s="37"/>
    </row>
    <row r="19" spans="1:18" x14ac:dyDescent="0.25">
      <c r="A19" s="43"/>
      <c r="B19" s="41" t="s">
        <v>22</v>
      </c>
      <c r="C19" s="85">
        <v>-0.49603396301085922</v>
      </c>
      <c r="D19" s="85">
        <v>-0.42768622880586804</v>
      </c>
      <c r="E19" s="85"/>
      <c r="F19" s="85">
        <v>-6.0783335885616907E-4</v>
      </c>
      <c r="G19" s="85">
        <v>-4.2277393075018779</v>
      </c>
      <c r="H19" s="85">
        <v>-5.5879035888864337E-2</v>
      </c>
      <c r="I19" s="85">
        <v>-2.6391873147688614</v>
      </c>
      <c r="J19" s="85"/>
      <c r="K19" s="85">
        <v>-2.6287734140030796</v>
      </c>
      <c r="L19" s="85">
        <v>-2.90230733785689</v>
      </c>
      <c r="M19" s="85"/>
      <c r="N19" s="86">
        <v>-1.5287723346758897</v>
      </c>
      <c r="O19" s="37"/>
      <c r="P19" s="37"/>
    </row>
    <row r="20" spans="1:18" x14ac:dyDescent="0.25">
      <c r="A20" s="43"/>
      <c r="B20" s="41" t="s">
        <v>23</v>
      </c>
      <c r="C20" s="85">
        <v>-0.72305093070900739</v>
      </c>
      <c r="D20" s="85">
        <v>-0.61415078360300868</v>
      </c>
      <c r="E20" s="85"/>
      <c r="F20" s="85">
        <v>-0.23192387324300512</v>
      </c>
      <c r="G20" s="85">
        <v>-4.4692449702179999</v>
      </c>
      <c r="H20" s="85">
        <v>-0.22870760110501465</v>
      </c>
      <c r="I20" s="85">
        <v>-2.8864453306620135</v>
      </c>
      <c r="J20" s="85"/>
      <c r="K20" s="85">
        <v>-2.054854369539874</v>
      </c>
      <c r="L20" s="85">
        <v>-2.8785367013107153</v>
      </c>
      <c r="M20" s="85"/>
      <c r="N20" s="86">
        <v>-1.7538134635187095</v>
      </c>
      <c r="O20" s="37"/>
      <c r="P20" s="37"/>
    </row>
    <row r="21" spans="1:18" x14ac:dyDescent="0.25">
      <c r="A21" s="43"/>
      <c r="B21" s="41" t="s">
        <v>24</v>
      </c>
      <c r="C21" s="85">
        <v>-0.65588381548135999</v>
      </c>
      <c r="D21" s="85">
        <v>-0.51016379516835286</v>
      </c>
      <c r="E21" s="85"/>
      <c r="F21" s="85">
        <v>1.083996243065144E-2</v>
      </c>
      <c r="G21" s="85">
        <v>-4.3160743185363515</v>
      </c>
      <c r="H21" s="85">
        <v>-0.13168467411836104</v>
      </c>
      <c r="I21" s="85">
        <v>-2.6089866551683656</v>
      </c>
      <c r="J21" s="85"/>
      <c r="K21" s="85">
        <v>-2.508178060484052</v>
      </c>
      <c r="L21" s="85">
        <v>-2.5166793074894542</v>
      </c>
      <c r="M21" s="85"/>
      <c r="N21" s="86">
        <v>-1.7037994710402478</v>
      </c>
      <c r="O21" s="37"/>
      <c r="P21" s="37"/>
      <c r="Q21" s="33"/>
    </row>
    <row r="22" spans="1:18" x14ac:dyDescent="0.25">
      <c r="A22" s="43"/>
      <c r="B22" s="41" t="s">
        <v>25</v>
      </c>
      <c r="C22" s="85">
        <v>-0.87942296476822435</v>
      </c>
      <c r="D22" s="85">
        <v>-0.70240904100322155</v>
      </c>
      <c r="E22" s="85"/>
      <c r="F22" s="85">
        <v>-0.13480270687020379</v>
      </c>
      <c r="G22" s="85">
        <v>-4.3953850648812249</v>
      </c>
      <c r="H22" s="85">
        <v>-0.37585047305722696</v>
      </c>
      <c r="I22" s="85">
        <v>-2.6885612556302192</v>
      </c>
      <c r="J22" s="85"/>
      <c r="K22" s="85">
        <v>-2.7874247877078995</v>
      </c>
      <c r="L22" s="85">
        <v>-2.4016458352391261</v>
      </c>
      <c r="M22" s="85"/>
      <c r="N22" s="86">
        <v>-1.8949938864066276</v>
      </c>
      <c r="O22" s="37"/>
      <c r="P22" s="37"/>
      <c r="Q22" s="33"/>
    </row>
    <row r="23" spans="1:18" x14ac:dyDescent="0.25">
      <c r="A23" s="43"/>
      <c r="B23" s="41" t="s">
        <v>26</v>
      </c>
      <c r="C23" s="85">
        <v>-5.9189151600406831E-2</v>
      </c>
      <c r="D23" s="85">
        <v>0.15374637875160602</v>
      </c>
      <c r="E23" s="85"/>
      <c r="F23" s="85">
        <v>0.72912796839159455</v>
      </c>
      <c r="G23" s="85">
        <v>-3.4822068154983867</v>
      </c>
      <c r="H23" s="85">
        <v>0.34328448826661884</v>
      </c>
      <c r="I23" s="85">
        <v>-1.8350342700684052</v>
      </c>
      <c r="J23" s="85"/>
      <c r="K23" s="85">
        <v>-2.0111671934698565</v>
      </c>
      <c r="L23" s="85">
        <v>-2.4545732346198048</v>
      </c>
      <c r="M23" s="85"/>
      <c r="N23" s="86">
        <v>-1.017966948009229</v>
      </c>
      <c r="O23" s="37"/>
      <c r="P23" s="37"/>
      <c r="Q23" s="33"/>
    </row>
    <row r="24" spans="1:18" x14ac:dyDescent="0.25">
      <c r="A24" s="43"/>
      <c r="B24" s="41" t="s">
        <v>27</v>
      </c>
      <c r="C24" s="85">
        <v>-0.61760678246108114</v>
      </c>
      <c r="D24" s="85">
        <v>-0.39528018234307183</v>
      </c>
      <c r="E24" s="85"/>
      <c r="F24" s="85">
        <v>0.22360551636691639</v>
      </c>
      <c r="G24" s="85">
        <v>-3.8400976041660897</v>
      </c>
      <c r="H24" s="85">
        <v>-0.20993247741509435</v>
      </c>
      <c r="I24" s="85">
        <v>-2.2117972806160822</v>
      </c>
      <c r="J24" s="85"/>
      <c r="K24" s="85">
        <v>-1.7084616502159045</v>
      </c>
      <c r="L24" s="85">
        <v>-2.726207794240636</v>
      </c>
      <c r="M24" s="85"/>
      <c r="N24" s="86">
        <v>-1.4607706682301487</v>
      </c>
      <c r="O24" s="37"/>
      <c r="P24" s="37"/>
      <c r="Q24" s="33"/>
    </row>
    <row r="25" spans="1:18" x14ac:dyDescent="0.25">
      <c r="A25" s="43"/>
      <c r="B25" s="41" t="s">
        <v>28</v>
      </c>
      <c r="C25" s="85">
        <v>-0.68481749066168618</v>
      </c>
      <c r="D25" s="85">
        <v>-0.45573863128169023</v>
      </c>
      <c r="E25" s="85"/>
      <c r="F25" s="85">
        <v>5.8063321964311854E-2</v>
      </c>
      <c r="G25" s="85">
        <v>-3.6998390297526669</v>
      </c>
      <c r="H25" s="85">
        <v>-0.22035194215368392</v>
      </c>
      <c r="I25" s="85">
        <v>-2.2083205824186791</v>
      </c>
      <c r="J25" s="85"/>
      <c r="K25" s="85">
        <v>-1.6604193036074735</v>
      </c>
      <c r="L25" s="85">
        <v>-3.0148103493747</v>
      </c>
      <c r="M25" s="85"/>
      <c r="N25" s="86">
        <v>-1.3749645875644949</v>
      </c>
      <c r="O25" s="37"/>
      <c r="P25" s="37"/>
      <c r="Q25" s="33"/>
    </row>
    <row r="26" spans="1:18" x14ac:dyDescent="0.25">
      <c r="A26" s="43"/>
      <c r="B26" s="41" t="s">
        <v>29</v>
      </c>
      <c r="C26" s="85">
        <v>-0.88493922436899197</v>
      </c>
      <c r="D26" s="85">
        <v>-0.64725641670398204</v>
      </c>
      <c r="E26" s="85"/>
      <c r="F26" s="85">
        <v>-0.35372678870297136</v>
      </c>
      <c r="G26" s="85">
        <v>-3.6263873065689722</v>
      </c>
      <c r="H26" s="85">
        <v>-0.20317811492998317</v>
      </c>
      <c r="I26" s="85">
        <v>-2.3097183678209774</v>
      </c>
      <c r="J26" s="85"/>
      <c r="K26" s="85">
        <v>-1.5621997469572693</v>
      </c>
      <c r="L26" s="85">
        <v>-2.4699926716666707</v>
      </c>
      <c r="M26" s="85"/>
      <c r="N26" s="86">
        <v>-1.4682004807014017</v>
      </c>
      <c r="O26" s="37"/>
      <c r="P26" s="37"/>
      <c r="Q26" s="33"/>
    </row>
    <row r="27" spans="1:18" x14ac:dyDescent="0.25">
      <c r="A27" s="43"/>
      <c r="B27" s="41" t="s">
        <v>30</v>
      </c>
      <c r="C27" s="85">
        <v>-0.90884970911019991</v>
      </c>
      <c r="D27" s="85">
        <v>-0.65061948694619787</v>
      </c>
      <c r="E27" s="85"/>
      <c r="F27" s="85">
        <v>-0.49438306862120385</v>
      </c>
      <c r="G27" s="85">
        <v>-3.3338188505101982</v>
      </c>
      <c r="H27" s="85">
        <v>-6.9590628423185308E-2</v>
      </c>
      <c r="I27" s="85">
        <v>-2.1246405701441802</v>
      </c>
      <c r="J27" s="85"/>
      <c r="K27" s="85">
        <v>-0.83395418050865966</v>
      </c>
      <c r="L27" s="85">
        <v>-1.6890021214033901</v>
      </c>
      <c r="M27" s="85"/>
      <c r="N27" s="86">
        <v>-1.4270332312112488</v>
      </c>
      <c r="O27" s="37"/>
      <c r="P27" s="37"/>
      <c r="Q27" s="33"/>
      <c r="R27" s="32"/>
    </row>
    <row r="28" spans="1:18" x14ac:dyDescent="0.25">
      <c r="A28" s="43"/>
      <c r="B28" s="41" t="s">
        <v>31</v>
      </c>
      <c r="C28" s="85">
        <v>-0.91756415725333795</v>
      </c>
      <c r="D28" s="85">
        <v>-0.62339519188535064</v>
      </c>
      <c r="E28" s="85"/>
      <c r="F28" s="85">
        <v>-0.69259239737834832</v>
      </c>
      <c r="G28" s="85">
        <v>-2.9606154572143453</v>
      </c>
      <c r="H28" s="85">
        <v>-5.3065730694328295E-2</v>
      </c>
      <c r="I28" s="85">
        <v>-1.972484619310336</v>
      </c>
      <c r="J28" s="85"/>
      <c r="K28" s="85">
        <v>0.42668357580983907</v>
      </c>
      <c r="L28" s="85">
        <v>-0.56656919305187181</v>
      </c>
      <c r="M28" s="85"/>
      <c r="N28" s="86">
        <v>-1.4166089782711131</v>
      </c>
      <c r="O28" s="37"/>
      <c r="P28" s="37"/>
    </row>
    <row r="29" spans="1:18" x14ac:dyDescent="0.25">
      <c r="A29" s="43"/>
      <c r="B29" s="41" t="s">
        <v>32</v>
      </c>
      <c r="C29" s="85">
        <v>-0.48288216046742605</v>
      </c>
      <c r="D29" s="85">
        <v>-0.13413646498341336</v>
      </c>
      <c r="E29" s="85"/>
      <c r="F29" s="85">
        <v>-0.4193471106534048</v>
      </c>
      <c r="G29" s="85">
        <v>-2.1586819105854147</v>
      </c>
      <c r="H29" s="85">
        <v>0.29557435501357077</v>
      </c>
      <c r="I29" s="85">
        <v>-1.3932856409944065</v>
      </c>
      <c r="J29" s="85"/>
      <c r="K29" s="85">
        <v>1.2595253845347303</v>
      </c>
      <c r="L29" s="85">
        <v>-0.58142423750518102</v>
      </c>
      <c r="M29" s="85"/>
      <c r="N29" s="86">
        <v>-1.0261389776100904</v>
      </c>
      <c r="O29" s="37"/>
      <c r="P29" s="37"/>
    </row>
    <row r="30" spans="1:18" x14ac:dyDescent="0.25">
      <c r="A30" s="43"/>
      <c r="B30" s="41" t="s">
        <v>33</v>
      </c>
      <c r="C30" s="85">
        <v>4.652237199795195E-2</v>
      </c>
      <c r="D30" s="85">
        <v>0.45438320691695822</v>
      </c>
      <c r="E30" s="85"/>
      <c r="F30" s="85">
        <v>-1.305148970504888E-2</v>
      </c>
      <c r="G30" s="85">
        <v>-1.2867818034310403</v>
      </c>
      <c r="H30" s="85">
        <v>0.72324887687594241</v>
      </c>
      <c r="I30" s="85">
        <v>-0.70107270924404474</v>
      </c>
      <c r="J30" s="85"/>
      <c r="K30" s="85">
        <v>0.35443603673225038</v>
      </c>
      <c r="L30" s="85">
        <v>-0.41698609116110386</v>
      </c>
      <c r="M30" s="85"/>
      <c r="N30" s="86">
        <v>-0.48097727433492998</v>
      </c>
      <c r="O30" s="37"/>
      <c r="P30" s="37"/>
    </row>
    <row r="31" spans="1:18" x14ac:dyDescent="0.25">
      <c r="A31" s="43"/>
      <c r="B31" s="41" t="s">
        <v>34</v>
      </c>
      <c r="C31" s="85">
        <v>0.45032362218194066</v>
      </c>
      <c r="D31" s="85">
        <v>0.9040333621239256</v>
      </c>
      <c r="E31" s="85"/>
      <c r="F31" s="85">
        <v>0.17666338938792592</v>
      </c>
      <c r="G31" s="85">
        <v>-0.56675236048405964</v>
      </c>
      <c r="H31" s="85">
        <v>0.96479529748694404</v>
      </c>
      <c r="I31" s="85">
        <v>-0.27155817081106193</v>
      </c>
      <c r="J31" s="85"/>
      <c r="K31" s="85">
        <v>1.3278005218301481</v>
      </c>
      <c r="L31" s="85">
        <v>-0.5346654932347269</v>
      </c>
      <c r="M31" s="85"/>
      <c r="N31" s="86">
        <v>-1.7666090217735792E-3</v>
      </c>
      <c r="O31" s="37"/>
      <c r="P31" s="37"/>
    </row>
    <row r="32" spans="1:18" x14ac:dyDescent="0.25">
      <c r="A32" s="43"/>
      <c r="B32" s="41" t="s">
        <v>35</v>
      </c>
      <c r="C32" s="85">
        <v>0.69709368534844884</v>
      </c>
      <c r="D32" s="85">
        <v>1.1703215939554354</v>
      </c>
      <c r="E32" s="85"/>
      <c r="F32" s="85">
        <v>0.25794504992444445</v>
      </c>
      <c r="G32" s="85">
        <v>-1.0109058015643768E-3</v>
      </c>
      <c r="H32" s="85">
        <v>1.1785519626854466</v>
      </c>
      <c r="I32" s="85">
        <v>8.590963222545156E-2</v>
      </c>
      <c r="J32" s="85"/>
      <c r="K32" s="85">
        <v>1.3105830989651799</v>
      </c>
      <c r="L32" s="85">
        <v>-0.41710651503534396</v>
      </c>
      <c r="M32" s="85"/>
      <c r="N32" s="86">
        <v>0.36858880518648501</v>
      </c>
      <c r="O32" s="37"/>
      <c r="P32" s="37"/>
    </row>
    <row r="33" spans="1:16" x14ac:dyDescent="0.25">
      <c r="A33" s="43"/>
      <c r="B33" s="41" t="s">
        <v>36</v>
      </c>
      <c r="C33" s="85">
        <v>0.33381886488285772</v>
      </c>
      <c r="D33" s="85">
        <v>0.79288593048184453</v>
      </c>
      <c r="E33" s="85"/>
      <c r="F33" s="85">
        <v>-0.11712567977212984</v>
      </c>
      <c r="G33" s="85">
        <v>-1.6569315125138928E-2</v>
      </c>
      <c r="H33" s="85">
        <v>0.73232002600585133</v>
      </c>
      <c r="I33" s="85">
        <v>-4.5628060550143346E-2</v>
      </c>
      <c r="J33" s="85"/>
      <c r="K33" s="85">
        <v>1.6922850164785006</v>
      </c>
      <c r="L33" s="85">
        <v>0.35462095436178337</v>
      </c>
      <c r="M33" s="85"/>
      <c r="N33" s="86">
        <v>0.16396543409834785</v>
      </c>
      <c r="O33" s="37"/>
      <c r="P33" s="37"/>
    </row>
    <row r="34" spans="1:16" x14ac:dyDescent="0.25">
      <c r="A34" s="43"/>
      <c r="B34" s="41" t="s">
        <v>37</v>
      </c>
      <c r="C34" s="85">
        <v>0.11337562874115292</v>
      </c>
      <c r="D34" s="85">
        <v>0.54092490869516041</v>
      </c>
      <c r="E34" s="85"/>
      <c r="F34" s="85">
        <v>-0.30311150499184691</v>
      </c>
      <c r="G34" s="85">
        <v>6.6662729152170641E-2</v>
      </c>
      <c r="H34" s="85">
        <v>0.33765729536915501</v>
      </c>
      <c r="I34" s="85">
        <v>-9.0708911924849644E-2</v>
      </c>
      <c r="J34" s="85"/>
      <c r="K34" s="85">
        <v>2.2337533610068463</v>
      </c>
      <c r="L34" s="85">
        <v>1.0286182374703312</v>
      </c>
      <c r="M34" s="85"/>
      <c r="N34" s="86">
        <v>7.855399806834569E-2</v>
      </c>
      <c r="O34" s="37"/>
      <c r="P34" s="37"/>
    </row>
    <row r="35" spans="1:16" x14ac:dyDescent="0.25">
      <c r="A35" s="43"/>
      <c r="B35" s="41" t="s">
        <v>38</v>
      </c>
      <c r="C35" s="85">
        <v>-0.10757205678183368</v>
      </c>
      <c r="D35" s="85">
        <v>0.28121574684416828</v>
      </c>
      <c r="E35" s="85"/>
      <c r="F35" s="85">
        <v>-0.35875448064882676</v>
      </c>
      <c r="G35" s="85">
        <v>0.16504927457918939</v>
      </c>
      <c r="H35" s="85">
        <v>-8.1425547327825143E-2</v>
      </c>
      <c r="I35" s="85">
        <v>-1.4987626224808537E-2</v>
      </c>
      <c r="J35" s="85"/>
      <c r="K35" s="85">
        <v>2.3981910447669876</v>
      </c>
      <c r="L35" s="85">
        <v>1.5516169351420876</v>
      </c>
      <c r="M35" s="85"/>
      <c r="N35" s="86">
        <v>-3.5547935764400504E-2</v>
      </c>
      <c r="O35" s="37"/>
      <c r="P35" s="37"/>
    </row>
    <row r="36" spans="1:16" ht="15" customHeight="1" x14ac:dyDescent="0.25">
      <c r="A36" s="43"/>
      <c r="B36" s="41" t="s">
        <v>39</v>
      </c>
      <c r="C36" s="85">
        <v>7.8813119450614977E-2</v>
      </c>
      <c r="D36" s="85">
        <v>0.43139110792762381</v>
      </c>
      <c r="E36" s="85">
        <v>0</v>
      </c>
      <c r="F36" s="85">
        <v>-9.8548436215367019E-2</v>
      </c>
      <c r="G36" s="85">
        <v>0.57588700551860939</v>
      </c>
      <c r="H36" s="85">
        <v>2.2461114266150162E-3</v>
      </c>
      <c r="I36" s="85">
        <v>0.3418255323466326</v>
      </c>
      <c r="J36" s="85">
        <v>0</v>
      </c>
      <c r="K36" s="85">
        <v>2.706588237531856</v>
      </c>
      <c r="L36" s="85">
        <v>1.3266675022729346</v>
      </c>
      <c r="M36" s="85">
        <v>0</v>
      </c>
      <c r="N36" s="86">
        <v>0.23228463758798967</v>
      </c>
      <c r="O36" s="37"/>
      <c r="P36" s="37"/>
    </row>
    <row r="37" spans="1:16" x14ac:dyDescent="0.25">
      <c r="B37" s="41" t="s">
        <v>40</v>
      </c>
      <c r="C37" s="85">
        <v>-4.1454542207219447E-2</v>
      </c>
      <c r="D37" s="85">
        <v>0.2707915698487966</v>
      </c>
      <c r="E37" s="85">
        <v>0</v>
      </c>
      <c r="F37" s="85">
        <v>-0.17482133386121745</v>
      </c>
      <c r="G37" s="85">
        <v>0.61428170649080016</v>
      </c>
      <c r="H37" s="85">
        <v>-0.18626639781820131</v>
      </c>
      <c r="I37" s="85">
        <v>0.32984752210180091</v>
      </c>
      <c r="J37" s="85">
        <v>0</v>
      </c>
      <c r="K37" s="85">
        <v>2.638632383136295</v>
      </c>
      <c r="L37" s="85">
        <v>0.99919831778616652</v>
      </c>
      <c r="M37" s="85">
        <v>0</v>
      </c>
      <c r="N37" s="86">
        <v>0.17848899065630994</v>
      </c>
    </row>
    <row r="38" spans="1:16" x14ac:dyDescent="0.25">
      <c r="B38" s="41" t="s">
        <v>91</v>
      </c>
      <c r="C38" s="85">
        <v>9.1956278145971737E-2</v>
      </c>
      <c r="D38" s="85">
        <v>0.36507122413297566</v>
      </c>
      <c r="E38" s="85">
        <v>0</v>
      </c>
      <c r="F38" s="85">
        <v>-3.0444774829021526E-2</v>
      </c>
      <c r="G38" s="85">
        <v>0.86176358145698373</v>
      </c>
      <c r="H38" s="85">
        <v>-5.2349917963027792E-2</v>
      </c>
      <c r="I38" s="85">
        <v>0.54582283974698953</v>
      </c>
      <c r="J38" s="85">
        <v>0</v>
      </c>
      <c r="K38" s="85">
        <v>2.3491859065242355</v>
      </c>
      <c r="L38" s="85">
        <v>0.38635297218946246</v>
      </c>
      <c r="M38" s="85">
        <v>0</v>
      </c>
      <c r="N38" s="86">
        <v>0.38102265135026003</v>
      </c>
    </row>
    <row r="39" spans="1:16" x14ac:dyDescent="0.25">
      <c r="B39" s="41" t="s">
        <v>92</v>
      </c>
      <c r="C39" s="85">
        <v>-4.6749420903353212E-2</v>
      </c>
      <c r="D39" s="85">
        <v>0.18344145697864178</v>
      </c>
      <c r="E39" s="85">
        <v>0</v>
      </c>
      <c r="F39" s="85">
        <v>-0.12327330224334787</v>
      </c>
      <c r="G39" s="85">
        <v>0.78323192740666059</v>
      </c>
      <c r="H39" s="85">
        <v>-0.2267832578903608</v>
      </c>
      <c r="I39" s="85">
        <v>0.4738153862046488</v>
      </c>
      <c r="J39" s="85">
        <v>0</v>
      </c>
      <c r="K39" s="85">
        <v>-0.61629305767006104</v>
      </c>
      <c r="L39" s="85">
        <v>-0.18046054868843492</v>
      </c>
      <c r="M39" s="85">
        <v>0</v>
      </c>
      <c r="N39" s="86">
        <v>0.31938901147211107</v>
      </c>
    </row>
    <row r="40" spans="1:16" x14ac:dyDescent="0.25">
      <c r="B40" s="576" t="s">
        <v>286</v>
      </c>
      <c r="C40" s="577"/>
      <c r="D40" s="577"/>
      <c r="E40" s="577"/>
      <c r="F40" s="577"/>
      <c r="G40" s="577"/>
      <c r="H40" s="577"/>
      <c r="I40" s="577"/>
      <c r="J40" s="577"/>
      <c r="K40" s="577"/>
      <c r="L40" s="577"/>
      <c r="M40" s="577"/>
      <c r="N40" s="578"/>
    </row>
  </sheetData>
  <mergeCells count="6">
    <mergeCell ref="B2:N2"/>
    <mergeCell ref="B40:N40"/>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70" orientation="portrait" r:id="rId1"/>
  <headerFooter>
    <oddHeader>&amp;C&amp;8November 2016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V125"/>
  <sheetViews>
    <sheetView zoomScaleNormal="100" zoomScaleSheetLayoutView="100" workbookViewId="0"/>
  </sheetViews>
  <sheetFormatPr defaultColWidth="8.88671875" defaultRowHeight="15.75" x14ac:dyDescent="0.25"/>
  <cols>
    <col min="1" max="1" width="9.33203125" style="5" customWidth="1"/>
    <col min="2" max="2" width="9.44140625" style="5" customWidth="1"/>
    <col min="3" max="3" width="9.33203125" style="5" customWidth="1"/>
    <col min="4" max="4" width="10.109375" style="5" customWidth="1"/>
    <col min="5" max="5" width="9.77734375" style="5" customWidth="1"/>
    <col min="6" max="6" width="9.88671875" style="5" customWidth="1"/>
    <col min="7" max="7" width="9.33203125" style="5" customWidth="1"/>
    <col min="8" max="8" width="10.44140625" style="5" customWidth="1"/>
    <col min="9" max="11" width="9.33203125" style="5" customWidth="1"/>
    <col min="12" max="12" width="10.33203125" style="5" customWidth="1"/>
    <col min="13" max="19" width="9.33203125" style="5" customWidth="1"/>
    <col min="20" max="20" width="8.88671875" style="5"/>
    <col min="21" max="22" width="9.44140625" style="5" bestFit="1" customWidth="1"/>
    <col min="23" max="16384" width="8.88671875" style="5"/>
  </cols>
  <sheetData>
    <row r="1" spans="1:22" ht="33.75" customHeight="1" thickBot="1" x14ac:dyDescent="0.3">
      <c r="A1" s="87" t="s">
        <v>148</v>
      </c>
      <c r="B1" s="178"/>
      <c r="C1" s="178"/>
      <c r="D1" s="178"/>
      <c r="E1" s="178"/>
      <c r="F1" s="178"/>
      <c r="G1" s="178"/>
      <c r="H1" s="178"/>
      <c r="I1" s="178"/>
      <c r="J1" s="178"/>
      <c r="K1" s="178"/>
      <c r="L1" s="178"/>
      <c r="M1" s="178"/>
      <c r="N1" s="178"/>
      <c r="O1" s="178"/>
      <c r="P1" s="178"/>
      <c r="Q1" s="178"/>
      <c r="R1" s="178"/>
      <c r="S1" s="277"/>
    </row>
    <row r="2" spans="1:22" s="6" customFormat="1" ht="34.5" customHeight="1" thickBot="1" x14ac:dyDescent="0.3">
      <c r="A2" s="169"/>
      <c r="B2" s="413" t="s">
        <v>154</v>
      </c>
      <c r="C2" s="414"/>
      <c r="D2" s="414"/>
      <c r="E2" s="414"/>
      <c r="F2" s="414"/>
      <c r="G2" s="414"/>
      <c r="H2" s="414"/>
      <c r="I2" s="414"/>
      <c r="J2" s="414"/>
      <c r="K2" s="414"/>
      <c r="L2" s="414"/>
      <c r="M2" s="414"/>
      <c r="N2" s="414"/>
      <c r="O2" s="414"/>
      <c r="P2" s="414"/>
      <c r="Q2" s="414"/>
      <c r="R2" s="414"/>
      <c r="S2" s="415"/>
    </row>
    <row r="3" spans="1:22" s="7" customFormat="1" ht="38.25" customHeight="1" x14ac:dyDescent="0.25">
      <c r="A3" s="171"/>
      <c r="B3" s="179" t="s">
        <v>1</v>
      </c>
      <c r="C3" s="416" t="s">
        <v>87</v>
      </c>
      <c r="D3" s="416" t="s">
        <v>302</v>
      </c>
      <c r="E3" s="180" t="s">
        <v>88</v>
      </c>
      <c r="F3" s="181"/>
      <c r="G3" s="181"/>
      <c r="H3" s="181"/>
      <c r="I3" s="181"/>
      <c r="J3" s="416" t="s">
        <v>89</v>
      </c>
      <c r="K3" s="416" t="s">
        <v>2</v>
      </c>
      <c r="L3" s="416" t="s">
        <v>160</v>
      </c>
      <c r="M3" s="416" t="s">
        <v>3</v>
      </c>
      <c r="N3" s="416" t="s">
        <v>4</v>
      </c>
      <c r="O3" s="416" t="s">
        <v>90</v>
      </c>
      <c r="P3" s="410" t="s">
        <v>6</v>
      </c>
      <c r="Q3" s="410" t="s">
        <v>155</v>
      </c>
      <c r="R3" s="410" t="s">
        <v>8</v>
      </c>
      <c r="S3" s="411" t="s">
        <v>136</v>
      </c>
    </row>
    <row r="4" spans="1:22" s="7" customFormat="1" ht="30.75" customHeight="1" x14ac:dyDescent="0.25">
      <c r="A4" s="171"/>
      <c r="B4" s="179"/>
      <c r="C4" s="416"/>
      <c r="D4" s="416"/>
      <c r="E4" s="177" t="s">
        <v>9</v>
      </c>
      <c r="F4" s="177" t="s">
        <v>10</v>
      </c>
      <c r="G4" s="177" t="s">
        <v>86</v>
      </c>
      <c r="H4" s="177" t="s">
        <v>11</v>
      </c>
      <c r="I4" s="177" t="s">
        <v>137</v>
      </c>
      <c r="J4" s="416"/>
      <c r="K4" s="416"/>
      <c r="L4" s="416"/>
      <c r="M4" s="416"/>
      <c r="N4" s="416"/>
      <c r="O4" s="416"/>
      <c r="P4" s="410"/>
      <c r="Q4" s="410"/>
      <c r="R4" s="410"/>
      <c r="S4" s="412"/>
    </row>
    <row r="5" spans="1:22" x14ac:dyDescent="0.25">
      <c r="A5" s="182"/>
      <c r="B5" s="305" t="s">
        <v>210</v>
      </c>
      <c r="C5" s="48">
        <v>289.27499999999998</v>
      </c>
      <c r="D5" s="48">
        <v>83.311999999999998</v>
      </c>
      <c r="E5" s="48">
        <v>76.519000000000005</v>
      </c>
      <c r="F5" s="48">
        <v>40.914000000000001</v>
      </c>
      <c r="G5" s="48">
        <v>24.495999999999999</v>
      </c>
      <c r="H5" s="48">
        <v>12.287000000000001</v>
      </c>
      <c r="I5" s="48">
        <v>0.50700000000000001</v>
      </c>
      <c r="J5" s="48">
        <v>-0.36599999999999999</v>
      </c>
      <c r="K5" s="48">
        <v>448.74</v>
      </c>
      <c r="L5" s="48">
        <v>-5.7</v>
      </c>
      <c r="M5" s="48">
        <v>443.04</v>
      </c>
      <c r="N5" s="48">
        <v>123.69199999999999</v>
      </c>
      <c r="O5" s="48">
        <v>569.20600000000002</v>
      </c>
      <c r="P5" s="48">
        <v>135.68700000000001</v>
      </c>
      <c r="Q5" s="48">
        <v>0</v>
      </c>
      <c r="R5" s="48">
        <v>433.71</v>
      </c>
      <c r="S5" s="201">
        <v>379.81599999999997</v>
      </c>
      <c r="U5" s="36"/>
      <c r="V5" s="36"/>
    </row>
    <row r="6" spans="1:22" x14ac:dyDescent="0.25">
      <c r="A6" s="59"/>
      <c r="B6" s="305" t="s">
        <v>211</v>
      </c>
      <c r="C6" s="48">
        <v>287.298</v>
      </c>
      <c r="D6" s="48">
        <v>83.745999999999995</v>
      </c>
      <c r="E6" s="48">
        <v>75.436999999999998</v>
      </c>
      <c r="F6" s="48">
        <v>41.093000000000004</v>
      </c>
      <c r="G6" s="48">
        <v>22.245999999999999</v>
      </c>
      <c r="H6" s="48">
        <v>11.977</v>
      </c>
      <c r="I6" s="48">
        <v>0.64500000000000002</v>
      </c>
      <c r="J6" s="48">
        <v>0.4</v>
      </c>
      <c r="K6" s="48">
        <v>446.88099999999997</v>
      </c>
      <c r="L6" s="48">
        <v>2.98</v>
      </c>
      <c r="M6" s="48">
        <v>449.86099999999999</v>
      </c>
      <c r="N6" s="48">
        <v>126.554</v>
      </c>
      <c r="O6" s="48">
        <v>565.96500000000003</v>
      </c>
      <c r="P6" s="48">
        <v>135.30199999999999</v>
      </c>
      <c r="Q6" s="48">
        <v>0</v>
      </c>
      <c r="R6" s="48">
        <v>430.887</v>
      </c>
      <c r="S6" s="201">
        <v>377.48399999999998</v>
      </c>
      <c r="U6" s="36"/>
      <c r="V6" s="36"/>
    </row>
    <row r="7" spans="1:22" x14ac:dyDescent="0.25">
      <c r="A7" s="59"/>
      <c r="B7" s="305" t="s">
        <v>212</v>
      </c>
      <c r="C7" s="48">
        <v>283.565</v>
      </c>
      <c r="D7" s="48">
        <v>85.161000000000001</v>
      </c>
      <c r="E7" s="48">
        <v>71.611999999999995</v>
      </c>
      <c r="F7" s="48">
        <v>39.715000000000003</v>
      </c>
      <c r="G7" s="48">
        <v>19.18</v>
      </c>
      <c r="H7" s="48">
        <v>11.811999999999999</v>
      </c>
      <c r="I7" s="48">
        <v>0.73299999999999998</v>
      </c>
      <c r="J7" s="48">
        <v>0.11</v>
      </c>
      <c r="K7" s="48">
        <v>440.44799999999998</v>
      </c>
      <c r="L7" s="48">
        <v>-2.306</v>
      </c>
      <c r="M7" s="48">
        <v>438.142</v>
      </c>
      <c r="N7" s="48">
        <v>126.678</v>
      </c>
      <c r="O7" s="48">
        <v>554.90099999999995</v>
      </c>
      <c r="P7" s="48">
        <v>131.316</v>
      </c>
      <c r="Q7" s="48">
        <v>0</v>
      </c>
      <c r="R7" s="48">
        <v>423.61799999999999</v>
      </c>
      <c r="S7" s="201">
        <v>371.584</v>
      </c>
      <c r="U7" s="36"/>
      <c r="V7" s="36"/>
    </row>
    <row r="8" spans="1:22" x14ac:dyDescent="0.25">
      <c r="A8" s="59"/>
      <c r="B8" s="305" t="s">
        <v>258</v>
      </c>
      <c r="C8" s="48">
        <v>277.44400000000002</v>
      </c>
      <c r="D8" s="48">
        <v>85.445999999999998</v>
      </c>
      <c r="E8" s="48">
        <v>69.007000000000005</v>
      </c>
      <c r="F8" s="48">
        <v>37.220999999999997</v>
      </c>
      <c r="G8" s="48">
        <v>17.268999999999998</v>
      </c>
      <c r="H8" s="48">
        <v>12.906000000000001</v>
      </c>
      <c r="I8" s="48">
        <v>0.80900000000000005</v>
      </c>
      <c r="J8" s="48">
        <v>-0.98499999999999999</v>
      </c>
      <c r="K8" s="48">
        <v>430.91199999999998</v>
      </c>
      <c r="L8" s="48">
        <v>-3.89</v>
      </c>
      <c r="M8" s="48">
        <v>427.02199999999999</v>
      </c>
      <c r="N8" s="48">
        <v>121.60599999999999</v>
      </c>
      <c r="O8" s="48">
        <v>540.44399999999996</v>
      </c>
      <c r="P8" s="48">
        <v>126.301</v>
      </c>
      <c r="Q8" s="48">
        <v>0</v>
      </c>
      <c r="R8" s="48">
        <v>414.03699999999998</v>
      </c>
      <c r="S8" s="201">
        <v>363.16300000000001</v>
      </c>
      <c r="U8" s="36"/>
      <c r="V8" s="36"/>
    </row>
    <row r="9" spans="1:22" ht="18.75" customHeight="1" x14ac:dyDescent="0.25">
      <c r="A9" s="59"/>
      <c r="B9" s="305" t="s">
        <v>12</v>
      </c>
      <c r="C9" s="48">
        <v>276.79300000000001</v>
      </c>
      <c r="D9" s="48">
        <v>84.796000000000006</v>
      </c>
      <c r="E9" s="48">
        <v>63.526000000000003</v>
      </c>
      <c r="F9" s="48">
        <v>34.915999999999997</v>
      </c>
      <c r="G9" s="48">
        <v>14.881</v>
      </c>
      <c r="H9" s="48">
        <v>13.340999999999999</v>
      </c>
      <c r="I9" s="48">
        <v>0.98499999999999999</v>
      </c>
      <c r="J9" s="48">
        <v>0.121</v>
      </c>
      <c r="K9" s="48">
        <v>425.23599999999999</v>
      </c>
      <c r="L9" s="48">
        <v>-14.898</v>
      </c>
      <c r="M9" s="48">
        <v>410.33800000000002</v>
      </c>
      <c r="N9" s="48">
        <v>113.408</v>
      </c>
      <c r="O9" s="48">
        <v>526.74900000000002</v>
      </c>
      <c r="P9" s="48">
        <v>119.29600000000001</v>
      </c>
      <c r="Q9" s="48">
        <v>0</v>
      </c>
      <c r="R9" s="48">
        <v>407.291</v>
      </c>
      <c r="S9" s="201">
        <v>356.75099999999998</v>
      </c>
      <c r="U9" s="36"/>
      <c r="V9" s="36"/>
    </row>
    <row r="10" spans="1:22" x14ac:dyDescent="0.25">
      <c r="A10" s="59"/>
      <c r="B10" s="305" t="s">
        <v>13</v>
      </c>
      <c r="C10" s="48">
        <v>273.55200000000002</v>
      </c>
      <c r="D10" s="48">
        <v>85.131</v>
      </c>
      <c r="E10" s="48">
        <v>59.837000000000003</v>
      </c>
      <c r="F10" s="48">
        <v>33.203000000000003</v>
      </c>
      <c r="G10" s="48">
        <v>14.446</v>
      </c>
      <c r="H10" s="48">
        <v>11.99</v>
      </c>
      <c r="I10" s="48">
        <v>0.97699999999999998</v>
      </c>
      <c r="J10" s="48">
        <v>0.16500000000000001</v>
      </c>
      <c r="K10" s="48">
        <v>418.685</v>
      </c>
      <c r="L10" s="48">
        <v>0.42699999999999999</v>
      </c>
      <c r="M10" s="48">
        <v>419.11200000000002</v>
      </c>
      <c r="N10" s="48">
        <v>111.629</v>
      </c>
      <c r="O10" s="48">
        <v>524.98900000000003</v>
      </c>
      <c r="P10" s="48">
        <v>118.50700000000001</v>
      </c>
      <c r="Q10" s="48">
        <v>0</v>
      </c>
      <c r="R10" s="48">
        <v>406.35300000000001</v>
      </c>
      <c r="S10" s="201">
        <v>355.79399999999998</v>
      </c>
      <c r="U10" s="36"/>
      <c r="V10" s="36"/>
    </row>
    <row r="11" spans="1:22" x14ac:dyDescent="0.25">
      <c r="A11" s="59"/>
      <c r="B11" s="305" t="s">
        <v>14</v>
      </c>
      <c r="C11" s="48">
        <v>274.90600000000001</v>
      </c>
      <c r="D11" s="48">
        <v>85.56</v>
      </c>
      <c r="E11" s="48">
        <v>62.667999999999999</v>
      </c>
      <c r="F11" s="48">
        <v>32.927</v>
      </c>
      <c r="G11" s="48">
        <v>15.016999999999999</v>
      </c>
      <c r="H11" s="48">
        <v>13.409000000000001</v>
      </c>
      <c r="I11" s="48">
        <v>1.032</v>
      </c>
      <c r="J11" s="48">
        <v>5.0000000000000001E-3</v>
      </c>
      <c r="K11" s="48">
        <v>423.13900000000001</v>
      </c>
      <c r="L11" s="48">
        <v>-3.5529999999999999</v>
      </c>
      <c r="M11" s="48">
        <v>419.58600000000001</v>
      </c>
      <c r="N11" s="48">
        <v>113.036</v>
      </c>
      <c r="O11" s="48">
        <v>525.95899999999995</v>
      </c>
      <c r="P11" s="48">
        <v>119.19499999999999</v>
      </c>
      <c r="Q11" s="48">
        <v>0</v>
      </c>
      <c r="R11" s="48">
        <v>406.64100000000002</v>
      </c>
      <c r="S11" s="201">
        <v>356.74299999999999</v>
      </c>
      <c r="U11" s="36"/>
      <c r="V11" s="36"/>
    </row>
    <row r="12" spans="1:22" x14ac:dyDescent="0.25">
      <c r="A12" s="59"/>
      <c r="B12" s="305" t="s">
        <v>15</v>
      </c>
      <c r="C12" s="48">
        <v>275.75200000000001</v>
      </c>
      <c r="D12" s="48">
        <v>86.028000000000006</v>
      </c>
      <c r="E12" s="48">
        <v>62.067999999999998</v>
      </c>
      <c r="F12" s="48">
        <v>32.469000000000001</v>
      </c>
      <c r="G12" s="48">
        <v>14.371</v>
      </c>
      <c r="H12" s="48">
        <v>13.363</v>
      </c>
      <c r="I12" s="48">
        <v>1.07</v>
      </c>
      <c r="J12" s="48">
        <v>-0.23499999999999999</v>
      </c>
      <c r="K12" s="48">
        <v>423.613</v>
      </c>
      <c r="L12" s="48">
        <v>-0.17100000000000001</v>
      </c>
      <c r="M12" s="48">
        <v>423.44200000000001</v>
      </c>
      <c r="N12" s="48">
        <v>116.666</v>
      </c>
      <c r="O12" s="48">
        <v>531.423</v>
      </c>
      <c r="P12" s="48">
        <v>123.101</v>
      </c>
      <c r="Q12" s="48">
        <v>0</v>
      </c>
      <c r="R12" s="48">
        <v>408.298</v>
      </c>
      <c r="S12" s="201">
        <v>357.46899999999999</v>
      </c>
      <c r="U12" s="36"/>
      <c r="V12" s="36"/>
    </row>
    <row r="13" spans="1:22" ht="18.75" customHeight="1" x14ac:dyDescent="0.25">
      <c r="A13" s="59"/>
      <c r="B13" s="305" t="s">
        <v>16</v>
      </c>
      <c r="C13" s="48">
        <v>273.89</v>
      </c>
      <c r="D13" s="48">
        <v>85.091999999999999</v>
      </c>
      <c r="E13" s="48">
        <v>63.119</v>
      </c>
      <c r="F13" s="48">
        <v>34.557000000000002</v>
      </c>
      <c r="G13" s="48">
        <v>14.115</v>
      </c>
      <c r="H13" s="48">
        <v>13.997999999999999</v>
      </c>
      <c r="I13" s="48">
        <v>0.99099999999999999</v>
      </c>
      <c r="J13" s="48">
        <v>6.0999999999999999E-2</v>
      </c>
      <c r="K13" s="48">
        <v>422.16199999999998</v>
      </c>
      <c r="L13" s="48">
        <v>-9.0559999999999992</v>
      </c>
      <c r="M13" s="48">
        <v>413.10599999999999</v>
      </c>
      <c r="N13" s="48">
        <v>115.711</v>
      </c>
      <c r="O13" s="48">
        <v>535.87199999999996</v>
      </c>
      <c r="P13" s="48">
        <v>125.348</v>
      </c>
      <c r="Q13" s="48">
        <v>0</v>
      </c>
      <c r="R13" s="48">
        <v>410.54199999999997</v>
      </c>
      <c r="S13" s="201">
        <v>359.83800000000002</v>
      </c>
      <c r="U13" s="36"/>
      <c r="V13" s="36"/>
    </row>
    <row r="14" spans="1:22" x14ac:dyDescent="0.25">
      <c r="A14" s="59"/>
      <c r="B14" s="305" t="s">
        <v>17</v>
      </c>
      <c r="C14" s="48">
        <v>278.59699999999998</v>
      </c>
      <c r="D14" s="48">
        <v>85.659000000000006</v>
      </c>
      <c r="E14" s="48">
        <v>63.482999999999997</v>
      </c>
      <c r="F14" s="48">
        <v>34.622999999999998</v>
      </c>
      <c r="G14" s="48">
        <v>15.497</v>
      </c>
      <c r="H14" s="48">
        <v>13.122</v>
      </c>
      <c r="I14" s="48">
        <v>0.96499999999999997</v>
      </c>
      <c r="J14" s="48">
        <v>-0.46500000000000002</v>
      </c>
      <c r="K14" s="48">
        <v>427.274</v>
      </c>
      <c r="L14" s="48">
        <v>9.7609999999999992</v>
      </c>
      <c r="M14" s="48">
        <v>437.03500000000003</v>
      </c>
      <c r="N14" s="48">
        <v>120.593</v>
      </c>
      <c r="O14" s="48">
        <v>543.55899999999997</v>
      </c>
      <c r="P14" s="48">
        <v>128.91399999999999</v>
      </c>
      <c r="Q14" s="48">
        <v>0</v>
      </c>
      <c r="R14" s="48">
        <v>414.69900000000001</v>
      </c>
      <c r="S14" s="201">
        <v>364.25599999999997</v>
      </c>
      <c r="U14" s="36"/>
      <c r="V14" s="36"/>
    </row>
    <row r="15" spans="1:22" x14ac:dyDescent="0.25">
      <c r="A15" s="59"/>
      <c r="B15" s="305" t="s">
        <v>18</v>
      </c>
      <c r="C15" s="48">
        <v>278.36700000000002</v>
      </c>
      <c r="D15" s="48">
        <v>85.593999999999994</v>
      </c>
      <c r="E15" s="48">
        <v>66.637</v>
      </c>
      <c r="F15" s="48">
        <v>35.829000000000001</v>
      </c>
      <c r="G15" s="48">
        <v>16.297000000000001</v>
      </c>
      <c r="H15" s="48">
        <v>13.273</v>
      </c>
      <c r="I15" s="48">
        <v>0.94899999999999995</v>
      </c>
      <c r="J15" s="48">
        <v>-0.159</v>
      </c>
      <c r="K15" s="48">
        <v>430.43900000000002</v>
      </c>
      <c r="L15" s="48">
        <v>4.5709999999999997</v>
      </c>
      <c r="M15" s="48">
        <v>435.01</v>
      </c>
      <c r="N15" s="48">
        <v>120.30200000000001</v>
      </c>
      <c r="O15" s="48">
        <v>549.49800000000005</v>
      </c>
      <c r="P15" s="48">
        <v>132.60300000000001</v>
      </c>
      <c r="Q15" s="48">
        <v>0</v>
      </c>
      <c r="R15" s="48">
        <v>417.024</v>
      </c>
      <c r="S15" s="201">
        <v>367.45699999999999</v>
      </c>
      <c r="U15" s="36"/>
      <c r="V15" s="36"/>
    </row>
    <row r="16" spans="1:22" x14ac:dyDescent="0.25">
      <c r="A16" s="59"/>
      <c r="B16" s="305" t="s">
        <v>19</v>
      </c>
      <c r="C16" s="48">
        <v>276.5</v>
      </c>
      <c r="D16" s="48">
        <v>85.793999999999997</v>
      </c>
      <c r="E16" s="48">
        <v>67.156999999999996</v>
      </c>
      <c r="F16" s="48">
        <v>36.488999999999997</v>
      </c>
      <c r="G16" s="48">
        <v>16.09</v>
      </c>
      <c r="H16" s="48">
        <v>12.997999999999999</v>
      </c>
      <c r="I16" s="48">
        <v>0.91500000000000004</v>
      </c>
      <c r="J16" s="48">
        <v>-9.6000000000000002E-2</v>
      </c>
      <c r="K16" s="48">
        <v>429.35500000000002</v>
      </c>
      <c r="L16" s="48">
        <v>0.31900000000000001</v>
      </c>
      <c r="M16" s="48">
        <v>429.67399999999998</v>
      </c>
      <c r="N16" s="48">
        <v>124.476</v>
      </c>
      <c r="O16" s="48">
        <v>549.76599999999996</v>
      </c>
      <c r="P16" s="48">
        <v>132.386</v>
      </c>
      <c r="Q16" s="48">
        <v>0</v>
      </c>
      <c r="R16" s="48">
        <v>417.50700000000001</v>
      </c>
      <c r="S16" s="201">
        <v>369.05099999999999</v>
      </c>
      <c r="U16" s="36"/>
      <c r="V16" s="36"/>
    </row>
    <row r="17" spans="1:22" ht="18.75" customHeight="1" x14ac:dyDescent="0.25">
      <c r="A17" s="59"/>
      <c r="B17" s="305" t="s">
        <v>20</v>
      </c>
      <c r="C17" s="48">
        <v>275.86900000000003</v>
      </c>
      <c r="D17" s="48">
        <v>86.108999999999995</v>
      </c>
      <c r="E17" s="48">
        <v>65.668999999999997</v>
      </c>
      <c r="F17" s="48">
        <v>35.603999999999999</v>
      </c>
      <c r="G17" s="48">
        <v>15.706</v>
      </c>
      <c r="H17" s="48">
        <v>14.06</v>
      </c>
      <c r="I17" s="48">
        <v>0.9</v>
      </c>
      <c r="J17" s="48">
        <v>-0.23699999999999999</v>
      </c>
      <c r="K17" s="48">
        <v>427.41</v>
      </c>
      <c r="L17" s="48">
        <v>-6.6840000000000002</v>
      </c>
      <c r="M17" s="48">
        <v>420.726</v>
      </c>
      <c r="N17" s="48">
        <v>129.566</v>
      </c>
      <c r="O17" s="48">
        <v>548.59299999999996</v>
      </c>
      <c r="P17" s="48">
        <v>128.85900000000001</v>
      </c>
      <c r="Q17" s="48">
        <v>0</v>
      </c>
      <c r="R17" s="48">
        <v>419.82799999999997</v>
      </c>
      <c r="S17" s="201">
        <v>370.99</v>
      </c>
      <c r="U17" s="36"/>
      <c r="V17" s="36"/>
    </row>
    <row r="18" spans="1:22" x14ac:dyDescent="0.25">
      <c r="A18" s="59"/>
      <c r="B18" s="305" t="s">
        <v>21</v>
      </c>
      <c r="C18" s="48">
        <v>274.44</v>
      </c>
      <c r="D18" s="48">
        <v>85.590999999999994</v>
      </c>
      <c r="E18" s="48">
        <v>64.578000000000003</v>
      </c>
      <c r="F18" s="48">
        <v>36.345999999999997</v>
      </c>
      <c r="G18" s="48">
        <v>15.894</v>
      </c>
      <c r="H18" s="48">
        <v>12.106</v>
      </c>
      <c r="I18" s="48">
        <v>0.81499999999999995</v>
      </c>
      <c r="J18" s="48">
        <v>-0.432</v>
      </c>
      <c r="K18" s="48">
        <v>424.17700000000002</v>
      </c>
      <c r="L18" s="48">
        <v>-1.1559999999999999</v>
      </c>
      <c r="M18" s="48">
        <v>423.02100000000002</v>
      </c>
      <c r="N18" s="48">
        <v>126.958</v>
      </c>
      <c r="O18" s="48">
        <v>548.75599999999997</v>
      </c>
      <c r="P18" s="48">
        <v>128.73099999999999</v>
      </c>
      <c r="Q18" s="48">
        <v>0</v>
      </c>
      <c r="R18" s="48">
        <v>420.10899999999998</v>
      </c>
      <c r="S18" s="201">
        <v>371.28800000000001</v>
      </c>
      <c r="U18" s="36"/>
      <c r="V18" s="36"/>
    </row>
    <row r="19" spans="1:22" x14ac:dyDescent="0.25">
      <c r="A19" s="59"/>
      <c r="B19" s="305" t="s">
        <v>22</v>
      </c>
      <c r="C19" s="48">
        <v>274.86200000000002</v>
      </c>
      <c r="D19" s="48">
        <v>85.494</v>
      </c>
      <c r="E19" s="48">
        <v>66.861000000000004</v>
      </c>
      <c r="F19" s="48">
        <v>37.429000000000002</v>
      </c>
      <c r="G19" s="48">
        <v>16.027999999999999</v>
      </c>
      <c r="H19" s="48">
        <v>12.505000000000001</v>
      </c>
      <c r="I19" s="48">
        <v>0.748</v>
      </c>
      <c r="J19" s="48">
        <v>4.2000000000000003E-2</v>
      </c>
      <c r="K19" s="48">
        <v>427.25900000000001</v>
      </c>
      <c r="L19" s="48">
        <v>1.379</v>
      </c>
      <c r="M19" s="48">
        <v>428.63799999999998</v>
      </c>
      <c r="N19" s="48">
        <v>125.94499999999999</v>
      </c>
      <c r="O19" s="48">
        <v>552.91</v>
      </c>
      <c r="P19" s="48">
        <v>131.06200000000001</v>
      </c>
      <c r="Q19" s="48">
        <v>0</v>
      </c>
      <c r="R19" s="48">
        <v>421.91800000000001</v>
      </c>
      <c r="S19" s="201">
        <v>372.10700000000003</v>
      </c>
      <c r="U19" s="36"/>
      <c r="V19" s="36"/>
    </row>
    <row r="20" spans="1:22" x14ac:dyDescent="0.25">
      <c r="A20" s="59"/>
      <c r="B20" s="305" t="s">
        <v>23</v>
      </c>
      <c r="C20" s="48">
        <v>277.11799999999999</v>
      </c>
      <c r="D20" s="48">
        <v>85.631</v>
      </c>
      <c r="E20" s="48">
        <v>68.218999999999994</v>
      </c>
      <c r="F20" s="48">
        <v>38.209000000000003</v>
      </c>
      <c r="G20" s="48">
        <v>16.405000000000001</v>
      </c>
      <c r="H20" s="48">
        <v>12.172000000000001</v>
      </c>
      <c r="I20" s="48">
        <v>0.72399999999999998</v>
      </c>
      <c r="J20" s="48">
        <v>-0.747</v>
      </c>
      <c r="K20" s="48">
        <v>430.221</v>
      </c>
      <c r="L20" s="48">
        <v>2.133</v>
      </c>
      <c r="M20" s="48">
        <v>432.35399999999998</v>
      </c>
      <c r="N20" s="48">
        <v>126.6</v>
      </c>
      <c r="O20" s="48">
        <v>557.79200000000003</v>
      </c>
      <c r="P20" s="48">
        <v>134.88399999999999</v>
      </c>
      <c r="Q20" s="48">
        <v>0</v>
      </c>
      <c r="R20" s="48">
        <v>422.96499999999997</v>
      </c>
      <c r="S20" s="201">
        <v>372.46199999999999</v>
      </c>
      <c r="U20" s="36"/>
      <c r="V20" s="36"/>
    </row>
    <row r="21" spans="1:22" ht="18.75" customHeight="1" x14ac:dyDescent="0.25">
      <c r="A21" s="59"/>
      <c r="B21" s="305" t="s">
        <v>24</v>
      </c>
      <c r="C21" s="48">
        <v>278.36599999999999</v>
      </c>
      <c r="D21" s="48">
        <v>88.113</v>
      </c>
      <c r="E21" s="48">
        <v>68.89</v>
      </c>
      <c r="F21" s="48">
        <v>39.517000000000003</v>
      </c>
      <c r="G21" s="48">
        <v>16.53</v>
      </c>
      <c r="H21" s="48">
        <v>12.689</v>
      </c>
      <c r="I21" s="48">
        <v>0.67300000000000004</v>
      </c>
      <c r="J21" s="48">
        <v>-1.3</v>
      </c>
      <c r="K21" s="48">
        <v>434.06900000000002</v>
      </c>
      <c r="L21" s="48">
        <v>-9.5180000000000007</v>
      </c>
      <c r="M21" s="48">
        <v>424.55099999999999</v>
      </c>
      <c r="N21" s="48">
        <v>129.92699999999999</v>
      </c>
      <c r="O21" s="48">
        <v>558.149</v>
      </c>
      <c r="P21" s="48">
        <v>133.404</v>
      </c>
      <c r="Q21" s="48">
        <v>0</v>
      </c>
      <c r="R21" s="48">
        <v>424.834</v>
      </c>
      <c r="S21" s="201">
        <v>374.02300000000002</v>
      </c>
      <c r="U21" s="36"/>
      <c r="V21" s="36"/>
    </row>
    <row r="22" spans="1:22" x14ac:dyDescent="0.25">
      <c r="A22" s="59"/>
      <c r="B22" s="305" t="s">
        <v>25</v>
      </c>
      <c r="C22" s="48">
        <v>279.80599999999998</v>
      </c>
      <c r="D22" s="48">
        <v>86.432000000000002</v>
      </c>
      <c r="E22" s="48">
        <v>67.146000000000001</v>
      </c>
      <c r="F22" s="48">
        <v>39.134</v>
      </c>
      <c r="G22" s="48">
        <v>15.552</v>
      </c>
      <c r="H22" s="48">
        <v>12.297000000000001</v>
      </c>
      <c r="I22" s="48">
        <v>0.747</v>
      </c>
      <c r="J22" s="48">
        <v>1.089</v>
      </c>
      <c r="K22" s="48">
        <v>434.47300000000001</v>
      </c>
      <c r="L22" s="48">
        <v>3.234</v>
      </c>
      <c r="M22" s="48">
        <v>437.70699999999999</v>
      </c>
      <c r="N22" s="48">
        <v>125.871</v>
      </c>
      <c r="O22" s="48">
        <v>559.90200000000004</v>
      </c>
      <c r="P22" s="48">
        <v>135.411</v>
      </c>
      <c r="Q22" s="48">
        <v>0</v>
      </c>
      <c r="R22" s="48">
        <v>424.46800000000002</v>
      </c>
      <c r="S22" s="201">
        <v>374.60500000000002</v>
      </c>
      <c r="U22" s="36"/>
      <c r="V22" s="36"/>
    </row>
    <row r="23" spans="1:22" x14ac:dyDescent="0.25">
      <c r="A23" s="59"/>
      <c r="B23" s="305" t="s">
        <v>26</v>
      </c>
      <c r="C23" s="48">
        <v>280.565</v>
      </c>
      <c r="D23" s="48">
        <v>86.924999999999997</v>
      </c>
      <c r="E23" s="48">
        <v>66.257999999999996</v>
      </c>
      <c r="F23" s="48">
        <v>38.878999999999998</v>
      </c>
      <c r="G23" s="48">
        <v>15.323</v>
      </c>
      <c r="H23" s="48">
        <v>11.141999999999999</v>
      </c>
      <c r="I23" s="48">
        <v>0.7</v>
      </c>
      <c r="J23" s="48">
        <v>0.45700000000000002</v>
      </c>
      <c r="K23" s="48">
        <v>434.20499999999998</v>
      </c>
      <c r="L23" s="48">
        <v>4.7670000000000003</v>
      </c>
      <c r="M23" s="48">
        <v>438.97199999999998</v>
      </c>
      <c r="N23" s="48">
        <v>129.49600000000001</v>
      </c>
      <c r="O23" s="48">
        <v>564.37900000000002</v>
      </c>
      <c r="P23" s="48">
        <v>135.05699999999999</v>
      </c>
      <c r="Q23" s="48">
        <v>0</v>
      </c>
      <c r="R23" s="48">
        <v>429.31900000000002</v>
      </c>
      <c r="S23" s="201">
        <v>379.25700000000001</v>
      </c>
      <c r="U23" s="36"/>
      <c r="V23" s="36"/>
    </row>
    <row r="24" spans="1:22" x14ac:dyDescent="0.25">
      <c r="A24" s="59"/>
      <c r="B24" s="305" t="s">
        <v>27</v>
      </c>
      <c r="C24" s="48">
        <v>282.33199999999999</v>
      </c>
      <c r="D24" s="48">
        <v>87.102000000000004</v>
      </c>
      <c r="E24" s="48">
        <v>69.239999999999995</v>
      </c>
      <c r="F24" s="48">
        <v>40.715000000000003</v>
      </c>
      <c r="G24" s="48">
        <v>15.695</v>
      </c>
      <c r="H24" s="48">
        <v>11.29</v>
      </c>
      <c r="I24" s="48">
        <v>0.68300000000000005</v>
      </c>
      <c r="J24" s="48">
        <v>0.497</v>
      </c>
      <c r="K24" s="48">
        <v>439.17099999999999</v>
      </c>
      <c r="L24" s="48">
        <v>1.1559999999999999</v>
      </c>
      <c r="M24" s="48">
        <v>440.327</v>
      </c>
      <c r="N24" s="48">
        <v>126.86499999999999</v>
      </c>
      <c r="O24" s="48">
        <v>562.90300000000002</v>
      </c>
      <c r="P24" s="48">
        <v>134.61000000000001</v>
      </c>
      <c r="Q24" s="48">
        <v>0</v>
      </c>
      <c r="R24" s="48">
        <v>428.32100000000003</v>
      </c>
      <c r="S24" s="201">
        <v>378.72500000000002</v>
      </c>
      <c r="U24" s="36"/>
      <c r="V24" s="36"/>
    </row>
    <row r="25" spans="1:22" ht="18.75" customHeight="1" x14ac:dyDescent="0.25">
      <c r="A25" s="59"/>
      <c r="B25" s="305" t="s">
        <v>28</v>
      </c>
      <c r="C25" s="48">
        <v>282.51400000000001</v>
      </c>
      <c r="D25" s="48">
        <v>87.4</v>
      </c>
      <c r="E25" s="48">
        <v>67.521000000000001</v>
      </c>
      <c r="F25" s="48">
        <v>39.728999999999999</v>
      </c>
      <c r="G25" s="48">
        <v>16.135999999999999</v>
      </c>
      <c r="H25" s="48">
        <v>11.021000000000001</v>
      </c>
      <c r="I25" s="48">
        <v>0.65100000000000002</v>
      </c>
      <c r="J25" s="48">
        <v>2.0720000000000001</v>
      </c>
      <c r="K25" s="48">
        <v>439.50700000000001</v>
      </c>
      <c r="L25" s="48">
        <v>-1.891</v>
      </c>
      <c r="M25" s="48">
        <v>437.61599999999999</v>
      </c>
      <c r="N25" s="48">
        <v>126.965</v>
      </c>
      <c r="O25" s="48">
        <v>564.97299999999996</v>
      </c>
      <c r="P25" s="48">
        <v>133.98500000000001</v>
      </c>
      <c r="Q25" s="48">
        <v>0</v>
      </c>
      <c r="R25" s="48">
        <v>431.02499999999998</v>
      </c>
      <c r="S25" s="201">
        <v>380.149</v>
      </c>
      <c r="U25" s="36"/>
      <c r="V25" s="36"/>
    </row>
    <row r="26" spans="1:22" x14ac:dyDescent="0.25">
      <c r="A26" s="59"/>
      <c r="B26" s="305" t="s">
        <v>29</v>
      </c>
      <c r="C26" s="48">
        <v>283.27300000000002</v>
      </c>
      <c r="D26" s="48">
        <v>87.075999999999993</v>
      </c>
      <c r="E26" s="48">
        <v>68.7</v>
      </c>
      <c r="F26" s="48">
        <v>39.683</v>
      </c>
      <c r="G26" s="48">
        <v>16.952000000000002</v>
      </c>
      <c r="H26" s="48">
        <v>11.316000000000001</v>
      </c>
      <c r="I26" s="48">
        <v>0.76200000000000001</v>
      </c>
      <c r="J26" s="48">
        <v>0.82299999999999995</v>
      </c>
      <c r="K26" s="48">
        <v>439.87200000000001</v>
      </c>
      <c r="L26" s="48">
        <v>1.69</v>
      </c>
      <c r="M26" s="48">
        <v>441.56200000000001</v>
      </c>
      <c r="N26" s="48">
        <v>133.077</v>
      </c>
      <c r="O26" s="48">
        <v>573.52</v>
      </c>
      <c r="P26" s="48">
        <v>140.244</v>
      </c>
      <c r="Q26" s="48">
        <v>0</v>
      </c>
      <c r="R26" s="48">
        <v>433.27100000000002</v>
      </c>
      <c r="S26" s="201">
        <v>381.17500000000001</v>
      </c>
      <c r="U26" s="36"/>
      <c r="V26" s="36"/>
    </row>
    <row r="27" spans="1:22" x14ac:dyDescent="0.25">
      <c r="A27" s="59"/>
      <c r="B27" s="305" t="s">
        <v>30</v>
      </c>
      <c r="C27" s="48">
        <v>285.45499999999998</v>
      </c>
      <c r="D27" s="48">
        <v>87.234999999999999</v>
      </c>
      <c r="E27" s="48">
        <v>71.069999999999993</v>
      </c>
      <c r="F27" s="48">
        <v>41.084000000000003</v>
      </c>
      <c r="G27" s="48">
        <v>17.71</v>
      </c>
      <c r="H27" s="48">
        <v>11.553000000000001</v>
      </c>
      <c r="I27" s="48">
        <v>0.72</v>
      </c>
      <c r="J27" s="48">
        <v>-4.2999999999999997E-2</v>
      </c>
      <c r="K27" s="48">
        <v>443.71699999999998</v>
      </c>
      <c r="L27" s="48">
        <v>3.3809999999999998</v>
      </c>
      <c r="M27" s="48">
        <v>447.09800000000001</v>
      </c>
      <c r="N27" s="48">
        <v>129.65</v>
      </c>
      <c r="O27" s="48">
        <v>576.66200000000003</v>
      </c>
      <c r="P27" s="48">
        <v>140.102</v>
      </c>
      <c r="Q27" s="48">
        <v>0</v>
      </c>
      <c r="R27" s="48">
        <v>436.56</v>
      </c>
      <c r="S27" s="201">
        <v>383.10199999999998</v>
      </c>
      <c r="U27" s="36"/>
      <c r="V27" s="36"/>
    </row>
    <row r="28" spans="1:22" x14ac:dyDescent="0.25">
      <c r="A28" s="59"/>
      <c r="B28" s="305" t="s">
        <v>31</v>
      </c>
      <c r="C28" s="48">
        <v>287.30399999999997</v>
      </c>
      <c r="D28" s="48">
        <v>87.903999999999996</v>
      </c>
      <c r="E28" s="48">
        <v>72.933000000000007</v>
      </c>
      <c r="F28" s="48">
        <v>41.83</v>
      </c>
      <c r="G28" s="48">
        <v>18.506</v>
      </c>
      <c r="H28" s="48">
        <v>11.856999999999999</v>
      </c>
      <c r="I28" s="48">
        <v>0.71399999999999997</v>
      </c>
      <c r="J28" s="48">
        <v>2.4900000000000002</v>
      </c>
      <c r="K28" s="48">
        <v>450.63099999999997</v>
      </c>
      <c r="L28" s="48">
        <v>1.8939999999999999</v>
      </c>
      <c r="M28" s="48">
        <v>452.52499999999998</v>
      </c>
      <c r="N28" s="48">
        <v>127.95</v>
      </c>
      <c r="O28" s="48">
        <v>581.28800000000001</v>
      </c>
      <c r="P28" s="48">
        <v>142.54900000000001</v>
      </c>
      <c r="Q28" s="48">
        <v>0</v>
      </c>
      <c r="R28" s="48">
        <v>438.70699999999999</v>
      </c>
      <c r="S28" s="201">
        <v>385.26600000000002</v>
      </c>
      <c r="U28" s="36"/>
      <c r="V28" s="36"/>
    </row>
    <row r="29" spans="1:22" ht="18.75" customHeight="1" x14ac:dyDescent="0.25">
      <c r="A29" s="59"/>
      <c r="B29" s="305" t="s">
        <v>32</v>
      </c>
      <c r="C29" s="48">
        <v>287.99</v>
      </c>
      <c r="D29" s="48">
        <v>89.221000000000004</v>
      </c>
      <c r="E29" s="48">
        <v>74.953000000000003</v>
      </c>
      <c r="F29" s="48">
        <v>40.411999999999999</v>
      </c>
      <c r="G29" s="48">
        <v>20.044</v>
      </c>
      <c r="H29" s="48">
        <v>13.769</v>
      </c>
      <c r="I29" s="48">
        <v>0.72799999999999998</v>
      </c>
      <c r="J29" s="48">
        <v>-0.40200000000000002</v>
      </c>
      <c r="K29" s="48">
        <v>451.762</v>
      </c>
      <c r="L29" s="48">
        <v>1.804</v>
      </c>
      <c r="M29" s="48">
        <v>453.56599999999997</v>
      </c>
      <c r="N29" s="48">
        <v>131.232</v>
      </c>
      <c r="O29" s="48">
        <v>584.798</v>
      </c>
      <c r="P29" s="48">
        <v>142.37299999999999</v>
      </c>
      <c r="Q29" s="48">
        <v>0</v>
      </c>
      <c r="R29" s="48">
        <v>442.42500000000001</v>
      </c>
      <c r="S29" s="201">
        <v>389.31299999999999</v>
      </c>
      <c r="U29" s="36"/>
      <c r="V29" s="36"/>
    </row>
    <row r="30" spans="1:22" x14ac:dyDescent="0.25">
      <c r="A30" s="59"/>
      <c r="B30" s="305" t="s">
        <v>33</v>
      </c>
      <c r="C30" s="48">
        <v>289.35199999999998</v>
      </c>
      <c r="D30" s="48">
        <v>89.394999999999996</v>
      </c>
      <c r="E30" s="48">
        <v>73.762</v>
      </c>
      <c r="F30" s="48">
        <v>42.832000000000001</v>
      </c>
      <c r="G30" s="48">
        <v>19.233000000000001</v>
      </c>
      <c r="H30" s="48">
        <v>10.946</v>
      </c>
      <c r="I30" s="48">
        <v>0.751</v>
      </c>
      <c r="J30" s="48">
        <v>-0.217</v>
      </c>
      <c r="K30" s="48">
        <v>452.29199999999997</v>
      </c>
      <c r="L30" s="48">
        <v>3.9409999999999998</v>
      </c>
      <c r="M30" s="48">
        <v>456.233</v>
      </c>
      <c r="N30" s="48">
        <v>130.78200000000001</v>
      </c>
      <c r="O30" s="48">
        <v>587.01499999999999</v>
      </c>
      <c r="P30" s="48">
        <v>140.49600000000001</v>
      </c>
      <c r="Q30" s="48">
        <v>0</v>
      </c>
      <c r="R30" s="48">
        <v>446.51900000000001</v>
      </c>
      <c r="S30" s="201">
        <v>393.85</v>
      </c>
      <c r="U30" s="36"/>
      <c r="V30" s="36"/>
    </row>
    <row r="31" spans="1:22" x14ac:dyDescent="0.25">
      <c r="A31" s="59"/>
      <c r="B31" s="305" t="s">
        <v>34</v>
      </c>
      <c r="C31" s="48">
        <v>293.125</v>
      </c>
      <c r="D31" s="48">
        <v>89.597999999999999</v>
      </c>
      <c r="E31" s="48">
        <v>74.820999999999998</v>
      </c>
      <c r="F31" s="48">
        <v>42.293999999999997</v>
      </c>
      <c r="G31" s="48">
        <v>19.786999999999999</v>
      </c>
      <c r="H31" s="48">
        <v>11.946</v>
      </c>
      <c r="I31" s="48">
        <v>0.79400000000000004</v>
      </c>
      <c r="J31" s="48">
        <v>0.79</v>
      </c>
      <c r="K31" s="48">
        <v>458.334</v>
      </c>
      <c r="L31" s="48">
        <v>4.867</v>
      </c>
      <c r="M31" s="48">
        <v>463.20100000000002</v>
      </c>
      <c r="N31" s="48">
        <v>129.03</v>
      </c>
      <c r="O31" s="48">
        <v>592.23099999999999</v>
      </c>
      <c r="P31" s="48">
        <v>142.09</v>
      </c>
      <c r="Q31" s="48">
        <v>0</v>
      </c>
      <c r="R31" s="48">
        <v>450.14100000000002</v>
      </c>
      <c r="S31" s="201">
        <v>397.95400000000001</v>
      </c>
      <c r="U31" s="36"/>
      <c r="V31" s="36"/>
    </row>
    <row r="32" spans="1:22" x14ac:dyDescent="0.25">
      <c r="A32" s="59"/>
      <c r="B32" s="305" t="s">
        <v>35</v>
      </c>
      <c r="C32" s="48">
        <v>292.66899999999998</v>
      </c>
      <c r="D32" s="48">
        <v>89.376000000000005</v>
      </c>
      <c r="E32" s="48">
        <v>75.335999999999999</v>
      </c>
      <c r="F32" s="48">
        <v>43.088999999999999</v>
      </c>
      <c r="G32" s="48">
        <v>19.541</v>
      </c>
      <c r="H32" s="48">
        <v>11.874000000000001</v>
      </c>
      <c r="I32" s="48">
        <v>0.83199999999999996</v>
      </c>
      <c r="J32" s="48">
        <v>2.39</v>
      </c>
      <c r="K32" s="48">
        <v>459.77100000000002</v>
      </c>
      <c r="L32" s="48">
        <v>6.0179999999999998</v>
      </c>
      <c r="M32" s="48">
        <v>465.78899999999999</v>
      </c>
      <c r="N32" s="48">
        <v>134.13200000000001</v>
      </c>
      <c r="O32" s="48">
        <v>599.92100000000005</v>
      </c>
      <c r="P32" s="48">
        <v>146.03</v>
      </c>
      <c r="Q32" s="48">
        <v>0</v>
      </c>
      <c r="R32" s="48">
        <v>453.89100000000002</v>
      </c>
      <c r="S32" s="201">
        <v>401.42700000000002</v>
      </c>
      <c r="U32" s="36"/>
      <c r="V32" s="36"/>
    </row>
    <row r="33" spans="1:22" ht="18.75" customHeight="1" x14ac:dyDescent="0.25">
      <c r="A33" s="59"/>
      <c r="B33" s="305" t="s">
        <v>36</v>
      </c>
      <c r="C33" s="48">
        <v>295.01299999999998</v>
      </c>
      <c r="D33" s="48">
        <v>89.772999999999996</v>
      </c>
      <c r="E33" s="48">
        <v>76.638999999999996</v>
      </c>
      <c r="F33" s="48">
        <v>44.23</v>
      </c>
      <c r="G33" s="48">
        <v>19.321000000000002</v>
      </c>
      <c r="H33" s="48">
        <v>12.2</v>
      </c>
      <c r="I33" s="48">
        <v>0.88800000000000001</v>
      </c>
      <c r="J33" s="48">
        <v>2.492</v>
      </c>
      <c r="K33" s="48">
        <v>463.91699999999997</v>
      </c>
      <c r="L33" s="48">
        <v>4.7140000000000004</v>
      </c>
      <c r="M33" s="48">
        <v>468.63099999999997</v>
      </c>
      <c r="N33" s="48">
        <v>137.10400000000001</v>
      </c>
      <c r="O33" s="48">
        <v>605.73500000000001</v>
      </c>
      <c r="P33" s="48">
        <v>151.02000000000001</v>
      </c>
      <c r="Q33" s="48">
        <v>0.312</v>
      </c>
      <c r="R33" s="48">
        <v>455.02699999999999</v>
      </c>
      <c r="S33" s="201">
        <v>402.346</v>
      </c>
      <c r="U33" s="36"/>
      <c r="V33" s="36"/>
    </row>
    <row r="34" spans="1:22" x14ac:dyDescent="0.25">
      <c r="A34" s="59"/>
      <c r="B34" s="305" t="s">
        <v>37</v>
      </c>
      <c r="C34" s="48">
        <v>296.94799999999998</v>
      </c>
      <c r="D34" s="48">
        <v>90.707999999999998</v>
      </c>
      <c r="E34" s="48">
        <v>77.316999999999993</v>
      </c>
      <c r="F34" s="48">
        <v>44.161000000000001</v>
      </c>
      <c r="G34" s="48">
        <v>20.524000000000001</v>
      </c>
      <c r="H34" s="48">
        <v>11.781000000000001</v>
      </c>
      <c r="I34" s="48">
        <v>0.85099999999999998</v>
      </c>
      <c r="J34" s="48">
        <v>1.8120000000000001</v>
      </c>
      <c r="K34" s="48">
        <v>466.78500000000003</v>
      </c>
      <c r="L34" s="48">
        <v>3.0139999999999998</v>
      </c>
      <c r="M34" s="48">
        <v>469.79899999999998</v>
      </c>
      <c r="N34" s="48">
        <v>135.54900000000001</v>
      </c>
      <c r="O34" s="48">
        <v>605.34799999999996</v>
      </c>
      <c r="P34" s="48">
        <v>148.399</v>
      </c>
      <c r="Q34" s="48">
        <v>0.372</v>
      </c>
      <c r="R34" s="48">
        <v>457.32100000000003</v>
      </c>
      <c r="S34" s="201">
        <v>403.78800000000001</v>
      </c>
      <c r="U34" s="36"/>
      <c r="V34" s="36"/>
    </row>
    <row r="35" spans="1:22" x14ac:dyDescent="0.25">
      <c r="A35" s="59"/>
      <c r="B35" s="305" t="s">
        <v>38</v>
      </c>
      <c r="C35" s="48">
        <v>299.51900000000001</v>
      </c>
      <c r="D35" s="48">
        <v>91.268000000000001</v>
      </c>
      <c r="E35" s="48">
        <v>78.013999999999996</v>
      </c>
      <c r="F35" s="48">
        <v>44.914000000000001</v>
      </c>
      <c r="G35" s="48">
        <v>20.228999999999999</v>
      </c>
      <c r="H35" s="48">
        <v>11.997999999999999</v>
      </c>
      <c r="I35" s="48">
        <v>0.873</v>
      </c>
      <c r="J35" s="48">
        <v>1.454</v>
      </c>
      <c r="K35" s="48">
        <v>470.255</v>
      </c>
      <c r="L35" s="48">
        <v>2.2400000000000002</v>
      </c>
      <c r="M35" s="48">
        <v>472.495</v>
      </c>
      <c r="N35" s="48">
        <v>135.14500000000001</v>
      </c>
      <c r="O35" s="48">
        <v>607.64</v>
      </c>
      <c r="P35" s="48">
        <v>149.20500000000001</v>
      </c>
      <c r="Q35" s="48">
        <v>0.27300000000000002</v>
      </c>
      <c r="R35" s="48">
        <v>458.70800000000003</v>
      </c>
      <c r="S35" s="201">
        <v>405.15100000000001</v>
      </c>
      <c r="U35" s="36"/>
      <c r="V35" s="36"/>
    </row>
    <row r="36" spans="1:22" x14ac:dyDescent="0.25">
      <c r="A36" s="59"/>
      <c r="B36" s="305" t="s">
        <v>39</v>
      </c>
      <c r="C36" s="48">
        <v>300.79899999999998</v>
      </c>
      <c r="D36" s="48">
        <v>91.266999999999996</v>
      </c>
      <c r="E36" s="48">
        <v>77.001999999999995</v>
      </c>
      <c r="F36" s="48">
        <v>43.844000000000001</v>
      </c>
      <c r="G36" s="48">
        <v>20.72</v>
      </c>
      <c r="H36" s="48">
        <v>11.605</v>
      </c>
      <c r="I36" s="48">
        <v>0.83299999999999996</v>
      </c>
      <c r="J36" s="48">
        <v>2.177</v>
      </c>
      <c r="K36" s="48">
        <v>471.245</v>
      </c>
      <c r="L36" s="48">
        <v>2.2240000000000002</v>
      </c>
      <c r="M36" s="48">
        <v>473.46899999999999</v>
      </c>
      <c r="N36" s="48">
        <v>141.017</v>
      </c>
      <c r="O36" s="48">
        <v>614.48599999999999</v>
      </c>
      <c r="P36" s="48">
        <v>153.11600000000001</v>
      </c>
      <c r="Q36" s="48">
        <v>0.38100000000000001</v>
      </c>
      <c r="R36" s="48">
        <v>461.75099999999998</v>
      </c>
      <c r="S36" s="201">
        <v>408.15499999999997</v>
      </c>
      <c r="U36" s="36"/>
      <c r="V36" s="36"/>
    </row>
    <row r="37" spans="1:22" ht="18.75" customHeight="1" x14ac:dyDescent="0.25">
      <c r="A37" s="59"/>
      <c r="B37" s="305" t="s">
        <v>40</v>
      </c>
      <c r="C37" s="48">
        <v>302.93400000000003</v>
      </c>
      <c r="D37" s="48">
        <v>91.671999999999997</v>
      </c>
      <c r="E37" s="48">
        <v>76.899000000000001</v>
      </c>
      <c r="F37" s="48">
        <v>43.368000000000002</v>
      </c>
      <c r="G37" s="48">
        <v>21.132999999999999</v>
      </c>
      <c r="H37" s="48">
        <v>11.478</v>
      </c>
      <c r="I37" s="48">
        <v>0.92</v>
      </c>
      <c r="J37" s="48">
        <v>1.407</v>
      </c>
      <c r="K37" s="48">
        <v>472.91199999999998</v>
      </c>
      <c r="L37" s="48">
        <v>1.151</v>
      </c>
      <c r="M37" s="48">
        <v>474.06299999999999</v>
      </c>
      <c r="N37" s="48">
        <v>141.179</v>
      </c>
      <c r="O37" s="48">
        <v>615.24199999999996</v>
      </c>
      <c r="P37" s="48">
        <v>153.41200000000001</v>
      </c>
      <c r="Q37" s="48">
        <v>1.8480000000000001</v>
      </c>
      <c r="R37" s="48">
        <v>463.678</v>
      </c>
      <c r="S37" s="201">
        <v>409.916</v>
      </c>
      <c r="U37" s="36"/>
      <c r="V37" s="36"/>
    </row>
    <row r="38" spans="1:22" x14ac:dyDescent="0.25">
      <c r="A38" s="59"/>
      <c r="B38" s="305" t="s">
        <v>91</v>
      </c>
      <c r="C38" s="48">
        <v>305.66399999999999</v>
      </c>
      <c r="D38" s="48">
        <v>91.664000000000001</v>
      </c>
      <c r="E38" s="48">
        <v>78.108000000000004</v>
      </c>
      <c r="F38" s="48">
        <v>43.798000000000002</v>
      </c>
      <c r="G38" s="48">
        <v>21.027999999999999</v>
      </c>
      <c r="H38" s="48">
        <v>12.349</v>
      </c>
      <c r="I38" s="48">
        <v>0.93300000000000005</v>
      </c>
      <c r="J38" s="48">
        <v>2.4260000000000002</v>
      </c>
      <c r="K38" s="48">
        <v>477.86200000000002</v>
      </c>
      <c r="L38" s="48">
        <v>2.956</v>
      </c>
      <c r="M38" s="48">
        <v>480.81799999999998</v>
      </c>
      <c r="N38" s="48">
        <v>139.69999999999999</v>
      </c>
      <c r="O38" s="48">
        <v>620.51800000000003</v>
      </c>
      <c r="P38" s="48">
        <v>155.41300000000001</v>
      </c>
      <c r="Q38" s="48">
        <v>1.6850000000000001</v>
      </c>
      <c r="R38" s="48">
        <v>466.79</v>
      </c>
      <c r="S38" s="201">
        <v>412.72800000000001</v>
      </c>
      <c r="U38" s="36"/>
      <c r="V38" s="36"/>
    </row>
    <row r="39" spans="1:22" x14ac:dyDescent="0.25">
      <c r="A39" s="59"/>
      <c r="B39" s="305" t="s">
        <v>92</v>
      </c>
      <c r="C39" s="48">
        <v>308.10931199999999</v>
      </c>
      <c r="D39" s="48">
        <v>91.554003200000011</v>
      </c>
      <c r="E39" s="48">
        <v>76.941729858834904</v>
      </c>
      <c r="F39" s="48">
        <v>43.272423999999972</v>
      </c>
      <c r="G39" s="48">
        <v>20.365717572189578</v>
      </c>
      <c r="H39" s="48">
        <v>12.41381048257392</v>
      </c>
      <c r="I39" s="48">
        <v>0.8897778040714277</v>
      </c>
      <c r="J39" s="48">
        <v>1.9837499999999999</v>
      </c>
      <c r="K39" s="48">
        <v>478.58879505883482</v>
      </c>
      <c r="L39" s="48">
        <v>3.6505753637733869</v>
      </c>
      <c r="M39" s="48">
        <v>482.2393704226082</v>
      </c>
      <c r="N39" s="48">
        <v>139.76276602429542</v>
      </c>
      <c r="O39" s="48">
        <v>622.00213644690371</v>
      </c>
      <c r="P39" s="48">
        <v>154.56290940062385</v>
      </c>
      <c r="Q39" s="48">
        <v>1.6850000000000001</v>
      </c>
      <c r="R39" s="48">
        <v>469.12400000000002</v>
      </c>
      <c r="S39" s="201">
        <v>414.43599999999998</v>
      </c>
      <c r="U39" s="36"/>
      <c r="V39" s="36"/>
    </row>
    <row r="40" spans="1:22" x14ac:dyDescent="0.25">
      <c r="A40" s="59"/>
      <c r="B40" s="305" t="s">
        <v>93</v>
      </c>
      <c r="C40" s="48">
        <v>309.34174924799999</v>
      </c>
      <c r="D40" s="48">
        <v>91.737111206400002</v>
      </c>
      <c r="E40" s="48">
        <v>76.68368658343762</v>
      </c>
      <c r="F40" s="48">
        <v>42.839699759999981</v>
      </c>
      <c r="G40" s="48">
        <v>20.490829737664455</v>
      </c>
      <c r="H40" s="48">
        <v>12.455800055771881</v>
      </c>
      <c r="I40" s="48">
        <v>0.89735703000129385</v>
      </c>
      <c r="J40" s="48">
        <v>1.9837499999999999</v>
      </c>
      <c r="K40" s="48">
        <v>479.74629703783756</v>
      </c>
      <c r="L40" s="48">
        <v>3.8918725309811415</v>
      </c>
      <c r="M40" s="48">
        <v>483.63816956881868</v>
      </c>
      <c r="N40" s="48">
        <v>140.96303613603644</v>
      </c>
      <c r="O40" s="48">
        <v>624.60120570485515</v>
      </c>
      <c r="P40" s="48">
        <v>155.47347241789586</v>
      </c>
      <c r="Q40" s="48">
        <v>1.6850000000000001</v>
      </c>
      <c r="R40" s="48">
        <v>470.81273328695931</v>
      </c>
      <c r="S40" s="201">
        <v>416.05145120782674</v>
      </c>
      <c r="U40" s="36"/>
      <c r="V40" s="36"/>
    </row>
    <row r="41" spans="1:22" ht="18.75" customHeight="1" x14ac:dyDescent="0.25">
      <c r="A41" s="59"/>
      <c r="B41" s="305" t="s">
        <v>94</v>
      </c>
      <c r="C41" s="48">
        <v>309.72842643455999</v>
      </c>
      <c r="D41" s="48">
        <v>91.938932851054076</v>
      </c>
      <c r="E41" s="48">
        <v>76.80425601464259</v>
      </c>
      <c r="F41" s="48">
        <v>42.796860060239979</v>
      </c>
      <c r="G41" s="48">
        <v>20.587995370397316</v>
      </c>
      <c r="H41" s="48">
        <v>12.497640786827462</v>
      </c>
      <c r="I41" s="48">
        <v>0.92175979717783074</v>
      </c>
      <c r="J41" s="48">
        <v>1.9837499999999999</v>
      </c>
      <c r="K41" s="48">
        <v>480.45536530025663</v>
      </c>
      <c r="L41" s="48">
        <v>3.7706131854280831</v>
      </c>
      <c r="M41" s="48">
        <v>484.22597848568472</v>
      </c>
      <c r="N41" s="48">
        <v>142.2331826282184</v>
      </c>
      <c r="O41" s="48">
        <v>626.45916111390318</v>
      </c>
      <c r="P41" s="48">
        <v>156.10249022868706</v>
      </c>
      <c r="Q41" s="48">
        <v>1.6850000000000001</v>
      </c>
      <c r="R41" s="48">
        <v>472.04167088521609</v>
      </c>
      <c r="S41" s="201">
        <v>417.25267842403792</v>
      </c>
      <c r="U41" s="36"/>
      <c r="V41" s="36"/>
    </row>
    <row r="42" spans="1:22" x14ac:dyDescent="0.25">
      <c r="A42" s="59"/>
      <c r="B42" s="305" t="s">
        <v>138</v>
      </c>
      <c r="C42" s="48">
        <v>310.0381548609945</v>
      </c>
      <c r="D42" s="48">
        <v>92.141198503326379</v>
      </c>
      <c r="E42" s="48">
        <v>77.930854991696947</v>
      </c>
      <c r="F42" s="48">
        <v>43.010844360541171</v>
      </c>
      <c r="G42" s="48">
        <v>21.42136556460008</v>
      </c>
      <c r="H42" s="48">
        <v>12.539598823592538</v>
      </c>
      <c r="I42" s="48">
        <v>0.95904624296315633</v>
      </c>
      <c r="J42" s="48">
        <v>1.9837499999999999</v>
      </c>
      <c r="K42" s="48">
        <v>482.09395835601782</v>
      </c>
      <c r="L42" s="48">
        <v>2.6381354621324573</v>
      </c>
      <c r="M42" s="48">
        <v>484.7320938181503</v>
      </c>
      <c r="N42" s="48">
        <v>143.51913975896321</v>
      </c>
      <c r="O42" s="48">
        <v>628.25123357711345</v>
      </c>
      <c r="P42" s="48">
        <v>156.71588661262768</v>
      </c>
      <c r="Q42" s="48">
        <v>1.6850000000000001</v>
      </c>
      <c r="R42" s="48">
        <v>473.22034696448583</v>
      </c>
      <c r="S42" s="201">
        <v>418.37509333815416</v>
      </c>
      <c r="U42" s="36"/>
      <c r="V42" s="36"/>
    </row>
    <row r="43" spans="1:22" x14ac:dyDescent="0.25">
      <c r="A43" s="59"/>
      <c r="B43" s="305" t="s">
        <v>139</v>
      </c>
      <c r="C43" s="48">
        <v>310.25518156939717</v>
      </c>
      <c r="D43" s="48">
        <v>92.343909140033702</v>
      </c>
      <c r="E43" s="48">
        <v>78.478322695219418</v>
      </c>
      <c r="F43" s="48">
        <v>43.31192027106497</v>
      </c>
      <c r="G43" s="48">
        <v>21.612584576393164</v>
      </c>
      <c r="H43" s="48">
        <v>12.587755097532312</v>
      </c>
      <c r="I43" s="48">
        <v>0.96606275022897625</v>
      </c>
      <c r="J43" s="48">
        <v>1.9837499999999999</v>
      </c>
      <c r="K43" s="48">
        <v>483.0611634046503</v>
      </c>
      <c r="L43" s="48">
        <v>2.723334425783658</v>
      </c>
      <c r="M43" s="48">
        <v>485.78449783043396</v>
      </c>
      <c r="N43" s="48">
        <v>144.73280910191286</v>
      </c>
      <c r="O43" s="48">
        <v>630.51730693234674</v>
      </c>
      <c r="P43" s="48">
        <v>157.42014982230239</v>
      </c>
      <c r="Q43" s="48">
        <v>1.6850000000000001</v>
      </c>
      <c r="R43" s="48">
        <v>474.78215711004441</v>
      </c>
      <c r="S43" s="201">
        <v>419.81523640432414</v>
      </c>
      <c r="U43" s="36"/>
      <c r="V43" s="36"/>
    </row>
    <row r="44" spans="1:22" x14ac:dyDescent="0.25">
      <c r="A44" s="59"/>
      <c r="B44" s="305" t="s">
        <v>140</v>
      </c>
      <c r="C44" s="48">
        <v>310.6585133054374</v>
      </c>
      <c r="D44" s="48">
        <v>92.528596958313784</v>
      </c>
      <c r="E44" s="48">
        <v>79.087910290036589</v>
      </c>
      <c r="F44" s="48">
        <v>43.701727553504533</v>
      </c>
      <c r="G44" s="48">
        <v>21.758444023885378</v>
      </c>
      <c r="H44" s="48">
        <v>12.656641000137174</v>
      </c>
      <c r="I44" s="48">
        <v>0.97109771250949239</v>
      </c>
      <c r="J44" s="48">
        <v>1.9837499999999999</v>
      </c>
      <c r="K44" s="48">
        <v>484.25877055378777</v>
      </c>
      <c r="L44" s="48">
        <v>2.754891864183417</v>
      </c>
      <c r="M44" s="48">
        <v>487.0136624179712</v>
      </c>
      <c r="N44" s="48">
        <v>146.02173477982777</v>
      </c>
      <c r="O44" s="48">
        <v>633.03539719779894</v>
      </c>
      <c r="P44" s="48">
        <v>158.18156006467515</v>
      </c>
      <c r="Q44" s="48">
        <v>1.6850000000000001</v>
      </c>
      <c r="R44" s="48">
        <v>476.53883713312376</v>
      </c>
      <c r="S44" s="201">
        <v>421.43006219100465</v>
      </c>
      <c r="U44" s="36"/>
      <c r="V44" s="36"/>
    </row>
    <row r="45" spans="1:22" ht="18.75" customHeight="1" x14ac:dyDescent="0.25">
      <c r="A45" s="59"/>
      <c r="B45" s="305" t="s">
        <v>141</v>
      </c>
      <c r="C45" s="48">
        <v>311.34196203470935</v>
      </c>
      <c r="D45" s="48">
        <v>92.602619835880418</v>
      </c>
      <c r="E45" s="48">
        <v>79.739568914220598</v>
      </c>
      <c r="F45" s="48">
        <v>44.160595692816358</v>
      </c>
      <c r="G45" s="48">
        <v>21.868223951564087</v>
      </c>
      <c r="H45" s="48">
        <v>12.73638310947652</v>
      </c>
      <c r="I45" s="48">
        <v>0.974366160363629</v>
      </c>
      <c r="J45" s="48">
        <v>1.9837499999999999</v>
      </c>
      <c r="K45" s="48">
        <v>485.66790078481034</v>
      </c>
      <c r="L45" s="48">
        <v>2.9707860330425317</v>
      </c>
      <c r="M45" s="48">
        <v>488.63868681785289</v>
      </c>
      <c r="N45" s="48">
        <v>147.35010558601743</v>
      </c>
      <c r="O45" s="48">
        <v>635.98879240387021</v>
      </c>
      <c r="P45" s="48">
        <v>159.03819180925527</v>
      </c>
      <c r="Q45" s="48">
        <v>1.6850000000000001</v>
      </c>
      <c r="R45" s="48">
        <v>478.63560059461497</v>
      </c>
      <c r="S45" s="201">
        <v>423.34991370121782</v>
      </c>
      <c r="U45" s="36"/>
      <c r="V45" s="36"/>
    </row>
    <row r="46" spans="1:22" ht="15.75" customHeight="1" x14ac:dyDescent="0.25">
      <c r="A46" s="409"/>
      <c r="B46" s="305" t="s">
        <v>161</v>
      </c>
      <c r="C46" s="48">
        <v>312.52506149044126</v>
      </c>
      <c r="D46" s="48">
        <v>92.667441669765537</v>
      </c>
      <c r="E46" s="48">
        <v>80.599471442637352</v>
      </c>
      <c r="F46" s="48">
        <v>44.668442543283703</v>
      </c>
      <c r="G46" s="48">
        <v>22.115249720980309</v>
      </c>
      <c r="H46" s="48">
        <v>12.829429368091903</v>
      </c>
      <c r="I46" s="48">
        <v>0.98634981028142676</v>
      </c>
      <c r="J46" s="48">
        <v>1.9837499999999999</v>
      </c>
      <c r="K46" s="48">
        <v>487.77572460284421</v>
      </c>
      <c r="L46" s="48">
        <v>3.207992479506065</v>
      </c>
      <c r="M46" s="48">
        <v>490.98371708235027</v>
      </c>
      <c r="N46" s="48">
        <v>148.30732951190726</v>
      </c>
      <c r="O46" s="48">
        <v>639.29104659425752</v>
      </c>
      <c r="P46" s="48">
        <v>160.0192454122039</v>
      </c>
      <c r="Q46" s="48">
        <v>1.6850000000000001</v>
      </c>
      <c r="R46" s="48">
        <v>480.9568011820536</v>
      </c>
      <c r="S46" s="201">
        <v>425.47098982138152</v>
      </c>
      <c r="U46" s="36"/>
      <c r="V46" s="36"/>
    </row>
    <row r="47" spans="1:22" x14ac:dyDescent="0.25">
      <c r="A47" s="409"/>
      <c r="B47" s="305" t="s">
        <v>162</v>
      </c>
      <c r="C47" s="48">
        <v>314.18144431634062</v>
      </c>
      <c r="D47" s="48">
        <v>92.732308878934361</v>
      </c>
      <c r="E47" s="48">
        <v>81.276298928563037</v>
      </c>
      <c r="F47" s="48">
        <v>45.204463853803148</v>
      </c>
      <c r="G47" s="48">
        <v>22.205072634664539</v>
      </c>
      <c r="H47" s="48">
        <v>12.877495431386215</v>
      </c>
      <c r="I47" s="48">
        <v>0.98926700870912621</v>
      </c>
      <c r="J47" s="48">
        <v>1.9837499999999999</v>
      </c>
      <c r="K47" s="48">
        <v>490.17380212383802</v>
      </c>
      <c r="L47" s="48">
        <v>3.2285653593807946</v>
      </c>
      <c r="M47" s="48">
        <v>493.40236748321877</v>
      </c>
      <c r="N47" s="48">
        <v>149.18306127904742</v>
      </c>
      <c r="O47" s="48">
        <v>642.58542876226613</v>
      </c>
      <c r="P47" s="48">
        <v>160.88480065356904</v>
      </c>
      <c r="Q47" s="48">
        <v>1.6850000000000001</v>
      </c>
      <c r="R47" s="48">
        <v>483.38562810869712</v>
      </c>
      <c r="S47" s="201">
        <v>427.66975725225211</v>
      </c>
      <c r="U47" s="36"/>
      <c r="V47" s="36"/>
    </row>
    <row r="48" spans="1:22" x14ac:dyDescent="0.25">
      <c r="A48" s="409"/>
      <c r="B48" s="305" t="s">
        <v>163</v>
      </c>
      <c r="C48" s="48">
        <v>315.90944226008048</v>
      </c>
      <c r="D48" s="48">
        <v>92.787948264261743</v>
      </c>
      <c r="E48" s="48">
        <v>82.025444590111036</v>
      </c>
      <c r="F48" s="48">
        <v>45.814724115829492</v>
      </c>
      <c r="G48" s="48">
        <v>22.328970969705729</v>
      </c>
      <c r="H48" s="48">
        <v>12.889264194223506</v>
      </c>
      <c r="I48" s="48">
        <v>0.99248531035230125</v>
      </c>
      <c r="J48" s="48">
        <v>1.9837499999999999</v>
      </c>
      <c r="K48" s="48">
        <v>492.70658511445322</v>
      </c>
      <c r="L48" s="48">
        <v>3.2279350133141853</v>
      </c>
      <c r="M48" s="48">
        <v>495.93452012776743</v>
      </c>
      <c r="N48" s="48">
        <v>149.88332616069837</v>
      </c>
      <c r="O48" s="48">
        <v>645.81784628846583</v>
      </c>
      <c r="P48" s="48">
        <v>161.62294780468062</v>
      </c>
      <c r="Q48" s="48">
        <v>1.6850000000000001</v>
      </c>
      <c r="R48" s="48">
        <v>485.87989848378515</v>
      </c>
      <c r="S48" s="201">
        <v>429.9272097298105</v>
      </c>
      <c r="U48" s="36"/>
      <c r="V48" s="36"/>
    </row>
    <row r="49" spans="1:22" x14ac:dyDescent="0.25">
      <c r="A49" s="409"/>
      <c r="B49" s="305" t="s">
        <v>164</v>
      </c>
      <c r="C49" s="48">
        <v>317.67853513673691</v>
      </c>
      <c r="D49" s="48">
        <v>92.834342238393859</v>
      </c>
      <c r="E49" s="48">
        <v>82.79195496855985</v>
      </c>
      <c r="F49" s="48">
        <v>46.456130253451107</v>
      </c>
      <c r="G49" s="48">
        <v>22.442977505346597</v>
      </c>
      <c r="H49" s="48">
        <v>12.898449533872345</v>
      </c>
      <c r="I49" s="48">
        <v>0.99439767588981887</v>
      </c>
      <c r="J49" s="48">
        <v>1.9837499999999999</v>
      </c>
      <c r="K49" s="48">
        <v>495.28858234369062</v>
      </c>
      <c r="L49" s="48">
        <v>3.3968468997523305</v>
      </c>
      <c r="M49" s="48">
        <v>498.68542924344297</v>
      </c>
      <c r="N49" s="48">
        <v>150.3877969740665</v>
      </c>
      <c r="O49" s="48">
        <v>649.0732262175095</v>
      </c>
      <c r="P49" s="48">
        <v>162.31286319043321</v>
      </c>
      <c r="Q49" s="48">
        <v>1.6850000000000001</v>
      </c>
      <c r="R49" s="48">
        <v>488.44536302707621</v>
      </c>
      <c r="S49" s="201">
        <v>432.2485091864188</v>
      </c>
      <c r="U49" s="36"/>
      <c r="V49" s="36"/>
    </row>
    <row r="50" spans="1:22" x14ac:dyDescent="0.25">
      <c r="A50" s="409"/>
      <c r="B50" s="305" t="s">
        <v>226</v>
      </c>
      <c r="C50" s="48">
        <v>319.42576707998904</v>
      </c>
      <c r="D50" s="48">
        <v>92.890042843736865</v>
      </c>
      <c r="E50" s="48">
        <v>83.590646809235039</v>
      </c>
      <c r="F50" s="48">
        <v>47.106516076999405</v>
      </c>
      <c r="G50" s="48">
        <v>22.571532422010804</v>
      </c>
      <c r="H50" s="48">
        <v>12.915974928358825</v>
      </c>
      <c r="I50" s="48">
        <v>0.99662338186600885</v>
      </c>
      <c r="J50" s="48">
        <v>1.9837499999999999</v>
      </c>
      <c r="K50" s="48">
        <v>497.89020673296096</v>
      </c>
      <c r="L50" s="48">
        <v>3.378255106104247</v>
      </c>
      <c r="M50" s="48">
        <v>501.2684618390652</v>
      </c>
      <c r="N50" s="48">
        <v>150.89277063698688</v>
      </c>
      <c r="O50" s="48">
        <v>652.16123247605208</v>
      </c>
      <c r="P50" s="48">
        <v>162.82168138876955</v>
      </c>
      <c r="Q50" s="48">
        <v>1.6850000000000001</v>
      </c>
      <c r="R50" s="48">
        <v>491.02455108728259</v>
      </c>
      <c r="S50" s="201">
        <v>434.58207095139676</v>
      </c>
      <c r="U50" s="36"/>
      <c r="V50" s="36"/>
    </row>
    <row r="51" spans="1:22" x14ac:dyDescent="0.25">
      <c r="A51" s="280"/>
      <c r="B51" s="305" t="s">
        <v>227</v>
      </c>
      <c r="C51" s="48">
        <v>321.02289591538897</v>
      </c>
      <c r="D51" s="48">
        <v>92.955065873727477</v>
      </c>
      <c r="E51" s="48">
        <v>84.538085568843996</v>
      </c>
      <c r="F51" s="48">
        <v>47.671794269923396</v>
      </c>
      <c r="G51" s="48">
        <v>22.757927519225735</v>
      </c>
      <c r="H51" s="48">
        <v>13.106558084420451</v>
      </c>
      <c r="I51" s="48">
        <v>1.0018056952744046</v>
      </c>
      <c r="J51" s="48">
        <v>1.9837499999999999</v>
      </c>
      <c r="K51" s="48">
        <v>500.4997973579604</v>
      </c>
      <c r="L51" s="48">
        <v>3.3973170360597433</v>
      </c>
      <c r="M51" s="48">
        <v>503.89711439402015</v>
      </c>
      <c r="N51" s="48">
        <v>151.27011141420653</v>
      </c>
      <c r="O51" s="48">
        <v>655.1672258082267</v>
      </c>
      <c r="P51" s="48">
        <v>163.24019173767917</v>
      </c>
      <c r="Q51" s="48">
        <v>1.6850000000000001</v>
      </c>
      <c r="R51" s="48">
        <v>493.61203407054757</v>
      </c>
      <c r="S51" s="201">
        <v>436.97225916455142</v>
      </c>
      <c r="U51" s="36"/>
      <c r="V51" s="36"/>
    </row>
    <row r="52" spans="1:22" x14ac:dyDescent="0.25">
      <c r="A52" s="280"/>
      <c r="B52" s="305" t="s">
        <v>228</v>
      </c>
      <c r="C52" s="48">
        <v>322.59590810537429</v>
      </c>
      <c r="D52" s="48">
        <v>93.075907459363307</v>
      </c>
      <c r="E52" s="48">
        <v>85.508908716262098</v>
      </c>
      <c r="F52" s="48">
        <v>48.196184006892551</v>
      </c>
      <c r="G52" s="48">
        <v>22.908259290817035</v>
      </c>
      <c r="H52" s="48">
        <v>13.397500499954079</v>
      </c>
      <c r="I52" s="48">
        <v>1.0069649185984382</v>
      </c>
      <c r="J52" s="48">
        <v>1.9837499999999999</v>
      </c>
      <c r="K52" s="48">
        <v>503.16447428099974</v>
      </c>
      <c r="L52" s="48">
        <v>3.3784339075992467</v>
      </c>
      <c r="M52" s="48">
        <v>506.54290818859897</v>
      </c>
      <c r="N52" s="48">
        <v>151.56258088373369</v>
      </c>
      <c r="O52" s="48">
        <v>658.1054890723326</v>
      </c>
      <c r="P52" s="48">
        <v>163.57711046479903</v>
      </c>
      <c r="Q52" s="48">
        <v>1.6850000000000001</v>
      </c>
      <c r="R52" s="48">
        <v>496.21337860753357</v>
      </c>
      <c r="S52" s="201">
        <v>439.38631835702307</v>
      </c>
      <c r="U52" s="36"/>
      <c r="V52" s="36"/>
    </row>
    <row r="53" spans="1:22" x14ac:dyDescent="0.25">
      <c r="A53" s="280"/>
      <c r="B53" s="306" t="s">
        <v>229</v>
      </c>
      <c r="C53" s="48">
        <v>324.17662805509059</v>
      </c>
      <c r="D53" s="48">
        <v>93.234136502044251</v>
      </c>
      <c r="E53" s="48">
        <v>86.415958672796407</v>
      </c>
      <c r="F53" s="48">
        <v>48.634769281355275</v>
      </c>
      <c r="G53" s="48">
        <v>23.03288919254998</v>
      </c>
      <c r="H53" s="48">
        <v>13.738246541884093</v>
      </c>
      <c r="I53" s="48">
        <v>1.010053657007064</v>
      </c>
      <c r="J53" s="48">
        <v>1.9837499999999999</v>
      </c>
      <c r="K53" s="48">
        <v>505.81047322993118</v>
      </c>
      <c r="L53" s="48">
        <v>3.4876556053902603</v>
      </c>
      <c r="M53" s="48">
        <v>509.29812883532145</v>
      </c>
      <c r="N53" s="48">
        <v>151.74313970203167</v>
      </c>
      <c r="O53" s="48">
        <v>661.04126853735329</v>
      </c>
      <c r="P53" s="48">
        <v>163.9127107216934</v>
      </c>
      <c r="Q53" s="48">
        <v>1.6850000000000001</v>
      </c>
      <c r="R53" s="48">
        <v>498.81355781565986</v>
      </c>
      <c r="S53" s="201">
        <v>441.79830288505673</v>
      </c>
      <c r="U53" s="36"/>
      <c r="V53" s="36"/>
    </row>
    <row r="54" spans="1:22" x14ac:dyDescent="0.25">
      <c r="A54" s="59"/>
      <c r="B54" s="306" t="s">
        <v>278</v>
      </c>
      <c r="C54" s="48">
        <v>325.76509353256051</v>
      </c>
      <c r="D54" s="48">
        <v>93.420604775048346</v>
      </c>
      <c r="E54" s="48">
        <v>87.405958225106431</v>
      </c>
      <c r="F54" s="48">
        <v>49.072482204887486</v>
      </c>
      <c r="G54" s="48">
        <v>23.191501746858048</v>
      </c>
      <c r="H54" s="48">
        <v>14.126864692115452</v>
      </c>
      <c r="I54" s="48">
        <v>1.0151095812454423</v>
      </c>
      <c r="J54" s="48">
        <v>1.9837499999999999</v>
      </c>
      <c r="K54" s="48">
        <v>508.57540653271525</v>
      </c>
      <c r="L54" s="48">
        <v>3.3309025505972096</v>
      </c>
      <c r="M54" s="48">
        <v>511.90630908331246</v>
      </c>
      <c r="N54" s="48">
        <v>151.92709437413805</v>
      </c>
      <c r="O54" s="48">
        <v>663.83340345745046</v>
      </c>
      <c r="P54" s="48">
        <v>164.12075368038825</v>
      </c>
      <c r="Q54" s="48">
        <v>1.6850000000000001</v>
      </c>
      <c r="R54" s="48">
        <v>501.39764977706221</v>
      </c>
      <c r="S54" s="201">
        <v>444.19483242049205</v>
      </c>
      <c r="U54" s="36"/>
      <c r="V54" s="36"/>
    </row>
    <row r="55" spans="1:22" x14ac:dyDescent="0.25">
      <c r="A55" s="59"/>
      <c r="B55" s="306" t="s">
        <v>279</v>
      </c>
      <c r="C55" s="48">
        <v>327.39391900022326</v>
      </c>
      <c r="D55" s="48">
        <v>93.616788045075936</v>
      </c>
      <c r="E55" s="48">
        <v>88.411937059708265</v>
      </c>
      <c r="F55" s="48">
        <v>49.514134544731455</v>
      </c>
      <c r="G55" s="48">
        <v>23.429428879633626</v>
      </c>
      <c r="H55" s="48">
        <v>14.443921088735559</v>
      </c>
      <c r="I55" s="48">
        <v>1.02445254660761</v>
      </c>
      <c r="J55" s="48">
        <v>1.9837499999999999</v>
      </c>
      <c r="K55" s="48">
        <v>511.40639410500751</v>
      </c>
      <c r="L55" s="48">
        <v>3.0896096650555847</v>
      </c>
      <c r="M55" s="48">
        <v>514.49600377006311</v>
      </c>
      <c r="N55" s="48">
        <v>152.07819305792876</v>
      </c>
      <c r="O55" s="48">
        <v>666.57419682799184</v>
      </c>
      <c r="P55" s="48">
        <v>164.33472951021361</v>
      </c>
      <c r="Q55" s="48">
        <v>1.6850000000000001</v>
      </c>
      <c r="R55" s="48">
        <v>503.92446731777829</v>
      </c>
      <c r="S55" s="201">
        <v>446.54012165327435</v>
      </c>
      <c r="U55" s="36"/>
      <c r="V55" s="36"/>
    </row>
    <row r="56" spans="1:22" x14ac:dyDescent="0.25">
      <c r="A56" s="59"/>
      <c r="B56" s="306" t="s">
        <v>280</v>
      </c>
      <c r="C56" s="48">
        <v>329.03088859522438</v>
      </c>
      <c r="D56" s="48">
        <v>93.813383299970582</v>
      </c>
      <c r="E56" s="48">
        <v>89.235136264844044</v>
      </c>
      <c r="F56" s="48">
        <v>49.959761755634034</v>
      </c>
      <c r="G56" s="48">
        <v>23.653740781394109</v>
      </c>
      <c r="H56" s="48">
        <v>14.588609893637161</v>
      </c>
      <c r="I56" s="48">
        <v>1.0330238341787281</v>
      </c>
      <c r="J56" s="48">
        <v>1.9837499999999999</v>
      </c>
      <c r="K56" s="48">
        <v>514.06315816003894</v>
      </c>
      <c r="L56" s="48">
        <v>3.0485490934094415</v>
      </c>
      <c r="M56" s="48">
        <v>517.11170725344846</v>
      </c>
      <c r="N56" s="48">
        <v>152.25410462948665</v>
      </c>
      <c r="O56" s="48">
        <v>669.36581188293508</v>
      </c>
      <c r="P56" s="48">
        <v>164.58655735138265</v>
      </c>
      <c r="Q56" s="48">
        <v>1.6850000000000001</v>
      </c>
      <c r="R56" s="48">
        <v>506.46425453155246</v>
      </c>
      <c r="S56" s="201">
        <v>448.89603252999228</v>
      </c>
      <c r="U56" s="36"/>
      <c r="V56" s="36"/>
    </row>
    <row r="57" spans="1:22" x14ac:dyDescent="0.25">
      <c r="A57" s="59"/>
      <c r="B57" s="306" t="s">
        <v>281</v>
      </c>
      <c r="C57" s="48">
        <v>330.67604303820048</v>
      </c>
      <c r="D57" s="48">
        <v>94.010391404900531</v>
      </c>
      <c r="E57" s="48">
        <v>89.903174964040673</v>
      </c>
      <c r="F57" s="48">
        <v>50.399407659083614</v>
      </c>
      <c r="G57" s="48">
        <v>23.807091186312359</v>
      </c>
      <c r="H57" s="48">
        <v>14.658371360657487</v>
      </c>
      <c r="I57" s="48">
        <v>1.0383047579872091</v>
      </c>
      <c r="J57" s="48">
        <v>1.9837499999999999</v>
      </c>
      <c r="K57" s="48">
        <v>516.57335940714165</v>
      </c>
      <c r="L57" s="48">
        <v>3.1510252824844209</v>
      </c>
      <c r="M57" s="48">
        <v>519.72438468962616</v>
      </c>
      <c r="N57" s="48">
        <v>152.430805828046</v>
      </c>
      <c r="O57" s="48">
        <v>672.15519051767205</v>
      </c>
      <c r="P57" s="48">
        <v>164.84943725588857</v>
      </c>
      <c r="Q57" s="48">
        <v>1.6850000000000001</v>
      </c>
      <c r="R57" s="48">
        <v>508.99075326178348</v>
      </c>
      <c r="S57" s="201">
        <v>451.23900956383005</v>
      </c>
      <c r="U57" s="36"/>
      <c r="V57" s="36"/>
    </row>
    <row r="58" spans="1:22" x14ac:dyDescent="0.25">
      <c r="A58" s="59"/>
      <c r="B58" s="306" t="s">
        <v>353</v>
      </c>
      <c r="C58" s="48">
        <v>332.32942325339144</v>
      </c>
      <c r="D58" s="48">
        <v>94.207813226850817</v>
      </c>
      <c r="E58" s="48">
        <v>90.49342426976699</v>
      </c>
      <c r="F58" s="48">
        <v>50.832842564951733</v>
      </c>
      <c r="G58" s="48">
        <v>23.937730440359893</v>
      </c>
      <c r="H58" s="48">
        <v>14.67989737880146</v>
      </c>
      <c r="I58" s="48">
        <v>1.0429538856539016</v>
      </c>
      <c r="J58" s="48">
        <v>1.9837499999999999</v>
      </c>
      <c r="K58" s="48">
        <v>519.01441075000923</v>
      </c>
      <c r="L58" s="48">
        <v>3.3472098829442984</v>
      </c>
      <c r="M58" s="48">
        <v>522.36162063295353</v>
      </c>
      <c r="N58" s="48">
        <v>152.61151771410985</v>
      </c>
      <c r="O58" s="48">
        <v>674.97313834706347</v>
      </c>
      <c r="P58" s="48">
        <v>165.1123708970371</v>
      </c>
      <c r="Q58" s="48">
        <v>1.6850000000000001</v>
      </c>
      <c r="R58" s="48">
        <v>511.54576745002635</v>
      </c>
      <c r="S58" s="201">
        <v>453.60658866056235</v>
      </c>
      <c r="U58" s="36"/>
      <c r="V58" s="36"/>
    </row>
    <row r="59" spans="1:22" x14ac:dyDescent="0.25">
      <c r="A59" s="59"/>
      <c r="B59" s="306" t="s">
        <v>354</v>
      </c>
      <c r="C59" s="48">
        <v>333.95783742733306</v>
      </c>
      <c r="D59" s="48">
        <v>94.405649634627224</v>
      </c>
      <c r="E59" s="48">
        <v>91.092726238598388</v>
      </c>
      <c r="F59" s="48">
        <v>51.264921726753819</v>
      </c>
      <c r="G59" s="48">
        <v>24.084991623283919</v>
      </c>
      <c r="H59" s="48">
        <v>14.69378297438676</v>
      </c>
      <c r="I59" s="48">
        <v>1.0490299141738919</v>
      </c>
      <c r="J59" s="48">
        <v>1.9837499999999999</v>
      </c>
      <c r="K59" s="48">
        <v>521.4399633005587</v>
      </c>
      <c r="L59" s="48">
        <v>3.5340793437912943</v>
      </c>
      <c r="M59" s="48">
        <v>524.97404264434999</v>
      </c>
      <c r="N59" s="48">
        <v>152.79601616461466</v>
      </c>
      <c r="O59" s="48">
        <v>677.77005880896468</v>
      </c>
      <c r="P59" s="48">
        <v>165.37711418509733</v>
      </c>
      <c r="Q59" s="48">
        <v>1.6850000000000001</v>
      </c>
      <c r="R59" s="48">
        <v>514.07794462386732</v>
      </c>
      <c r="S59" s="201">
        <v>455.95014493481631</v>
      </c>
      <c r="U59" s="36"/>
      <c r="V59" s="36"/>
    </row>
    <row r="60" spans="1:22" x14ac:dyDescent="0.25">
      <c r="A60" s="59"/>
      <c r="B60" s="306" t="s">
        <v>355</v>
      </c>
      <c r="C60" s="48">
        <v>335.56083504698421</v>
      </c>
      <c r="D60" s="48">
        <v>94.599181216378199</v>
      </c>
      <c r="E60" s="48">
        <v>91.724633286566814</v>
      </c>
      <c r="F60" s="48">
        <v>51.70067356143123</v>
      </c>
      <c r="G60" s="48">
        <v>24.237732113215579</v>
      </c>
      <c r="H60" s="48">
        <v>14.730401618642963</v>
      </c>
      <c r="I60" s="48">
        <v>1.055825993277046</v>
      </c>
      <c r="J60" s="48">
        <v>1.9837499999999999</v>
      </c>
      <c r="K60" s="48">
        <v>523.86839954992922</v>
      </c>
      <c r="L60" s="48">
        <v>3.6617908254768117</v>
      </c>
      <c r="M60" s="48">
        <v>527.53019037540605</v>
      </c>
      <c r="N60" s="48">
        <v>152.98249557421977</v>
      </c>
      <c r="O60" s="48">
        <v>680.51268594962573</v>
      </c>
      <c r="P60" s="48">
        <v>165.6418378045397</v>
      </c>
      <c r="Q60" s="48">
        <v>1.6850000000000001</v>
      </c>
      <c r="R60" s="48">
        <v>516.55584814508597</v>
      </c>
      <c r="S60" s="201">
        <v>458.24408500169824</v>
      </c>
      <c r="U60" s="36"/>
      <c r="V60" s="36"/>
    </row>
    <row r="61" spans="1:22" x14ac:dyDescent="0.25">
      <c r="A61" s="59"/>
      <c r="B61" s="307" t="s">
        <v>356</v>
      </c>
      <c r="C61" s="205">
        <v>337.17152705520965</v>
      </c>
      <c r="D61" s="205">
        <v>94.793109537871786</v>
      </c>
      <c r="E61" s="205">
        <v>92.386579999989095</v>
      </c>
      <c r="F61" s="205">
        <v>52.140129286703392</v>
      </c>
      <c r="G61" s="205">
        <v>24.406472168490218</v>
      </c>
      <c r="H61" s="205">
        <v>14.776040444326638</v>
      </c>
      <c r="I61" s="205">
        <v>1.06393810046885</v>
      </c>
      <c r="J61" s="205">
        <v>1.9837499999999999</v>
      </c>
      <c r="K61" s="205">
        <v>526.33496659307059</v>
      </c>
      <c r="L61" s="205">
        <v>3.8340519665802129</v>
      </c>
      <c r="M61" s="205">
        <v>530.16901855965079</v>
      </c>
      <c r="N61" s="205">
        <v>153.14997597510231</v>
      </c>
      <c r="O61" s="205">
        <v>683.31899453475307</v>
      </c>
      <c r="P61" s="205">
        <v>165.9065433038482</v>
      </c>
      <c r="Q61" s="205">
        <v>1.6850000000000001</v>
      </c>
      <c r="R61" s="205">
        <v>519.09745123090488</v>
      </c>
      <c r="S61" s="308">
        <v>460.59431142075255</v>
      </c>
      <c r="U61" s="36"/>
      <c r="V61" s="36"/>
    </row>
    <row r="62" spans="1:22" x14ac:dyDescent="0.25">
      <c r="A62" s="59"/>
      <c r="B62" s="316">
        <v>2008</v>
      </c>
      <c r="C62" s="48">
        <v>1137.5820000000001</v>
      </c>
      <c r="D62" s="48">
        <v>337.66500000000002</v>
      </c>
      <c r="E62" s="48">
        <v>292.57499999999999</v>
      </c>
      <c r="F62" s="48">
        <v>158.94300000000001</v>
      </c>
      <c r="G62" s="48">
        <v>83.191000000000003</v>
      </c>
      <c r="H62" s="48">
        <v>48.981999999999999</v>
      </c>
      <c r="I62" s="48">
        <v>2.694</v>
      </c>
      <c r="J62" s="48">
        <v>-0.84099999999999997</v>
      </c>
      <c r="K62" s="48">
        <v>1766.981</v>
      </c>
      <c r="L62" s="48">
        <v>-8.9160000000000004</v>
      </c>
      <c r="M62" s="48">
        <v>1758.0650000000001</v>
      </c>
      <c r="N62" s="48">
        <v>498.53</v>
      </c>
      <c r="O62" s="48">
        <v>2230.5160000000001</v>
      </c>
      <c r="P62" s="48">
        <v>528.60599999999999</v>
      </c>
      <c r="Q62" s="48">
        <v>0</v>
      </c>
      <c r="R62" s="48">
        <v>1702.252</v>
      </c>
      <c r="S62" s="201">
        <v>1492.047</v>
      </c>
      <c r="U62" s="36"/>
      <c r="V62" s="36"/>
    </row>
    <row r="63" spans="1:22" x14ac:dyDescent="0.25">
      <c r="A63" s="59"/>
      <c r="B63" s="316">
        <v>2009</v>
      </c>
      <c r="C63" s="48">
        <v>1101.0029999999999</v>
      </c>
      <c r="D63" s="48">
        <v>341.51499999999999</v>
      </c>
      <c r="E63" s="48">
        <v>248.09899999999999</v>
      </c>
      <c r="F63" s="48">
        <v>133.51499999999999</v>
      </c>
      <c r="G63" s="48">
        <v>58.715000000000003</v>
      </c>
      <c r="H63" s="48">
        <v>52.103000000000002</v>
      </c>
      <c r="I63" s="48">
        <v>4.0640000000000001</v>
      </c>
      <c r="J63" s="48">
        <v>5.6000000000000001E-2</v>
      </c>
      <c r="K63" s="48">
        <v>1690.673</v>
      </c>
      <c r="L63" s="48">
        <v>-18.195</v>
      </c>
      <c r="M63" s="48">
        <v>1672.4780000000001</v>
      </c>
      <c r="N63" s="48">
        <v>454.73899999999998</v>
      </c>
      <c r="O63" s="48">
        <v>2109.12</v>
      </c>
      <c r="P63" s="48">
        <v>480.09899999999999</v>
      </c>
      <c r="Q63" s="48">
        <v>0</v>
      </c>
      <c r="R63" s="48">
        <v>1628.5830000000001</v>
      </c>
      <c r="S63" s="201">
        <v>1426.7570000000001</v>
      </c>
      <c r="U63" s="36"/>
      <c r="V63" s="36"/>
    </row>
    <row r="64" spans="1:22" x14ac:dyDescent="0.25">
      <c r="A64" s="59"/>
      <c r="B64" s="316">
        <v>2010</v>
      </c>
      <c r="C64" s="48">
        <v>1107.354</v>
      </c>
      <c r="D64" s="48">
        <v>342.13900000000001</v>
      </c>
      <c r="E64" s="48">
        <v>260.39600000000002</v>
      </c>
      <c r="F64" s="48">
        <v>141.49799999999999</v>
      </c>
      <c r="G64" s="48">
        <v>61.999000000000002</v>
      </c>
      <c r="H64" s="48">
        <v>53.390999999999998</v>
      </c>
      <c r="I64" s="48">
        <v>3.82</v>
      </c>
      <c r="J64" s="48">
        <v>-0.65900000000000003</v>
      </c>
      <c r="K64" s="48">
        <v>1709.23</v>
      </c>
      <c r="L64" s="48">
        <v>5.5949999999999998</v>
      </c>
      <c r="M64" s="48">
        <v>1714.825</v>
      </c>
      <c r="N64" s="48">
        <v>481.08199999999999</v>
      </c>
      <c r="O64" s="48">
        <v>2178.6950000000002</v>
      </c>
      <c r="P64" s="48">
        <v>519.25099999999998</v>
      </c>
      <c r="Q64" s="48">
        <v>0</v>
      </c>
      <c r="R64" s="48">
        <v>1659.7719999999999</v>
      </c>
      <c r="S64" s="201">
        <v>1460.6020000000001</v>
      </c>
      <c r="U64" s="36"/>
      <c r="V64" s="36"/>
    </row>
    <row r="65" spans="1:22" x14ac:dyDescent="0.25">
      <c r="A65" s="59"/>
      <c r="B65" s="316">
        <v>2011</v>
      </c>
      <c r="C65" s="48">
        <v>1102.289</v>
      </c>
      <c r="D65" s="48">
        <v>342.82499999999999</v>
      </c>
      <c r="E65" s="48">
        <v>265.327</v>
      </c>
      <c r="F65" s="48">
        <v>147.58799999999999</v>
      </c>
      <c r="G65" s="48">
        <v>64.033000000000001</v>
      </c>
      <c r="H65" s="48">
        <v>50.843000000000004</v>
      </c>
      <c r="I65" s="48">
        <v>3.1869999999999998</v>
      </c>
      <c r="J65" s="48">
        <v>-1.3740000000000001</v>
      </c>
      <c r="K65" s="48">
        <v>1709.067</v>
      </c>
      <c r="L65" s="48">
        <v>-4.3280000000000003</v>
      </c>
      <c r="M65" s="48">
        <v>1704.739</v>
      </c>
      <c r="N65" s="48">
        <v>509.06900000000002</v>
      </c>
      <c r="O65" s="48">
        <v>2208.0509999999999</v>
      </c>
      <c r="P65" s="48">
        <v>523.53599999999994</v>
      </c>
      <c r="Q65" s="48">
        <v>0</v>
      </c>
      <c r="R65" s="48">
        <v>1684.82</v>
      </c>
      <c r="S65" s="201">
        <v>1486.847</v>
      </c>
      <c r="U65" s="36"/>
      <c r="V65" s="36"/>
    </row>
    <row r="66" spans="1:22" x14ac:dyDescent="0.25">
      <c r="A66" s="59"/>
      <c r="B66" s="325">
        <v>2012</v>
      </c>
      <c r="C66" s="48">
        <v>1121.069</v>
      </c>
      <c r="D66" s="48">
        <v>348.572</v>
      </c>
      <c r="E66" s="48">
        <v>271.53399999999999</v>
      </c>
      <c r="F66" s="48">
        <v>158.245</v>
      </c>
      <c r="G66" s="48">
        <v>63.1</v>
      </c>
      <c r="H66" s="48">
        <v>47.417999999999999</v>
      </c>
      <c r="I66" s="48">
        <v>2.8029999999999999</v>
      </c>
      <c r="J66" s="48">
        <v>0.74299999999999999</v>
      </c>
      <c r="K66" s="48">
        <v>1741.9179999999999</v>
      </c>
      <c r="L66" s="48">
        <v>-0.36099999999999999</v>
      </c>
      <c r="M66" s="48">
        <v>1741.557</v>
      </c>
      <c r="N66" s="48">
        <v>512.15899999999999</v>
      </c>
      <c r="O66" s="48">
        <v>2245.3330000000001</v>
      </c>
      <c r="P66" s="48">
        <v>538.48199999999997</v>
      </c>
      <c r="Q66" s="48">
        <v>0</v>
      </c>
      <c r="R66" s="48">
        <v>1706.942</v>
      </c>
      <c r="S66" s="201">
        <v>1506.61</v>
      </c>
    </row>
    <row r="67" spans="1:22" x14ac:dyDescent="0.25">
      <c r="A67" s="59"/>
      <c r="B67" s="325">
        <v>2013</v>
      </c>
      <c r="C67" s="48">
        <v>1138.546</v>
      </c>
      <c r="D67" s="48">
        <v>349.61500000000001</v>
      </c>
      <c r="E67" s="48">
        <v>280.22399999999999</v>
      </c>
      <c r="F67" s="48">
        <v>162.32599999999999</v>
      </c>
      <c r="G67" s="48">
        <v>69.304000000000002</v>
      </c>
      <c r="H67" s="48">
        <v>45.747</v>
      </c>
      <c r="I67" s="48">
        <v>2.847</v>
      </c>
      <c r="J67" s="48">
        <v>5.3419999999999996</v>
      </c>
      <c r="K67" s="48">
        <v>1773.7270000000001</v>
      </c>
      <c r="L67" s="48">
        <v>5.0739999999999998</v>
      </c>
      <c r="M67" s="48">
        <v>1778.8009999999999</v>
      </c>
      <c r="N67" s="48">
        <v>517.64200000000005</v>
      </c>
      <c r="O67" s="48">
        <v>2296.4430000000002</v>
      </c>
      <c r="P67" s="48">
        <v>556.88</v>
      </c>
      <c r="Q67" s="48">
        <v>0</v>
      </c>
      <c r="R67" s="48">
        <v>1739.5630000000001</v>
      </c>
      <c r="S67" s="201">
        <v>1529.692</v>
      </c>
    </row>
    <row r="68" spans="1:22" x14ac:dyDescent="0.25">
      <c r="A68" s="59"/>
      <c r="B68" s="325">
        <v>2014</v>
      </c>
      <c r="C68" s="48">
        <v>1163.136</v>
      </c>
      <c r="D68" s="48">
        <v>357.59</v>
      </c>
      <c r="E68" s="48">
        <v>298.87200000000001</v>
      </c>
      <c r="F68" s="48">
        <v>168.62700000000001</v>
      </c>
      <c r="G68" s="48">
        <v>78.605000000000004</v>
      </c>
      <c r="H68" s="48">
        <v>48.534999999999997</v>
      </c>
      <c r="I68" s="48">
        <v>3.105</v>
      </c>
      <c r="J68" s="48">
        <v>2.5609999999999999</v>
      </c>
      <c r="K68" s="48">
        <v>1822.1590000000001</v>
      </c>
      <c r="L68" s="48">
        <v>16.63</v>
      </c>
      <c r="M68" s="48">
        <v>1838.789</v>
      </c>
      <c r="N68" s="48">
        <v>525.17600000000004</v>
      </c>
      <c r="O68" s="48">
        <v>2363.9650000000001</v>
      </c>
      <c r="P68" s="48">
        <v>570.98900000000003</v>
      </c>
      <c r="Q68" s="48">
        <v>0</v>
      </c>
      <c r="R68" s="48">
        <v>1792.9760000000001</v>
      </c>
      <c r="S68" s="201">
        <v>1582.5440000000001</v>
      </c>
    </row>
    <row r="69" spans="1:22" x14ac:dyDescent="0.25">
      <c r="A69" s="59"/>
      <c r="B69" s="325">
        <v>2015</v>
      </c>
      <c r="C69" s="48">
        <v>1192.279</v>
      </c>
      <c r="D69" s="48">
        <v>363.01600000000002</v>
      </c>
      <c r="E69" s="48">
        <v>308.97199999999998</v>
      </c>
      <c r="F69" s="48">
        <v>177.149</v>
      </c>
      <c r="G69" s="48">
        <v>80.793999999999997</v>
      </c>
      <c r="H69" s="48">
        <v>47.584000000000003</v>
      </c>
      <c r="I69" s="48">
        <v>3.4449999999999998</v>
      </c>
      <c r="J69" s="48">
        <v>7.9349999999999996</v>
      </c>
      <c r="K69" s="48">
        <v>1872.202</v>
      </c>
      <c r="L69" s="48">
        <v>12.192</v>
      </c>
      <c r="M69" s="48">
        <v>1884.394</v>
      </c>
      <c r="N69" s="48">
        <v>548.81500000000005</v>
      </c>
      <c r="O69" s="48">
        <v>2433.2089999999998</v>
      </c>
      <c r="P69" s="48">
        <v>601.74</v>
      </c>
      <c r="Q69" s="48">
        <v>1.3380000000000001</v>
      </c>
      <c r="R69" s="48">
        <v>1832.807</v>
      </c>
      <c r="S69" s="201">
        <v>1619.44</v>
      </c>
    </row>
    <row r="70" spans="1:22" x14ac:dyDescent="0.25">
      <c r="A70" s="59"/>
      <c r="B70" s="325">
        <v>2016</v>
      </c>
      <c r="C70" s="48">
        <v>1226.0490612479998</v>
      </c>
      <c r="D70" s="48">
        <v>366.62711440639998</v>
      </c>
      <c r="E70" s="48">
        <v>308.63241644227253</v>
      </c>
      <c r="F70" s="48">
        <v>173.27812375999997</v>
      </c>
      <c r="G70" s="48">
        <v>83.017547309854024</v>
      </c>
      <c r="H70" s="48">
        <v>48.696610538345809</v>
      </c>
      <c r="I70" s="48">
        <v>3.6401348340727218</v>
      </c>
      <c r="J70" s="48">
        <v>7.8005000000000004</v>
      </c>
      <c r="K70" s="48">
        <v>1909.1090920966722</v>
      </c>
      <c r="L70" s="48">
        <v>11.649447894754529</v>
      </c>
      <c r="M70" s="48">
        <v>1920.7585399914267</v>
      </c>
      <c r="N70" s="48">
        <v>561.60480216033181</v>
      </c>
      <c r="O70" s="48">
        <v>2482.3633421517588</v>
      </c>
      <c r="P70" s="48">
        <v>618.8613818185197</v>
      </c>
      <c r="Q70" s="48">
        <v>6.9029999999999996</v>
      </c>
      <c r="R70" s="48">
        <v>1870.4049603332392</v>
      </c>
      <c r="S70" s="201">
        <v>1653.1314512078268</v>
      </c>
    </row>
    <row r="71" spans="1:22" x14ac:dyDescent="0.25">
      <c r="A71" s="59"/>
      <c r="B71" s="325">
        <v>2017</v>
      </c>
      <c r="C71" s="48">
        <v>1240.6802761703893</v>
      </c>
      <c r="D71" s="48">
        <v>368.95263745272791</v>
      </c>
      <c r="E71" s="48">
        <v>312.30134399159556</v>
      </c>
      <c r="F71" s="48">
        <v>172.82135224535065</v>
      </c>
      <c r="G71" s="48">
        <v>85.380389535275938</v>
      </c>
      <c r="H71" s="48">
        <v>50.281635708089489</v>
      </c>
      <c r="I71" s="48">
        <v>3.8179665028794552</v>
      </c>
      <c r="J71" s="48">
        <v>7.9349999999999996</v>
      </c>
      <c r="K71" s="48">
        <v>1929.8692576147128</v>
      </c>
      <c r="L71" s="48">
        <v>11.886974937527615</v>
      </c>
      <c r="M71" s="48">
        <v>1941.7562325522404</v>
      </c>
      <c r="N71" s="48">
        <v>576.50686626892218</v>
      </c>
      <c r="O71" s="48">
        <v>2518.2630988211622</v>
      </c>
      <c r="P71" s="48">
        <v>628.42008672829229</v>
      </c>
      <c r="Q71" s="48">
        <v>6.74</v>
      </c>
      <c r="R71" s="48">
        <v>1896.5830120928699</v>
      </c>
      <c r="S71" s="201">
        <v>1676.8730703575209</v>
      </c>
    </row>
    <row r="72" spans="1:22" x14ac:dyDescent="0.25">
      <c r="A72" s="59"/>
      <c r="B72" s="325">
        <v>2018</v>
      </c>
      <c r="C72" s="48">
        <v>1253.9579101015715</v>
      </c>
      <c r="D72" s="48">
        <v>370.79031864884206</v>
      </c>
      <c r="E72" s="48">
        <v>323.64078387553201</v>
      </c>
      <c r="F72" s="48">
        <v>179.84822620573269</v>
      </c>
      <c r="G72" s="48">
        <v>88.51751727691466</v>
      </c>
      <c r="H72" s="48">
        <v>51.332572103178144</v>
      </c>
      <c r="I72" s="48">
        <v>3.9424682897064827</v>
      </c>
      <c r="J72" s="48">
        <v>7.9349999999999996</v>
      </c>
      <c r="K72" s="48">
        <v>1956.3240126259457</v>
      </c>
      <c r="L72" s="48">
        <v>12.635278885243578</v>
      </c>
      <c r="M72" s="48">
        <v>1968.9592915111891</v>
      </c>
      <c r="N72" s="48">
        <v>594.72382253767034</v>
      </c>
      <c r="O72" s="48">
        <v>2563.6831140488594</v>
      </c>
      <c r="P72" s="48">
        <v>641.56518567970886</v>
      </c>
      <c r="Q72" s="48">
        <v>6.74</v>
      </c>
      <c r="R72" s="48">
        <v>1928.8579283691508</v>
      </c>
      <c r="S72" s="201">
        <v>1706.417870504662</v>
      </c>
    </row>
    <row r="73" spans="1:22" x14ac:dyDescent="0.25">
      <c r="A73" s="59"/>
      <c r="B73" s="325">
        <v>2019</v>
      </c>
      <c r="C73" s="48">
        <v>1280.7231062374892</v>
      </c>
      <c r="D73" s="48">
        <v>371.75535841522156</v>
      </c>
      <c r="E73" s="48">
        <v>336.42959606290094</v>
      </c>
      <c r="F73" s="48">
        <v>189.43062460726645</v>
      </c>
      <c r="G73" s="48">
        <v>90.680696737400169</v>
      </c>
      <c r="H73" s="48">
        <v>52.318483046605699</v>
      </c>
      <c r="I73" s="48">
        <v>3.9997916716286706</v>
      </c>
      <c r="J73" s="48">
        <v>7.9349999999999996</v>
      </c>
      <c r="K73" s="48">
        <v>1996.8430607156117</v>
      </c>
      <c r="L73" s="48">
        <v>13.550852949515567</v>
      </c>
      <c r="M73" s="48">
        <v>2010.3939136651275</v>
      </c>
      <c r="N73" s="48">
        <v>604.11325990899365</v>
      </c>
      <c r="O73" s="48">
        <v>2614.5071735741208</v>
      </c>
      <c r="P73" s="48">
        <v>651.95184678168107</v>
      </c>
      <c r="Q73" s="48">
        <v>6.74</v>
      </c>
      <c r="R73" s="48">
        <v>1969.2953267924402</v>
      </c>
      <c r="S73" s="201">
        <v>1743.18915765939</v>
      </c>
    </row>
    <row r="74" spans="1:22" x14ac:dyDescent="0.25">
      <c r="A74" s="59"/>
      <c r="B74" s="325">
        <v>2020</v>
      </c>
      <c r="C74" s="48">
        <v>1306.3665291830989</v>
      </c>
      <c r="D74" s="48">
        <v>374.08491262213914</v>
      </c>
      <c r="E74" s="48">
        <v>351.4689902224552</v>
      </c>
      <c r="F74" s="48">
        <v>197.18114778660825</v>
      </c>
      <c r="G74" s="48">
        <v>93.30756060043575</v>
      </c>
      <c r="H74" s="48">
        <v>56.897642216372262</v>
      </c>
      <c r="I74" s="48">
        <v>4.0826396190388454</v>
      </c>
      <c r="J74" s="48">
        <v>7.9349999999999996</v>
      </c>
      <c r="K74" s="48">
        <v>2039.855432027693</v>
      </c>
      <c r="L74" s="48">
        <v>12.956716914452496</v>
      </c>
      <c r="M74" s="48">
        <v>2052.8121489421455</v>
      </c>
      <c r="N74" s="48">
        <v>608.00253176358513</v>
      </c>
      <c r="O74" s="48">
        <v>2660.814680705731</v>
      </c>
      <c r="P74" s="48">
        <v>656.95475126367796</v>
      </c>
      <c r="Q74" s="48">
        <v>6.74</v>
      </c>
      <c r="R74" s="48">
        <v>2010.5999294420528</v>
      </c>
      <c r="S74" s="201">
        <v>1781.4292894888154</v>
      </c>
    </row>
    <row r="75" spans="1:22" x14ac:dyDescent="0.25">
      <c r="A75" s="59"/>
      <c r="B75" s="326">
        <v>2021</v>
      </c>
      <c r="C75" s="205">
        <v>1332.5241387659094</v>
      </c>
      <c r="D75" s="205">
        <v>377.22303548275681</v>
      </c>
      <c r="E75" s="205">
        <v>363.21395875897286</v>
      </c>
      <c r="F75" s="205">
        <v>204.1978455122204</v>
      </c>
      <c r="G75" s="205">
        <v>96.067545363171746</v>
      </c>
      <c r="H75" s="205">
        <v>58.762453332488676</v>
      </c>
      <c r="I75" s="205">
        <v>4.1861145510920483</v>
      </c>
      <c r="J75" s="205">
        <v>7.9349999999999996</v>
      </c>
      <c r="K75" s="205">
        <v>2080.896133007639</v>
      </c>
      <c r="L75" s="205">
        <v>13.694105334696825</v>
      </c>
      <c r="M75" s="205">
        <v>2094.5902383423359</v>
      </c>
      <c r="N75" s="205">
        <v>610.8208352809902</v>
      </c>
      <c r="O75" s="205">
        <v>2705.4110736233256</v>
      </c>
      <c r="P75" s="205">
        <v>660.98076014256264</v>
      </c>
      <c r="Q75" s="205">
        <v>6.74</v>
      </c>
      <c r="R75" s="205">
        <v>2051.1703134807631</v>
      </c>
      <c r="S75" s="308">
        <v>1819.0398281609068</v>
      </c>
    </row>
    <row r="76" spans="1:22" x14ac:dyDescent="0.25">
      <c r="A76" s="59"/>
      <c r="B76" s="325" t="s">
        <v>213</v>
      </c>
      <c r="C76" s="48">
        <v>1125.0999999999999</v>
      </c>
      <c r="D76" s="48">
        <v>339.149</v>
      </c>
      <c r="E76" s="48">
        <v>279.58199999999999</v>
      </c>
      <c r="F76" s="48">
        <v>152.94499999999999</v>
      </c>
      <c r="G76" s="48">
        <v>73.575999999999993</v>
      </c>
      <c r="H76" s="48">
        <v>50.036000000000001</v>
      </c>
      <c r="I76" s="48">
        <v>3.1720000000000002</v>
      </c>
      <c r="J76" s="48">
        <v>-0.35399999999999998</v>
      </c>
      <c r="K76" s="48">
        <v>1743.4770000000001</v>
      </c>
      <c r="L76" s="48">
        <v>-18.114000000000001</v>
      </c>
      <c r="M76" s="48">
        <v>1725.3630000000001</v>
      </c>
      <c r="N76" s="48">
        <v>488.24599999999998</v>
      </c>
      <c r="O76" s="48">
        <v>2188.0590000000002</v>
      </c>
      <c r="P76" s="48">
        <v>512.21500000000003</v>
      </c>
      <c r="Q76" s="48">
        <v>0</v>
      </c>
      <c r="R76" s="48">
        <v>1675.8330000000001</v>
      </c>
      <c r="S76" s="201">
        <v>1468.982</v>
      </c>
    </row>
    <row r="77" spans="1:22" x14ac:dyDescent="0.25">
      <c r="A77" s="59"/>
      <c r="B77" s="325" t="s">
        <v>168</v>
      </c>
      <c r="C77" s="48">
        <v>1098.0999999999999</v>
      </c>
      <c r="D77" s="48">
        <v>341.81099999999998</v>
      </c>
      <c r="E77" s="48">
        <v>247.69200000000001</v>
      </c>
      <c r="F77" s="48">
        <v>133.15600000000001</v>
      </c>
      <c r="G77" s="48">
        <v>57.948999999999998</v>
      </c>
      <c r="H77" s="48">
        <v>52.76</v>
      </c>
      <c r="I77" s="48">
        <v>4.07</v>
      </c>
      <c r="J77" s="48">
        <v>-4.0000000000000001E-3</v>
      </c>
      <c r="K77" s="48">
        <v>1687.5989999999999</v>
      </c>
      <c r="L77" s="48">
        <v>-12.353</v>
      </c>
      <c r="M77" s="48">
        <v>1675.2460000000001</v>
      </c>
      <c r="N77" s="48">
        <v>457.04199999999997</v>
      </c>
      <c r="O77" s="48">
        <v>2118.2429999999999</v>
      </c>
      <c r="P77" s="48">
        <v>486.15100000000001</v>
      </c>
      <c r="Q77" s="48">
        <v>0</v>
      </c>
      <c r="R77" s="48">
        <v>1631.8340000000001</v>
      </c>
      <c r="S77" s="201">
        <v>1429.8440000000001</v>
      </c>
    </row>
    <row r="78" spans="1:22" x14ac:dyDescent="0.25">
      <c r="A78" s="59"/>
      <c r="B78" s="325" t="s">
        <v>169</v>
      </c>
      <c r="C78" s="48">
        <v>1109.3330000000001</v>
      </c>
      <c r="D78" s="48">
        <v>343.15600000000001</v>
      </c>
      <c r="E78" s="48">
        <v>262.94600000000003</v>
      </c>
      <c r="F78" s="48">
        <v>142.54499999999999</v>
      </c>
      <c r="G78" s="48">
        <v>63.59</v>
      </c>
      <c r="H78" s="48">
        <v>53.453000000000003</v>
      </c>
      <c r="I78" s="48">
        <v>3.7290000000000001</v>
      </c>
      <c r="J78" s="48">
        <v>-0.95699999999999996</v>
      </c>
      <c r="K78" s="48">
        <v>1714.4780000000001</v>
      </c>
      <c r="L78" s="48">
        <v>7.9669999999999996</v>
      </c>
      <c r="M78" s="48">
        <v>1722.4449999999999</v>
      </c>
      <c r="N78" s="48">
        <v>494.93700000000001</v>
      </c>
      <c r="O78" s="48">
        <v>2191.4160000000002</v>
      </c>
      <c r="P78" s="48">
        <v>522.76199999999994</v>
      </c>
      <c r="Q78" s="48">
        <v>0</v>
      </c>
      <c r="R78" s="48">
        <v>1669.058</v>
      </c>
      <c r="S78" s="201">
        <v>1471.7539999999999</v>
      </c>
    </row>
    <row r="79" spans="1:22" x14ac:dyDescent="0.25">
      <c r="A79" s="59"/>
      <c r="B79" s="325" t="s">
        <v>170</v>
      </c>
      <c r="C79" s="48">
        <v>1104.7860000000001</v>
      </c>
      <c r="D79" s="48">
        <v>344.82900000000001</v>
      </c>
      <c r="E79" s="48">
        <v>268.548</v>
      </c>
      <c r="F79" s="48">
        <v>151.501</v>
      </c>
      <c r="G79" s="48">
        <v>64.856999999999999</v>
      </c>
      <c r="H79" s="48">
        <v>49.472000000000001</v>
      </c>
      <c r="I79" s="48">
        <v>2.96</v>
      </c>
      <c r="J79" s="48">
        <v>-2.4369999999999998</v>
      </c>
      <c r="K79" s="48">
        <v>1715.7260000000001</v>
      </c>
      <c r="L79" s="48">
        <v>-7.1619999999999999</v>
      </c>
      <c r="M79" s="48">
        <v>1708.5640000000001</v>
      </c>
      <c r="N79" s="48">
        <v>509.43</v>
      </c>
      <c r="O79" s="48">
        <v>2217.607</v>
      </c>
      <c r="P79" s="48">
        <v>528.08100000000002</v>
      </c>
      <c r="Q79" s="48">
        <v>0</v>
      </c>
      <c r="R79" s="48">
        <v>1689.826</v>
      </c>
      <c r="S79" s="201">
        <v>1489.88</v>
      </c>
    </row>
    <row r="80" spans="1:22" x14ac:dyDescent="0.25">
      <c r="A80" s="59"/>
      <c r="B80" s="306" t="s">
        <v>171</v>
      </c>
      <c r="C80" s="48">
        <v>1125.2170000000001</v>
      </c>
      <c r="D80" s="48">
        <v>347.85899999999998</v>
      </c>
      <c r="E80" s="48">
        <v>270.16500000000002</v>
      </c>
      <c r="F80" s="48">
        <v>158.45699999999999</v>
      </c>
      <c r="G80" s="48">
        <v>62.706000000000003</v>
      </c>
      <c r="H80" s="48">
        <v>45.75</v>
      </c>
      <c r="I80" s="48">
        <v>2.7810000000000001</v>
      </c>
      <c r="J80" s="48">
        <v>4.1150000000000002</v>
      </c>
      <c r="K80" s="48">
        <v>1747.356</v>
      </c>
      <c r="L80" s="48">
        <v>7.266</v>
      </c>
      <c r="M80" s="48">
        <v>1754.6220000000001</v>
      </c>
      <c r="N80" s="48">
        <v>509.197</v>
      </c>
      <c r="O80" s="48">
        <v>2252.1570000000002</v>
      </c>
      <c r="P80" s="48">
        <v>539.06299999999999</v>
      </c>
      <c r="Q80" s="48">
        <v>0</v>
      </c>
      <c r="R80" s="48">
        <v>1713.133</v>
      </c>
      <c r="S80" s="201">
        <v>1512.7360000000001</v>
      </c>
    </row>
    <row r="81" spans="1:19" x14ac:dyDescent="0.25">
      <c r="A81" s="59"/>
      <c r="B81" s="306" t="s">
        <v>172</v>
      </c>
      <c r="C81" s="48">
        <v>1144.0219999999999</v>
      </c>
      <c r="D81" s="48">
        <v>351.43599999999998</v>
      </c>
      <c r="E81" s="48">
        <v>287.65600000000001</v>
      </c>
      <c r="F81" s="48">
        <v>163.00899999999999</v>
      </c>
      <c r="G81" s="48">
        <v>73.212000000000003</v>
      </c>
      <c r="H81" s="48">
        <v>48.494999999999997</v>
      </c>
      <c r="I81" s="48">
        <v>2.9239999999999999</v>
      </c>
      <c r="J81" s="48">
        <v>2.8679999999999999</v>
      </c>
      <c r="K81" s="48">
        <v>1785.982</v>
      </c>
      <c r="L81" s="48">
        <v>8.7690000000000001</v>
      </c>
      <c r="M81" s="48">
        <v>1794.751</v>
      </c>
      <c r="N81" s="48">
        <v>521.90899999999999</v>
      </c>
      <c r="O81" s="48">
        <v>2316.268</v>
      </c>
      <c r="P81" s="48">
        <v>565.26800000000003</v>
      </c>
      <c r="Q81" s="48">
        <v>0</v>
      </c>
      <c r="R81" s="48">
        <v>1750.963</v>
      </c>
      <c r="S81" s="201">
        <v>1538.856</v>
      </c>
    </row>
    <row r="82" spans="1:19" x14ac:dyDescent="0.25">
      <c r="A82" s="59"/>
      <c r="B82" s="306" t="s">
        <v>173</v>
      </c>
      <c r="C82" s="48">
        <v>1170.1590000000001</v>
      </c>
      <c r="D82" s="48">
        <v>358.142</v>
      </c>
      <c r="E82" s="48">
        <v>300.55799999999999</v>
      </c>
      <c r="F82" s="48">
        <v>172.44499999999999</v>
      </c>
      <c r="G82" s="48">
        <v>77.882000000000005</v>
      </c>
      <c r="H82" s="48">
        <v>46.966000000000001</v>
      </c>
      <c r="I82" s="48">
        <v>3.2650000000000001</v>
      </c>
      <c r="J82" s="48">
        <v>5.4550000000000001</v>
      </c>
      <c r="K82" s="48">
        <v>1834.3140000000001</v>
      </c>
      <c r="L82" s="48">
        <v>19.54</v>
      </c>
      <c r="M82" s="48">
        <v>1853.854</v>
      </c>
      <c r="N82" s="48">
        <v>531.048</v>
      </c>
      <c r="O82" s="48">
        <v>2384.902</v>
      </c>
      <c r="P82" s="48">
        <v>579.63599999999997</v>
      </c>
      <c r="Q82" s="48">
        <v>0.312</v>
      </c>
      <c r="R82" s="48">
        <v>1805.578</v>
      </c>
      <c r="S82" s="201">
        <v>1595.577</v>
      </c>
    </row>
    <row r="83" spans="1:19" x14ac:dyDescent="0.25">
      <c r="B83" s="306" t="s">
        <v>174</v>
      </c>
      <c r="C83" s="48">
        <v>1200.2</v>
      </c>
      <c r="D83" s="48">
        <v>364.91500000000002</v>
      </c>
      <c r="E83" s="48">
        <v>309.23200000000003</v>
      </c>
      <c r="F83" s="48">
        <v>176.28700000000001</v>
      </c>
      <c r="G83" s="48">
        <v>82.605999999999995</v>
      </c>
      <c r="H83" s="48">
        <v>46.862000000000002</v>
      </c>
      <c r="I83" s="48">
        <v>3.4769999999999999</v>
      </c>
      <c r="J83" s="48">
        <v>6.85</v>
      </c>
      <c r="K83" s="48">
        <v>1881.1969999999999</v>
      </c>
      <c r="L83" s="48">
        <v>8.6289999999999996</v>
      </c>
      <c r="M83" s="48">
        <v>1889.826</v>
      </c>
      <c r="N83" s="48">
        <v>552.89</v>
      </c>
      <c r="O83" s="48">
        <v>2442.7159999999999</v>
      </c>
      <c r="P83" s="48">
        <v>604.13199999999995</v>
      </c>
      <c r="Q83" s="48">
        <v>2.8740000000000001</v>
      </c>
      <c r="R83" s="48">
        <v>1841.4580000000001</v>
      </c>
      <c r="S83" s="201">
        <v>1627.01</v>
      </c>
    </row>
    <row r="84" spans="1:19" x14ac:dyDescent="0.25">
      <c r="B84" s="306" t="s">
        <v>175</v>
      </c>
      <c r="C84" s="48">
        <v>1232.84348768256</v>
      </c>
      <c r="D84" s="48">
        <v>366.89404725745408</v>
      </c>
      <c r="E84" s="48">
        <v>308.53767245691512</v>
      </c>
      <c r="F84" s="48">
        <v>172.70698382023994</v>
      </c>
      <c r="G84" s="48">
        <v>82.472542680251337</v>
      </c>
      <c r="H84" s="48">
        <v>49.716251325173268</v>
      </c>
      <c r="I84" s="48">
        <v>3.6418946312505525</v>
      </c>
      <c r="J84" s="48">
        <v>8.3772500000000001</v>
      </c>
      <c r="K84" s="48">
        <v>1916.6524573969291</v>
      </c>
      <c r="L84" s="48">
        <v>14.269061080182611</v>
      </c>
      <c r="M84" s="48">
        <v>1930.9215184771119</v>
      </c>
      <c r="N84" s="48">
        <v>562.65898478855024</v>
      </c>
      <c r="O84" s="48">
        <v>2493.5805032656622</v>
      </c>
      <c r="P84" s="48">
        <v>621.55187204720687</v>
      </c>
      <c r="Q84" s="48">
        <v>6.74</v>
      </c>
      <c r="R84" s="48">
        <v>1878.7686312184553</v>
      </c>
      <c r="S84" s="201">
        <v>1660.4681296318649</v>
      </c>
    </row>
    <row r="85" spans="1:19" x14ac:dyDescent="0.25">
      <c r="B85" s="306" t="s">
        <v>176</v>
      </c>
      <c r="C85" s="48">
        <v>1242.2938117705382</v>
      </c>
      <c r="D85" s="48">
        <v>369.61632443755428</v>
      </c>
      <c r="E85" s="48">
        <v>315.23665689117354</v>
      </c>
      <c r="F85" s="48">
        <v>174.18508787792703</v>
      </c>
      <c r="G85" s="48">
        <v>86.66061811644272</v>
      </c>
      <c r="H85" s="48">
        <v>50.520378030738549</v>
      </c>
      <c r="I85" s="48">
        <v>3.8705728660652539</v>
      </c>
      <c r="J85" s="48">
        <v>7.9349999999999996</v>
      </c>
      <c r="K85" s="48">
        <v>1935.081793099266</v>
      </c>
      <c r="L85" s="48">
        <v>11.087147785142063</v>
      </c>
      <c r="M85" s="48">
        <v>1946.1689408844081</v>
      </c>
      <c r="N85" s="48">
        <v>581.62378922672133</v>
      </c>
      <c r="O85" s="48">
        <v>2527.7927301111295</v>
      </c>
      <c r="P85" s="48">
        <v>631.3557883088605</v>
      </c>
      <c r="Q85" s="48">
        <v>6.74</v>
      </c>
      <c r="R85" s="48">
        <v>1903.1769418022689</v>
      </c>
      <c r="S85" s="201">
        <v>1682.9703056347007</v>
      </c>
    </row>
    <row r="86" spans="1:19" x14ac:dyDescent="0.25">
      <c r="B86" s="306" t="s">
        <v>177</v>
      </c>
      <c r="C86" s="48">
        <v>1260.2944832035992</v>
      </c>
      <c r="D86" s="48">
        <v>371.02204105135547</v>
      </c>
      <c r="E86" s="48">
        <v>326.69316992987126</v>
      </c>
      <c r="F86" s="48">
        <v>182.14376076636748</v>
      </c>
      <c r="G86" s="48">
        <v>89.092270830697174</v>
      </c>
      <c r="H86" s="48">
        <v>51.494638527573969</v>
      </c>
      <c r="I86" s="48">
        <v>3.9624998052326728</v>
      </c>
      <c r="J86" s="48">
        <v>7.9349999999999996</v>
      </c>
      <c r="K86" s="48">
        <v>1965.9446941848259</v>
      </c>
      <c r="L86" s="48">
        <v>13.061339751953376</v>
      </c>
      <c r="M86" s="48">
        <v>1979.0060339367794</v>
      </c>
      <c r="N86" s="48">
        <v>597.76151392571956</v>
      </c>
      <c r="O86" s="48">
        <v>2576.7675478624992</v>
      </c>
      <c r="P86" s="48">
        <v>644.83985706088686</v>
      </c>
      <c r="Q86" s="48">
        <v>6.74</v>
      </c>
      <c r="R86" s="48">
        <v>1938.667690801612</v>
      </c>
      <c r="S86" s="201">
        <v>1715.3164659898628</v>
      </c>
    </row>
    <row r="87" spans="1:19" x14ac:dyDescent="0.25">
      <c r="B87" s="306" t="s">
        <v>230</v>
      </c>
      <c r="C87" s="48">
        <v>1287.2211991558429</v>
      </c>
      <c r="D87" s="48">
        <v>372.1551526788719</v>
      </c>
      <c r="E87" s="48">
        <v>340.05359976713754</v>
      </c>
      <c r="F87" s="48">
        <v>191.60926363517063</v>
      </c>
      <c r="G87" s="48">
        <v>91.270608424603566</v>
      </c>
      <c r="H87" s="48">
        <v>53.15828005461745</v>
      </c>
      <c r="I87" s="48">
        <v>4.015447652745916</v>
      </c>
      <c r="J87" s="48">
        <v>7.9349999999999996</v>
      </c>
      <c r="K87" s="48">
        <v>2007.3649516018525</v>
      </c>
      <c r="L87" s="48">
        <v>13.641661655153497</v>
      </c>
      <c r="M87" s="48">
        <v>2021.0066132570057</v>
      </c>
      <c r="N87" s="48">
        <v>605.46860263695874</v>
      </c>
      <c r="O87" s="48">
        <v>2626.4752158939646</v>
      </c>
      <c r="P87" s="48">
        <v>653.55169431294121</v>
      </c>
      <c r="Q87" s="48">
        <v>6.74</v>
      </c>
      <c r="R87" s="48">
        <v>1979.6635215810234</v>
      </c>
      <c r="S87" s="201">
        <v>1752.7389513580281</v>
      </c>
    </row>
    <row r="88" spans="1:19" x14ac:dyDescent="0.25">
      <c r="B88" s="306" t="s">
        <v>282</v>
      </c>
      <c r="C88" s="48">
        <v>1312.8659441662087</v>
      </c>
      <c r="D88" s="48">
        <v>374.86116752499538</v>
      </c>
      <c r="E88" s="48">
        <v>354.95620651369944</v>
      </c>
      <c r="F88" s="48">
        <v>198.94578616433657</v>
      </c>
      <c r="G88" s="48">
        <v>94.081762594198139</v>
      </c>
      <c r="H88" s="48">
        <v>57.817767035145664</v>
      </c>
      <c r="I88" s="48">
        <v>4.1108907200189888</v>
      </c>
      <c r="J88" s="48">
        <v>7.9349999999999996</v>
      </c>
      <c r="K88" s="48">
        <v>2050.6183182049031</v>
      </c>
      <c r="L88" s="48">
        <v>12.620086591546656</v>
      </c>
      <c r="M88" s="48">
        <v>2063.2384047964501</v>
      </c>
      <c r="N88" s="48">
        <v>608.69019788959952</v>
      </c>
      <c r="O88" s="48">
        <v>2671.9286026860495</v>
      </c>
      <c r="P88" s="48">
        <v>657.89147779787311</v>
      </c>
      <c r="Q88" s="48">
        <v>6.74</v>
      </c>
      <c r="R88" s="48">
        <v>2020.7771248881766</v>
      </c>
      <c r="S88" s="201">
        <v>1790.8699961675889</v>
      </c>
    </row>
    <row r="89" spans="1:19" x14ac:dyDescent="0.25">
      <c r="B89" s="307" t="s">
        <v>357</v>
      </c>
      <c r="C89" s="205">
        <v>1339.0196227829183</v>
      </c>
      <c r="D89" s="205">
        <v>378.005753615728</v>
      </c>
      <c r="E89" s="205">
        <v>365.69736379492133</v>
      </c>
      <c r="F89" s="205">
        <v>205.93856713984016</v>
      </c>
      <c r="G89" s="205">
        <v>96.666926345349609</v>
      </c>
      <c r="H89" s="205">
        <v>58.880122416157818</v>
      </c>
      <c r="I89" s="205">
        <v>4.2117478935736896</v>
      </c>
      <c r="J89" s="205">
        <v>7.9349999999999996</v>
      </c>
      <c r="K89" s="205">
        <v>2090.6577401935679</v>
      </c>
      <c r="L89" s="205">
        <v>14.377132018792617</v>
      </c>
      <c r="M89" s="205">
        <v>2105.0348722123604</v>
      </c>
      <c r="N89" s="205">
        <v>611.54000542804658</v>
      </c>
      <c r="O89" s="205">
        <v>2716.5748776404066</v>
      </c>
      <c r="P89" s="205">
        <v>662.03786619052232</v>
      </c>
      <c r="Q89" s="205">
        <v>6.74</v>
      </c>
      <c r="R89" s="205">
        <v>2061.2770114498844</v>
      </c>
      <c r="S89" s="308">
        <v>1828.3951300178296</v>
      </c>
    </row>
    <row r="90" spans="1:19" x14ac:dyDescent="0.25">
      <c r="B90" s="406" t="s">
        <v>41</v>
      </c>
      <c r="C90" s="407"/>
      <c r="D90" s="407"/>
      <c r="E90" s="407"/>
      <c r="F90" s="407"/>
      <c r="G90" s="407"/>
      <c r="H90" s="407"/>
      <c r="I90" s="407"/>
      <c r="J90" s="407"/>
      <c r="K90" s="407"/>
      <c r="L90" s="407"/>
      <c r="M90" s="407"/>
      <c r="N90" s="407"/>
      <c r="O90" s="407"/>
      <c r="P90" s="407"/>
      <c r="Q90" s="407"/>
      <c r="R90" s="407"/>
      <c r="S90" s="408"/>
    </row>
    <row r="91" spans="1:19" x14ac:dyDescent="0.25">
      <c r="B91" s="403" t="s">
        <v>330</v>
      </c>
      <c r="C91" s="404"/>
      <c r="D91" s="404"/>
      <c r="E91" s="404"/>
      <c r="F91" s="404"/>
      <c r="G91" s="404"/>
      <c r="H91" s="404"/>
      <c r="I91" s="404"/>
      <c r="J91" s="404"/>
      <c r="K91" s="404"/>
      <c r="L91" s="404"/>
      <c r="M91" s="404"/>
      <c r="N91" s="404"/>
      <c r="O91" s="404"/>
      <c r="P91" s="404"/>
      <c r="Q91" s="404"/>
      <c r="R91" s="404"/>
      <c r="S91" s="405"/>
    </row>
    <row r="92" spans="1:19" x14ac:dyDescent="0.25">
      <c r="B92" s="403" t="s">
        <v>311</v>
      </c>
      <c r="C92" s="404"/>
      <c r="D92" s="404"/>
      <c r="E92" s="404"/>
      <c r="F92" s="404"/>
      <c r="G92" s="404"/>
      <c r="H92" s="404"/>
      <c r="I92" s="404"/>
      <c r="J92" s="404"/>
      <c r="K92" s="404"/>
      <c r="L92" s="404"/>
      <c r="M92" s="404"/>
      <c r="N92" s="404"/>
      <c r="O92" s="404"/>
      <c r="P92" s="404"/>
      <c r="Q92" s="404"/>
      <c r="R92" s="404"/>
      <c r="S92" s="405"/>
    </row>
    <row r="93" spans="1:19" x14ac:dyDescent="0.25">
      <c r="B93" s="397" t="s">
        <v>312</v>
      </c>
      <c r="C93" s="398"/>
      <c r="D93" s="398"/>
      <c r="E93" s="398"/>
      <c r="F93" s="398"/>
      <c r="G93" s="398"/>
      <c r="H93" s="398"/>
      <c r="I93" s="398"/>
      <c r="J93" s="398"/>
      <c r="K93" s="398"/>
      <c r="L93" s="398"/>
      <c r="M93" s="398"/>
      <c r="N93" s="398"/>
      <c r="O93" s="398"/>
      <c r="P93" s="398"/>
      <c r="Q93" s="398"/>
      <c r="R93" s="398"/>
      <c r="S93" s="399"/>
    </row>
    <row r="94" spans="1:19" x14ac:dyDescent="0.25">
      <c r="B94" s="397" t="s">
        <v>313</v>
      </c>
      <c r="C94" s="398"/>
      <c r="D94" s="398"/>
      <c r="E94" s="398"/>
      <c r="F94" s="398"/>
      <c r="G94" s="398"/>
      <c r="H94" s="398"/>
      <c r="I94" s="398"/>
      <c r="J94" s="398"/>
      <c r="K94" s="398"/>
      <c r="L94" s="398"/>
      <c r="M94" s="398"/>
      <c r="N94" s="398"/>
      <c r="O94" s="398"/>
      <c r="P94" s="398"/>
      <c r="Q94" s="398"/>
      <c r="R94" s="398"/>
      <c r="S94" s="399"/>
    </row>
    <row r="95" spans="1:19" x14ac:dyDescent="0.25">
      <c r="B95" s="397" t="s">
        <v>331</v>
      </c>
      <c r="C95" s="398"/>
      <c r="D95" s="398"/>
      <c r="E95" s="398"/>
      <c r="F95" s="398"/>
      <c r="G95" s="398"/>
      <c r="H95" s="398"/>
      <c r="I95" s="398"/>
      <c r="J95" s="398"/>
      <c r="K95" s="398"/>
      <c r="L95" s="398"/>
      <c r="M95" s="398"/>
      <c r="N95" s="398"/>
      <c r="O95" s="398"/>
      <c r="P95" s="398"/>
      <c r="Q95" s="398"/>
      <c r="R95" s="398"/>
      <c r="S95" s="399"/>
    </row>
    <row r="96" spans="1:19" x14ac:dyDescent="0.25">
      <c r="B96" s="397" t="s">
        <v>314</v>
      </c>
      <c r="C96" s="398"/>
      <c r="D96" s="398"/>
      <c r="E96" s="398"/>
      <c r="F96" s="398"/>
      <c r="G96" s="398"/>
      <c r="H96" s="398"/>
      <c r="I96" s="398"/>
      <c r="J96" s="398"/>
      <c r="K96" s="398"/>
      <c r="L96" s="398"/>
      <c r="M96" s="398"/>
      <c r="N96" s="398"/>
      <c r="O96" s="398"/>
      <c r="P96" s="398"/>
      <c r="Q96" s="398"/>
      <c r="R96" s="398"/>
      <c r="S96" s="399"/>
    </row>
    <row r="97" spans="2:19" x14ac:dyDescent="0.25">
      <c r="B97" s="397" t="s">
        <v>332</v>
      </c>
      <c r="C97" s="398"/>
      <c r="D97" s="398"/>
      <c r="E97" s="398"/>
      <c r="F97" s="398"/>
      <c r="G97" s="398"/>
      <c r="H97" s="398"/>
      <c r="I97" s="398"/>
      <c r="J97" s="398"/>
      <c r="K97" s="398"/>
      <c r="L97" s="398"/>
      <c r="M97" s="398"/>
      <c r="N97" s="398"/>
      <c r="O97" s="398"/>
      <c r="P97" s="398"/>
      <c r="Q97" s="398"/>
      <c r="R97" s="398"/>
      <c r="S97" s="399"/>
    </row>
    <row r="98" spans="2:19" x14ac:dyDescent="0.25">
      <c r="B98" s="397" t="s">
        <v>315</v>
      </c>
      <c r="C98" s="398"/>
      <c r="D98" s="398"/>
      <c r="E98" s="398"/>
      <c r="F98" s="398"/>
      <c r="G98" s="398"/>
      <c r="H98" s="398"/>
      <c r="I98" s="398"/>
      <c r="J98" s="398"/>
      <c r="K98" s="398"/>
      <c r="L98" s="398"/>
      <c r="M98" s="398"/>
      <c r="N98" s="398"/>
      <c r="O98" s="398"/>
      <c r="P98" s="398"/>
      <c r="Q98" s="398"/>
      <c r="R98" s="398"/>
      <c r="S98" s="399"/>
    </row>
    <row r="99" spans="2:19" x14ac:dyDescent="0.25">
      <c r="B99" s="403" t="s">
        <v>42</v>
      </c>
      <c r="C99" s="404"/>
      <c r="D99" s="404"/>
      <c r="E99" s="404"/>
      <c r="F99" s="404"/>
      <c r="G99" s="404"/>
      <c r="H99" s="404"/>
      <c r="I99" s="404"/>
      <c r="J99" s="404"/>
      <c r="K99" s="404"/>
      <c r="L99" s="404"/>
      <c r="M99" s="404"/>
      <c r="N99" s="404"/>
      <c r="O99" s="404"/>
      <c r="P99" s="404"/>
      <c r="Q99" s="404"/>
      <c r="R99" s="404"/>
      <c r="S99" s="405"/>
    </row>
    <row r="100" spans="2:19" x14ac:dyDescent="0.25">
      <c r="B100" s="397" t="s">
        <v>316</v>
      </c>
      <c r="C100" s="398"/>
      <c r="D100" s="398"/>
      <c r="E100" s="398"/>
      <c r="F100" s="398"/>
      <c r="G100" s="398"/>
      <c r="H100" s="398"/>
      <c r="I100" s="398"/>
      <c r="J100" s="398"/>
      <c r="K100" s="398"/>
      <c r="L100" s="398"/>
      <c r="M100" s="398"/>
      <c r="N100" s="398"/>
      <c r="O100" s="398"/>
      <c r="P100" s="398"/>
      <c r="Q100" s="398"/>
      <c r="R100" s="398"/>
      <c r="S100" s="399"/>
    </row>
    <row r="101" spans="2:19" x14ac:dyDescent="0.25">
      <c r="B101" s="397" t="s">
        <v>43</v>
      </c>
      <c r="C101" s="398"/>
      <c r="D101" s="398"/>
      <c r="E101" s="398"/>
      <c r="F101" s="398"/>
      <c r="G101" s="398"/>
      <c r="H101" s="398"/>
      <c r="I101" s="398"/>
      <c r="J101" s="398"/>
      <c r="K101" s="398"/>
      <c r="L101" s="398"/>
      <c r="M101" s="398"/>
      <c r="N101" s="398"/>
      <c r="O101" s="398"/>
      <c r="P101" s="398"/>
      <c r="Q101" s="398"/>
      <c r="R101" s="398"/>
      <c r="S101" s="399"/>
    </row>
    <row r="102" spans="2:19" x14ac:dyDescent="0.25">
      <c r="B102" s="397" t="s">
        <v>317</v>
      </c>
      <c r="C102" s="398"/>
      <c r="D102" s="398"/>
      <c r="E102" s="398"/>
      <c r="F102" s="398"/>
      <c r="G102" s="398"/>
      <c r="H102" s="398"/>
      <c r="I102" s="398"/>
      <c r="J102" s="398"/>
      <c r="K102" s="398"/>
      <c r="L102" s="398"/>
      <c r="M102" s="398"/>
      <c r="N102" s="398"/>
      <c r="O102" s="398"/>
      <c r="P102" s="398"/>
      <c r="Q102" s="398"/>
      <c r="R102" s="398"/>
      <c r="S102" s="399"/>
    </row>
    <row r="103" spans="2:19" x14ac:dyDescent="0.25">
      <c r="B103" s="397" t="s">
        <v>318</v>
      </c>
      <c r="C103" s="398"/>
      <c r="D103" s="398"/>
      <c r="E103" s="398"/>
      <c r="F103" s="398"/>
      <c r="G103" s="398"/>
      <c r="H103" s="398"/>
      <c r="I103" s="398"/>
      <c r="J103" s="398"/>
      <c r="K103" s="398"/>
      <c r="L103" s="398"/>
      <c r="M103" s="398"/>
      <c r="N103" s="398"/>
      <c r="O103" s="398"/>
      <c r="P103" s="398"/>
      <c r="Q103" s="398"/>
      <c r="R103" s="398"/>
      <c r="S103" s="399"/>
    </row>
    <row r="104" spans="2:19" x14ac:dyDescent="0.25">
      <c r="B104" s="397" t="s">
        <v>319</v>
      </c>
      <c r="C104" s="398"/>
      <c r="D104" s="398"/>
      <c r="E104" s="398"/>
      <c r="F104" s="398"/>
      <c r="G104" s="398"/>
      <c r="H104" s="398"/>
      <c r="I104" s="398"/>
      <c r="J104" s="398"/>
      <c r="K104" s="398"/>
      <c r="L104" s="398"/>
      <c r="M104" s="398"/>
      <c r="N104" s="398"/>
      <c r="O104" s="398"/>
      <c r="P104" s="398"/>
      <c r="Q104" s="398"/>
      <c r="R104" s="398"/>
      <c r="S104" s="399"/>
    </row>
    <row r="105" spans="2:19" x14ac:dyDescent="0.25">
      <c r="B105" s="397" t="s">
        <v>320</v>
      </c>
      <c r="C105" s="398"/>
      <c r="D105" s="398"/>
      <c r="E105" s="398"/>
      <c r="F105" s="398"/>
      <c r="G105" s="398"/>
      <c r="H105" s="398"/>
      <c r="I105" s="398"/>
      <c r="J105" s="398"/>
      <c r="K105" s="398"/>
      <c r="L105" s="398"/>
      <c r="M105" s="398"/>
      <c r="N105" s="398"/>
      <c r="O105" s="398"/>
      <c r="P105" s="398"/>
      <c r="Q105" s="398"/>
      <c r="R105" s="398"/>
      <c r="S105" s="399"/>
    </row>
    <row r="106" spans="2:19" ht="16.5" thickBot="1" x14ac:dyDescent="0.3">
      <c r="B106" s="400" t="s">
        <v>321</v>
      </c>
      <c r="C106" s="401"/>
      <c r="D106" s="401"/>
      <c r="E106" s="401"/>
      <c r="F106" s="401"/>
      <c r="G106" s="401"/>
      <c r="H106" s="401"/>
      <c r="I106" s="401"/>
      <c r="J106" s="401"/>
      <c r="K106" s="401"/>
      <c r="L106" s="401"/>
      <c r="M106" s="401"/>
      <c r="N106" s="401"/>
      <c r="O106" s="401"/>
      <c r="P106" s="401"/>
      <c r="Q106" s="401"/>
      <c r="R106" s="401"/>
      <c r="S106" s="402"/>
    </row>
    <row r="107" spans="2:19" x14ac:dyDescent="0.25">
      <c r="B107" s="8"/>
      <c r="C107" s="9"/>
      <c r="D107" s="9"/>
      <c r="E107" s="9"/>
      <c r="F107" s="9"/>
      <c r="G107" s="9"/>
      <c r="H107" s="9"/>
      <c r="I107" s="9"/>
      <c r="J107" s="9"/>
      <c r="K107" s="9"/>
      <c r="L107" s="9"/>
      <c r="M107" s="9"/>
      <c r="N107" s="9"/>
      <c r="O107" s="9"/>
      <c r="P107" s="9"/>
      <c r="Q107" s="9"/>
      <c r="R107" s="9"/>
      <c r="S107" s="9"/>
    </row>
    <row r="108" spans="2:19" x14ac:dyDescent="0.25">
      <c r="B108" s="8"/>
      <c r="C108" s="9"/>
      <c r="D108" s="9"/>
      <c r="E108" s="9"/>
      <c r="F108" s="9"/>
      <c r="G108" s="9"/>
      <c r="H108" s="9"/>
      <c r="I108" s="9"/>
      <c r="J108" s="9"/>
      <c r="K108" s="9"/>
      <c r="L108" s="9"/>
      <c r="M108" s="9"/>
      <c r="N108" s="9"/>
      <c r="O108" s="9"/>
      <c r="P108" s="9"/>
      <c r="Q108" s="9"/>
      <c r="R108" s="9"/>
      <c r="S108" s="9"/>
    </row>
    <row r="109" spans="2:19" x14ac:dyDescent="0.25">
      <c r="B109" s="8"/>
      <c r="C109" s="9"/>
      <c r="D109" s="9"/>
      <c r="E109" s="9"/>
      <c r="F109" s="9"/>
      <c r="G109" s="9"/>
      <c r="H109" s="9"/>
      <c r="I109" s="9"/>
      <c r="J109" s="9"/>
      <c r="K109" s="9"/>
      <c r="L109" s="9"/>
      <c r="M109" s="9"/>
      <c r="N109" s="9"/>
      <c r="O109" s="9"/>
      <c r="P109" s="9"/>
      <c r="Q109" s="9"/>
      <c r="R109" s="9"/>
      <c r="S109" s="9"/>
    </row>
    <row r="110" spans="2:19" x14ac:dyDescent="0.25">
      <c r="B110" s="8"/>
      <c r="C110" s="9"/>
      <c r="D110" s="9"/>
      <c r="E110" s="9"/>
      <c r="F110" s="9"/>
      <c r="G110" s="9"/>
      <c r="H110" s="9"/>
      <c r="I110" s="9"/>
      <c r="J110" s="9"/>
      <c r="K110" s="9"/>
      <c r="L110" s="9"/>
      <c r="M110" s="9"/>
      <c r="N110" s="9"/>
      <c r="O110" s="9"/>
      <c r="P110" s="9"/>
      <c r="Q110" s="9"/>
      <c r="R110" s="9"/>
      <c r="S110" s="9"/>
    </row>
    <row r="111" spans="2:19" x14ac:dyDescent="0.25">
      <c r="B111" s="8"/>
      <c r="C111" s="9"/>
      <c r="D111" s="9"/>
      <c r="E111" s="9"/>
      <c r="F111" s="9"/>
      <c r="G111" s="9"/>
      <c r="H111" s="9"/>
      <c r="I111" s="9"/>
      <c r="J111" s="9"/>
      <c r="K111" s="9"/>
      <c r="L111" s="9"/>
      <c r="M111" s="9"/>
      <c r="N111" s="9"/>
      <c r="O111" s="9"/>
      <c r="P111" s="9"/>
      <c r="Q111" s="9"/>
      <c r="R111" s="9"/>
      <c r="S111" s="9"/>
    </row>
    <row r="112" spans="2:19" x14ac:dyDescent="0.25">
      <c r="B112" s="8"/>
      <c r="C112" s="9"/>
      <c r="D112" s="9"/>
      <c r="E112" s="9"/>
      <c r="F112" s="9"/>
      <c r="G112" s="9"/>
      <c r="H112" s="9"/>
      <c r="I112" s="9"/>
      <c r="J112" s="9"/>
      <c r="K112" s="9"/>
      <c r="L112" s="9"/>
      <c r="M112" s="9"/>
      <c r="N112" s="9"/>
      <c r="O112" s="9"/>
      <c r="P112" s="9"/>
      <c r="Q112" s="9"/>
      <c r="R112" s="9"/>
      <c r="S112" s="9"/>
    </row>
    <row r="113" spans="2:19" x14ac:dyDescent="0.25">
      <c r="B113" s="8"/>
      <c r="C113" s="9"/>
      <c r="D113" s="9"/>
      <c r="E113" s="9"/>
      <c r="F113" s="9"/>
      <c r="G113" s="9"/>
      <c r="H113" s="9"/>
      <c r="I113" s="9"/>
      <c r="J113" s="9"/>
      <c r="K113" s="9"/>
      <c r="L113" s="9"/>
      <c r="M113" s="9"/>
      <c r="N113" s="9"/>
      <c r="O113" s="9"/>
      <c r="P113" s="9"/>
      <c r="Q113" s="9"/>
      <c r="R113" s="9"/>
      <c r="S113" s="9"/>
    </row>
    <row r="114" spans="2:19" x14ac:dyDescent="0.25">
      <c r="B114" s="8"/>
      <c r="C114" s="9"/>
      <c r="D114" s="9"/>
      <c r="E114" s="9"/>
      <c r="F114" s="9"/>
      <c r="G114" s="9"/>
      <c r="H114" s="9"/>
      <c r="I114" s="9"/>
      <c r="J114" s="9"/>
      <c r="K114" s="9"/>
      <c r="L114" s="9"/>
      <c r="M114" s="9"/>
      <c r="N114" s="9"/>
      <c r="O114" s="9"/>
      <c r="P114" s="9"/>
      <c r="Q114" s="9"/>
      <c r="R114" s="9"/>
      <c r="S114" s="9"/>
    </row>
    <row r="115" spans="2:19" x14ac:dyDescent="0.25">
      <c r="B115" s="8"/>
      <c r="C115" s="9"/>
      <c r="D115" s="9"/>
      <c r="E115" s="9"/>
      <c r="F115" s="9"/>
      <c r="G115" s="9"/>
      <c r="H115" s="9"/>
      <c r="I115" s="9"/>
      <c r="J115" s="9"/>
      <c r="K115" s="9"/>
      <c r="L115" s="9"/>
      <c r="M115" s="9"/>
      <c r="N115" s="9"/>
      <c r="O115" s="9"/>
      <c r="P115" s="9"/>
      <c r="Q115" s="9"/>
      <c r="R115" s="9"/>
      <c r="S115" s="9"/>
    </row>
    <row r="116" spans="2:19" x14ac:dyDescent="0.25">
      <c r="B116" s="8"/>
      <c r="C116" s="9"/>
      <c r="D116" s="9"/>
      <c r="E116" s="9"/>
      <c r="F116" s="9"/>
      <c r="G116" s="9"/>
      <c r="H116" s="9"/>
      <c r="I116" s="9"/>
      <c r="J116" s="9"/>
      <c r="K116" s="9"/>
      <c r="L116" s="9"/>
      <c r="M116" s="9"/>
      <c r="N116" s="9"/>
      <c r="O116" s="9"/>
      <c r="P116" s="9"/>
      <c r="Q116" s="9"/>
      <c r="R116" s="9"/>
      <c r="S116" s="9"/>
    </row>
    <row r="117" spans="2:19" x14ac:dyDescent="0.25">
      <c r="B117" s="8"/>
      <c r="C117" s="9"/>
      <c r="D117" s="9"/>
      <c r="E117" s="9"/>
      <c r="F117" s="9"/>
      <c r="G117" s="9"/>
      <c r="H117" s="9"/>
      <c r="I117" s="9"/>
      <c r="J117" s="9"/>
      <c r="K117" s="9"/>
      <c r="L117" s="9"/>
      <c r="M117" s="9"/>
      <c r="N117" s="9"/>
      <c r="O117" s="9"/>
      <c r="P117" s="9"/>
      <c r="Q117" s="9"/>
      <c r="R117" s="9"/>
      <c r="S117" s="9"/>
    </row>
    <row r="118" spans="2:19" x14ac:dyDescent="0.25">
      <c r="B118" s="8"/>
      <c r="C118" s="9"/>
      <c r="D118" s="9"/>
      <c r="E118" s="9"/>
      <c r="F118" s="9"/>
      <c r="G118" s="9"/>
      <c r="H118" s="9"/>
      <c r="I118" s="9"/>
      <c r="J118" s="9"/>
      <c r="K118" s="9"/>
      <c r="L118" s="9"/>
      <c r="M118" s="9"/>
      <c r="N118" s="9"/>
      <c r="O118" s="9"/>
      <c r="P118" s="9"/>
      <c r="Q118" s="9"/>
      <c r="R118" s="9"/>
      <c r="S118" s="9"/>
    </row>
    <row r="119" spans="2:19" x14ac:dyDescent="0.25">
      <c r="C119" s="9"/>
      <c r="D119" s="9"/>
      <c r="E119" s="9"/>
      <c r="F119" s="9"/>
      <c r="G119" s="9"/>
      <c r="H119" s="9"/>
      <c r="I119" s="9"/>
      <c r="J119" s="9"/>
      <c r="K119" s="9"/>
      <c r="L119" s="9"/>
      <c r="M119" s="9"/>
      <c r="N119" s="9"/>
      <c r="O119" s="9"/>
      <c r="P119" s="9"/>
      <c r="Q119" s="9"/>
      <c r="R119" s="9"/>
      <c r="S119" s="9"/>
    </row>
    <row r="120" spans="2:19" x14ac:dyDescent="0.25">
      <c r="C120" s="9"/>
      <c r="D120" s="9"/>
      <c r="E120" s="9"/>
      <c r="F120" s="9"/>
      <c r="G120" s="9"/>
      <c r="H120" s="9"/>
      <c r="I120" s="9"/>
      <c r="J120" s="9"/>
      <c r="K120" s="9"/>
      <c r="L120" s="9"/>
      <c r="M120" s="9"/>
      <c r="N120" s="9"/>
      <c r="O120" s="9"/>
      <c r="P120" s="9"/>
      <c r="Q120" s="9"/>
      <c r="R120" s="9"/>
      <c r="S120" s="9"/>
    </row>
    <row r="121" spans="2:19" x14ac:dyDescent="0.25">
      <c r="C121" s="9"/>
      <c r="D121" s="9"/>
      <c r="E121" s="9"/>
      <c r="F121" s="9"/>
      <c r="G121" s="9"/>
      <c r="H121" s="9"/>
      <c r="I121" s="9"/>
      <c r="J121" s="9"/>
      <c r="K121" s="9"/>
      <c r="L121" s="9"/>
      <c r="M121" s="9"/>
      <c r="N121" s="9"/>
      <c r="O121" s="9"/>
      <c r="P121" s="9"/>
      <c r="Q121" s="9"/>
      <c r="R121" s="9"/>
      <c r="S121" s="9"/>
    </row>
    <row r="122" spans="2:19" x14ac:dyDescent="0.25">
      <c r="C122" s="9"/>
      <c r="D122" s="9"/>
      <c r="E122" s="9"/>
      <c r="F122" s="9"/>
      <c r="G122" s="9"/>
      <c r="H122" s="9"/>
      <c r="I122" s="9"/>
      <c r="J122" s="9"/>
      <c r="K122" s="9"/>
      <c r="L122" s="9"/>
      <c r="M122" s="9"/>
      <c r="N122" s="9"/>
      <c r="O122" s="9"/>
      <c r="P122" s="9"/>
      <c r="Q122" s="9"/>
      <c r="R122" s="9"/>
      <c r="S122" s="9"/>
    </row>
    <row r="123" spans="2:19" x14ac:dyDescent="0.25">
      <c r="C123" s="9"/>
      <c r="D123" s="9"/>
      <c r="E123" s="9"/>
      <c r="F123" s="9"/>
      <c r="G123" s="9"/>
      <c r="H123" s="9"/>
      <c r="I123" s="9"/>
      <c r="J123" s="9"/>
      <c r="K123" s="9"/>
      <c r="L123" s="9"/>
      <c r="M123" s="9"/>
      <c r="N123" s="9"/>
      <c r="O123" s="9"/>
      <c r="P123" s="9"/>
      <c r="Q123" s="9"/>
      <c r="R123" s="9"/>
      <c r="S123" s="9"/>
    </row>
    <row r="124" spans="2:19" x14ac:dyDescent="0.25">
      <c r="C124" s="9"/>
      <c r="D124" s="9"/>
      <c r="E124" s="9"/>
      <c r="F124" s="9"/>
      <c r="G124" s="9"/>
      <c r="H124" s="9"/>
      <c r="I124" s="9"/>
      <c r="J124" s="9"/>
      <c r="K124" s="9"/>
      <c r="L124" s="9"/>
      <c r="M124" s="9"/>
      <c r="N124" s="9"/>
      <c r="O124" s="9"/>
      <c r="P124" s="9"/>
      <c r="Q124" s="9"/>
      <c r="R124" s="9"/>
      <c r="S124" s="9"/>
    </row>
    <row r="125" spans="2:19" x14ac:dyDescent="0.25">
      <c r="C125" s="9"/>
      <c r="D125" s="9"/>
      <c r="E125" s="9"/>
      <c r="F125" s="9"/>
      <c r="G125" s="9"/>
      <c r="H125" s="9"/>
      <c r="I125" s="9"/>
      <c r="J125" s="9"/>
      <c r="K125" s="9"/>
      <c r="L125" s="9"/>
      <c r="M125" s="9"/>
      <c r="N125" s="9"/>
      <c r="O125" s="9"/>
      <c r="P125" s="9"/>
      <c r="Q125" s="9"/>
      <c r="R125" s="9"/>
      <c r="S125" s="9"/>
    </row>
  </sheetData>
  <mergeCells count="31">
    <mergeCell ref="A46:A50"/>
    <mergeCell ref="R3:R4"/>
    <mergeCell ref="S3:S4"/>
    <mergeCell ref="B2:S2"/>
    <mergeCell ref="J3:J4"/>
    <mergeCell ref="C3:C4"/>
    <mergeCell ref="D3:D4"/>
    <mergeCell ref="K3:K4"/>
    <mergeCell ref="L3:L4"/>
    <mergeCell ref="M3:M4"/>
    <mergeCell ref="N3:N4"/>
    <mergeCell ref="O3:O4"/>
    <mergeCell ref="P3:P4"/>
    <mergeCell ref="Q3:Q4"/>
    <mergeCell ref="B90:S90"/>
    <mergeCell ref="B91:S91"/>
    <mergeCell ref="B92:S92"/>
    <mergeCell ref="B93:S93"/>
    <mergeCell ref="B94:S94"/>
    <mergeCell ref="B95:S95"/>
    <mergeCell ref="B96:S96"/>
    <mergeCell ref="B97:S97"/>
    <mergeCell ref="B98:S98"/>
    <mergeCell ref="B99:S99"/>
    <mergeCell ref="B105:S105"/>
    <mergeCell ref="B106:S106"/>
    <mergeCell ref="B100:S100"/>
    <mergeCell ref="B101:S101"/>
    <mergeCell ref="B102:S102"/>
    <mergeCell ref="B103:S103"/>
    <mergeCell ref="B104:S104"/>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4" orientation="portrait" r:id="rId1"/>
  <headerFooter>
    <oddHeader>&amp;C&amp;8November 2016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sheetPr>
  <dimension ref="A1:G14"/>
  <sheetViews>
    <sheetView zoomScaleNormal="100" zoomScaleSheetLayoutView="100" workbookViewId="0"/>
  </sheetViews>
  <sheetFormatPr defaultRowHeight="15" x14ac:dyDescent="0.25"/>
  <cols>
    <col min="1" max="1" width="9.44140625" style="27" customWidth="1"/>
    <col min="2" max="2" width="41.109375" style="27" customWidth="1"/>
    <col min="3" max="3" width="8.88671875" style="27"/>
    <col min="4" max="4" width="8.88671875" style="27" customWidth="1"/>
    <col min="5" max="6" width="8.88671875" style="27"/>
    <col min="7" max="7" width="8.88671875" style="27" customWidth="1"/>
    <col min="8" max="16384" width="8.88671875" style="27"/>
  </cols>
  <sheetData>
    <row r="1" spans="1:7" ht="33.75" customHeight="1" thickBot="1" x14ac:dyDescent="0.3">
      <c r="A1" s="80" t="s">
        <v>148</v>
      </c>
    </row>
    <row r="2" spans="1:7" ht="19.5" customHeight="1" thickBot="1" x14ac:dyDescent="0.3">
      <c r="B2" s="435" t="s">
        <v>327</v>
      </c>
      <c r="C2" s="575"/>
      <c r="D2" s="575"/>
      <c r="E2" s="575"/>
      <c r="F2" s="575"/>
      <c r="G2" s="436"/>
    </row>
    <row r="3" spans="1:7" ht="15.75" x14ac:dyDescent="0.25">
      <c r="B3" s="289"/>
      <c r="C3" s="582" t="s">
        <v>324</v>
      </c>
      <c r="D3" s="582"/>
      <c r="E3" s="582"/>
      <c r="F3" s="582"/>
      <c r="G3" s="583"/>
    </row>
    <row r="4" spans="1:7" ht="15.75" x14ac:dyDescent="0.25">
      <c r="B4" s="290"/>
      <c r="C4" s="295">
        <v>2016</v>
      </c>
      <c r="D4" s="296">
        <v>2017</v>
      </c>
      <c r="E4" s="296">
        <v>2018</v>
      </c>
      <c r="F4" s="295">
        <v>2019</v>
      </c>
      <c r="G4" s="297">
        <v>2020</v>
      </c>
    </row>
    <row r="5" spans="1:7" x14ac:dyDescent="0.25">
      <c r="B5" s="291" t="s">
        <v>325</v>
      </c>
      <c r="C5" s="293">
        <v>6.95</v>
      </c>
      <c r="D5" s="293">
        <v>7.0500000000000007</v>
      </c>
      <c r="E5" s="293">
        <v>7.2</v>
      </c>
      <c r="F5" s="293">
        <v>7.45</v>
      </c>
      <c r="G5" s="294">
        <v>7.75</v>
      </c>
    </row>
    <row r="6" spans="1:7" x14ac:dyDescent="0.25">
      <c r="B6" s="292" t="s">
        <v>326</v>
      </c>
      <c r="C6" s="293">
        <v>7.2</v>
      </c>
      <c r="D6" s="293">
        <v>7.5</v>
      </c>
      <c r="E6" s="293">
        <v>7.9</v>
      </c>
      <c r="F6" s="293">
        <v>8.3000000000000007</v>
      </c>
      <c r="G6" s="294">
        <v>8.8000000000000007</v>
      </c>
    </row>
    <row r="7" spans="1:7" ht="37.5" customHeight="1" x14ac:dyDescent="0.25">
      <c r="B7" s="584" t="s">
        <v>359</v>
      </c>
      <c r="C7" s="585"/>
      <c r="D7" s="585"/>
      <c r="E7" s="585"/>
      <c r="F7" s="585"/>
      <c r="G7" s="586"/>
    </row>
    <row r="8" spans="1:7" ht="60" customHeight="1" thickBot="1" x14ac:dyDescent="0.3">
      <c r="B8" s="587" t="s">
        <v>360</v>
      </c>
      <c r="C8" s="588"/>
      <c r="D8" s="588"/>
      <c r="E8" s="588"/>
      <c r="F8" s="588"/>
      <c r="G8" s="589"/>
    </row>
    <row r="9" spans="1:7" ht="9" customHeight="1" x14ac:dyDescent="0.25">
      <c r="B9" s="288"/>
      <c r="C9" s="288"/>
      <c r="D9" s="288"/>
      <c r="E9" s="288"/>
      <c r="F9" s="288"/>
    </row>
    <row r="10" spans="1:7" ht="8.25" customHeight="1" x14ac:dyDescent="0.25"/>
    <row r="13" spans="1:7" ht="15" customHeight="1" x14ac:dyDescent="0.25"/>
    <row r="14" spans="1:7" ht="102.75" customHeight="1" x14ac:dyDescent="0.25"/>
  </sheetData>
  <mergeCells count="4">
    <mergeCell ref="C3:G3"/>
    <mergeCell ref="B7:G7"/>
    <mergeCell ref="B2:G2"/>
    <mergeCell ref="B8:G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horizontalDpi="300" verticalDpi="300" r:id="rId1"/>
  <headerFooter>
    <oddHeader>&amp;C&amp;8November 2016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A1:R118"/>
  <sheetViews>
    <sheetView zoomScaleNormal="100" zoomScaleSheetLayoutView="100" workbookViewId="0"/>
  </sheetViews>
  <sheetFormatPr defaultColWidth="8.88671875" defaultRowHeight="15.75" x14ac:dyDescent="0.25"/>
  <cols>
    <col min="1" max="1" width="9.33203125" style="5" customWidth="1"/>
    <col min="2" max="2" width="7.21875" style="5" customWidth="1"/>
    <col min="3" max="3" width="6.88671875" style="5" customWidth="1"/>
    <col min="4" max="4" width="11.44140625" style="5" customWidth="1"/>
    <col min="5" max="5" width="11" style="5" customWidth="1"/>
    <col min="6" max="6" width="10.88671875" style="5" customWidth="1"/>
    <col min="7" max="7" width="8.77734375" style="5" customWidth="1"/>
    <col min="8" max="8" width="8.88671875" style="5" customWidth="1"/>
    <col min="9" max="9" width="8.6640625" style="5" customWidth="1"/>
    <col min="10" max="10" width="8.33203125" style="5" customWidth="1"/>
    <col min="11" max="11" width="6.5546875" style="5" customWidth="1"/>
    <col min="12" max="12" width="10" style="5" customWidth="1"/>
    <col min="13" max="13" width="6.77734375" style="5" customWidth="1"/>
    <col min="14" max="14" width="10.6640625" style="5" customWidth="1"/>
    <col min="15" max="15" width="6.77734375" style="5" customWidth="1"/>
    <col min="16" max="16" width="7.6640625" style="5" customWidth="1"/>
    <col min="17" max="16384" width="8.88671875" style="5"/>
  </cols>
  <sheetData>
    <row r="1" spans="1:18" ht="33.75" customHeight="1" thickBot="1" x14ac:dyDescent="0.3">
      <c r="A1" s="87" t="s">
        <v>148</v>
      </c>
      <c r="B1" s="145"/>
      <c r="C1" s="145"/>
      <c r="D1" s="145"/>
      <c r="E1" s="145"/>
      <c r="F1" s="145"/>
      <c r="G1" s="145"/>
      <c r="H1" s="145"/>
      <c r="I1" s="145"/>
      <c r="J1" s="145"/>
      <c r="K1" s="145"/>
      <c r="L1" s="145"/>
      <c r="M1" s="145"/>
      <c r="N1" s="145"/>
      <c r="O1" s="145"/>
      <c r="P1" s="145"/>
      <c r="Q1" s="11"/>
    </row>
    <row r="2" spans="1:18" ht="19.5" thickBot="1" x14ac:dyDescent="0.35">
      <c r="A2" s="59"/>
      <c r="B2" s="423" t="s">
        <v>156</v>
      </c>
      <c r="C2" s="424"/>
      <c r="D2" s="424"/>
      <c r="E2" s="424"/>
      <c r="F2" s="424"/>
      <c r="G2" s="424"/>
      <c r="H2" s="424"/>
      <c r="I2" s="424"/>
      <c r="J2" s="424"/>
      <c r="K2" s="424"/>
      <c r="L2" s="424"/>
      <c r="M2" s="424"/>
      <c r="N2" s="424"/>
      <c r="O2" s="424"/>
      <c r="P2" s="425"/>
    </row>
    <row r="3" spans="1:18" s="13" customFormat="1" ht="41.25" customHeight="1" x14ac:dyDescent="0.25">
      <c r="A3" s="138"/>
      <c r="B3" s="426" t="s">
        <v>1</v>
      </c>
      <c r="C3" s="416" t="s">
        <v>95</v>
      </c>
      <c r="D3" s="416" t="s">
        <v>115</v>
      </c>
      <c r="E3" s="176" t="s">
        <v>88</v>
      </c>
      <c r="F3" s="176"/>
      <c r="G3" s="416" t="s">
        <v>96</v>
      </c>
      <c r="H3" s="416" t="s">
        <v>2</v>
      </c>
      <c r="I3" s="416" t="s">
        <v>97</v>
      </c>
      <c r="J3" s="416" t="s">
        <v>3</v>
      </c>
      <c r="K3" s="416" t="s">
        <v>4</v>
      </c>
      <c r="L3" s="416" t="s">
        <v>5</v>
      </c>
      <c r="M3" s="416" t="s">
        <v>6</v>
      </c>
      <c r="N3" s="416" t="s">
        <v>7</v>
      </c>
      <c r="O3" s="416" t="s">
        <v>8</v>
      </c>
      <c r="P3" s="421" t="s">
        <v>85</v>
      </c>
    </row>
    <row r="4" spans="1:18" s="13" customFormat="1" ht="33" customHeight="1" x14ac:dyDescent="0.25">
      <c r="A4" s="138"/>
      <c r="B4" s="427"/>
      <c r="C4" s="416"/>
      <c r="D4" s="416"/>
      <c r="E4" s="177" t="s">
        <v>9</v>
      </c>
      <c r="F4" s="177" t="s">
        <v>11</v>
      </c>
      <c r="G4" s="416"/>
      <c r="H4" s="416"/>
      <c r="I4" s="416"/>
      <c r="J4" s="416"/>
      <c r="K4" s="416"/>
      <c r="L4" s="416"/>
      <c r="M4" s="416"/>
      <c r="N4" s="416"/>
      <c r="O4" s="416"/>
      <c r="P4" s="422"/>
    </row>
    <row r="5" spans="1:18" x14ac:dyDescent="0.25">
      <c r="A5" s="59"/>
      <c r="B5" s="54" t="s">
        <v>210</v>
      </c>
      <c r="C5" s="55">
        <v>256.06</v>
      </c>
      <c r="D5" s="55">
        <v>78.113</v>
      </c>
      <c r="E5" s="55">
        <v>69.762</v>
      </c>
      <c r="F5" s="79">
        <v>11.6</v>
      </c>
      <c r="G5" s="55">
        <v>0.44600000000000001</v>
      </c>
      <c r="H5" s="55">
        <v>404.38099999999997</v>
      </c>
      <c r="I5" s="55">
        <v>5.585</v>
      </c>
      <c r="J5" s="55">
        <v>409.96600000000001</v>
      </c>
      <c r="K5" s="55">
        <v>98.921000000000006</v>
      </c>
      <c r="L5" s="55">
        <v>508.887</v>
      </c>
      <c r="M5" s="55">
        <v>114.051</v>
      </c>
      <c r="N5" s="55">
        <v>0</v>
      </c>
      <c r="O5" s="55">
        <v>394.83600000000001</v>
      </c>
      <c r="P5" s="58">
        <v>401.58</v>
      </c>
      <c r="Q5" s="15"/>
      <c r="R5" s="35"/>
    </row>
    <row r="6" spans="1:18" x14ac:dyDescent="0.25">
      <c r="A6" s="59"/>
      <c r="B6" s="54" t="s">
        <v>211</v>
      </c>
      <c r="C6" s="55">
        <v>256.29300000000001</v>
      </c>
      <c r="D6" s="55">
        <v>78.100999999999999</v>
      </c>
      <c r="E6" s="55">
        <v>69.635999999999996</v>
      </c>
      <c r="F6" s="79">
        <v>11.282999999999999</v>
      </c>
      <c r="G6" s="55">
        <v>1.2E-2</v>
      </c>
      <c r="H6" s="55">
        <v>404.04199999999997</v>
      </c>
      <c r="I6" s="55">
        <v>2.306</v>
      </c>
      <c r="J6" s="55">
        <v>406.34800000000001</v>
      </c>
      <c r="K6" s="55">
        <v>106.94499999999999</v>
      </c>
      <c r="L6" s="55">
        <v>513.29300000000001</v>
      </c>
      <c r="M6" s="55">
        <v>119.65900000000001</v>
      </c>
      <c r="N6" s="55">
        <v>0</v>
      </c>
      <c r="O6" s="55">
        <v>393.63400000000001</v>
      </c>
      <c r="P6" s="58">
        <v>394.91300000000001</v>
      </c>
      <c r="Q6" s="15"/>
      <c r="R6" s="35"/>
    </row>
    <row r="7" spans="1:18" x14ac:dyDescent="0.25">
      <c r="A7" s="59"/>
      <c r="B7" s="54" t="s">
        <v>212</v>
      </c>
      <c r="C7" s="55">
        <v>256.48599999999999</v>
      </c>
      <c r="D7" s="55">
        <v>79.055999999999997</v>
      </c>
      <c r="E7" s="55">
        <v>66.778999999999996</v>
      </c>
      <c r="F7" s="79">
        <v>11.391999999999999</v>
      </c>
      <c r="G7" s="55">
        <v>-0.86099999999999999</v>
      </c>
      <c r="H7" s="55">
        <v>401.46</v>
      </c>
      <c r="I7" s="55">
        <v>-0.245</v>
      </c>
      <c r="J7" s="55">
        <v>401.21499999999997</v>
      </c>
      <c r="K7" s="55">
        <v>109.24299999999999</v>
      </c>
      <c r="L7" s="55">
        <v>510.45800000000003</v>
      </c>
      <c r="M7" s="55">
        <v>119.494</v>
      </c>
      <c r="N7" s="55">
        <v>0</v>
      </c>
      <c r="O7" s="55">
        <v>390.964</v>
      </c>
      <c r="P7" s="58">
        <v>392.697</v>
      </c>
      <c r="Q7" s="15"/>
      <c r="R7" s="35"/>
    </row>
    <row r="8" spans="1:18" x14ac:dyDescent="0.25">
      <c r="A8" s="59"/>
      <c r="B8" s="54" t="s">
        <v>258</v>
      </c>
      <c r="C8" s="55">
        <v>253.285</v>
      </c>
      <c r="D8" s="55">
        <v>81.671999999999997</v>
      </c>
      <c r="E8" s="55">
        <v>64.974999999999994</v>
      </c>
      <c r="F8" s="79">
        <v>12.574999999999999</v>
      </c>
      <c r="G8" s="55">
        <v>9.0999999999999998E-2</v>
      </c>
      <c r="H8" s="55">
        <v>400.02300000000002</v>
      </c>
      <c r="I8" s="55">
        <v>-7.1109999999999998</v>
      </c>
      <c r="J8" s="55">
        <v>392.91199999999998</v>
      </c>
      <c r="K8" s="55">
        <v>105.691</v>
      </c>
      <c r="L8" s="55">
        <v>498.60300000000001</v>
      </c>
      <c r="M8" s="55">
        <v>113.785</v>
      </c>
      <c r="N8" s="55">
        <v>0</v>
      </c>
      <c r="O8" s="55">
        <v>384.81799999999998</v>
      </c>
      <c r="P8" s="58">
        <v>380.34500000000003</v>
      </c>
      <c r="Q8" s="15"/>
      <c r="R8" s="35"/>
    </row>
    <row r="9" spans="1:18" x14ac:dyDescent="0.25">
      <c r="A9" s="59"/>
      <c r="B9" s="54" t="s">
        <v>12</v>
      </c>
      <c r="C9" s="55">
        <v>250.61799999999999</v>
      </c>
      <c r="D9" s="55">
        <v>82.210999999999999</v>
      </c>
      <c r="E9" s="55">
        <v>60.936</v>
      </c>
      <c r="F9" s="79">
        <v>13.054</v>
      </c>
      <c r="G9" s="55">
        <v>0.85899999999999999</v>
      </c>
      <c r="H9" s="55">
        <v>394.62400000000002</v>
      </c>
      <c r="I9" s="55">
        <v>-5.6859999999999999</v>
      </c>
      <c r="J9" s="55">
        <v>388.93799999999999</v>
      </c>
      <c r="K9" s="55">
        <v>98.525000000000006</v>
      </c>
      <c r="L9" s="55">
        <v>487.46300000000002</v>
      </c>
      <c r="M9" s="55">
        <v>108.854</v>
      </c>
      <c r="N9" s="55">
        <v>0</v>
      </c>
      <c r="O9" s="55">
        <v>378.60899999999998</v>
      </c>
      <c r="P9" s="58">
        <v>375.565</v>
      </c>
      <c r="Q9" s="15"/>
      <c r="R9" s="35"/>
    </row>
    <row r="10" spans="1:18" x14ac:dyDescent="0.25">
      <c r="A10" s="59"/>
      <c r="B10" s="54" t="s">
        <v>13</v>
      </c>
      <c r="C10" s="55">
        <v>247.65600000000001</v>
      </c>
      <c r="D10" s="55">
        <v>81.528000000000006</v>
      </c>
      <c r="E10" s="55">
        <v>57.755000000000003</v>
      </c>
      <c r="F10" s="79">
        <v>11.673</v>
      </c>
      <c r="G10" s="55">
        <v>1.125</v>
      </c>
      <c r="H10" s="55">
        <v>388.06400000000002</v>
      </c>
      <c r="I10" s="55">
        <v>-1.0720000000000001</v>
      </c>
      <c r="J10" s="55">
        <v>386.99200000000002</v>
      </c>
      <c r="K10" s="55">
        <v>96.885999999999996</v>
      </c>
      <c r="L10" s="55">
        <v>483.87799999999999</v>
      </c>
      <c r="M10" s="55">
        <v>105.91500000000001</v>
      </c>
      <c r="N10" s="55">
        <v>0</v>
      </c>
      <c r="O10" s="55">
        <v>377.96300000000002</v>
      </c>
      <c r="P10" s="58">
        <v>376.86599999999999</v>
      </c>
      <c r="Q10" s="15"/>
      <c r="R10" s="35"/>
    </row>
    <row r="11" spans="1:18" x14ac:dyDescent="0.25">
      <c r="A11" s="59"/>
      <c r="B11" s="54" t="s">
        <v>14</v>
      </c>
      <c r="C11" s="55">
        <v>249.11</v>
      </c>
      <c r="D11" s="55">
        <v>83.736999999999995</v>
      </c>
      <c r="E11" s="55">
        <v>59.567999999999998</v>
      </c>
      <c r="F11" s="79">
        <v>13.032</v>
      </c>
      <c r="G11" s="55">
        <v>-6.8000000000000005E-2</v>
      </c>
      <c r="H11" s="55">
        <v>392.34699999999998</v>
      </c>
      <c r="I11" s="55">
        <v>-4.7679999999999998</v>
      </c>
      <c r="J11" s="55">
        <v>387.57900000000001</v>
      </c>
      <c r="K11" s="55">
        <v>99.188999999999993</v>
      </c>
      <c r="L11" s="55">
        <v>486.76799999999997</v>
      </c>
      <c r="M11" s="55">
        <v>106.563</v>
      </c>
      <c r="N11" s="55">
        <v>0</v>
      </c>
      <c r="O11" s="55">
        <v>380.20499999999998</v>
      </c>
      <c r="P11" s="58">
        <v>385.97399999999999</v>
      </c>
      <c r="Q11" s="15"/>
      <c r="R11" s="35"/>
    </row>
    <row r="12" spans="1:18" x14ac:dyDescent="0.25">
      <c r="A12" s="59"/>
      <c r="B12" s="54" t="s">
        <v>15</v>
      </c>
      <c r="C12" s="55">
        <v>251.05500000000001</v>
      </c>
      <c r="D12" s="55">
        <v>84.024000000000001</v>
      </c>
      <c r="E12" s="55">
        <v>58.323999999999998</v>
      </c>
      <c r="F12" s="79">
        <v>12.794</v>
      </c>
      <c r="G12" s="55">
        <v>-0.183</v>
      </c>
      <c r="H12" s="55">
        <v>393.22</v>
      </c>
      <c r="I12" s="55">
        <v>-2.915</v>
      </c>
      <c r="J12" s="55">
        <v>390.30500000000001</v>
      </c>
      <c r="K12" s="55">
        <v>103.98</v>
      </c>
      <c r="L12" s="55">
        <v>494.28500000000003</v>
      </c>
      <c r="M12" s="55">
        <v>111.60299999999999</v>
      </c>
      <c r="N12" s="55">
        <v>0</v>
      </c>
      <c r="O12" s="55">
        <v>382.68200000000002</v>
      </c>
      <c r="P12" s="58">
        <v>386.41500000000002</v>
      </c>
      <c r="Q12" s="15"/>
      <c r="R12" s="35"/>
    </row>
    <row r="13" spans="1:18" x14ac:dyDescent="0.25">
      <c r="A13" s="59"/>
      <c r="B13" s="54" t="s">
        <v>16</v>
      </c>
      <c r="C13" s="55">
        <v>251.499</v>
      </c>
      <c r="D13" s="55">
        <v>84.495999999999995</v>
      </c>
      <c r="E13" s="55">
        <v>59.508000000000003</v>
      </c>
      <c r="F13" s="79">
        <v>13.294</v>
      </c>
      <c r="G13" s="55">
        <v>0.72099999999999997</v>
      </c>
      <c r="H13" s="55">
        <v>396.22399999999999</v>
      </c>
      <c r="I13" s="55">
        <v>1.756</v>
      </c>
      <c r="J13" s="55">
        <v>397.98</v>
      </c>
      <c r="K13" s="55">
        <v>105.005</v>
      </c>
      <c r="L13" s="55">
        <v>502.98500000000001</v>
      </c>
      <c r="M13" s="55">
        <v>115.459</v>
      </c>
      <c r="N13" s="55">
        <v>0</v>
      </c>
      <c r="O13" s="55">
        <v>387.52600000000001</v>
      </c>
      <c r="P13" s="58">
        <v>392.79899999999998</v>
      </c>
      <c r="Q13" s="15"/>
      <c r="R13" s="35"/>
    </row>
    <row r="14" spans="1:18" x14ac:dyDescent="0.25">
      <c r="A14" s="59"/>
      <c r="B14" s="54" t="s">
        <v>17</v>
      </c>
      <c r="C14" s="55">
        <v>257.10399999999998</v>
      </c>
      <c r="D14" s="55">
        <v>84.593999999999994</v>
      </c>
      <c r="E14" s="55">
        <v>59.808999999999997</v>
      </c>
      <c r="F14" s="79">
        <v>12.18</v>
      </c>
      <c r="G14" s="55">
        <v>-0.70699999999999996</v>
      </c>
      <c r="H14" s="55">
        <v>400.8</v>
      </c>
      <c r="I14" s="55">
        <v>1.9970000000000001</v>
      </c>
      <c r="J14" s="55">
        <v>402.79700000000003</v>
      </c>
      <c r="K14" s="55">
        <v>111.416</v>
      </c>
      <c r="L14" s="55">
        <v>514.21299999999997</v>
      </c>
      <c r="M14" s="55">
        <v>120.794</v>
      </c>
      <c r="N14" s="55">
        <v>0</v>
      </c>
      <c r="O14" s="55">
        <v>393.41899999999998</v>
      </c>
      <c r="P14" s="58">
        <v>399.09300000000002</v>
      </c>
      <c r="Q14" s="15"/>
      <c r="R14" s="35"/>
    </row>
    <row r="15" spans="1:18" x14ac:dyDescent="0.25">
      <c r="A15" s="59"/>
      <c r="B15" s="54" t="s">
        <v>18</v>
      </c>
      <c r="C15" s="55">
        <v>258.06299999999999</v>
      </c>
      <c r="D15" s="55">
        <v>84.331000000000003</v>
      </c>
      <c r="E15" s="55">
        <v>63.033000000000001</v>
      </c>
      <c r="F15" s="79">
        <v>12.428000000000001</v>
      </c>
      <c r="G15" s="55">
        <v>-0.155</v>
      </c>
      <c r="H15" s="55">
        <v>405.27199999999999</v>
      </c>
      <c r="I15" s="55">
        <v>2.06</v>
      </c>
      <c r="J15" s="55">
        <v>407.33199999999999</v>
      </c>
      <c r="K15" s="55">
        <v>111.026</v>
      </c>
      <c r="L15" s="55">
        <v>518.35799999999995</v>
      </c>
      <c r="M15" s="55">
        <v>124.086</v>
      </c>
      <c r="N15" s="55">
        <v>0</v>
      </c>
      <c r="O15" s="55">
        <v>394.27199999999999</v>
      </c>
      <c r="P15" s="58">
        <v>398.44200000000001</v>
      </c>
      <c r="Q15" s="15"/>
      <c r="R15" s="35"/>
    </row>
    <row r="16" spans="1:18" x14ac:dyDescent="0.25">
      <c r="A16" s="59"/>
      <c r="B16" s="54" t="s">
        <v>19</v>
      </c>
      <c r="C16" s="55">
        <v>258.76</v>
      </c>
      <c r="D16" s="55">
        <v>84.966999999999999</v>
      </c>
      <c r="E16" s="55">
        <v>63.337000000000003</v>
      </c>
      <c r="F16" s="79">
        <v>12.318</v>
      </c>
      <c r="G16" s="55">
        <v>0.214</v>
      </c>
      <c r="H16" s="55">
        <v>407.27800000000002</v>
      </c>
      <c r="I16" s="55">
        <v>-0.35499999999999998</v>
      </c>
      <c r="J16" s="55">
        <v>406.923</v>
      </c>
      <c r="K16" s="55">
        <v>116.87</v>
      </c>
      <c r="L16" s="55">
        <v>523.79300000000001</v>
      </c>
      <c r="M16" s="55">
        <v>126.571</v>
      </c>
      <c r="N16" s="55">
        <v>0</v>
      </c>
      <c r="O16" s="55">
        <v>397.22199999999998</v>
      </c>
      <c r="P16" s="58">
        <v>402.3</v>
      </c>
      <c r="Q16" s="15"/>
      <c r="R16" s="35"/>
    </row>
    <row r="17" spans="1:18" x14ac:dyDescent="0.25">
      <c r="A17" s="59"/>
      <c r="B17" s="54" t="s">
        <v>20</v>
      </c>
      <c r="C17" s="55">
        <v>262.15199999999999</v>
      </c>
      <c r="D17" s="55">
        <v>86.123999999999995</v>
      </c>
      <c r="E17" s="55">
        <v>62.73</v>
      </c>
      <c r="F17" s="79">
        <v>13.486000000000001</v>
      </c>
      <c r="G17" s="55">
        <v>-1.724</v>
      </c>
      <c r="H17" s="55">
        <v>409.28199999999998</v>
      </c>
      <c r="I17" s="55">
        <v>0.254</v>
      </c>
      <c r="J17" s="55">
        <v>409.536</v>
      </c>
      <c r="K17" s="55">
        <v>123.627</v>
      </c>
      <c r="L17" s="55">
        <v>533.16300000000001</v>
      </c>
      <c r="M17" s="55">
        <v>126.22499999999999</v>
      </c>
      <c r="N17" s="55">
        <v>0</v>
      </c>
      <c r="O17" s="55">
        <v>406.93799999999999</v>
      </c>
      <c r="P17" s="58">
        <v>410.88900000000001</v>
      </c>
      <c r="Q17" s="15"/>
      <c r="R17" s="35"/>
    </row>
    <row r="18" spans="1:18" x14ac:dyDescent="0.25">
      <c r="A18" s="59"/>
      <c r="B18" s="54" t="s">
        <v>21</v>
      </c>
      <c r="C18" s="55">
        <v>262.05599999999998</v>
      </c>
      <c r="D18" s="55">
        <v>84.278000000000006</v>
      </c>
      <c r="E18" s="55">
        <v>62.04</v>
      </c>
      <c r="F18" s="79">
        <v>11.468999999999999</v>
      </c>
      <c r="G18" s="55">
        <v>0.35299999999999998</v>
      </c>
      <c r="H18" s="55">
        <v>408.72699999999998</v>
      </c>
      <c r="I18" s="55">
        <v>0.14299999999999999</v>
      </c>
      <c r="J18" s="55">
        <v>408.87</v>
      </c>
      <c r="K18" s="55">
        <v>125.3</v>
      </c>
      <c r="L18" s="55">
        <v>534.16999999999996</v>
      </c>
      <c r="M18" s="55">
        <v>129.863</v>
      </c>
      <c r="N18" s="55">
        <v>0</v>
      </c>
      <c r="O18" s="55">
        <v>404.30700000000002</v>
      </c>
      <c r="P18" s="58">
        <v>412.88900000000001</v>
      </c>
      <c r="Q18" s="15"/>
      <c r="R18" s="35"/>
    </row>
    <row r="19" spans="1:18" x14ac:dyDescent="0.25">
      <c r="A19" s="59"/>
      <c r="B19" s="54" t="s">
        <v>22</v>
      </c>
      <c r="C19" s="55">
        <v>264.75299999999999</v>
      </c>
      <c r="D19" s="55">
        <v>84.751999999999995</v>
      </c>
      <c r="E19" s="55">
        <v>64.349999999999994</v>
      </c>
      <c r="F19" s="79">
        <v>11.670999999999999</v>
      </c>
      <c r="G19" s="55">
        <v>1.2749999999999999</v>
      </c>
      <c r="H19" s="55">
        <v>415.13</v>
      </c>
      <c r="I19" s="55">
        <v>0.96399999999999997</v>
      </c>
      <c r="J19" s="55">
        <v>416.09399999999999</v>
      </c>
      <c r="K19" s="55">
        <v>124.437</v>
      </c>
      <c r="L19" s="55">
        <v>540.53099999999995</v>
      </c>
      <c r="M19" s="55">
        <v>133.83199999999999</v>
      </c>
      <c r="N19" s="55">
        <v>0</v>
      </c>
      <c r="O19" s="55">
        <v>406.69900000000001</v>
      </c>
      <c r="P19" s="58">
        <v>409.74900000000002</v>
      </c>
      <c r="Q19" s="15"/>
      <c r="R19" s="35"/>
    </row>
    <row r="20" spans="1:18" x14ac:dyDescent="0.25">
      <c r="A20" s="59"/>
      <c r="B20" s="54" t="s">
        <v>23</v>
      </c>
      <c r="C20" s="55">
        <v>268.17700000000002</v>
      </c>
      <c r="D20" s="55">
        <v>84.82</v>
      </c>
      <c r="E20" s="55">
        <v>66.111000000000004</v>
      </c>
      <c r="F20" s="79">
        <v>11.648999999999999</v>
      </c>
      <c r="G20" s="55">
        <v>0.40100000000000002</v>
      </c>
      <c r="H20" s="55">
        <v>419.50900000000001</v>
      </c>
      <c r="I20" s="55">
        <v>1.325</v>
      </c>
      <c r="J20" s="55">
        <v>420.834</v>
      </c>
      <c r="K20" s="55">
        <v>123.623</v>
      </c>
      <c r="L20" s="55">
        <v>544.45699999999999</v>
      </c>
      <c r="M20" s="55">
        <v>134.12700000000001</v>
      </c>
      <c r="N20" s="55">
        <v>0</v>
      </c>
      <c r="O20" s="55">
        <v>410.33</v>
      </c>
      <c r="P20" s="58">
        <v>414.39600000000002</v>
      </c>
      <c r="Q20" s="15"/>
      <c r="R20" s="35"/>
    </row>
    <row r="21" spans="1:18" x14ac:dyDescent="0.25">
      <c r="A21" s="59"/>
      <c r="B21" s="54" t="str">
        <f>'1.1'!B21</f>
        <v>2012Q1</v>
      </c>
      <c r="C21" s="55">
        <v>270.67899999999997</v>
      </c>
      <c r="D21" s="55">
        <v>87.498999999999995</v>
      </c>
      <c r="E21" s="55">
        <v>67.628</v>
      </c>
      <c r="F21" s="79">
        <v>12.679</v>
      </c>
      <c r="G21" s="55">
        <v>-1.1870000000000001</v>
      </c>
      <c r="H21" s="55">
        <v>424.61900000000003</v>
      </c>
      <c r="I21" s="55">
        <v>-4.4870000000000001</v>
      </c>
      <c r="J21" s="55">
        <v>420.13200000000001</v>
      </c>
      <c r="K21" s="55">
        <v>126.90600000000001</v>
      </c>
      <c r="L21" s="55">
        <v>547.03800000000001</v>
      </c>
      <c r="M21" s="55">
        <v>134.36600000000001</v>
      </c>
      <c r="N21" s="55">
        <v>0</v>
      </c>
      <c r="O21" s="55">
        <v>412.67200000000003</v>
      </c>
      <c r="P21" s="58">
        <v>413.952</v>
      </c>
      <c r="Q21" s="15"/>
      <c r="R21" s="35"/>
    </row>
    <row r="22" spans="1:18" x14ac:dyDescent="0.25">
      <c r="A22" s="59"/>
      <c r="B22" s="54" t="str">
        <f>'1.1'!B22</f>
        <v>2012Q2</v>
      </c>
      <c r="C22" s="55">
        <v>272.91800000000001</v>
      </c>
      <c r="D22" s="55">
        <v>86.046000000000006</v>
      </c>
      <c r="E22" s="55">
        <v>66.010000000000005</v>
      </c>
      <c r="F22" s="79">
        <v>12.018000000000001</v>
      </c>
      <c r="G22" s="55">
        <v>1.0660000000000001</v>
      </c>
      <c r="H22" s="55">
        <v>426.04</v>
      </c>
      <c r="I22" s="55">
        <v>-0.41799999999999998</v>
      </c>
      <c r="J22" s="55">
        <v>425.62200000000001</v>
      </c>
      <c r="K22" s="55">
        <v>122.816</v>
      </c>
      <c r="L22" s="55">
        <v>548.43799999999999</v>
      </c>
      <c r="M22" s="55">
        <v>134.661</v>
      </c>
      <c r="N22" s="55">
        <v>0</v>
      </c>
      <c r="O22" s="55">
        <v>413.77699999999999</v>
      </c>
      <c r="P22" s="58">
        <v>413.78399999999999</v>
      </c>
      <c r="Q22" s="15"/>
      <c r="R22" s="35"/>
    </row>
    <row r="23" spans="1:18" x14ac:dyDescent="0.25">
      <c r="A23" s="59"/>
      <c r="B23" s="54" t="str">
        <f>'1.1'!B23</f>
        <v>2012Q3</v>
      </c>
      <c r="C23" s="55">
        <v>274.197</v>
      </c>
      <c r="D23" s="55">
        <v>86.549000000000007</v>
      </c>
      <c r="E23" s="55">
        <v>64.995000000000005</v>
      </c>
      <c r="F23" s="79">
        <v>10.615</v>
      </c>
      <c r="G23" s="55">
        <v>0.46300000000000002</v>
      </c>
      <c r="H23" s="55">
        <v>426.20400000000001</v>
      </c>
      <c r="I23" s="55">
        <v>5.6580000000000004</v>
      </c>
      <c r="J23" s="55">
        <v>431.86200000000002</v>
      </c>
      <c r="K23" s="55">
        <v>125.54900000000001</v>
      </c>
      <c r="L23" s="55">
        <v>557.41099999999994</v>
      </c>
      <c r="M23" s="55">
        <v>133.745</v>
      </c>
      <c r="N23" s="55">
        <v>0</v>
      </c>
      <c r="O23" s="55">
        <v>423.666</v>
      </c>
      <c r="P23" s="58">
        <v>422.37200000000001</v>
      </c>
      <c r="Q23" s="15"/>
      <c r="R23" s="35"/>
    </row>
    <row r="24" spans="1:18" x14ac:dyDescent="0.25">
      <c r="A24" s="59"/>
      <c r="B24" s="54" t="str">
        <f>'1.1'!B24</f>
        <v>2012Q4</v>
      </c>
      <c r="C24" s="55">
        <v>277.96899999999999</v>
      </c>
      <c r="D24" s="55">
        <v>87.031000000000006</v>
      </c>
      <c r="E24" s="55">
        <v>68.128</v>
      </c>
      <c r="F24" s="79">
        <v>10.911</v>
      </c>
      <c r="G24" s="55">
        <v>0.48699999999999999</v>
      </c>
      <c r="H24" s="55">
        <v>433.61500000000001</v>
      </c>
      <c r="I24" s="55">
        <v>1.147</v>
      </c>
      <c r="J24" s="55">
        <v>434.762</v>
      </c>
      <c r="K24" s="55">
        <v>123.87</v>
      </c>
      <c r="L24" s="55">
        <v>558.63199999999995</v>
      </c>
      <c r="M24" s="55">
        <v>133.703</v>
      </c>
      <c r="N24" s="55">
        <v>0</v>
      </c>
      <c r="O24" s="55">
        <v>424.92899999999997</v>
      </c>
      <c r="P24" s="58">
        <v>422.75</v>
      </c>
      <c r="Q24" s="15"/>
      <c r="R24" s="35"/>
    </row>
    <row r="25" spans="1:18" x14ac:dyDescent="0.25">
      <c r="A25" s="59"/>
      <c r="B25" s="54" t="str">
        <f>'1.1'!B25</f>
        <v>2013Q1</v>
      </c>
      <c r="C25" s="55">
        <v>280.49400000000003</v>
      </c>
      <c r="D25" s="55">
        <v>85.671999999999997</v>
      </c>
      <c r="E25" s="55">
        <v>67.096999999999994</v>
      </c>
      <c r="F25" s="79">
        <v>11.272</v>
      </c>
      <c r="G25" s="55">
        <v>2.08</v>
      </c>
      <c r="H25" s="55">
        <v>435.34300000000002</v>
      </c>
      <c r="I25" s="55">
        <v>2.7E-2</v>
      </c>
      <c r="J25" s="55">
        <v>435.37</v>
      </c>
      <c r="K25" s="55">
        <v>128.506</v>
      </c>
      <c r="L25" s="55">
        <v>563.87599999999998</v>
      </c>
      <c r="M25" s="55">
        <v>134.875</v>
      </c>
      <c r="N25" s="55">
        <v>0</v>
      </c>
      <c r="O25" s="55">
        <v>429.00099999999998</v>
      </c>
      <c r="P25" s="58">
        <v>425.77800000000002</v>
      </c>
      <c r="Q25" s="15"/>
      <c r="R25" s="35"/>
    </row>
    <row r="26" spans="1:18" x14ac:dyDescent="0.25">
      <c r="A26" s="59"/>
      <c r="B26" s="54" t="str">
        <f>'1.1'!B26</f>
        <v>2013Q2</v>
      </c>
      <c r="C26" s="55">
        <v>282.46800000000002</v>
      </c>
      <c r="D26" s="55">
        <v>88.091999999999999</v>
      </c>
      <c r="E26" s="55">
        <v>68.841999999999999</v>
      </c>
      <c r="F26" s="79">
        <v>11.39</v>
      </c>
      <c r="G26" s="55">
        <v>0.81599999999999995</v>
      </c>
      <c r="H26" s="55">
        <v>440.21800000000002</v>
      </c>
      <c r="I26" s="55">
        <v>-0.65200000000000002</v>
      </c>
      <c r="J26" s="55">
        <v>439.56599999999997</v>
      </c>
      <c r="K26" s="55">
        <v>132.518</v>
      </c>
      <c r="L26" s="55">
        <v>572.08399999999995</v>
      </c>
      <c r="M26" s="55">
        <v>140.17500000000001</v>
      </c>
      <c r="N26" s="55">
        <v>0</v>
      </c>
      <c r="O26" s="55">
        <v>431.90899999999999</v>
      </c>
      <c r="P26" s="58">
        <v>432.51799999999997</v>
      </c>
      <c r="Q26" s="15"/>
      <c r="R26" s="35"/>
    </row>
    <row r="27" spans="1:18" x14ac:dyDescent="0.25">
      <c r="A27" s="59"/>
      <c r="B27" s="54" t="str">
        <f>'1.1'!B27</f>
        <v>2013Q3</v>
      </c>
      <c r="C27" s="55">
        <v>286.48200000000003</v>
      </c>
      <c r="D27" s="55">
        <v>87.027000000000001</v>
      </c>
      <c r="E27" s="55">
        <v>71.162999999999997</v>
      </c>
      <c r="F27" s="79">
        <v>11.371</v>
      </c>
      <c r="G27" s="55">
        <v>-1.9E-2</v>
      </c>
      <c r="H27" s="55">
        <v>444.65300000000002</v>
      </c>
      <c r="I27" s="55">
        <v>3.823</v>
      </c>
      <c r="J27" s="55">
        <v>448.476</v>
      </c>
      <c r="K27" s="55">
        <v>130.233</v>
      </c>
      <c r="L27" s="55">
        <v>578.70899999999995</v>
      </c>
      <c r="M27" s="55">
        <v>140.36799999999999</v>
      </c>
      <c r="N27" s="55">
        <v>0</v>
      </c>
      <c r="O27" s="55">
        <v>438.34100000000001</v>
      </c>
      <c r="P27" s="58">
        <v>435.36500000000001</v>
      </c>
      <c r="Q27" s="15"/>
      <c r="R27" s="35"/>
    </row>
    <row r="28" spans="1:18" x14ac:dyDescent="0.25">
      <c r="A28" s="59"/>
      <c r="B28" s="54" t="str">
        <f>'1.1'!B28</f>
        <v>2013Q4</v>
      </c>
      <c r="C28" s="55">
        <v>289.10199999999998</v>
      </c>
      <c r="D28" s="55">
        <v>88.823999999999998</v>
      </c>
      <c r="E28" s="55">
        <v>73.122</v>
      </c>
      <c r="F28" s="79">
        <v>11.714</v>
      </c>
      <c r="G28" s="55">
        <v>2.4649999999999999</v>
      </c>
      <c r="H28" s="55">
        <v>453.51299999999998</v>
      </c>
      <c r="I28" s="55">
        <v>1.8759999999999999</v>
      </c>
      <c r="J28" s="55">
        <v>455.38900000000001</v>
      </c>
      <c r="K28" s="55">
        <v>126.38500000000001</v>
      </c>
      <c r="L28" s="55">
        <v>581.774</v>
      </c>
      <c r="M28" s="55">
        <v>141.46199999999999</v>
      </c>
      <c r="N28" s="55">
        <v>0</v>
      </c>
      <c r="O28" s="55">
        <v>440.31200000000001</v>
      </c>
      <c r="P28" s="58">
        <v>435.56099999999998</v>
      </c>
      <c r="Q28" s="15"/>
      <c r="R28" s="35"/>
    </row>
    <row r="29" spans="1:18" x14ac:dyDescent="0.25">
      <c r="A29" s="59"/>
      <c r="B29" s="54" t="str">
        <f>'1.1'!B29</f>
        <v>2014Q1</v>
      </c>
      <c r="C29" s="55">
        <v>291.14999999999998</v>
      </c>
      <c r="D29" s="55">
        <v>89.016000000000005</v>
      </c>
      <c r="E29" s="55">
        <v>76.308000000000007</v>
      </c>
      <c r="F29" s="79">
        <v>14.702999999999999</v>
      </c>
      <c r="G29" s="55">
        <v>-0.68500000000000005</v>
      </c>
      <c r="H29" s="55">
        <v>455.78899999999999</v>
      </c>
      <c r="I29" s="55">
        <v>2.6110000000000002</v>
      </c>
      <c r="J29" s="55">
        <v>458.4</v>
      </c>
      <c r="K29" s="55">
        <v>126.083</v>
      </c>
      <c r="L29" s="55">
        <v>584.48299999999995</v>
      </c>
      <c r="M29" s="55">
        <v>137.82599999999999</v>
      </c>
      <c r="N29" s="55">
        <v>0</v>
      </c>
      <c r="O29" s="55">
        <v>446.65699999999998</v>
      </c>
      <c r="P29" s="58">
        <v>442.76400000000001</v>
      </c>
      <c r="Q29" s="15"/>
      <c r="R29" s="35"/>
    </row>
    <row r="30" spans="1:18" x14ac:dyDescent="0.25">
      <c r="A30" s="59"/>
      <c r="B30" s="54" t="str">
        <f>'1.1'!B30</f>
        <v>2014Q2</v>
      </c>
      <c r="C30" s="55">
        <v>293.57799999999997</v>
      </c>
      <c r="D30" s="55">
        <v>89.072000000000003</v>
      </c>
      <c r="E30" s="55">
        <v>74.741</v>
      </c>
      <c r="F30" s="79">
        <v>11.255000000000001</v>
      </c>
      <c r="G30" s="55">
        <v>-0.41199999999999998</v>
      </c>
      <c r="H30" s="55">
        <v>456.97899999999998</v>
      </c>
      <c r="I30" s="55">
        <v>4.5060000000000002</v>
      </c>
      <c r="J30" s="55">
        <v>461.48500000000001</v>
      </c>
      <c r="K30" s="55">
        <v>128.57900000000001</v>
      </c>
      <c r="L30" s="55">
        <v>590.06399999999996</v>
      </c>
      <c r="M30" s="55">
        <v>135.215</v>
      </c>
      <c r="N30" s="55">
        <v>0</v>
      </c>
      <c r="O30" s="55">
        <v>454.84899999999999</v>
      </c>
      <c r="P30" s="58">
        <v>450.62299999999999</v>
      </c>
      <c r="Q30" s="15"/>
      <c r="R30" s="35"/>
    </row>
    <row r="31" spans="1:18" x14ac:dyDescent="0.25">
      <c r="A31" s="59"/>
      <c r="B31" s="54" t="str">
        <f>'1.1'!B31</f>
        <v>2014Q3</v>
      </c>
      <c r="C31" s="55">
        <v>299.15600000000001</v>
      </c>
      <c r="D31" s="55">
        <v>90.924000000000007</v>
      </c>
      <c r="E31" s="55">
        <v>75.408000000000001</v>
      </c>
      <c r="F31" s="79">
        <v>11.840999999999999</v>
      </c>
      <c r="G31" s="55">
        <v>0.55400000000000005</v>
      </c>
      <c r="H31" s="55">
        <v>466.04199999999997</v>
      </c>
      <c r="I31" s="55">
        <v>2.8130000000000002</v>
      </c>
      <c r="J31" s="55">
        <v>468.85500000000002</v>
      </c>
      <c r="K31" s="55">
        <v>126.69799999999999</v>
      </c>
      <c r="L31" s="55">
        <v>595.553</v>
      </c>
      <c r="M31" s="55">
        <v>135.875</v>
      </c>
      <c r="N31" s="55">
        <v>0</v>
      </c>
      <c r="O31" s="55">
        <v>459.678</v>
      </c>
      <c r="P31" s="58">
        <v>452.66399999999999</v>
      </c>
      <c r="Q31" s="15"/>
      <c r="R31" s="35"/>
    </row>
    <row r="32" spans="1:18" x14ac:dyDescent="0.25">
      <c r="A32" s="59"/>
      <c r="B32" s="54" t="str">
        <f>'1.1'!B32</f>
        <v>2014Q4</v>
      </c>
      <c r="C32" s="55">
        <v>299.01799999999997</v>
      </c>
      <c r="D32" s="55">
        <v>89.516999999999996</v>
      </c>
      <c r="E32" s="55">
        <v>76.037999999999997</v>
      </c>
      <c r="F32" s="79">
        <v>11.731999999999999</v>
      </c>
      <c r="G32" s="55">
        <v>2.2469999999999999</v>
      </c>
      <c r="H32" s="55">
        <v>466.82</v>
      </c>
      <c r="I32" s="55">
        <v>3.1429999999999998</v>
      </c>
      <c r="J32" s="55">
        <v>469.96300000000002</v>
      </c>
      <c r="K32" s="55">
        <v>130.29400000000001</v>
      </c>
      <c r="L32" s="55">
        <v>600.25699999999995</v>
      </c>
      <c r="M32" s="55">
        <v>138.96100000000001</v>
      </c>
      <c r="N32" s="55">
        <v>0</v>
      </c>
      <c r="O32" s="55">
        <v>461.29599999999999</v>
      </c>
      <c r="P32" s="58">
        <v>452.66300000000001</v>
      </c>
      <c r="Q32" s="15"/>
      <c r="R32" s="35"/>
    </row>
    <row r="33" spans="1:18" x14ac:dyDescent="0.25">
      <c r="A33" s="59"/>
      <c r="B33" s="54" t="str">
        <f>'1.1'!B33</f>
        <v>2015Q1</v>
      </c>
      <c r="C33" s="55">
        <v>300.51299999999998</v>
      </c>
      <c r="D33" s="55">
        <v>89.661000000000001</v>
      </c>
      <c r="E33" s="55">
        <v>77.926000000000002</v>
      </c>
      <c r="F33" s="79">
        <v>12.262</v>
      </c>
      <c r="G33" s="55">
        <v>3.4649999999999999</v>
      </c>
      <c r="H33" s="55">
        <v>471.565</v>
      </c>
      <c r="I33" s="55">
        <v>1.19</v>
      </c>
      <c r="J33" s="55">
        <v>472.755</v>
      </c>
      <c r="K33" s="55">
        <v>129.52199999999999</v>
      </c>
      <c r="L33" s="55">
        <v>602.27700000000004</v>
      </c>
      <c r="M33" s="55">
        <v>139.46</v>
      </c>
      <c r="N33" s="55">
        <v>0.318</v>
      </c>
      <c r="O33" s="55">
        <v>463.13499999999999</v>
      </c>
      <c r="P33" s="58">
        <v>453.79</v>
      </c>
      <c r="Q33" s="15"/>
      <c r="R33" s="35"/>
    </row>
    <row r="34" spans="1:18" x14ac:dyDescent="0.25">
      <c r="A34" s="59"/>
      <c r="B34" s="54" t="str">
        <f>'1.1'!B34</f>
        <v>2015Q2</v>
      </c>
      <c r="C34" s="55">
        <v>302.42899999999997</v>
      </c>
      <c r="D34" s="55">
        <v>90.98</v>
      </c>
      <c r="E34" s="55">
        <v>79.89</v>
      </c>
      <c r="F34" s="79">
        <v>12.691000000000001</v>
      </c>
      <c r="G34" s="55">
        <v>1.071</v>
      </c>
      <c r="H34" s="55">
        <v>474.37</v>
      </c>
      <c r="I34" s="55">
        <v>2.1440000000000001</v>
      </c>
      <c r="J34" s="55">
        <v>476.51400000000001</v>
      </c>
      <c r="K34" s="55">
        <v>127.69</v>
      </c>
      <c r="L34" s="55">
        <v>604.20399999999995</v>
      </c>
      <c r="M34" s="55">
        <v>135.87299999999999</v>
      </c>
      <c r="N34" s="55">
        <v>0.38100000000000001</v>
      </c>
      <c r="O34" s="55">
        <v>468.71199999999999</v>
      </c>
      <c r="P34" s="58">
        <v>461.21899999999999</v>
      </c>
      <c r="Q34" s="15"/>
      <c r="R34" s="35"/>
    </row>
    <row r="35" spans="1:18" x14ac:dyDescent="0.25">
      <c r="A35" s="59"/>
      <c r="B35" s="54" t="str">
        <f>'1.1'!B35</f>
        <v>2015Q3</v>
      </c>
      <c r="C35" s="55">
        <v>304.96699999999998</v>
      </c>
      <c r="D35" s="55">
        <v>91.667000000000002</v>
      </c>
      <c r="E35" s="55">
        <v>80.066000000000003</v>
      </c>
      <c r="F35" s="79">
        <v>12.407999999999999</v>
      </c>
      <c r="G35" s="55">
        <v>0.223</v>
      </c>
      <c r="H35" s="55">
        <v>476.923</v>
      </c>
      <c r="I35" s="55">
        <v>0.995</v>
      </c>
      <c r="J35" s="55">
        <v>477.91800000000001</v>
      </c>
      <c r="K35" s="55">
        <v>124.47499999999999</v>
      </c>
      <c r="L35" s="55">
        <v>602.39300000000003</v>
      </c>
      <c r="M35" s="55">
        <v>134.45099999999999</v>
      </c>
      <c r="N35" s="55">
        <v>0.27900000000000003</v>
      </c>
      <c r="O35" s="55">
        <v>468.221</v>
      </c>
      <c r="P35" s="58">
        <v>463.14699999999999</v>
      </c>
      <c r="Q35" s="15"/>
      <c r="R35" s="35"/>
    </row>
    <row r="36" spans="1:18" x14ac:dyDescent="0.25">
      <c r="A36" s="59"/>
      <c r="B36" s="54" t="str">
        <f>'1.1'!B36</f>
        <v>2015Q4</v>
      </c>
      <c r="C36" s="55">
        <v>308.02100000000002</v>
      </c>
      <c r="D36" s="55">
        <v>90.706000000000003</v>
      </c>
      <c r="E36" s="55">
        <v>79.016000000000005</v>
      </c>
      <c r="F36" s="79">
        <v>12.226000000000001</v>
      </c>
      <c r="G36" s="55">
        <v>2.0339999999999998</v>
      </c>
      <c r="H36" s="55">
        <v>479.77699999999999</v>
      </c>
      <c r="I36" s="55">
        <v>1.0369999999999999</v>
      </c>
      <c r="J36" s="55">
        <v>480.81400000000002</v>
      </c>
      <c r="K36" s="55">
        <v>127.08</v>
      </c>
      <c r="L36" s="55">
        <v>607.89400000000001</v>
      </c>
      <c r="M36" s="55">
        <v>137.65700000000001</v>
      </c>
      <c r="N36" s="55">
        <v>0.38800000000000001</v>
      </c>
      <c r="O36" s="55">
        <v>470.625</v>
      </c>
      <c r="P36" s="58">
        <v>455.65800000000002</v>
      </c>
      <c r="Q36" s="15"/>
      <c r="R36" s="35"/>
    </row>
    <row r="37" spans="1:18" x14ac:dyDescent="0.25">
      <c r="A37" s="59"/>
      <c r="B37" s="54" t="str">
        <f>'1.1'!B37</f>
        <v>2016Q1</v>
      </c>
      <c r="C37" s="55">
        <v>310.57799999999997</v>
      </c>
      <c r="D37" s="55">
        <v>91.563999999999993</v>
      </c>
      <c r="E37" s="55">
        <v>79.028000000000006</v>
      </c>
      <c r="F37" s="79">
        <v>12.138</v>
      </c>
      <c r="G37" s="55">
        <v>1.3029999999999999</v>
      </c>
      <c r="H37" s="55">
        <v>482.47300000000001</v>
      </c>
      <c r="I37" s="55">
        <v>1.835</v>
      </c>
      <c r="J37" s="55">
        <v>484.30799999999999</v>
      </c>
      <c r="K37" s="55">
        <v>129.69800000000001</v>
      </c>
      <c r="L37" s="55">
        <v>614.00599999999997</v>
      </c>
      <c r="M37" s="55">
        <v>139.673</v>
      </c>
      <c r="N37" s="55">
        <v>1.8979999999999999</v>
      </c>
      <c r="O37" s="55">
        <v>476.23099999999999</v>
      </c>
      <c r="P37" s="58">
        <v>464.69</v>
      </c>
      <c r="Q37" s="15"/>
      <c r="R37" s="35"/>
    </row>
    <row r="38" spans="1:18" x14ac:dyDescent="0.25">
      <c r="A38" s="59"/>
      <c r="B38" s="54" t="str">
        <f>'1.1'!B38</f>
        <v>2016Q2</v>
      </c>
      <c r="C38" s="55">
        <v>314.26799999999997</v>
      </c>
      <c r="D38" s="55">
        <v>91.450999999999993</v>
      </c>
      <c r="E38" s="55">
        <v>80.870999999999995</v>
      </c>
      <c r="F38" s="79">
        <v>12.55</v>
      </c>
      <c r="G38" s="55">
        <v>2.2669999999999999</v>
      </c>
      <c r="H38" s="55">
        <v>488.85700000000003</v>
      </c>
      <c r="I38" s="55">
        <v>5.2619999999999996</v>
      </c>
      <c r="J38" s="55">
        <v>494.11900000000003</v>
      </c>
      <c r="K38" s="55">
        <v>131.751</v>
      </c>
      <c r="L38" s="55">
        <v>625.87</v>
      </c>
      <c r="M38" s="55">
        <v>144.44200000000001</v>
      </c>
      <c r="N38" s="55">
        <v>1.744</v>
      </c>
      <c r="O38" s="55">
        <v>483.17200000000003</v>
      </c>
      <c r="P38" s="58">
        <v>473.19799999999998</v>
      </c>
      <c r="Q38" s="15"/>
      <c r="R38" s="35"/>
    </row>
    <row r="39" spans="1:18" x14ac:dyDescent="0.25">
      <c r="A39" s="59"/>
      <c r="B39" s="54" t="str">
        <f>'1.1'!B39</f>
        <v>2016Q3</v>
      </c>
      <c r="C39" s="55">
        <v>318.40140631926073</v>
      </c>
      <c r="D39" s="55">
        <v>92.252449999999996</v>
      </c>
      <c r="E39" s="55">
        <v>79.968072668698312</v>
      </c>
      <c r="F39" s="79">
        <v>12.542768799999999</v>
      </c>
      <c r="G39" s="55">
        <v>2.0617766775920057</v>
      </c>
      <c r="H39" s="55">
        <v>492.68370566555109</v>
      </c>
      <c r="I39" s="55">
        <v>6.4957278880106664</v>
      </c>
      <c r="J39" s="55">
        <v>499.17943355356175</v>
      </c>
      <c r="K39" s="55">
        <v>135.33509769709914</v>
      </c>
      <c r="L39" s="55">
        <v>634.51453125066087</v>
      </c>
      <c r="M39" s="55">
        <v>150.36265740777748</v>
      </c>
      <c r="N39" s="55">
        <v>1.7452455528154951</v>
      </c>
      <c r="O39" s="55">
        <v>485.89711939569889</v>
      </c>
      <c r="P39" s="58">
        <v>478.82873363260262</v>
      </c>
      <c r="Q39" s="15"/>
      <c r="R39" s="35"/>
    </row>
    <row r="40" spans="1:18" x14ac:dyDescent="0.25">
      <c r="A40" s="59"/>
      <c r="B40" s="54" t="str">
        <f>'1.1'!B40</f>
        <v>2016Q4</v>
      </c>
      <c r="C40" s="55">
        <v>321.61248771187724</v>
      </c>
      <c r="D40" s="55">
        <v>92.614376000000007</v>
      </c>
      <c r="E40" s="55">
        <v>79.989267018910823</v>
      </c>
      <c r="F40" s="79">
        <v>12.7181164</v>
      </c>
      <c r="G40" s="55">
        <v>2.0692629099946824</v>
      </c>
      <c r="H40" s="55">
        <v>496.28539364078267</v>
      </c>
      <c r="I40" s="55">
        <v>6.9283345880964298</v>
      </c>
      <c r="J40" s="55">
        <v>503.21372822887912</v>
      </c>
      <c r="K40" s="55">
        <v>140.72474259197352</v>
      </c>
      <c r="L40" s="55">
        <v>643.93847082085267</v>
      </c>
      <c r="M40" s="55">
        <v>157.63929264014197</v>
      </c>
      <c r="N40" s="55">
        <v>1.7466764367066259</v>
      </c>
      <c r="O40" s="55">
        <v>488.04585461741732</v>
      </c>
      <c r="P40" s="58">
        <v>483.3661595887117</v>
      </c>
      <c r="Q40" s="15"/>
      <c r="R40" s="35"/>
    </row>
    <row r="41" spans="1:18" x14ac:dyDescent="0.25">
      <c r="A41" s="59"/>
      <c r="B41" s="54" t="str">
        <f>'1.1'!B41</f>
        <v>2017Q1</v>
      </c>
      <c r="C41" s="55">
        <v>323.98445001360574</v>
      </c>
      <c r="D41" s="55">
        <v>93.033290000000008</v>
      </c>
      <c r="E41" s="55">
        <v>80.409882250155434</v>
      </c>
      <c r="F41" s="79">
        <v>12.882273100000001</v>
      </c>
      <c r="G41" s="55">
        <v>2.0768784464670156</v>
      </c>
      <c r="H41" s="55">
        <v>499.50450071022823</v>
      </c>
      <c r="I41" s="55">
        <v>6.7440767654957705</v>
      </c>
      <c r="J41" s="55">
        <v>506.24857747572401</v>
      </c>
      <c r="K41" s="55">
        <v>143.12469588900558</v>
      </c>
      <c r="L41" s="55">
        <v>649.37327336472958</v>
      </c>
      <c r="M41" s="55">
        <v>159.60384484538935</v>
      </c>
      <c r="N41" s="55">
        <v>1.7545446817413481</v>
      </c>
      <c r="O41" s="55">
        <v>491.52397320108156</v>
      </c>
      <c r="P41" s="58">
        <v>487.24730676158879</v>
      </c>
      <c r="Q41" s="15"/>
      <c r="R41" s="35"/>
    </row>
    <row r="42" spans="1:18" x14ac:dyDescent="0.25">
      <c r="A42" s="59"/>
      <c r="B42" s="54" t="str">
        <f>'1.1'!B42</f>
        <v>2017Q2</v>
      </c>
      <c r="C42" s="55">
        <v>326.18676389825026</v>
      </c>
      <c r="D42" s="55">
        <v>93.513888999999992</v>
      </c>
      <c r="E42" s="55">
        <v>81.871650524429072</v>
      </c>
      <c r="F42" s="79">
        <v>13.0346189</v>
      </c>
      <c r="G42" s="55">
        <v>2.0840639660008895</v>
      </c>
      <c r="H42" s="55">
        <v>503.65636738868022</v>
      </c>
      <c r="I42" s="55">
        <v>4.7412030297508396</v>
      </c>
      <c r="J42" s="55">
        <v>508.39757041843109</v>
      </c>
      <c r="K42" s="55">
        <v>145.34135612459261</v>
      </c>
      <c r="L42" s="55">
        <v>653.73892654302369</v>
      </c>
      <c r="M42" s="55">
        <v>161.24551406602257</v>
      </c>
      <c r="N42" s="55">
        <v>1.7598918626975462</v>
      </c>
      <c r="O42" s="55">
        <v>494.25330433969862</v>
      </c>
      <c r="P42" s="58">
        <v>490.26446235305974</v>
      </c>
      <c r="Q42" s="15"/>
      <c r="R42" s="35"/>
    </row>
    <row r="43" spans="1:18" x14ac:dyDescent="0.25">
      <c r="A43" s="59"/>
      <c r="B43" s="54" t="str">
        <f>'1.1'!B43</f>
        <v>2017Q3</v>
      </c>
      <c r="C43" s="55">
        <v>328.38938149485659</v>
      </c>
      <c r="D43" s="55">
        <v>93.955821</v>
      </c>
      <c r="E43" s="55">
        <v>82.731926595101115</v>
      </c>
      <c r="F43" s="79">
        <v>13.1434765</v>
      </c>
      <c r="G43" s="55">
        <v>2.0912712421289981</v>
      </c>
      <c r="H43" s="55">
        <v>507.16840033208672</v>
      </c>
      <c r="I43" s="55">
        <v>4.9178204143017821</v>
      </c>
      <c r="J43" s="55">
        <v>512.08622074638845</v>
      </c>
      <c r="K43" s="55">
        <v>147.36606332082783</v>
      </c>
      <c r="L43" s="55">
        <v>659.45228406721628</v>
      </c>
      <c r="M43" s="55">
        <v>162.89990029983215</v>
      </c>
      <c r="N43" s="55">
        <v>1.7685394335708122</v>
      </c>
      <c r="O43" s="55">
        <v>498.32092320095495</v>
      </c>
      <c r="P43" s="58">
        <v>494.71660299451821</v>
      </c>
      <c r="Q43" s="15"/>
      <c r="R43" s="35"/>
    </row>
    <row r="44" spans="1:18" x14ac:dyDescent="0.25">
      <c r="A44" s="59"/>
      <c r="B44" s="54" t="str">
        <f>'1.1'!B44</f>
        <v>2017Q4</v>
      </c>
      <c r="C44" s="55">
        <v>330.7624197960522</v>
      </c>
      <c r="D44" s="55">
        <v>94.358193</v>
      </c>
      <c r="E44" s="55">
        <v>83.675467842053195</v>
      </c>
      <c r="F44" s="79">
        <v>13.2065185</v>
      </c>
      <c r="G44" s="55">
        <v>2.0988190068866244</v>
      </c>
      <c r="H44" s="55">
        <v>510.89489964499211</v>
      </c>
      <c r="I44" s="55">
        <v>4.99772764265124</v>
      </c>
      <c r="J44" s="55">
        <v>515.89262728764334</v>
      </c>
      <c r="K44" s="55">
        <v>149.4085020764978</v>
      </c>
      <c r="L44" s="55">
        <v>665.30112936414116</v>
      </c>
      <c r="M44" s="55">
        <v>164.59256843480998</v>
      </c>
      <c r="N44" s="55">
        <v>1.7767448844868132</v>
      </c>
      <c r="O44" s="55">
        <v>502.485305813818</v>
      </c>
      <c r="P44" s="58">
        <v>499.44589120958125</v>
      </c>
      <c r="Q44" s="15"/>
      <c r="R44" s="35"/>
    </row>
    <row r="45" spans="1:18" x14ac:dyDescent="0.25">
      <c r="A45" s="59"/>
      <c r="B45" s="54" t="str">
        <f>'1.1'!B45</f>
        <v>2018Q1</v>
      </c>
      <c r="C45" s="55">
        <v>333.51178924263962</v>
      </c>
      <c r="D45" s="55">
        <v>94.720096999999996</v>
      </c>
      <c r="E45" s="55">
        <v>84.681192761777083</v>
      </c>
      <c r="F45" s="79">
        <v>13.2213861</v>
      </c>
      <c r="G45" s="55">
        <v>2.1066870366691557</v>
      </c>
      <c r="H45" s="55">
        <v>515.01976604108586</v>
      </c>
      <c r="I45" s="55">
        <v>5.4182045002556931</v>
      </c>
      <c r="J45" s="55">
        <v>520.43797054134154</v>
      </c>
      <c r="K45" s="55">
        <v>151.4061272791914</v>
      </c>
      <c r="L45" s="55">
        <v>671.84409782053297</v>
      </c>
      <c r="M45" s="55">
        <v>166.07954194122402</v>
      </c>
      <c r="N45" s="55">
        <v>1.7867960944090351</v>
      </c>
      <c r="O45" s="55">
        <v>507.551351973718</v>
      </c>
      <c r="P45" s="58">
        <v>505.21148590497461</v>
      </c>
      <c r="Q45" s="15"/>
      <c r="R45" s="35"/>
    </row>
    <row r="46" spans="1:18" x14ac:dyDescent="0.25">
      <c r="A46" s="59"/>
      <c r="B46" s="54" t="str">
        <f>'1.1'!B46</f>
        <v>2018Q2</v>
      </c>
      <c r="C46" s="55">
        <v>336.98356927061531</v>
      </c>
      <c r="D46" s="55">
        <v>95.040616</v>
      </c>
      <c r="E46" s="55">
        <v>85.927010278019068</v>
      </c>
      <c r="F46" s="79">
        <v>13.185688699999998</v>
      </c>
      <c r="G46" s="55">
        <v>2.1148737527433425</v>
      </c>
      <c r="H46" s="55">
        <v>520.06606930137764</v>
      </c>
      <c r="I46" s="55">
        <v>5.8845678198445714</v>
      </c>
      <c r="J46" s="55">
        <v>525.95063712122226</v>
      </c>
      <c r="K46" s="55">
        <v>153.05307114891903</v>
      </c>
      <c r="L46" s="55">
        <v>679.00370827014126</v>
      </c>
      <c r="M46" s="55">
        <v>167.67556922667927</v>
      </c>
      <c r="N46" s="55">
        <v>1.7977016447236334</v>
      </c>
      <c r="O46" s="55">
        <v>513.12584068818569</v>
      </c>
      <c r="P46" s="58">
        <v>511.63907517052223</v>
      </c>
      <c r="Q46" s="15"/>
      <c r="R46" s="35"/>
    </row>
    <row r="47" spans="1:18" x14ac:dyDescent="0.25">
      <c r="A47" s="59"/>
      <c r="B47" s="54" t="str">
        <f>'1.1'!B47</f>
        <v>2018Q3</v>
      </c>
      <c r="C47" s="55">
        <v>340.65972874388558</v>
      </c>
      <c r="D47" s="55">
        <v>95.305592000000004</v>
      </c>
      <c r="E47" s="55">
        <v>86.960795664608739</v>
      </c>
      <c r="F47" s="79">
        <v>13.188204699999998</v>
      </c>
      <c r="G47" s="55">
        <v>2.1224942655335739</v>
      </c>
      <c r="H47" s="55">
        <v>525.04861067402783</v>
      </c>
      <c r="I47" s="55">
        <v>5.9509570687129045</v>
      </c>
      <c r="J47" s="55">
        <v>530.99956774274074</v>
      </c>
      <c r="K47" s="55">
        <v>154.53014317535516</v>
      </c>
      <c r="L47" s="55">
        <v>685.52971091809604</v>
      </c>
      <c r="M47" s="55">
        <v>169.11734740462066</v>
      </c>
      <c r="N47" s="55">
        <v>1.8064219725149022</v>
      </c>
      <c r="O47" s="55">
        <v>518.21878548599022</v>
      </c>
      <c r="P47" s="58">
        <v>517.59684421678344</v>
      </c>
      <c r="Q47" s="15"/>
      <c r="R47" s="35"/>
    </row>
    <row r="48" spans="1:18" x14ac:dyDescent="0.25">
      <c r="A48" s="59"/>
      <c r="B48" s="54" t="str">
        <f>'1.1'!B48</f>
        <v>2018Q4</v>
      </c>
      <c r="C48" s="55">
        <v>344.41614046901856</v>
      </c>
      <c r="D48" s="55">
        <v>95.513400000000004</v>
      </c>
      <c r="E48" s="55">
        <v>88.087577711332472</v>
      </c>
      <c r="F48" s="79">
        <v>13.231187300000002</v>
      </c>
      <c r="G48" s="55">
        <v>2.1303600749507288</v>
      </c>
      <c r="H48" s="55">
        <v>530.14747825530185</v>
      </c>
      <c r="I48" s="55">
        <v>5.9776802308372323</v>
      </c>
      <c r="J48" s="55">
        <v>536.12515848613907</v>
      </c>
      <c r="K48" s="55">
        <v>155.77179441895049</v>
      </c>
      <c r="L48" s="55">
        <v>691.89695290508951</v>
      </c>
      <c r="M48" s="55">
        <v>170.39088813098996</v>
      </c>
      <c r="N48" s="55">
        <v>1.81484247871247</v>
      </c>
      <c r="O48" s="55">
        <v>523.32090725281205</v>
      </c>
      <c r="P48" s="58">
        <v>523.58008985709546</v>
      </c>
      <c r="Q48" s="15"/>
      <c r="R48" s="35"/>
    </row>
    <row r="49" spans="1:18" x14ac:dyDescent="0.25">
      <c r="A49" s="59"/>
      <c r="B49" s="54" t="str">
        <f>'1.1'!B49</f>
        <v>2019Q1</v>
      </c>
      <c r="C49" s="55">
        <v>348.1274472941069</v>
      </c>
      <c r="D49" s="55">
        <v>95.662392999999994</v>
      </c>
      <c r="E49" s="55">
        <v>89.243315948995615</v>
      </c>
      <c r="F49" s="79">
        <v>13.316919300000002</v>
      </c>
      <c r="G49" s="55">
        <v>2.1383288760490005</v>
      </c>
      <c r="H49" s="55">
        <v>535.1714851191515</v>
      </c>
      <c r="I49" s="55">
        <v>6.3185419011013719</v>
      </c>
      <c r="J49" s="55">
        <v>541.49002702025291</v>
      </c>
      <c r="K49" s="55">
        <v>156.81145244630287</v>
      </c>
      <c r="L49" s="55">
        <v>698.30147946655575</v>
      </c>
      <c r="M49" s="55">
        <v>171.57475503942598</v>
      </c>
      <c r="N49" s="55">
        <v>1.8233495688663002</v>
      </c>
      <c r="O49" s="55">
        <v>528.55007399599617</v>
      </c>
      <c r="P49" s="58">
        <v>529.68484555884822</v>
      </c>
      <c r="Q49" s="15"/>
      <c r="R49" s="35"/>
    </row>
    <row r="50" spans="1:18" x14ac:dyDescent="0.25">
      <c r="A50" s="59"/>
      <c r="B50" s="54" t="str">
        <f>'1.1'!B50</f>
        <v>2019Q2</v>
      </c>
      <c r="C50" s="55">
        <v>351.71674970839246</v>
      </c>
      <c r="D50" s="55">
        <v>95.750903000000008</v>
      </c>
      <c r="E50" s="55">
        <v>90.445216436034485</v>
      </c>
      <c r="F50" s="79">
        <v>13.447712200000002</v>
      </c>
      <c r="G50" s="55">
        <v>2.1464207414789516</v>
      </c>
      <c r="H50" s="55">
        <v>540.05928988590597</v>
      </c>
      <c r="I50" s="55">
        <v>6.3097188712747085</v>
      </c>
      <c r="J50" s="55">
        <v>546.36900875718061</v>
      </c>
      <c r="K50" s="55">
        <v>157.8551451606501</v>
      </c>
      <c r="L50" s="55">
        <v>704.22415391783079</v>
      </c>
      <c r="M50" s="55">
        <v>172.56304002610983</v>
      </c>
      <c r="N50" s="55">
        <v>1.8307307651660614</v>
      </c>
      <c r="O50" s="55">
        <v>533.49184465688711</v>
      </c>
      <c r="P50" s="58">
        <v>535.5146646633541</v>
      </c>
      <c r="Q50" s="15"/>
      <c r="R50" s="35"/>
    </row>
    <row r="51" spans="1:18" x14ac:dyDescent="0.25">
      <c r="A51" s="59"/>
      <c r="B51" s="54" t="str">
        <f>'1.1'!B51</f>
        <v>2019Q3</v>
      </c>
      <c r="C51" s="55">
        <v>355.25783494483386</v>
      </c>
      <c r="D51" s="55">
        <v>95.967911999999998</v>
      </c>
      <c r="E51" s="55">
        <v>91.804135875590802</v>
      </c>
      <c r="F51" s="79">
        <v>13.742391</v>
      </c>
      <c r="G51" s="55">
        <v>2.1542533559610342</v>
      </c>
      <c r="H51" s="55">
        <v>545.18413617638578</v>
      </c>
      <c r="I51" s="55">
        <v>6.3739747852468174</v>
      </c>
      <c r="J51" s="55">
        <v>551.55811096163256</v>
      </c>
      <c r="K51" s="55">
        <v>158.79724111139785</v>
      </c>
      <c r="L51" s="55">
        <v>710.35535207303042</v>
      </c>
      <c r="M51" s="55">
        <v>173.46919372008796</v>
      </c>
      <c r="N51" s="55">
        <v>1.8389980818594256</v>
      </c>
      <c r="O51" s="55">
        <v>538.72515643480187</v>
      </c>
      <c r="P51" s="58">
        <v>541.6476350526965</v>
      </c>
      <c r="Q51" s="15"/>
      <c r="R51" s="35"/>
    </row>
    <row r="52" spans="1:18" x14ac:dyDescent="0.25">
      <c r="A52" s="59"/>
      <c r="B52" s="54" t="str">
        <f>'1.1'!B52</f>
        <v>2019Q4</v>
      </c>
      <c r="C52" s="55">
        <v>358.84810569706798</v>
      </c>
      <c r="D52" s="55">
        <v>96.321069000000008</v>
      </c>
      <c r="E52" s="55">
        <v>93.20455209862665</v>
      </c>
      <c r="F52" s="79">
        <v>14.2090429</v>
      </c>
      <c r="G52" s="55">
        <v>2.1622838251763037</v>
      </c>
      <c r="H52" s="55">
        <v>550.53601062087102</v>
      </c>
      <c r="I52" s="55">
        <v>6.368819464821672</v>
      </c>
      <c r="J52" s="55">
        <v>556.90483008569265</v>
      </c>
      <c r="K52" s="55">
        <v>159.65966198401892</v>
      </c>
      <c r="L52" s="55">
        <v>716.56449206971149</v>
      </c>
      <c r="M52" s="55">
        <v>174.29018498328298</v>
      </c>
      <c r="N52" s="55">
        <v>1.8476834361425103</v>
      </c>
      <c r="O52" s="55">
        <v>544.12199052257085</v>
      </c>
      <c r="P52" s="58">
        <v>548.0041271602397</v>
      </c>
      <c r="Q52" s="15"/>
      <c r="R52" s="35"/>
    </row>
    <row r="53" spans="1:18" x14ac:dyDescent="0.25">
      <c r="A53" s="59"/>
      <c r="B53" s="54" t="str">
        <f>'1.1'!B53</f>
        <v>2020Q1</v>
      </c>
      <c r="C53" s="55">
        <v>362.42560179105374</v>
      </c>
      <c r="D53" s="55">
        <v>96.818115000000006</v>
      </c>
      <c r="E53" s="55">
        <v>94.53544820494497</v>
      </c>
      <c r="F53" s="79">
        <v>14.855854200000001</v>
      </c>
      <c r="G53" s="55">
        <v>2.1701396160706503</v>
      </c>
      <c r="H53" s="55">
        <v>555.94930461206934</v>
      </c>
      <c r="I53" s="55">
        <v>6.6066703068423793</v>
      </c>
      <c r="J53" s="55">
        <v>562.55597491891183</v>
      </c>
      <c r="K53" s="55">
        <v>160.40101831042367</v>
      </c>
      <c r="L53" s="55">
        <v>722.95699322933535</v>
      </c>
      <c r="M53" s="55">
        <v>175.10920869706848</v>
      </c>
      <c r="N53" s="55">
        <v>1.856910474162033</v>
      </c>
      <c r="O53" s="55">
        <v>549.70469500642901</v>
      </c>
      <c r="P53" s="58">
        <v>554.57488038134215</v>
      </c>
      <c r="Q53" s="15"/>
      <c r="R53" s="35"/>
    </row>
    <row r="54" spans="1:18" x14ac:dyDescent="0.25">
      <c r="A54" s="59"/>
      <c r="B54" s="54" t="str">
        <f>'1.1'!B54</f>
        <v>2020Q2</v>
      </c>
      <c r="C54" s="55">
        <v>365.94930453029974</v>
      </c>
      <c r="D54" s="55">
        <v>97.466888000000012</v>
      </c>
      <c r="E54" s="55">
        <v>95.965373522099924</v>
      </c>
      <c r="F54" s="79">
        <v>15.691109400000002</v>
      </c>
      <c r="G54" s="55">
        <v>2.1780129591873014</v>
      </c>
      <c r="H54" s="55">
        <v>561.55957901158695</v>
      </c>
      <c r="I54" s="55">
        <v>6.3407022635362589</v>
      </c>
      <c r="J54" s="55">
        <v>567.90028127512323</v>
      </c>
      <c r="K54" s="55">
        <v>161.14988441459235</v>
      </c>
      <c r="L54" s="55">
        <v>729.05016568971564</v>
      </c>
      <c r="M54" s="55">
        <v>175.79010797329553</v>
      </c>
      <c r="N54" s="55">
        <v>1.8655586969563942</v>
      </c>
      <c r="O54" s="55">
        <v>555.12561641337652</v>
      </c>
      <c r="P54" s="58">
        <v>560.1623385148672</v>
      </c>
      <c r="Q54" s="15"/>
      <c r="R54" s="35"/>
    </row>
    <row r="55" spans="1:18" x14ac:dyDescent="0.25">
      <c r="A55" s="59"/>
      <c r="B55" s="54" t="str">
        <f>'1.1'!B55</f>
        <v>2020Q3</v>
      </c>
      <c r="C55" s="55">
        <v>369.63326217322447</v>
      </c>
      <c r="D55" s="55">
        <v>98.103547999999989</v>
      </c>
      <c r="E55" s="55">
        <v>97.422553434513091</v>
      </c>
      <c r="F55" s="79">
        <v>16.340392100000003</v>
      </c>
      <c r="G55" s="55">
        <v>2.1859264348568392</v>
      </c>
      <c r="H55" s="55">
        <v>567.34529004259446</v>
      </c>
      <c r="I55" s="55">
        <v>5.9109025337700229</v>
      </c>
      <c r="J55" s="55">
        <v>573.25619257636447</v>
      </c>
      <c r="K55" s="55">
        <v>161.86751905400803</v>
      </c>
      <c r="L55" s="55">
        <v>735.12371163037244</v>
      </c>
      <c r="M55" s="55">
        <v>176.4818991076574</v>
      </c>
      <c r="N55" s="55">
        <v>1.874227697455116</v>
      </c>
      <c r="O55" s="55">
        <v>560.51604022017011</v>
      </c>
      <c r="P55" s="207">
        <v>565.94175303273823</v>
      </c>
      <c r="Q55" s="15"/>
      <c r="R55" s="35"/>
    </row>
    <row r="56" spans="1:18" x14ac:dyDescent="0.25">
      <c r="A56" s="59"/>
      <c r="B56" s="54" t="str">
        <f>'1.1'!B56</f>
        <v>2020Q4</v>
      </c>
      <c r="C56" s="55">
        <v>373.36675971752032</v>
      </c>
      <c r="D56" s="55">
        <v>98.728082999999998</v>
      </c>
      <c r="E56" s="55">
        <v>98.692311305696521</v>
      </c>
      <c r="F56" s="79">
        <v>16.7942754</v>
      </c>
      <c r="G56" s="55">
        <v>2.193988609728915</v>
      </c>
      <c r="H56" s="55">
        <v>572.98114263294565</v>
      </c>
      <c r="I56" s="55">
        <v>5.8616275873357377</v>
      </c>
      <c r="J56" s="55">
        <v>578.84277022028141</v>
      </c>
      <c r="K56" s="55">
        <v>162.6158992405403</v>
      </c>
      <c r="L56" s="55">
        <v>741.45866946082185</v>
      </c>
      <c r="M56" s="55">
        <v>177.21869171413908</v>
      </c>
      <c r="N56" s="55">
        <v>1.8834847593852433</v>
      </c>
      <c r="O56" s="55">
        <v>566.12346250606811</v>
      </c>
      <c r="P56" s="207">
        <v>571.66575072343699</v>
      </c>
      <c r="Q56" s="15"/>
      <c r="R56" s="35"/>
    </row>
    <row r="57" spans="1:18" x14ac:dyDescent="0.25">
      <c r="A57" s="59"/>
      <c r="B57" s="54" t="str">
        <f>'1.1'!B57</f>
        <v>2021Q1</v>
      </c>
      <c r="C57" s="55">
        <v>377.10918456598137</v>
      </c>
      <c r="D57" s="55">
        <v>99.340480999999997</v>
      </c>
      <c r="E57" s="55">
        <v>99.792386068256576</v>
      </c>
      <c r="F57" s="79">
        <v>17.043223099999999</v>
      </c>
      <c r="G57" s="55">
        <v>2.2019594518445533</v>
      </c>
      <c r="H57" s="55">
        <v>578.44401108608258</v>
      </c>
      <c r="I57" s="55">
        <v>6.0885741667665423</v>
      </c>
      <c r="J57" s="55">
        <v>584.53258525284912</v>
      </c>
      <c r="K57" s="55">
        <v>163.3690372890313</v>
      </c>
      <c r="L57" s="55">
        <v>747.90162254188044</v>
      </c>
      <c r="M57" s="55">
        <v>177.97097101546453</v>
      </c>
      <c r="N57" s="55">
        <v>1.8930058183258505</v>
      </c>
      <c r="O57" s="55">
        <v>571.82365734474172</v>
      </c>
      <c r="P57" s="207">
        <v>577.47042600307043</v>
      </c>
      <c r="Q57" s="15"/>
      <c r="R57" s="35"/>
    </row>
    <row r="58" spans="1:18" x14ac:dyDescent="0.25">
      <c r="A58" s="59"/>
      <c r="B58" s="54" t="str">
        <f>'1.1'!B58</f>
        <v>2021Q2</v>
      </c>
      <c r="C58" s="55">
        <v>380.86939835014425</v>
      </c>
      <c r="D58" s="55">
        <v>99.940729000000005</v>
      </c>
      <c r="E58" s="55">
        <v>100.82651846795542</v>
      </c>
      <c r="F58" s="79">
        <v>17.077590400000002</v>
      </c>
      <c r="G58" s="55">
        <v>2.2102667417529651</v>
      </c>
      <c r="H58" s="55">
        <v>583.84691255985274</v>
      </c>
      <c r="I58" s="55">
        <v>6.4992888835696201</v>
      </c>
      <c r="J58" s="55">
        <v>590.34620144342239</v>
      </c>
      <c r="K58" s="55">
        <v>164.13063728462072</v>
      </c>
      <c r="L58" s="55">
        <v>754.47683872804305</v>
      </c>
      <c r="M58" s="55">
        <v>178.72674517623707</v>
      </c>
      <c r="N58" s="55">
        <v>1.9027517258462676</v>
      </c>
      <c r="O58" s="55">
        <v>577.6528452776522</v>
      </c>
      <c r="P58" s="207">
        <v>583.35050403828404</v>
      </c>
      <c r="Q58" s="15"/>
      <c r="R58" s="35"/>
    </row>
    <row r="59" spans="1:18" x14ac:dyDescent="0.25">
      <c r="A59" s="59"/>
      <c r="B59" s="54" t="str">
        <f>'1.1'!B59</f>
        <v>2021Q3</v>
      </c>
      <c r="C59" s="55">
        <v>384.65088175289833</v>
      </c>
      <c r="D59" s="55">
        <v>100.54752000000001</v>
      </c>
      <c r="E59" s="55">
        <v>101.87322527590493</v>
      </c>
      <c r="F59" s="79">
        <v>17.161804499999999</v>
      </c>
      <c r="G59" s="55">
        <v>2.2185197324289225</v>
      </c>
      <c r="H59" s="55">
        <v>589.29014676123234</v>
      </c>
      <c r="I59" s="55">
        <v>6.8959046145015206</v>
      </c>
      <c r="J59" s="55">
        <v>596.18605137573377</v>
      </c>
      <c r="K59" s="55">
        <v>164.89788427756798</v>
      </c>
      <c r="L59" s="55">
        <v>761.08393565330164</v>
      </c>
      <c r="M59" s="55">
        <v>179.48713669070489</v>
      </c>
      <c r="N59" s="55">
        <v>1.9125754024111767</v>
      </c>
      <c r="O59" s="55">
        <v>583.50937436500794</v>
      </c>
      <c r="P59" s="207">
        <v>589.19865236573935</v>
      </c>
      <c r="Q59" s="15"/>
      <c r="R59" s="35"/>
    </row>
    <row r="60" spans="1:18" x14ac:dyDescent="0.25">
      <c r="A60" s="59"/>
      <c r="B60" s="54" t="str">
        <f>'1.1'!B60</f>
        <v>2021Q4</v>
      </c>
      <c r="C60" s="55">
        <v>388.44013792892571</v>
      </c>
      <c r="D60" s="55">
        <v>101.16169000000001</v>
      </c>
      <c r="E60" s="55">
        <v>102.96329837527922</v>
      </c>
      <c r="F60" s="79">
        <v>17.298253899999999</v>
      </c>
      <c r="G60" s="55">
        <v>2.2268112265309354</v>
      </c>
      <c r="H60" s="55">
        <v>594.79193753073582</v>
      </c>
      <c r="I60" s="55">
        <v>7.1804551309976956</v>
      </c>
      <c r="J60" s="55">
        <v>601.97239266173358</v>
      </c>
      <c r="K60" s="55">
        <v>165.67101316144431</v>
      </c>
      <c r="L60" s="55">
        <v>767.64340582317789</v>
      </c>
      <c r="M60" s="55">
        <v>180.25096629209608</v>
      </c>
      <c r="N60" s="55">
        <v>1.9223379759410495</v>
      </c>
      <c r="O60" s="55">
        <v>589.31477750702288</v>
      </c>
      <c r="P60" s="207">
        <v>595.12920385242285</v>
      </c>
      <c r="Q60" s="15"/>
      <c r="R60" s="35"/>
    </row>
    <row r="61" spans="1:18" x14ac:dyDescent="0.25">
      <c r="A61" s="59"/>
      <c r="B61" s="54" t="str">
        <f>'1.1'!B61</f>
        <v>2022Q1</v>
      </c>
      <c r="C61" s="55">
        <v>392.25460037278526</v>
      </c>
      <c r="D61" s="55">
        <v>101.78406</v>
      </c>
      <c r="E61" s="55">
        <v>104.08941092491749</v>
      </c>
      <c r="F61" s="79">
        <v>17.489351199999998</v>
      </c>
      <c r="G61" s="55">
        <v>2.2350363973028275</v>
      </c>
      <c r="H61" s="55">
        <v>600.36310769500562</v>
      </c>
      <c r="I61" s="55">
        <v>7.555286424077523</v>
      </c>
      <c r="J61" s="55">
        <v>607.91839411908313</v>
      </c>
      <c r="K61" s="55">
        <v>166.42817249724968</v>
      </c>
      <c r="L61" s="55">
        <v>774.34656661633278</v>
      </c>
      <c r="M61" s="55">
        <v>181.01824544139757</v>
      </c>
      <c r="N61" s="55">
        <v>1.9322259610517285</v>
      </c>
      <c r="O61" s="55">
        <v>595.26054713598694</v>
      </c>
      <c r="P61" s="207">
        <v>601.06524304866616</v>
      </c>
      <c r="Q61" s="15"/>
      <c r="R61" s="35"/>
    </row>
    <row r="62" spans="1:18" x14ac:dyDescent="0.25">
      <c r="A62" s="59"/>
      <c r="B62" s="327">
        <v>2008</v>
      </c>
      <c r="C62" s="328">
        <v>1022.124</v>
      </c>
      <c r="D62" s="328">
        <v>316.94200000000001</v>
      </c>
      <c r="E62" s="328">
        <v>271.15199999999999</v>
      </c>
      <c r="F62" s="328">
        <v>46.85</v>
      </c>
      <c r="G62" s="328">
        <v>-0.312</v>
      </c>
      <c r="H62" s="328">
        <v>1609.9059999999999</v>
      </c>
      <c r="I62" s="328">
        <v>0.53500000000000003</v>
      </c>
      <c r="J62" s="328">
        <v>1610.441</v>
      </c>
      <c r="K62" s="328">
        <v>420.8</v>
      </c>
      <c r="L62" s="328">
        <v>2031.241</v>
      </c>
      <c r="M62" s="328">
        <v>466.98899999999998</v>
      </c>
      <c r="N62" s="328">
        <v>0</v>
      </c>
      <c r="O62" s="328">
        <v>1564.252</v>
      </c>
      <c r="P62" s="390">
        <v>1569.5350000000001</v>
      </c>
      <c r="Q62" s="15"/>
      <c r="R62" s="35"/>
    </row>
    <row r="63" spans="1:18" x14ac:dyDescent="0.25">
      <c r="A63" s="59"/>
      <c r="B63" s="329">
        <v>2009</v>
      </c>
      <c r="C63" s="48">
        <v>998.43899999999996</v>
      </c>
      <c r="D63" s="48">
        <v>331.5</v>
      </c>
      <c r="E63" s="48">
        <v>236.583</v>
      </c>
      <c r="F63" s="48">
        <v>50.552999999999997</v>
      </c>
      <c r="G63" s="48">
        <v>1.7330000000000001</v>
      </c>
      <c r="H63" s="48">
        <v>1568.2550000000001</v>
      </c>
      <c r="I63" s="48">
        <v>-14.441000000000001</v>
      </c>
      <c r="J63" s="48">
        <v>1553.8140000000001</v>
      </c>
      <c r="K63" s="48">
        <v>398.58</v>
      </c>
      <c r="L63" s="48">
        <v>1952.394</v>
      </c>
      <c r="M63" s="48">
        <v>432.935</v>
      </c>
      <c r="N63" s="48">
        <v>0</v>
      </c>
      <c r="O63" s="48">
        <v>1519.4590000000001</v>
      </c>
      <c r="P63" s="201">
        <v>1524.82</v>
      </c>
      <c r="Q63" s="15"/>
      <c r="R63" s="35"/>
    </row>
    <row r="64" spans="1:18" x14ac:dyDescent="0.25">
      <c r="A64" s="59"/>
      <c r="B64" s="329">
        <v>2010</v>
      </c>
      <c r="C64" s="48">
        <v>1025.4259999999999</v>
      </c>
      <c r="D64" s="48">
        <v>338.38799999999998</v>
      </c>
      <c r="E64" s="48">
        <v>245.68700000000001</v>
      </c>
      <c r="F64" s="48">
        <v>50.22</v>
      </c>
      <c r="G64" s="48">
        <v>7.2999999999999995E-2</v>
      </c>
      <c r="H64" s="48">
        <v>1609.5740000000001</v>
      </c>
      <c r="I64" s="48">
        <v>5.4580000000000002</v>
      </c>
      <c r="J64" s="48">
        <v>1615.0319999999999</v>
      </c>
      <c r="K64" s="48">
        <v>444.31700000000001</v>
      </c>
      <c r="L64" s="48">
        <v>2059.3490000000002</v>
      </c>
      <c r="M64" s="48">
        <v>486.91</v>
      </c>
      <c r="N64" s="48">
        <v>0</v>
      </c>
      <c r="O64" s="48">
        <v>1572.4390000000001</v>
      </c>
      <c r="P64" s="201">
        <v>1592.634</v>
      </c>
      <c r="Q64" s="15"/>
      <c r="R64" s="35"/>
    </row>
    <row r="65" spans="1:18" x14ac:dyDescent="0.25">
      <c r="A65" s="59"/>
      <c r="B65" s="329">
        <v>2011</v>
      </c>
      <c r="C65" s="48">
        <v>1057.1379999999999</v>
      </c>
      <c r="D65" s="48">
        <v>339.97399999999999</v>
      </c>
      <c r="E65" s="48">
        <v>255.23099999999999</v>
      </c>
      <c r="F65" s="48">
        <v>48.274999999999999</v>
      </c>
      <c r="G65" s="48">
        <v>0.30499999999999999</v>
      </c>
      <c r="H65" s="48">
        <v>1652.6479999999999</v>
      </c>
      <c r="I65" s="48">
        <v>2.6859999999999999</v>
      </c>
      <c r="J65" s="48">
        <v>1655.3340000000001</v>
      </c>
      <c r="K65" s="48">
        <v>496.98700000000002</v>
      </c>
      <c r="L65" s="48">
        <v>2152.3209999999999</v>
      </c>
      <c r="M65" s="48">
        <v>524.04700000000003</v>
      </c>
      <c r="N65" s="48">
        <v>0</v>
      </c>
      <c r="O65" s="48">
        <v>1628.2739999999999</v>
      </c>
      <c r="P65" s="201">
        <v>1647.923</v>
      </c>
      <c r="Q65" s="15"/>
      <c r="R65" s="35"/>
    </row>
    <row r="66" spans="1:18" x14ac:dyDescent="0.25">
      <c r="A66" s="59"/>
      <c r="B66" s="329">
        <f>'1.1'!B66</f>
        <v>2012</v>
      </c>
      <c r="C66" s="48">
        <v>1095.7629999999999</v>
      </c>
      <c r="D66" s="48">
        <v>347.125</v>
      </c>
      <c r="E66" s="48">
        <v>266.76100000000002</v>
      </c>
      <c r="F66" s="79">
        <v>46.222999999999999</v>
      </c>
      <c r="G66" s="48">
        <v>0.82899999999999996</v>
      </c>
      <c r="H66" s="48">
        <v>1710.4780000000001</v>
      </c>
      <c r="I66" s="48">
        <v>1.9</v>
      </c>
      <c r="J66" s="48">
        <v>1712.3779999999999</v>
      </c>
      <c r="K66" s="48">
        <v>499.14100000000002</v>
      </c>
      <c r="L66" s="48">
        <v>2211.5189999999998</v>
      </c>
      <c r="M66" s="48">
        <v>536.47500000000002</v>
      </c>
      <c r="N66" s="48">
        <v>0</v>
      </c>
      <c r="O66" s="48">
        <v>1675.0440000000001</v>
      </c>
      <c r="P66" s="201">
        <v>1672.8579999999999</v>
      </c>
    </row>
    <row r="67" spans="1:18" x14ac:dyDescent="0.25">
      <c r="A67" s="59"/>
      <c r="B67" s="329">
        <f>'1.1'!B67</f>
        <v>2013</v>
      </c>
      <c r="C67" s="48">
        <v>1138.546</v>
      </c>
      <c r="D67" s="48">
        <v>349.61500000000001</v>
      </c>
      <c r="E67" s="48">
        <v>280.22399999999999</v>
      </c>
      <c r="F67" s="79">
        <v>45.747</v>
      </c>
      <c r="G67" s="48">
        <v>5.3419999999999996</v>
      </c>
      <c r="H67" s="48">
        <v>1773.7270000000001</v>
      </c>
      <c r="I67" s="48">
        <v>5.0739999999999998</v>
      </c>
      <c r="J67" s="48">
        <v>1778.8009999999999</v>
      </c>
      <c r="K67" s="48">
        <v>517.64200000000005</v>
      </c>
      <c r="L67" s="48">
        <v>2296.4430000000002</v>
      </c>
      <c r="M67" s="48">
        <v>556.88</v>
      </c>
      <c r="N67" s="48">
        <v>0</v>
      </c>
      <c r="O67" s="48">
        <v>1739.5630000000001</v>
      </c>
      <c r="P67" s="201">
        <v>1729.222</v>
      </c>
    </row>
    <row r="68" spans="1:18" x14ac:dyDescent="0.25">
      <c r="A68" s="59"/>
      <c r="B68" s="329">
        <f>'1.1'!B68</f>
        <v>2014</v>
      </c>
      <c r="C68" s="48">
        <v>1182.902</v>
      </c>
      <c r="D68" s="48">
        <v>358.529</v>
      </c>
      <c r="E68" s="48">
        <v>302.495</v>
      </c>
      <c r="F68" s="79">
        <v>49.530999999999999</v>
      </c>
      <c r="G68" s="48">
        <v>1.704</v>
      </c>
      <c r="H68" s="48">
        <v>1845.63</v>
      </c>
      <c r="I68" s="48">
        <v>13.073</v>
      </c>
      <c r="J68" s="48">
        <v>1858.703</v>
      </c>
      <c r="K68" s="48">
        <v>511.654</v>
      </c>
      <c r="L68" s="48">
        <v>2370.357</v>
      </c>
      <c r="M68" s="48">
        <v>547.87699999999995</v>
      </c>
      <c r="N68" s="48">
        <v>0</v>
      </c>
      <c r="O68" s="48">
        <v>1822.48</v>
      </c>
      <c r="P68" s="201">
        <v>1798.7139999999999</v>
      </c>
    </row>
    <row r="69" spans="1:18" x14ac:dyDescent="0.25">
      <c r="A69" s="59"/>
      <c r="B69" s="329">
        <f>'1.1'!B69</f>
        <v>2015</v>
      </c>
      <c r="C69" s="48">
        <v>1215.93</v>
      </c>
      <c r="D69" s="48">
        <v>363.01400000000001</v>
      </c>
      <c r="E69" s="48">
        <v>316.89800000000002</v>
      </c>
      <c r="F69" s="79">
        <v>49.587000000000003</v>
      </c>
      <c r="G69" s="48">
        <v>6.7930000000000001</v>
      </c>
      <c r="H69" s="48">
        <v>1902.635</v>
      </c>
      <c r="I69" s="48">
        <v>5.3659999999999997</v>
      </c>
      <c r="J69" s="48">
        <v>1908.001</v>
      </c>
      <c r="K69" s="48">
        <v>508.767</v>
      </c>
      <c r="L69" s="48">
        <v>2416.768</v>
      </c>
      <c r="M69" s="48">
        <v>547.44100000000003</v>
      </c>
      <c r="N69" s="48">
        <v>1.3660000000000001</v>
      </c>
      <c r="O69" s="48">
        <v>1870.693</v>
      </c>
      <c r="P69" s="201">
        <v>1833.8140000000001</v>
      </c>
    </row>
    <row r="70" spans="1:18" x14ac:dyDescent="0.25">
      <c r="A70" s="59"/>
      <c r="B70" s="329">
        <f>'1.1'!B70</f>
        <v>2016</v>
      </c>
      <c r="C70" s="48">
        <v>1264.8598940311379</v>
      </c>
      <c r="D70" s="48">
        <v>367.88182599999999</v>
      </c>
      <c r="E70" s="48">
        <v>319.85633968760914</v>
      </c>
      <c r="F70" s="79">
        <v>49.948885199999999</v>
      </c>
      <c r="G70" s="48">
        <v>7.7010395875866893</v>
      </c>
      <c r="H70" s="48">
        <v>1960.2990993063338</v>
      </c>
      <c r="I70" s="48">
        <v>20.521062476107094</v>
      </c>
      <c r="J70" s="48">
        <v>1980.8201617824409</v>
      </c>
      <c r="K70" s="48">
        <v>537.50884028907262</v>
      </c>
      <c r="L70" s="48">
        <v>2518.329002071514</v>
      </c>
      <c r="M70" s="48">
        <v>592.11695004791954</v>
      </c>
      <c r="N70" s="48">
        <v>7.1339219895221211</v>
      </c>
      <c r="O70" s="48">
        <v>1933.3459740131161</v>
      </c>
      <c r="P70" s="201">
        <v>1900.0828932213146</v>
      </c>
    </row>
    <row r="71" spans="1:18" x14ac:dyDescent="0.25">
      <c r="A71" s="59"/>
      <c r="B71" s="329">
        <f>'1.1'!B71</f>
        <v>2017</v>
      </c>
      <c r="C71" s="48">
        <v>1309.323015202765</v>
      </c>
      <c r="D71" s="48">
        <v>374.86119299999996</v>
      </c>
      <c r="E71" s="48">
        <v>328.68892721173881</v>
      </c>
      <c r="F71" s="79">
        <v>52.266886999999997</v>
      </c>
      <c r="G71" s="48">
        <v>8.3510326614835293</v>
      </c>
      <c r="H71" s="48">
        <v>2021.2241680759873</v>
      </c>
      <c r="I71" s="48">
        <v>21.400827852199633</v>
      </c>
      <c r="J71" s="48">
        <v>2042.624995928187</v>
      </c>
      <c r="K71" s="48">
        <v>585.24061741092385</v>
      </c>
      <c r="L71" s="48">
        <v>2627.865613339111</v>
      </c>
      <c r="M71" s="48">
        <v>648.34182764605407</v>
      </c>
      <c r="N71" s="48">
        <v>7.05972086249652</v>
      </c>
      <c r="O71" s="48">
        <v>1986.583506555553</v>
      </c>
      <c r="P71" s="201">
        <v>1971.674263318748</v>
      </c>
    </row>
    <row r="72" spans="1:18" x14ac:dyDescent="0.25">
      <c r="A72" s="59"/>
      <c r="B72" s="329">
        <f>'1.1'!B72</f>
        <v>2018</v>
      </c>
      <c r="C72" s="48">
        <v>1355.5712277261591</v>
      </c>
      <c r="D72" s="48">
        <v>380.57970499999999</v>
      </c>
      <c r="E72" s="48">
        <v>345.65657641573739</v>
      </c>
      <c r="F72" s="79">
        <v>52.826466799999992</v>
      </c>
      <c r="G72" s="48">
        <v>8.4744151298968031</v>
      </c>
      <c r="H72" s="48">
        <v>2090.2819242717933</v>
      </c>
      <c r="I72" s="48">
        <v>23.2314096196504</v>
      </c>
      <c r="J72" s="48">
        <v>2113.5133338914438</v>
      </c>
      <c r="K72" s="48">
        <v>614.76113602241605</v>
      </c>
      <c r="L72" s="48">
        <v>2728.2744699138598</v>
      </c>
      <c r="M72" s="48">
        <v>673.263346703514</v>
      </c>
      <c r="N72" s="48">
        <v>7.2057621903600415</v>
      </c>
      <c r="O72" s="48">
        <v>2062.2168854007059</v>
      </c>
      <c r="P72" s="201">
        <v>2058.0274951493757</v>
      </c>
    </row>
    <row r="73" spans="1:18" x14ac:dyDescent="0.25">
      <c r="A73" s="59"/>
      <c r="B73" s="329">
        <f>'1.1'!B73</f>
        <v>2019</v>
      </c>
      <c r="C73" s="48">
        <v>1413.9501376444014</v>
      </c>
      <c r="D73" s="48">
        <v>383.70227699999998</v>
      </c>
      <c r="E73" s="48">
        <v>364.69722035924752</v>
      </c>
      <c r="F73" s="79">
        <v>54.716065400000005</v>
      </c>
      <c r="G73" s="48">
        <v>8.6012867986652903</v>
      </c>
      <c r="H73" s="48">
        <v>2170.950921802314</v>
      </c>
      <c r="I73" s="48">
        <v>25.371055022444569</v>
      </c>
      <c r="J73" s="48">
        <v>2196.3219768247586</v>
      </c>
      <c r="K73" s="48">
        <v>633.12350070236971</v>
      </c>
      <c r="L73" s="48">
        <v>2829.4454775271283</v>
      </c>
      <c r="M73" s="48">
        <v>691.8971737689069</v>
      </c>
      <c r="N73" s="48">
        <v>7.3407618520342988</v>
      </c>
      <c r="O73" s="48">
        <v>2144.8890656102562</v>
      </c>
      <c r="P73" s="201">
        <v>2154.8512724351381</v>
      </c>
    </row>
    <row r="74" spans="1:18" x14ac:dyDescent="0.25">
      <c r="A74" s="59"/>
      <c r="B74" s="329">
        <f>'1.1'!B74</f>
        <v>2020</v>
      </c>
      <c r="C74" s="48">
        <v>1471.3749282120982</v>
      </c>
      <c r="D74" s="48">
        <v>391.11663400000003</v>
      </c>
      <c r="E74" s="48">
        <v>386.61568646725453</v>
      </c>
      <c r="F74" s="79">
        <v>63.681631099999997</v>
      </c>
      <c r="G74" s="48">
        <v>8.7280676198437046</v>
      </c>
      <c r="H74" s="48">
        <v>2257.8353162991966</v>
      </c>
      <c r="I74" s="48">
        <v>24.7199026914844</v>
      </c>
      <c r="J74" s="48">
        <v>2282.5552189906812</v>
      </c>
      <c r="K74" s="48">
        <v>646.03432101956446</v>
      </c>
      <c r="L74" s="48">
        <v>2928.5895400102454</v>
      </c>
      <c r="M74" s="48">
        <v>704.59990749216047</v>
      </c>
      <c r="N74" s="48">
        <v>7.4801816279587854</v>
      </c>
      <c r="O74" s="48">
        <v>2231.4698141460435</v>
      </c>
      <c r="P74" s="201">
        <v>2252.3447226523845</v>
      </c>
    </row>
    <row r="75" spans="1:18" x14ac:dyDescent="0.25">
      <c r="A75" s="59"/>
      <c r="B75" s="329">
        <f>'1.1'!B75</f>
        <v>2021</v>
      </c>
      <c r="C75" s="205">
        <v>1531.0696025979498</v>
      </c>
      <c r="D75" s="205">
        <v>400.99042000000003</v>
      </c>
      <c r="E75" s="205">
        <v>405.45542818739614</v>
      </c>
      <c r="F75" s="205">
        <v>68.580871900000005</v>
      </c>
      <c r="G75" s="205">
        <v>8.8575571525573764</v>
      </c>
      <c r="H75" s="205">
        <v>2346.3730079379034</v>
      </c>
      <c r="I75" s="205">
        <v>26.664222795835379</v>
      </c>
      <c r="J75" s="205">
        <v>2373.0372307337389</v>
      </c>
      <c r="K75" s="205">
        <v>658.06857201266428</v>
      </c>
      <c r="L75" s="205">
        <v>3031.1058027464032</v>
      </c>
      <c r="M75" s="205">
        <v>716.43581917450251</v>
      </c>
      <c r="N75" s="205">
        <v>7.6306709225243452</v>
      </c>
      <c r="O75" s="205">
        <v>2322.3006544944246</v>
      </c>
      <c r="P75" s="308">
        <v>2345.1487862595172</v>
      </c>
    </row>
    <row r="76" spans="1:18" x14ac:dyDescent="0.25">
      <c r="A76" s="59"/>
      <c r="B76" s="327" t="str">
        <f>'1.1'!B76</f>
        <v>2008/09</v>
      </c>
      <c r="C76" s="48">
        <v>1016.682</v>
      </c>
      <c r="D76" s="48">
        <v>321.04000000000002</v>
      </c>
      <c r="E76" s="48">
        <v>262.32600000000002</v>
      </c>
      <c r="F76" s="48">
        <v>48.304000000000002</v>
      </c>
      <c r="G76" s="48">
        <v>0.10100000000000001</v>
      </c>
      <c r="H76" s="48">
        <v>1600.1489999999999</v>
      </c>
      <c r="I76" s="48">
        <v>-10.736000000000001</v>
      </c>
      <c r="J76" s="48">
        <v>1589.413</v>
      </c>
      <c r="K76" s="48">
        <v>420.404</v>
      </c>
      <c r="L76" s="48">
        <v>2009.817</v>
      </c>
      <c r="M76" s="48">
        <v>461.79199999999997</v>
      </c>
      <c r="N76" s="48">
        <v>0</v>
      </c>
      <c r="O76" s="48">
        <v>1548.0250000000001</v>
      </c>
      <c r="P76" s="201">
        <v>1543.52</v>
      </c>
    </row>
    <row r="77" spans="1:18" x14ac:dyDescent="0.25">
      <c r="A77" s="59"/>
      <c r="B77" s="329" t="str">
        <f>'1.1'!B77</f>
        <v>2009/10</v>
      </c>
      <c r="C77" s="48">
        <v>999.32</v>
      </c>
      <c r="D77" s="48">
        <v>333.78500000000003</v>
      </c>
      <c r="E77" s="48">
        <v>235.155</v>
      </c>
      <c r="F77" s="48">
        <v>50.792999999999999</v>
      </c>
      <c r="G77" s="48">
        <v>1.595</v>
      </c>
      <c r="H77" s="48">
        <v>1569.855</v>
      </c>
      <c r="I77" s="48">
        <v>-6.9989999999999997</v>
      </c>
      <c r="J77" s="48">
        <v>1562.856</v>
      </c>
      <c r="K77" s="48">
        <v>405.06</v>
      </c>
      <c r="L77" s="48">
        <v>1967.9159999999999</v>
      </c>
      <c r="M77" s="48">
        <v>439.54</v>
      </c>
      <c r="N77" s="48">
        <v>0</v>
      </c>
      <c r="O77" s="48">
        <v>1528.376</v>
      </c>
      <c r="P77" s="201">
        <v>1542.0540000000001</v>
      </c>
    </row>
    <row r="78" spans="1:18" x14ac:dyDescent="0.25">
      <c r="A78" s="59"/>
      <c r="B78" s="329" t="str">
        <f>'1.1'!B78</f>
        <v>2010/11</v>
      </c>
      <c r="C78" s="48">
        <v>1036.079</v>
      </c>
      <c r="D78" s="48">
        <v>340.01600000000002</v>
      </c>
      <c r="E78" s="48">
        <v>248.90899999999999</v>
      </c>
      <c r="F78" s="48">
        <v>50.411999999999999</v>
      </c>
      <c r="G78" s="48">
        <v>-2.3719999999999999</v>
      </c>
      <c r="H78" s="48">
        <v>1622.6320000000001</v>
      </c>
      <c r="I78" s="48">
        <v>3.956</v>
      </c>
      <c r="J78" s="48">
        <v>1626.588</v>
      </c>
      <c r="K78" s="48">
        <v>462.93900000000002</v>
      </c>
      <c r="L78" s="48">
        <v>2089.527</v>
      </c>
      <c r="M78" s="48">
        <v>497.67599999999999</v>
      </c>
      <c r="N78" s="48">
        <v>0</v>
      </c>
      <c r="O78" s="48">
        <v>1591.8510000000001</v>
      </c>
      <c r="P78" s="201">
        <v>1610.7239999999999</v>
      </c>
    </row>
    <row r="79" spans="1:18" x14ac:dyDescent="0.25">
      <c r="A79" s="59"/>
      <c r="B79" s="329" t="str">
        <f>'1.1'!B79</f>
        <v>2011/12</v>
      </c>
      <c r="C79" s="48">
        <v>1065.665</v>
      </c>
      <c r="D79" s="48">
        <v>341.34899999999999</v>
      </c>
      <c r="E79" s="48">
        <v>260.12900000000002</v>
      </c>
      <c r="F79" s="48">
        <v>47.468000000000004</v>
      </c>
      <c r="G79" s="48">
        <v>0.84199999999999997</v>
      </c>
      <c r="H79" s="48">
        <v>1667.9849999999999</v>
      </c>
      <c r="I79" s="48">
        <v>-2.0550000000000002</v>
      </c>
      <c r="J79" s="48">
        <v>1665.93</v>
      </c>
      <c r="K79" s="48">
        <v>500.26600000000002</v>
      </c>
      <c r="L79" s="48">
        <v>2166.1959999999999</v>
      </c>
      <c r="M79" s="48">
        <v>532.18799999999999</v>
      </c>
      <c r="N79" s="48">
        <v>0</v>
      </c>
      <c r="O79" s="48">
        <v>1634.008</v>
      </c>
      <c r="P79" s="201">
        <v>1650.9860000000001</v>
      </c>
    </row>
    <row r="80" spans="1:18" x14ac:dyDescent="0.25">
      <c r="B80" s="329" t="str">
        <f>'1.1'!B80</f>
        <v>2012/13</v>
      </c>
      <c r="C80" s="48">
        <v>1105.578</v>
      </c>
      <c r="D80" s="48">
        <v>345.298</v>
      </c>
      <c r="E80" s="48">
        <v>266.23</v>
      </c>
      <c r="F80" s="48">
        <v>44.816000000000003</v>
      </c>
      <c r="G80" s="48">
        <v>4.0960000000000001</v>
      </c>
      <c r="H80" s="48">
        <v>1721.202</v>
      </c>
      <c r="I80" s="48">
        <v>6.4139999999999997</v>
      </c>
      <c r="J80" s="48">
        <v>1727.616</v>
      </c>
      <c r="K80" s="48">
        <v>500.74099999999999</v>
      </c>
      <c r="L80" s="48">
        <v>2228.357</v>
      </c>
      <c r="M80" s="48">
        <v>536.98400000000004</v>
      </c>
      <c r="N80" s="48">
        <v>0</v>
      </c>
      <c r="O80" s="48">
        <v>1691.373</v>
      </c>
      <c r="P80" s="201">
        <v>1684.684</v>
      </c>
    </row>
    <row r="81" spans="2:16" x14ac:dyDescent="0.25">
      <c r="B81" s="329" t="str">
        <f>'1.1'!B81</f>
        <v>2013/14</v>
      </c>
      <c r="C81" s="48">
        <v>1149.202</v>
      </c>
      <c r="D81" s="48">
        <v>352.959</v>
      </c>
      <c r="E81" s="48">
        <v>289.435</v>
      </c>
      <c r="F81" s="79">
        <v>49.177999999999997</v>
      </c>
      <c r="G81" s="48">
        <v>2.577</v>
      </c>
      <c r="H81" s="48">
        <v>1794.173</v>
      </c>
      <c r="I81" s="48">
        <v>7.6580000000000004</v>
      </c>
      <c r="J81" s="48">
        <v>1801.8309999999999</v>
      </c>
      <c r="K81" s="48">
        <v>515.21900000000005</v>
      </c>
      <c r="L81" s="48">
        <v>2317.0500000000002</v>
      </c>
      <c r="M81" s="48">
        <v>559.83100000000002</v>
      </c>
      <c r="N81" s="48">
        <v>0</v>
      </c>
      <c r="O81" s="48">
        <v>1757.2190000000001</v>
      </c>
      <c r="P81" s="201">
        <v>1746.2080000000001</v>
      </c>
    </row>
    <row r="82" spans="2:16" x14ac:dyDescent="0.25">
      <c r="B82" s="329" t="str">
        <f>'1.1'!B82</f>
        <v>2014/15</v>
      </c>
      <c r="C82" s="48">
        <v>1192.2650000000001</v>
      </c>
      <c r="D82" s="48">
        <v>359.17399999999998</v>
      </c>
      <c r="E82" s="48">
        <v>304.113</v>
      </c>
      <c r="F82" s="79">
        <v>47.09</v>
      </c>
      <c r="G82" s="48">
        <v>5.8540000000000001</v>
      </c>
      <c r="H82" s="48">
        <v>1861.4059999999999</v>
      </c>
      <c r="I82" s="48">
        <v>11.651999999999999</v>
      </c>
      <c r="J82" s="48">
        <v>1873.058</v>
      </c>
      <c r="K82" s="48">
        <v>515.09299999999996</v>
      </c>
      <c r="L82" s="48">
        <v>2388.1509999999998</v>
      </c>
      <c r="M82" s="48">
        <v>549.51099999999997</v>
      </c>
      <c r="N82" s="48">
        <v>0.318</v>
      </c>
      <c r="O82" s="48">
        <v>1838.9580000000001</v>
      </c>
      <c r="P82" s="201">
        <v>1809.74</v>
      </c>
    </row>
    <row r="83" spans="2:16" x14ac:dyDescent="0.25">
      <c r="B83" s="329" t="str">
        <f>'1.1'!B83</f>
        <v>2015/16</v>
      </c>
      <c r="C83" s="48">
        <v>1225.9949999999999</v>
      </c>
      <c r="D83" s="48">
        <v>364.91699999999997</v>
      </c>
      <c r="E83" s="48">
        <v>318</v>
      </c>
      <c r="F83" s="79">
        <v>49.463000000000001</v>
      </c>
      <c r="G83" s="48">
        <v>4.6310000000000002</v>
      </c>
      <c r="H83" s="48">
        <v>1913.5429999999999</v>
      </c>
      <c r="I83" s="48">
        <v>6.0110000000000001</v>
      </c>
      <c r="J83" s="48">
        <v>1919.5540000000001</v>
      </c>
      <c r="K83" s="48">
        <v>508.94299999999998</v>
      </c>
      <c r="L83" s="48">
        <v>2428.4969999999998</v>
      </c>
      <c r="M83" s="48">
        <v>547.654</v>
      </c>
      <c r="N83" s="48">
        <v>2.9460000000000002</v>
      </c>
      <c r="O83" s="48">
        <v>1883.789</v>
      </c>
      <c r="P83" s="201">
        <v>1844.7139999999999</v>
      </c>
    </row>
    <row r="84" spans="2:16" x14ac:dyDescent="0.25">
      <c r="B84" s="329" t="str">
        <f>'1.1'!B84</f>
        <v>2016/17</v>
      </c>
      <c r="C84" s="48">
        <v>1278.2663440447436</v>
      </c>
      <c r="D84" s="48">
        <v>369.35111600000005</v>
      </c>
      <c r="E84" s="48">
        <v>321.23822193776454</v>
      </c>
      <c r="F84" s="79">
        <v>50.693158299999993</v>
      </c>
      <c r="G84" s="48">
        <v>8.4749180340537045</v>
      </c>
      <c r="H84" s="48">
        <v>1977.3306000165617</v>
      </c>
      <c r="I84" s="48">
        <v>25.430139241602866</v>
      </c>
      <c r="J84" s="48">
        <v>2002.7607392581644</v>
      </c>
      <c r="K84" s="48">
        <v>550.93553617807822</v>
      </c>
      <c r="L84" s="48">
        <v>2553.696275436243</v>
      </c>
      <c r="M84" s="48">
        <v>612.04779489330872</v>
      </c>
      <c r="N84" s="48">
        <v>6.9904666712634702</v>
      </c>
      <c r="O84" s="48">
        <v>1948.6389472141977</v>
      </c>
      <c r="P84" s="201">
        <v>1922.6401999829029</v>
      </c>
    </row>
    <row r="85" spans="2:16" x14ac:dyDescent="0.25">
      <c r="B85" s="329" t="str">
        <f>'1.1'!B85</f>
        <v>2017/18</v>
      </c>
      <c r="C85" s="48">
        <v>1318.8503544317987</v>
      </c>
      <c r="D85" s="48">
        <v>376.548</v>
      </c>
      <c r="E85" s="48">
        <v>332.96023772336048</v>
      </c>
      <c r="F85" s="79">
        <v>52.606000000000002</v>
      </c>
      <c r="G85" s="48">
        <v>8.3808412516856663</v>
      </c>
      <c r="H85" s="48">
        <v>2036.7394334068449</v>
      </c>
      <c r="I85" s="48">
        <v>20.074955586959558</v>
      </c>
      <c r="J85" s="48">
        <v>2056.8143889938046</v>
      </c>
      <c r="K85" s="48">
        <v>593.52204880110969</v>
      </c>
      <c r="L85" s="48">
        <v>2650.3364377949147</v>
      </c>
      <c r="M85" s="48">
        <v>654.81752474188875</v>
      </c>
      <c r="N85" s="48">
        <v>7.0919722751642071</v>
      </c>
      <c r="O85" s="48">
        <v>2002.6108853281896</v>
      </c>
      <c r="P85" s="49">
        <v>1989.6384424621338</v>
      </c>
    </row>
    <row r="86" spans="2:16" x14ac:dyDescent="0.25">
      <c r="B86" s="329" t="str">
        <f>'1.1'!B86</f>
        <v>2018/19</v>
      </c>
      <c r="C86" s="48">
        <v>1370.1868857776265</v>
      </c>
      <c r="D86" s="48">
        <v>381.52200099999999</v>
      </c>
      <c r="E86" s="48">
        <v>350.21869960295589</v>
      </c>
      <c r="F86" s="79">
        <v>52.921999999999997</v>
      </c>
      <c r="G86" s="48">
        <v>8.5060569692766457</v>
      </c>
      <c r="H86" s="48">
        <v>2110.4336433498588</v>
      </c>
      <c r="I86" s="48">
        <v>24.131747020496082</v>
      </c>
      <c r="J86" s="48">
        <v>2134.5653903703551</v>
      </c>
      <c r="K86" s="48">
        <v>620.16646118952758</v>
      </c>
      <c r="L86" s="48">
        <v>2754.7318515598827</v>
      </c>
      <c r="M86" s="48">
        <v>678.75855980171593</v>
      </c>
      <c r="N86" s="48">
        <v>7.2423156648173066</v>
      </c>
      <c r="O86" s="48">
        <v>2083.2156074229842</v>
      </c>
      <c r="P86" s="49">
        <v>2082.5008548032492</v>
      </c>
    </row>
    <row r="87" spans="2:16" x14ac:dyDescent="0.25">
      <c r="B87" s="329" t="str">
        <f>'1.1'!B87</f>
        <v>2019/20</v>
      </c>
      <c r="C87" s="48">
        <v>1428.2482921413482</v>
      </c>
      <c r="D87" s="48">
        <v>384.85799900000001</v>
      </c>
      <c r="E87" s="48">
        <v>369.98935261519688</v>
      </c>
      <c r="F87" s="79">
        <v>56.255000299999999</v>
      </c>
      <c r="G87" s="48">
        <v>8.6330975386869397</v>
      </c>
      <c r="H87" s="48">
        <v>2191.7287412952319</v>
      </c>
      <c r="I87" s="48">
        <v>25.659183428185578</v>
      </c>
      <c r="J87" s="48">
        <v>2217.3879247234177</v>
      </c>
      <c r="K87" s="48">
        <v>636.71306656649062</v>
      </c>
      <c r="L87" s="48">
        <v>2854.1009912899081</v>
      </c>
      <c r="M87" s="48">
        <v>695.4316274265492</v>
      </c>
      <c r="N87" s="48">
        <v>7.374322757330031</v>
      </c>
      <c r="O87" s="48">
        <v>2166.0436866206892</v>
      </c>
      <c r="P87" s="49">
        <v>2179.7413072576323</v>
      </c>
    </row>
    <row r="88" spans="2:16" x14ac:dyDescent="0.25">
      <c r="B88" s="329" t="str">
        <f>'1.1'!B88</f>
        <v>2020/21</v>
      </c>
      <c r="C88" s="48">
        <v>1486.058510987026</v>
      </c>
      <c r="D88" s="48">
        <v>393.63900000000001</v>
      </c>
      <c r="E88" s="48">
        <v>391.87262433056617</v>
      </c>
      <c r="F88" s="79">
        <v>65.869</v>
      </c>
      <c r="G88" s="48">
        <v>8.7598874556176085</v>
      </c>
      <c r="H88" s="48">
        <v>2280.3300227732093</v>
      </c>
      <c r="I88" s="48">
        <v>24.201806551408563</v>
      </c>
      <c r="J88" s="48">
        <v>2304.5318293246178</v>
      </c>
      <c r="K88" s="48">
        <v>649.00233999817203</v>
      </c>
      <c r="L88" s="48">
        <v>2953.5341693227901</v>
      </c>
      <c r="M88" s="48">
        <v>707.4616698105566</v>
      </c>
      <c r="N88" s="48">
        <v>7.5162769721226041</v>
      </c>
      <c r="O88" s="48">
        <v>2253.5887764843565</v>
      </c>
      <c r="P88" s="49">
        <v>2275.2402682741131</v>
      </c>
    </row>
    <row r="89" spans="2:16" x14ac:dyDescent="0.25">
      <c r="B89" s="330" t="str">
        <f>'1.1'!B89</f>
        <v>2021/22</v>
      </c>
      <c r="C89" s="205">
        <v>1546.2150184047534</v>
      </c>
      <c r="D89" s="205">
        <v>403.43399900000003</v>
      </c>
      <c r="E89" s="205">
        <v>409.75245304405706</v>
      </c>
      <c r="F89" s="331">
        <v>69.027000000000001</v>
      </c>
      <c r="G89" s="205">
        <v>8.8906340980156511</v>
      </c>
      <c r="H89" s="205">
        <v>2368.2921045468265</v>
      </c>
      <c r="I89" s="205">
        <v>28.130935053146359</v>
      </c>
      <c r="J89" s="205">
        <v>2396.423039599973</v>
      </c>
      <c r="K89" s="205">
        <v>661.12770722088271</v>
      </c>
      <c r="L89" s="205">
        <v>3057.5507468208552</v>
      </c>
      <c r="M89" s="205">
        <v>719.4830936004355</v>
      </c>
      <c r="N89" s="205">
        <v>7.6698910652502219</v>
      </c>
      <c r="O89" s="205">
        <v>2345.7375442856701</v>
      </c>
      <c r="P89" s="206">
        <v>2368.7436033051126</v>
      </c>
    </row>
    <row r="90" spans="2:16" x14ac:dyDescent="0.25">
      <c r="B90" s="406" t="s">
        <v>41</v>
      </c>
      <c r="C90" s="407"/>
      <c r="D90" s="407"/>
      <c r="E90" s="407"/>
      <c r="F90" s="407"/>
      <c r="G90" s="407"/>
      <c r="H90" s="407"/>
      <c r="I90" s="407"/>
      <c r="J90" s="407"/>
      <c r="K90" s="407"/>
      <c r="L90" s="407"/>
      <c r="M90" s="407"/>
      <c r="N90" s="407"/>
      <c r="O90" s="407"/>
      <c r="P90" s="420"/>
    </row>
    <row r="91" spans="2:16" x14ac:dyDescent="0.25">
      <c r="B91" s="397" t="s">
        <v>329</v>
      </c>
      <c r="C91" s="398"/>
      <c r="D91" s="398"/>
      <c r="E91" s="398"/>
      <c r="F91" s="398"/>
      <c r="G91" s="398"/>
      <c r="H91" s="398"/>
      <c r="I91" s="398"/>
      <c r="J91" s="398"/>
      <c r="K91" s="398"/>
      <c r="L91" s="398"/>
      <c r="M91" s="398"/>
      <c r="N91" s="398"/>
      <c r="O91" s="398"/>
      <c r="P91" s="417"/>
    </row>
    <row r="92" spans="2:16" x14ac:dyDescent="0.25">
      <c r="B92" s="397" t="s">
        <v>333</v>
      </c>
      <c r="C92" s="398"/>
      <c r="D92" s="398"/>
      <c r="E92" s="398"/>
      <c r="F92" s="398"/>
      <c r="G92" s="398"/>
      <c r="H92" s="398"/>
      <c r="I92" s="398"/>
      <c r="J92" s="398"/>
      <c r="K92" s="398"/>
      <c r="L92" s="398"/>
      <c r="M92" s="398"/>
      <c r="N92" s="398"/>
      <c r="O92" s="398"/>
      <c r="P92" s="417"/>
    </row>
    <row r="93" spans="2:16" x14ac:dyDescent="0.25">
      <c r="B93" s="397" t="s">
        <v>334</v>
      </c>
      <c r="C93" s="398"/>
      <c r="D93" s="398"/>
      <c r="E93" s="398"/>
      <c r="F93" s="398"/>
      <c r="G93" s="398"/>
      <c r="H93" s="398"/>
      <c r="I93" s="398"/>
      <c r="J93" s="398"/>
      <c r="K93" s="398"/>
      <c r="L93" s="398"/>
      <c r="M93" s="398"/>
      <c r="N93" s="398"/>
      <c r="O93" s="398"/>
      <c r="P93" s="417"/>
    </row>
    <row r="94" spans="2:16" x14ac:dyDescent="0.25">
      <c r="B94" s="397" t="s">
        <v>335</v>
      </c>
      <c r="C94" s="398"/>
      <c r="D94" s="398"/>
      <c r="E94" s="398"/>
      <c r="F94" s="398"/>
      <c r="G94" s="398"/>
      <c r="H94" s="398"/>
      <c r="I94" s="398"/>
      <c r="J94" s="398"/>
      <c r="K94" s="398"/>
      <c r="L94" s="398"/>
      <c r="M94" s="398"/>
      <c r="N94" s="398"/>
      <c r="O94" s="398"/>
      <c r="P94" s="417"/>
    </row>
    <row r="95" spans="2:16" x14ac:dyDescent="0.25">
      <c r="B95" s="403" t="s">
        <v>42</v>
      </c>
      <c r="C95" s="404"/>
      <c r="D95" s="404"/>
      <c r="E95" s="404"/>
      <c r="F95" s="404"/>
      <c r="G95" s="404"/>
      <c r="H95" s="404"/>
      <c r="I95" s="404"/>
      <c r="J95" s="404"/>
      <c r="K95" s="404"/>
      <c r="L95" s="404"/>
      <c r="M95" s="404"/>
      <c r="N95" s="404"/>
      <c r="O95" s="404"/>
      <c r="P95" s="419"/>
    </row>
    <row r="96" spans="2:16" x14ac:dyDescent="0.25">
      <c r="B96" s="397" t="s">
        <v>336</v>
      </c>
      <c r="C96" s="398"/>
      <c r="D96" s="398"/>
      <c r="E96" s="398"/>
      <c r="F96" s="398"/>
      <c r="G96" s="398"/>
      <c r="H96" s="398"/>
      <c r="I96" s="398"/>
      <c r="J96" s="398"/>
      <c r="K96" s="398"/>
      <c r="L96" s="398"/>
      <c r="M96" s="398"/>
      <c r="N96" s="398"/>
      <c r="O96" s="398"/>
      <c r="P96" s="417"/>
    </row>
    <row r="97" spans="2:16" x14ac:dyDescent="0.25">
      <c r="B97" s="397" t="s">
        <v>43</v>
      </c>
      <c r="C97" s="398"/>
      <c r="D97" s="398"/>
      <c r="E97" s="398"/>
      <c r="F97" s="398"/>
      <c r="G97" s="398"/>
      <c r="H97" s="398"/>
      <c r="I97" s="398"/>
      <c r="J97" s="398"/>
      <c r="K97" s="398"/>
      <c r="L97" s="398"/>
      <c r="M97" s="398"/>
      <c r="N97" s="398"/>
      <c r="O97" s="398"/>
      <c r="P97" s="417"/>
    </row>
    <row r="98" spans="2:16" x14ac:dyDescent="0.25">
      <c r="B98" s="397" t="s">
        <v>337</v>
      </c>
      <c r="C98" s="398"/>
      <c r="D98" s="398"/>
      <c r="E98" s="398"/>
      <c r="F98" s="398"/>
      <c r="G98" s="398"/>
      <c r="H98" s="398"/>
      <c r="I98" s="398"/>
      <c r="J98" s="398"/>
      <c r="K98" s="398"/>
      <c r="L98" s="398"/>
      <c r="M98" s="398"/>
      <c r="N98" s="398"/>
      <c r="O98" s="398"/>
      <c r="P98" s="417"/>
    </row>
    <row r="99" spans="2:16" x14ac:dyDescent="0.25">
      <c r="B99" s="397" t="s">
        <v>338</v>
      </c>
      <c r="C99" s="398"/>
      <c r="D99" s="398"/>
      <c r="E99" s="398"/>
      <c r="F99" s="398"/>
      <c r="G99" s="398"/>
      <c r="H99" s="398"/>
      <c r="I99" s="398"/>
      <c r="J99" s="398"/>
      <c r="K99" s="398"/>
      <c r="L99" s="398"/>
      <c r="M99" s="398"/>
      <c r="N99" s="398"/>
      <c r="O99" s="398"/>
      <c r="P99" s="417"/>
    </row>
    <row r="100" spans="2:16" x14ac:dyDescent="0.25">
      <c r="B100" s="397" t="s">
        <v>339</v>
      </c>
      <c r="C100" s="398"/>
      <c r="D100" s="398"/>
      <c r="E100" s="398"/>
      <c r="F100" s="398"/>
      <c r="G100" s="398"/>
      <c r="H100" s="398"/>
      <c r="I100" s="398"/>
      <c r="J100" s="398"/>
      <c r="K100" s="398"/>
      <c r="L100" s="398"/>
      <c r="M100" s="398"/>
      <c r="N100" s="398"/>
      <c r="O100" s="398"/>
      <c r="P100" s="417"/>
    </row>
    <row r="101" spans="2:16" x14ac:dyDescent="0.25">
      <c r="B101" s="397" t="s">
        <v>340</v>
      </c>
      <c r="C101" s="398"/>
      <c r="D101" s="398"/>
      <c r="E101" s="398"/>
      <c r="F101" s="398"/>
      <c r="G101" s="398"/>
      <c r="H101" s="398"/>
      <c r="I101" s="398"/>
      <c r="J101" s="398"/>
      <c r="K101" s="398"/>
      <c r="L101" s="398"/>
      <c r="M101" s="398"/>
      <c r="N101" s="398"/>
      <c r="O101" s="398"/>
      <c r="P101" s="417"/>
    </row>
    <row r="102" spans="2:16" x14ac:dyDescent="0.25">
      <c r="B102" s="397" t="s">
        <v>341</v>
      </c>
      <c r="C102" s="398"/>
      <c r="D102" s="398"/>
      <c r="E102" s="398"/>
      <c r="F102" s="398"/>
      <c r="G102" s="398"/>
      <c r="H102" s="398"/>
      <c r="I102" s="398"/>
      <c r="J102" s="398"/>
      <c r="K102" s="398"/>
      <c r="L102" s="398"/>
      <c r="M102" s="398"/>
      <c r="N102" s="398"/>
      <c r="O102" s="398"/>
      <c r="P102" s="417"/>
    </row>
    <row r="103" spans="2:16" ht="16.5" thickBot="1" x14ac:dyDescent="0.3">
      <c r="B103" s="400" t="s">
        <v>342</v>
      </c>
      <c r="C103" s="401"/>
      <c r="D103" s="401"/>
      <c r="E103" s="401"/>
      <c r="F103" s="401"/>
      <c r="G103" s="401"/>
      <c r="H103" s="401"/>
      <c r="I103" s="401"/>
      <c r="J103" s="401"/>
      <c r="K103" s="401"/>
      <c r="L103" s="401"/>
      <c r="M103" s="401"/>
      <c r="N103" s="401"/>
      <c r="O103" s="401"/>
      <c r="P103" s="418"/>
    </row>
    <row r="104" spans="2:16" x14ac:dyDescent="0.25">
      <c r="C104" s="16"/>
      <c r="D104" s="16"/>
      <c r="E104" s="16"/>
      <c r="F104" s="16"/>
      <c r="G104" s="16"/>
      <c r="H104" s="16"/>
      <c r="I104" s="16"/>
      <c r="J104" s="16"/>
      <c r="K104" s="16"/>
      <c r="L104" s="16"/>
      <c r="M104" s="16"/>
      <c r="N104" s="16"/>
      <c r="O104" s="16"/>
      <c r="P104" s="16"/>
    </row>
    <row r="105" spans="2:16" x14ac:dyDescent="0.25">
      <c r="C105" s="16"/>
      <c r="D105" s="16"/>
      <c r="E105" s="16"/>
      <c r="F105" s="16"/>
      <c r="G105" s="16"/>
      <c r="H105" s="16"/>
      <c r="I105" s="16"/>
      <c r="J105" s="16"/>
      <c r="K105" s="16"/>
      <c r="L105" s="16"/>
      <c r="M105" s="16"/>
      <c r="N105" s="16"/>
      <c r="O105" s="16"/>
      <c r="P105" s="16"/>
    </row>
    <row r="106" spans="2:16" x14ac:dyDescent="0.25">
      <c r="C106" s="16"/>
      <c r="D106" s="16"/>
      <c r="E106" s="16"/>
      <c r="F106" s="16"/>
      <c r="G106" s="16"/>
      <c r="H106" s="16"/>
      <c r="I106" s="16"/>
      <c r="J106" s="16"/>
      <c r="K106" s="16"/>
      <c r="L106" s="16"/>
      <c r="M106" s="16"/>
      <c r="N106" s="16"/>
      <c r="O106" s="16"/>
      <c r="P106" s="16"/>
    </row>
    <row r="107" spans="2:16" x14ac:dyDescent="0.25">
      <c r="C107" s="16"/>
      <c r="D107" s="16"/>
      <c r="E107" s="16"/>
      <c r="F107" s="16"/>
      <c r="G107" s="16"/>
      <c r="H107" s="16"/>
      <c r="I107" s="16"/>
      <c r="J107" s="16"/>
      <c r="K107" s="16"/>
      <c r="L107" s="16"/>
      <c r="M107" s="16"/>
      <c r="N107" s="16"/>
      <c r="O107" s="16"/>
      <c r="P107" s="16"/>
    </row>
    <row r="108" spans="2:16" x14ac:dyDescent="0.25">
      <c r="C108" s="16"/>
      <c r="D108" s="16"/>
      <c r="E108" s="16"/>
      <c r="F108" s="16"/>
      <c r="G108" s="16"/>
      <c r="H108" s="16"/>
      <c r="I108" s="16"/>
      <c r="J108" s="16"/>
      <c r="K108" s="16"/>
      <c r="L108" s="16"/>
      <c r="M108" s="16"/>
      <c r="N108" s="16"/>
      <c r="O108" s="16"/>
      <c r="P108" s="16"/>
    </row>
    <row r="109" spans="2:16" x14ac:dyDescent="0.25">
      <c r="C109" s="16"/>
      <c r="D109" s="16"/>
      <c r="E109" s="16"/>
      <c r="F109" s="16"/>
      <c r="G109" s="16"/>
      <c r="H109" s="16"/>
      <c r="I109" s="16"/>
      <c r="J109" s="16"/>
      <c r="K109" s="16"/>
      <c r="L109" s="16"/>
      <c r="M109" s="16"/>
      <c r="N109" s="16"/>
      <c r="O109" s="16"/>
      <c r="P109" s="16"/>
    </row>
    <row r="110" spans="2:16" x14ac:dyDescent="0.25">
      <c r="C110" s="16"/>
      <c r="D110" s="16"/>
      <c r="E110" s="16"/>
      <c r="F110" s="16"/>
      <c r="G110" s="16"/>
      <c r="H110" s="16"/>
      <c r="I110" s="16"/>
      <c r="J110" s="16"/>
      <c r="K110" s="16"/>
      <c r="L110" s="16"/>
      <c r="M110" s="16"/>
      <c r="N110" s="16"/>
      <c r="O110" s="16"/>
      <c r="P110" s="16"/>
    </row>
    <row r="111" spans="2:16" x14ac:dyDescent="0.25">
      <c r="C111" s="16"/>
      <c r="D111" s="16"/>
      <c r="E111" s="16"/>
      <c r="F111" s="16"/>
      <c r="G111" s="16"/>
      <c r="H111" s="16"/>
      <c r="I111" s="16"/>
      <c r="J111" s="16"/>
      <c r="K111" s="16"/>
      <c r="L111" s="16"/>
      <c r="M111" s="16"/>
      <c r="N111" s="16"/>
      <c r="O111" s="16"/>
      <c r="P111" s="16"/>
    </row>
    <row r="112" spans="2:16" x14ac:dyDescent="0.25">
      <c r="C112" s="16"/>
      <c r="D112" s="16"/>
      <c r="E112" s="16"/>
      <c r="F112" s="16"/>
      <c r="G112" s="16"/>
      <c r="H112" s="16"/>
      <c r="I112" s="16"/>
      <c r="J112" s="16"/>
      <c r="K112" s="16"/>
      <c r="L112" s="16"/>
      <c r="M112" s="16"/>
      <c r="N112" s="16"/>
      <c r="O112" s="16"/>
      <c r="P112" s="16"/>
    </row>
    <row r="113" spans="3:16" x14ac:dyDescent="0.25">
      <c r="C113" s="16"/>
      <c r="D113" s="16"/>
      <c r="E113" s="16"/>
      <c r="F113" s="16"/>
      <c r="G113" s="16"/>
      <c r="H113" s="16"/>
      <c r="I113" s="16"/>
      <c r="J113" s="16"/>
      <c r="K113" s="16"/>
      <c r="L113" s="16"/>
      <c r="M113" s="16"/>
      <c r="N113" s="16"/>
      <c r="O113" s="16"/>
      <c r="P113" s="16"/>
    </row>
    <row r="114" spans="3:16" x14ac:dyDescent="0.25">
      <c r="C114" s="16"/>
      <c r="D114" s="16"/>
      <c r="E114" s="16"/>
      <c r="F114" s="16"/>
      <c r="G114" s="16"/>
      <c r="H114" s="16"/>
      <c r="I114" s="16"/>
      <c r="J114" s="16"/>
      <c r="K114" s="16"/>
      <c r="L114" s="16"/>
      <c r="M114" s="16"/>
      <c r="N114" s="16"/>
      <c r="O114" s="16"/>
      <c r="P114" s="16"/>
    </row>
    <row r="115" spans="3:16" x14ac:dyDescent="0.25">
      <c r="C115" s="16"/>
      <c r="D115" s="16"/>
      <c r="E115" s="16"/>
      <c r="F115" s="16"/>
      <c r="G115" s="16"/>
      <c r="H115" s="16"/>
      <c r="I115" s="16"/>
      <c r="J115" s="16"/>
      <c r="K115" s="16"/>
      <c r="L115" s="16"/>
      <c r="M115" s="16"/>
      <c r="N115" s="16"/>
      <c r="O115" s="16"/>
      <c r="P115" s="16"/>
    </row>
    <row r="116" spans="3:16" x14ac:dyDescent="0.25">
      <c r="C116" s="16"/>
      <c r="D116" s="16"/>
      <c r="E116" s="16"/>
      <c r="F116" s="16"/>
      <c r="G116" s="16"/>
      <c r="H116" s="16"/>
      <c r="I116" s="16"/>
      <c r="J116" s="16"/>
      <c r="K116" s="16"/>
      <c r="L116" s="16"/>
      <c r="M116" s="16"/>
      <c r="N116" s="16"/>
      <c r="O116" s="16"/>
      <c r="P116" s="16"/>
    </row>
    <row r="117" spans="3:16" x14ac:dyDescent="0.25">
      <c r="C117" s="16"/>
      <c r="D117" s="16"/>
      <c r="E117" s="16"/>
      <c r="F117" s="16"/>
      <c r="G117" s="16"/>
      <c r="H117" s="16"/>
      <c r="I117" s="16"/>
      <c r="J117" s="16"/>
      <c r="K117" s="16"/>
      <c r="L117" s="16"/>
      <c r="M117" s="16"/>
      <c r="N117" s="16"/>
      <c r="O117" s="16"/>
      <c r="P117" s="16"/>
    </row>
    <row r="118" spans="3:16" x14ac:dyDescent="0.25">
      <c r="C118" s="16"/>
      <c r="D118" s="16"/>
      <c r="E118" s="16"/>
      <c r="F118" s="16"/>
      <c r="G118" s="16"/>
      <c r="H118" s="16"/>
      <c r="I118" s="16"/>
      <c r="J118" s="16"/>
      <c r="K118" s="16"/>
      <c r="L118" s="16"/>
      <c r="M118" s="16"/>
      <c r="N118" s="16"/>
      <c r="O118" s="16"/>
      <c r="P118" s="16"/>
    </row>
  </sheetData>
  <mergeCells count="28">
    <mergeCell ref="M3:M4"/>
    <mergeCell ref="N3:N4"/>
    <mergeCell ref="O3:O4"/>
    <mergeCell ref="P3:P4"/>
    <mergeCell ref="B2:P2"/>
    <mergeCell ref="C3:C4"/>
    <mergeCell ref="B3:B4"/>
    <mergeCell ref="D3:D4"/>
    <mergeCell ref="G3:G4"/>
    <mergeCell ref="H3:H4"/>
    <mergeCell ref="I3:I4"/>
    <mergeCell ref="J3:J4"/>
    <mergeCell ref="K3:K4"/>
    <mergeCell ref="L3:L4"/>
    <mergeCell ref="B90:P90"/>
    <mergeCell ref="B91:P91"/>
    <mergeCell ref="B92:P92"/>
    <mergeCell ref="B93:P93"/>
    <mergeCell ref="B94:P94"/>
    <mergeCell ref="B100:P100"/>
    <mergeCell ref="B101:P101"/>
    <mergeCell ref="B102:P102"/>
    <mergeCell ref="B103:P103"/>
    <mergeCell ref="B95:P95"/>
    <mergeCell ref="B96:P96"/>
    <mergeCell ref="B97:P97"/>
    <mergeCell ref="B98:P98"/>
    <mergeCell ref="B99:P99"/>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6" orientation="portrait" r:id="rId1"/>
  <headerFooter>
    <oddHeader>&amp;C&amp;8November 2016 Economic and fiscal outlook: Supplementary economy tables</oddHeader>
  </headerFooter>
  <ignoredErrors>
    <ignoredError sqref="B21 B81:B89 B66:B75 B22:B61 B76:B8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1:U115"/>
  <sheetViews>
    <sheetView showGridLines="0" zoomScaleNormal="100" zoomScaleSheetLayoutView="100" workbookViewId="0"/>
  </sheetViews>
  <sheetFormatPr defaultColWidth="8.88671875" defaultRowHeight="15.75" x14ac:dyDescent="0.25"/>
  <cols>
    <col min="1" max="1" width="9.33203125" style="5" customWidth="1"/>
    <col min="2" max="2" width="10.33203125" style="5" customWidth="1"/>
    <col min="3" max="3" width="11.88671875" style="5" customWidth="1"/>
    <col min="4" max="4" width="16.6640625" style="5" customWidth="1"/>
    <col min="5" max="5" width="8.109375" style="5" customWidth="1"/>
    <col min="6" max="6" width="13.109375" style="5" customWidth="1"/>
    <col min="7" max="7" width="20.21875" style="5" customWidth="1"/>
    <col min="8" max="8" width="14.88671875" style="5" customWidth="1"/>
    <col min="9" max="9" width="14.21875" style="5" customWidth="1"/>
    <col min="10" max="10" width="17.21875" style="5" customWidth="1"/>
    <col min="11" max="16384" width="8.88671875" style="5"/>
  </cols>
  <sheetData>
    <row r="1" spans="1:21" ht="33.75" customHeight="1" thickBot="1" x14ac:dyDescent="0.3">
      <c r="A1" s="87" t="s">
        <v>148</v>
      </c>
      <c r="B1" s="160"/>
      <c r="C1" s="160"/>
      <c r="D1" s="160"/>
      <c r="E1" s="160"/>
      <c r="F1" s="160"/>
      <c r="G1" s="160"/>
      <c r="H1" s="160"/>
      <c r="I1" s="160"/>
      <c r="J1" s="145"/>
      <c r="K1" s="59"/>
      <c r="L1" s="59"/>
      <c r="M1" s="59"/>
      <c r="N1" s="59"/>
    </row>
    <row r="2" spans="1:21" s="6" customFormat="1" ht="19.5" thickBot="1" x14ac:dyDescent="0.35">
      <c r="A2" s="169"/>
      <c r="B2" s="423" t="s">
        <v>157</v>
      </c>
      <c r="C2" s="424"/>
      <c r="D2" s="424"/>
      <c r="E2" s="424"/>
      <c r="F2" s="424"/>
      <c r="G2" s="424"/>
      <c r="H2" s="424"/>
      <c r="I2" s="434"/>
      <c r="J2" s="170"/>
      <c r="K2" s="169"/>
      <c r="L2" s="169"/>
      <c r="M2" s="169"/>
      <c r="N2" s="169"/>
    </row>
    <row r="3" spans="1:21" s="7" customFormat="1" ht="52.5" customHeight="1" x14ac:dyDescent="0.25">
      <c r="A3" s="171"/>
      <c r="B3" s="172" t="s">
        <v>1</v>
      </c>
      <c r="C3" s="140" t="s">
        <v>98</v>
      </c>
      <c r="D3" s="140" t="s">
        <v>99</v>
      </c>
      <c r="E3" s="140" t="s">
        <v>100</v>
      </c>
      <c r="F3" s="140" t="s">
        <v>101</v>
      </c>
      <c r="G3" s="140" t="s">
        <v>119</v>
      </c>
      <c r="H3" s="159" t="s">
        <v>102</v>
      </c>
      <c r="I3" s="173" t="s">
        <v>8</v>
      </c>
      <c r="J3" s="174"/>
      <c r="K3" s="171"/>
      <c r="L3" s="171"/>
      <c r="M3" s="171"/>
      <c r="N3" s="171"/>
    </row>
    <row r="4" spans="1:21" x14ac:dyDescent="0.25">
      <c r="A4" s="59"/>
      <c r="B4" s="54" t="s">
        <v>210</v>
      </c>
      <c r="C4" s="55">
        <v>200.47300000000001</v>
      </c>
      <c r="D4" s="55">
        <v>83.222395199999994</v>
      </c>
      <c r="E4" s="77">
        <v>69.058604799999998</v>
      </c>
      <c r="F4" s="48">
        <v>352.75400000000002</v>
      </c>
      <c r="G4" s="55">
        <v>42.082000000000001</v>
      </c>
      <c r="H4" s="55">
        <v>0</v>
      </c>
      <c r="I4" s="58">
        <v>394.83600000000001</v>
      </c>
      <c r="J4" s="175"/>
      <c r="K4" s="59"/>
      <c r="L4" s="59"/>
      <c r="M4" s="59"/>
      <c r="N4" s="59"/>
      <c r="Q4" s="12"/>
      <c r="R4" s="12"/>
      <c r="S4" s="12"/>
      <c r="T4" s="12"/>
      <c r="U4" s="12"/>
    </row>
    <row r="5" spans="1:21" x14ac:dyDescent="0.25">
      <c r="A5" s="59"/>
      <c r="B5" s="54" t="s">
        <v>211</v>
      </c>
      <c r="C5" s="55">
        <v>198.233</v>
      </c>
      <c r="D5" s="55">
        <v>82.072012900000004</v>
      </c>
      <c r="E5" s="77">
        <v>69.640987100000004</v>
      </c>
      <c r="F5" s="48">
        <v>349.94600000000003</v>
      </c>
      <c r="G5" s="55">
        <v>43.688000000000002</v>
      </c>
      <c r="H5" s="55">
        <v>0</v>
      </c>
      <c r="I5" s="58">
        <v>393.63400000000001</v>
      </c>
      <c r="J5" s="175"/>
      <c r="K5" s="59"/>
      <c r="L5" s="59"/>
      <c r="M5" s="59"/>
      <c r="N5" s="59"/>
      <c r="Q5" s="12"/>
      <c r="R5" s="12"/>
      <c r="S5" s="12"/>
      <c r="T5" s="12"/>
      <c r="U5" s="12"/>
    </row>
    <row r="6" spans="1:21" x14ac:dyDescent="0.25">
      <c r="A6" s="59"/>
      <c r="B6" s="54" t="s">
        <v>212</v>
      </c>
      <c r="C6" s="55">
        <v>197.54900000000001</v>
      </c>
      <c r="D6" s="55">
        <v>81.578652899999994</v>
      </c>
      <c r="E6" s="77">
        <v>70.616347099999999</v>
      </c>
      <c r="F6" s="48">
        <v>349.74400000000003</v>
      </c>
      <c r="G6" s="55">
        <v>41.22</v>
      </c>
      <c r="H6" s="55">
        <v>0</v>
      </c>
      <c r="I6" s="58">
        <v>390.964</v>
      </c>
      <c r="J6" s="175"/>
      <c r="K6" s="59"/>
      <c r="L6" s="59"/>
      <c r="M6" s="59"/>
      <c r="N6" s="59"/>
      <c r="Q6" s="12"/>
      <c r="R6" s="12"/>
      <c r="S6" s="12"/>
      <c r="T6" s="12"/>
      <c r="U6" s="12"/>
    </row>
    <row r="7" spans="1:21" x14ac:dyDescent="0.25">
      <c r="A7" s="59"/>
      <c r="B7" s="54" t="s">
        <v>258</v>
      </c>
      <c r="C7" s="55">
        <v>196.11199999999999</v>
      </c>
      <c r="D7" s="55">
        <v>77.286114699999999</v>
      </c>
      <c r="E7" s="77">
        <v>71.662885299999999</v>
      </c>
      <c r="F7" s="48">
        <v>345.06099999999998</v>
      </c>
      <c r="G7" s="55">
        <v>39.756999999999998</v>
      </c>
      <c r="H7" s="55">
        <v>0</v>
      </c>
      <c r="I7" s="58">
        <v>384.81799999999998</v>
      </c>
      <c r="J7" s="175"/>
      <c r="K7" s="59"/>
      <c r="L7" s="59"/>
      <c r="M7" s="59"/>
      <c r="N7" s="59"/>
      <c r="Q7" s="12"/>
      <c r="R7" s="12"/>
      <c r="S7" s="12"/>
      <c r="T7" s="12"/>
      <c r="U7" s="12"/>
    </row>
    <row r="8" spans="1:21" x14ac:dyDescent="0.25">
      <c r="A8" s="59"/>
      <c r="B8" s="54" t="s">
        <v>12</v>
      </c>
      <c r="C8" s="55">
        <v>193.84200000000001</v>
      </c>
      <c r="D8" s="55">
        <v>81.740219500000009</v>
      </c>
      <c r="E8" s="77">
        <v>66.553780499999988</v>
      </c>
      <c r="F8" s="48">
        <v>342.13600000000002</v>
      </c>
      <c r="G8" s="55">
        <v>36.472999999999999</v>
      </c>
      <c r="H8" s="55">
        <v>0</v>
      </c>
      <c r="I8" s="58">
        <v>378.60899999999998</v>
      </c>
      <c r="J8" s="175"/>
      <c r="K8" s="59"/>
      <c r="L8" s="59"/>
      <c r="M8" s="59"/>
      <c r="N8" s="59"/>
      <c r="Q8" s="12"/>
      <c r="R8" s="12"/>
      <c r="S8" s="12"/>
      <c r="T8" s="12"/>
      <c r="U8" s="12"/>
    </row>
    <row r="9" spans="1:21" x14ac:dyDescent="0.25">
      <c r="A9" s="59"/>
      <c r="B9" s="54" t="s">
        <v>13</v>
      </c>
      <c r="C9" s="55">
        <v>198.92599999999999</v>
      </c>
      <c r="D9" s="55">
        <v>75.462809399999998</v>
      </c>
      <c r="E9" s="77">
        <v>65.402190599999997</v>
      </c>
      <c r="F9" s="48">
        <v>339.791</v>
      </c>
      <c r="G9" s="55">
        <v>38.171999999999997</v>
      </c>
      <c r="H9" s="55">
        <v>0</v>
      </c>
      <c r="I9" s="58">
        <v>377.96300000000002</v>
      </c>
      <c r="J9" s="175"/>
      <c r="K9" s="59"/>
      <c r="L9" s="59"/>
      <c r="M9" s="59"/>
      <c r="N9" s="59"/>
      <c r="Q9" s="12"/>
      <c r="R9" s="12"/>
      <c r="S9" s="12"/>
      <c r="T9" s="12"/>
      <c r="U9" s="12"/>
    </row>
    <row r="10" spans="1:21" x14ac:dyDescent="0.25">
      <c r="A10" s="59"/>
      <c r="B10" s="54" t="s">
        <v>14</v>
      </c>
      <c r="C10" s="55">
        <v>199.488</v>
      </c>
      <c r="D10" s="55">
        <v>76.90046430000001</v>
      </c>
      <c r="E10" s="77">
        <v>64.146535700000001</v>
      </c>
      <c r="F10" s="48">
        <v>340.53500000000003</v>
      </c>
      <c r="G10" s="55">
        <v>39.67</v>
      </c>
      <c r="H10" s="55">
        <v>0</v>
      </c>
      <c r="I10" s="58">
        <v>380.20499999999998</v>
      </c>
      <c r="J10" s="175"/>
      <c r="K10" s="59"/>
      <c r="L10" s="59"/>
      <c r="M10" s="59"/>
      <c r="N10" s="59"/>
      <c r="Q10" s="12"/>
      <c r="R10" s="12"/>
      <c r="S10" s="12"/>
      <c r="T10" s="12"/>
      <c r="U10" s="12"/>
    </row>
    <row r="11" spans="1:21" x14ac:dyDescent="0.25">
      <c r="A11" s="59"/>
      <c r="B11" s="54" t="s">
        <v>15</v>
      </c>
      <c r="C11" s="55">
        <v>203.19300000000001</v>
      </c>
      <c r="D11" s="55">
        <v>74.762487699999994</v>
      </c>
      <c r="E11" s="77">
        <v>64.092512299999996</v>
      </c>
      <c r="F11" s="48">
        <v>342.048</v>
      </c>
      <c r="G11" s="55">
        <v>40.634</v>
      </c>
      <c r="H11" s="55">
        <v>0</v>
      </c>
      <c r="I11" s="58">
        <v>382.68200000000002</v>
      </c>
      <c r="J11" s="175"/>
      <c r="K11" s="59"/>
      <c r="L11" s="59"/>
      <c r="M11" s="59"/>
      <c r="N11" s="59"/>
      <c r="Q11" s="12"/>
      <c r="R11" s="12"/>
      <c r="S11" s="12"/>
      <c r="T11" s="12"/>
      <c r="U11" s="12"/>
    </row>
    <row r="12" spans="1:21" x14ac:dyDescent="0.25">
      <c r="A12" s="59"/>
      <c r="B12" s="54" t="s">
        <v>16</v>
      </c>
      <c r="C12" s="55">
        <v>201.96</v>
      </c>
      <c r="D12" s="55">
        <v>77.552238700000004</v>
      </c>
      <c r="E12" s="77">
        <v>64.940761299999991</v>
      </c>
      <c r="F12" s="48">
        <v>344.45299999999997</v>
      </c>
      <c r="G12" s="55">
        <v>43.073</v>
      </c>
      <c r="H12" s="55">
        <v>0</v>
      </c>
      <c r="I12" s="58">
        <v>387.52600000000001</v>
      </c>
      <c r="J12" s="175"/>
      <c r="K12" s="59"/>
      <c r="L12" s="59"/>
      <c r="M12" s="59"/>
      <c r="N12" s="59"/>
      <c r="Q12" s="12"/>
      <c r="R12" s="12"/>
      <c r="S12" s="12"/>
      <c r="T12" s="12"/>
      <c r="U12" s="12"/>
    </row>
    <row r="13" spans="1:21" x14ac:dyDescent="0.25">
      <c r="A13" s="59"/>
      <c r="B13" s="54" t="s">
        <v>17</v>
      </c>
      <c r="C13" s="55">
        <v>204.732</v>
      </c>
      <c r="D13" s="55">
        <v>75.860131899999999</v>
      </c>
      <c r="E13" s="77">
        <v>64.7318681</v>
      </c>
      <c r="F13" s="48">
        <v>345.32400000000001</v>
      </c>
      <c r="G13" s="55">
        <v>48.094999999999999</v>
      </c>
      <c r="H13" s="55">
        <v>0</v>
      </c>
      <c r="I13" s="58">
        <v>393.41899999999998</v>
      </c>
      <c r="J13" s="175"/>
      <c r="K13" s="59"/>
      <c r="L13" s="59"/>
      <c r="M13" s="59"/>
      <c r="N13" s="59"/>
      <c r="Q13" s="12"/>
      <c r="R13" s="12"/>
      <c r="S13" s="12"/>
      <c r="T13" s="12"/>
      <c r="U13" s="12"/>
    </row>
    <row r="14" spans="1:21" x14ac:dyDescent="0.25">
      <c r="A14" s="59"/>
      <c r="B14" s="54" t="s">
        <v>18</v>
      </c>
      <c r="C14" s="55">
        <v>206.459</v>
      </c>
      <c r="D14" s="55">
        <v>77.402651800000001</v>
      </c>
      <c r="E14" s="77">
        <v>66.056348199999988</v>
      </c>
      <c r="F14" s="48">
        <v>349.91800000000001</v>
      </c>
      <c r="G14" s="55">
        <v>44.353999999999999</v>
      </c>
      <c r="H14" s="55">
        <v>0</v>
      </c>
      <c r="I14" s="58">
        <v>394.27199999999999</v>
      </c>
      <c r="J14" s="175"/>
      <c r="K14" s="59"/>
      <c r="L14" s="59"/>
      <c r="M14" s="59"/>
      <c r="N14" s="59"/>
      <c r="Q14" s="12"/>
      <c r="R14" s="12"/>
      <c r="S14" s="12"/>
      <c r="T14" s="12"/>
      <c r="U14" s="12"/>
    </row>
    <row r="15" spans="1:21" x14ac:dyDescent="0.25">
      <c r="A15" s="59"/>
      <c r="B15" s="54" t="s">
        <v>19</v>
      </c>
      <c r="C15" s="55">
        <v>206.51300000000001</v>
      </c>
      <c r="D15" s="55">
        <v>79.614577400000002</v>
      </c>
      <c r="E15" s="77">
        <v>66.082422600000001</v>
      </c>
      <c r="F15" s="48">
        <v>352.21</v>
      </c>
      <c r="G15" s="55">
        <v>45.012</v>
      </c>
      <c r="H15" s="55">
        <v>0</v>
      </c>
      <c r="I15" s="58">
        <v>397.22199999999998</v>
      </c>
      <c r="J15" s="175"/>
      <c r="K15" s="59"/>
      <c r="L15" s="59"/>
      <c r="M15" s="59"/>
      <c r="N15" s="59"/>
      <c r="Q15" s="12"/>
      <c r="R15" s="12"/>
      <c r="S15" s="12"/>
      <c r="T15" s="12"/>
      <c r="U15" s="12"/>
    </row>
    <row r="16" spans="1:21" x14ac:dyDescent="0.25">
      <c r="A16" s="59"/>
      <c r="B16" s="54" t="s">
        <v>20</v>
      </c>
      <c r="C16" s="55">
        <v>208.21199999999999</v>
      </c>
      <c r="D16" s="55">
        <v>83.841639000000001</v>
      </c>
      <c r="E16" s="77">
        <v>66.603361000000007</v>
      </c>
      <c r="F16" s="48">
        <v>358.65699999999998</v>
      </c>
      <c r="G16" s="55">
        <v>48.280999999999999</v>
      </c>
      <c r="H16" s="55">
        <v>0</v>
      </c>
      <c r="I16" s="58">
        <v>406.93799999999999</v>
      </c>
      <c r="J16" s="175"/>
      <c r="K16" s="59"/>
      <c r="L16" s="59"/>
      <c r="M16" s="59"/>
      <c r="N16" s="59"/>
      <c r="Q16" s="12"/>
      <c r="R16" s="12"/>
      <c r="S16" s="12"/>
      <c r="T16" s="12"/>
      <c r="U16" s="12"/>
    </row>
    <row r="17" spans="1:21" x14ac:dyDescent="0.25">
      <c r="A17" s="59"/>
      <c r="B17" s="54" t="s">
        <v>21</v>
      </c>
      <c r="C17" s="55">
        <v>207.732</v>
      </c>
      <c r="D17" s="55">
        <v>80.73951799999999</v>
      </c>
      <c r="E17" s="77">
        <v>67.110482000000005</v>
      </c>
      <c r="F17" s="48">
        <v>355.58199999999999</v>
      </c>
      <c r="G17" s="55">
        <v>48.725000000000001</v>
      </c>
      <c r="H17" s="55">
        <v>0</v>
      </c>
      <c r="I17" s="58">
        <v>404.30700000000002</v>
      </c>
      <c r="J17" s="175"/>
      <c r="K17" s="59"/>
      <c r="L17" s="59"/>
      <c r="M17" s="59"/>
      <c r="N17" s="59"/>
      <c r="Q17" s="12"/>
      <c r="R17" s="12"/>
      <c r="S17" s="12"/>
      <c r="T17" s="12"/>
      <c r="U17" s="12"/>
    </row>
    <row r="18" spans="1:21" x14ac:dyDescent="0.25">
      <c r="A18" s="59"/>
      <c r="B18" s="54" t="s">
        <v>22</v>
      </c>
      <c r="C18" s="55">
        <v>206.309</v>
      </c>
      <c r="D18" s="55">
        <v>81.5596058</v>
      </c>
      <c r="E18" s="77">
        <v>68.589394200000001</v>
      </c>
      <c r="F18" s="48">
        <v>356.45800000000003</v>
      </c>
      <c r="G18" s="55">
        <v>50.241</v>
      </c>
      <c r="H18" s="55">
        <v>0</v>
      </c>
      <c r="I18" s="58">
        <v>406.69900000000001</v>
      </c>
      <c r="J18" s="175"/>
      <c r="K18" s="59"/>
      <c r="L18" s="59"/>
      <c r="M18" s="59"/>
      <c r="N18" s="59"/>
      <c r="Q18" s="12"/>
      <c r="R18" s="12"/>
      <c r="S18" s="12"/>
      <c r="T18" s="12"/>
      <c r="U18" s="12"/>
    </row>
    <row r="19" spans="1:21" x14ac:dyDescent="0.25">
      <c r="A19" s="59"/>
      <c r="B19" s="54" t="s">
        <v>23</v>
      </c>
      <c r="C19" s="55">
        <v>208.89</v>
      </c>
      <c r="D19" s="55">
        <v>81.501214300000001</v>
      </c>
      <c r="E19" s="77">
        <v>70.112785699999989</v>
      </c>
      <c r="F19" s="48">
        <v>360.50400000000002</v>
      </c>
      <c r="G19" s="55">
        <v>49.826000000000001</v>
      </c>
      <c r="H19" s="55">
        <v>0</v>
      </c>
      <c r="I19" s="58">
        <v>410.33</v>
      </c>
      <c r="J19" s="175"/>
      <c r="K19" s="59"/>
      <c r="L19" s="59"/>
      <c r="M19" s="59"/>
      <c r="N19" s="59"/>
      <c r="Q19" s="12"/>
      <c r="R19" s="12"/>
      <c r="S19" s="12"/>
      <c r="T19" s="12"/>
      <c r="U19" s="12"/>
    </row>
    <row r="20" spans="1:21" x14ac:dyDescent="0.25">
      <c r="A20" s="59"/>
      <c r="B20" s="54" t="str">
        <f>'1.1'!B21</f>
        <v>2012Q1</v>
      </c>
      <c r="C20" s="55">
        <v>210.916</v>
      </c>
      <c r="D20" s="55">
        <v>79.216661999999999</v>
      </c>
      <c r="E20" s="77">
        <v>72.445338000000007</v>
      </c>
      <c r="F20" s="48">
        <v>362.57799999999997</v>
      </c>
      <c r="G20" s="55">
        <v>50.094000000000001</v>
      </c>
      <c r="H20" s="55">
        <v>0</v>
      </c>
      <c r="I20" s="58">
        <v>412.67200000000003</v>
      </c>
      <c r="J20" s="175"/>
      <c r="K20" s="59"/>
      <c r="L20" s="59"/>
      <c r="M20" s="59"/>
      <c r="N20" s="59"/>
      <c r="Q20" s="12"/>
      <c r="R20" s="12"/>
      <c r="S20" s="12"/>
      <c r="T20" s="12"/>
      <c r="U20" s="12"/>
    </row>
    <row r="21" spans="1:21" x14ac:dyDescent="0.25">
      <c r="A21" s="59"/>
      <c r="B21" s="54" t="str">
        <f>'1.1'!B22</f>
        <v>2012Q2</v>
      </c>
      <c r="C21" s="55">
        <v>210.93299999999999</v>
      </c>
      <c r="D21" s="55">
        <v>80.282273400000008</v>
      </c>
      <c r="E21" s="77">
        <v>72.868726599999988</v>
      </c>
      <c r="F21" s="48">
        <v>364.084</v>
      </c>
      <c r="G21" s="55">
        <v>49.692999999999998</v>
      </c>
      <c r="H21" s="55">
        <v>0</v>
      </c>
      <c r="I21" s="58">
        <v>413.77699999999999</v>
      </c>
      <c r="J21" s="175"/>
      <c r="K21" s="59"/>
      <c r="L21" s="59"/>
      <c r="M21" s="59"/>
      <c r="N21" s="59"/>
      <c r="Q21" s="12"/>
      <c r="R21" s="12"/>
      <c r="S21" s="12"/>
      <c r="T21" s="12"/>
      <c r="U21" s="12"/>
    </row>
    <row r="22" spans="1:21" x14ac:dyDescent="0.25">
      <c r="A22" s="59"/>
      <c r="B22" s="54" t="str">
        <f>'1.1'!B23</f>
        <v>2012Q3</v>
      </c>
      <c r="C22" s="55">
        <v>215.00800000000001</v>
      </c>
      <c r="D22" s="55">
        <v>85.334846999999996</v>
      </c>
      <c r="E22" s="77">
        <v>73.033152999999999</v>
      </c>
      <c r="F22" s="48">
        <v>373.37599999999998</v>
      </c>
      <c r="G22" s="55">
        <v>50.29</v>
      </c>
      <c r="H22" s="55">
        <v>0</v>
      </c>
      <c r="I22" s="58">
        <v>423.666</v>
      </c>
      <c r="J22" s="175"/>
      <c r="K22" s="59"/>
      <c r="L22" s="59"/>
      <c r="M22" s="59"/>
      <c r="N22" s="59"/>
      <c r="Q22" s="12"/>
      <c r="R22" s="12"/>
      <c r="S22" s="12"/>
      <c r="T22" s="12"/>
      <c r="U22" s="12"/>
    </row>
    <row r="23" spans="1:21" x14ac:dyDescent="0.25">
      <c r="A23" s="59"/>
      <c r="B23" s="54" t="str">
        <f>'1.1'!B24</f>
        <v>2012Q4</v>
      </c>
      <c r="C23" s="55">
        <v>213.64599999999999</v>
      </c>
      <c r="D23" s="55">
        <v>85.95830620000001</v>
      </c>
      <c r="E23" s="77">
        <v>73.355693799999997</v>
      </c>
      <c r="F23" s="48">
        <v>372.96</v>
      </c>
      <c r="G23" s="55">
        <v>51.969000000000001</v>
      </c>
      <c r="H23" s="55">
        <v>0</v>
      </c>
      <c r="I23" s="58">
        <v>424.92899999999997</v>
      </c>
      <c r="J23" s="175"/>
      <c r="K23" s="59"/>
      <c r="L23" s="59"/>
      <c r="M23" s="59"/>
      <c r="N23" s="59"/>
      <c r="Q23" s="12"/>
      <c r="R23" s="12"/>
      <c r="S23" s="12"/>
      <c r="T23" s="12"/>
      <c r="U23" s="12"/>
    </row>
    <row r="24" spans="1:21" x14ac:dyDescent="0.25">
      <c r="A24" s="59"/>
      <c r="B24" s="54" t="str">
        <f>'1.1'!B25</f>
        <v>2013Q1</v>
      </c>
      <c r="C24" s="55">
        <v>215.27199999999999</v>
      </c>
      <c r="D24" s="55">
        <v>88.39457329999999</v>
      </c>
      <c r="E24" s="77">
        <v>74.066426699999994</v>
      </c>
      <c r="F24" s="48">
        <v>377.733</v>
      </c>
      <c r="G24" s="55">
        <v>51.268000000000001</v>
      </c>
      <c r="H24" s="55">
        <v>0</v>
      </c>
      <c r="I24" s="58">
        <v>429.00099999999998</v>
      </c>
      <c r="J24" s="175"/>
      <c r="K24" s="59"/>
      <c r="L24" s="59"/>
      <c r="M24" s="59"/>
      <c r="N24" s="59"/>
      <c r="Q24" s="12"/>
      <c r="R24" s="12"/>
      <c r="S24" s="12"/>
      <c r="T24" s="12"/>
      <c r="U24" s="12"/>
    </row>
    <row r="25" spans="1:21" x14ac:dyDescent="0.25">
      <c r="A25" s="59"/>
      <c r="B25" s="54" t="str">
        <f>'1.1'!B26</f>
        <v>2013Q2</v>
      </c>
      <c r="C25" s="55">
        <v>221.07300000000001</v>
      </c>
      <c r="D25" s="55">
        <v>84.165568899999997</v>
      </c>
      <c r="E25" s="77">
        <v>74.495431100000005</v>
      </c>
      <c r="F25" s="48">
        <v>379.73399999999998</v>
      </c>
      <c r="G25" s="55">
        <v>52.174999999999997</v>
      </c>
      <c r="H25" s="55">
        <v>0</v>
      </c>
      <c r="I25" s="58">
        <v>431.90899999999999</v>
      </c>
      <c r="J25" s="78"/>
      <c r="K25" s="59"/>
      <c r="L25" s="59"/>
      <c r="M25" s="59"/>
      <c r="N25" s="59"/>
      <c r="Q25" s="12"/>
      <c r="R25" s="12"/>
      <c r="S25" s="12"/>
      <c r="T25" s="12"/>
      <c r="U25" s="12"/>
    </row>
    <row r="26" spans="1:21" x14ac:dyDescent="0.25">
      <c r="A26" s="59"/>
      <c r="B26" s="54" t="str">
        <f>'1.1'!B27</f>
        <v>2013Q3</v>
      </c>
      <c r="C26" s="55">
        <v>220.751</v>
      </c>
      <c r="D26" s="55">
        <v>89.117941200000004</v>
      </c>
      <c r="E26" s="77">
        <v>74.789058799999992</v>
      </c>
      <c r="F26" s="48">
        <v>384.65800000000002</v>
      </c>
      <c r="G26" s="55">
        <v>53.683</v>
      </c>
      <c r="H26" s="55">
        <v>0</v>
      </c>
      <c r="I26" s="58">
        <v>438.34100000000001</v>
      </c>
      <c r="J26" s="78"/>
      <c r="K26" s="59"/>
      <c r="L26" s="59"/>
      <c r="M26" s="59"/>
      <c r="N26" s="59"/>
      <c r="Q26" s="12"/>
      <c r="R26" s="12"/>
      <c r="S26" s="12"/>
      <c r="T26" s="12"/>
      <c r="U26" s="12"/>
    </row>
    <row r="27" spans="1:21" x14ac:dyDescent="0.25">
      <c r="A27" s="59"/>
      <c r="B27" s="54" t="str">
        <f>'1.1'!B28</f>
        <v>2013Q4</v>
      </c>
      <c r="C27" s="55">
        <v>221.959</v>
      </c>
      <c r="D27" s="55">
        <v>87.930284900000004</v>
      </c>
      <c r="E27" s="77">
        <v>75.944715099999996</v>
      </c>
      <c r="F27" s="48">
        <v>385.834</v>
      </c>
      <c r="G27" s="55">
        <v>54.478000000000002</v>
      </c>
      <c r="H27" s="55">
        <v>0</v>
      </c>
      <c r="I27" s="58">
        <v>440.31200000000001</v>
      </c>
      <c r="J27" s="78"/>
      <c r="K27" s="59"/>
      <c r="L27" s="59"/>
      <c r="M27" s="59"/>
      <c r="N27" s="59"/>
      <c r="Q27" s="12"/>
      <c r="R27" s="12"/>
      <c r="S27" s="12"/>
      <c r="T27" s="12"/>
      <c r="U27" s="12"/>
    </row>
    <row r="28" spans="1:21" x14ac:dyDescent="0.25">
      <c r="A28" s="59"/>
      <c r="B28" s="54" t="str">
        <f>'1.1'!B29</f>
        <v>2014Q1</v>
      </c>
      <c r="C28" s="55">
        <v>222.70599999999999</v>
      </c>
      <c r="D28" s="55">
        <v>90.639205099999998</v>
      </c>
      <c r="E28" s="77">
        <v>78.546794899999995</v>
      </c>
      <c r="F28" s="48">
        <v>391.892</v>
      </c>
      <c r="G28" s="55">
        <v>54.765000000000001</v>
      </c>
      <c r="H28" s="55">
        <v>0</v>
      </c>
      <c r="I28" s="58">
        <v>446.65699999999998</v>
      </c>
      <c r="J28" s="78"/>
      <c r="K28" s="59"/>
      <c r="L28" s="59"/>
      <c r="M28" s="59"/>
      <c r="N28" s="59"/>
      <c r="Q28" s="12"/>
      <c r="R28" s="12"/>
      <c r="S28" s="12"/>
      <c r="T28" s="12"/>
      <c r="U28" s="12"/>
    </row>
    <row r="29" spans="1:21" x14ac:dyDescent="0.25">
      <c r="A29" s="59"/>
      <c r="B29" s="54" t="str">
        <f>'1.1'!B30</f>
        <v>2014Q2</v>
      </c>
      <c r="C29" s="55">
        <v>223.08</v>
      </c>
      <c r="D29" s="55">
        <v>95.532317099999986</v>
      </c>
      <c r="E29" s="77">
        <v>80.763682900000006</v>
      </c>
      <c r="F29" s="48">
        <v>399.37599999999998</v>
      </c>
      <c r="G29" s="55">
        <v>55.472999999999999</v>
      </c>
      <c r="H29" s="55">
        <v>0</v>
      </c>
      <c r="I29" s="58">
        <v>454.84899999999999</v>
      </c>
      <c r="J29" s="78"/>
      <c r="K29" s="59"/>
      <c r="L29" s="59"/>
      <c r="M29" s="59"/>
      <c r="N29" s="59"/>
      <c r="Q29" s="12"/>
      <c r="R29" s="12"/>
      <c r="S29" s="12"/>
      <c r="T29" s="12"/>
      <c r="U29" s="12"/>
    </row>
    <row r="30" spans="1:21" x14ac:dyDescent="0.25">
      <c r="A30" s="59"/>
      <c r="B30" s="54" t="str">
        <f>'1.1'!B31</f>
        <v>2014Q3</v>
      </c>
      <c r="C30" s="55">
        <v>225.34200000000001</v>
      </c>
      <c r="D30" s="55">
        <v>98.142242399999986</v>
      </c>
      <c r="E30" s="77">
        <v>81.12075759999999</v>
      </c>
      <c r="F30" s="48">
        <v>404.60500000000002</v>
      </c>
      <c r="G30" s="55">
        <v>55.073</v>
      </c>
      <c r="H30" s="55">
        <v>0</v>
      </c>
      <c r="I30" s="58">
        <v>459.678</v>
      </c>
      <c r="J30" s="78"/>
      <c r="K30" s="59"/>
      <c r="L30" s="59"/>
      <c r="M30" s="59"/>
      <c r="N30" s="59"/>
      <c r="Q30" s="12"/>
      <c r="R30" s="12"/>
      <c r="S30" s="12"/>
      <c r="T30" s="12"/>
      <c r="U30" s="12"/>
    </row>
    <row r="31" spans="1:21" x14ac:dyDescent="0.25">
      <c r="A31" s="59"/>
      <c r="B31" s="54" t="str">
        <f>'1.1'!B32</f>
        <v>2014Q4</v>
      </c>
      <c r="C31" s="55">
        <v>228.214</v>
      </c>
      <c r="D31" s="55">
        <v>94.3499664</v>
      </c>
      <c r="E31" s="77">
        <v>81.828033599999998</v>
      </c>
      <c r="F31" s="48">
        <v>404.392</v>
      </c>
      <c r="G31" s="55">
        <v>56.904000000000003</v>
      </c>
      <c r="H31" s="55">
        <v>0</v>
      </c>
      <c r="I31" s="58">
        <v>461.29599999999999</v>
      </c>
      <c r="J31" s="78"/>
      <c r="K31" s="59"/>
      <c r="L31" s="59"/>
      <c r="M31" s="59"/>
      <c r="N31" s="59"/>
      <c r="Q31" s="12"/>
      <c r="R31" s="12"/>
      <c r="S31" s="12"/>
      <c r="T31" s="12"/>
      <c r="U31" s="12"/>
    </row>
    <row r="32" spans="1:21" x14ac:dyDescent="0.25">
      <c r="A32" s="59"/>
      <c r="B32" s="54" t="str">
        <f>'1.1'!B33</f>
        <v>2015Q1</v>
      </c>
      <c r="C32" s="55">
        <v>229.697</v>
      </c>
      <c r="D32" s="55">
        <v>96.447474099999994</v>
      </c>
      <c r="E32" s="77">
        <v>81.930525899999992</v>
      </c>
      <c r="F32" s="48">
        <v>407.81299999999999</v>
      </c>
      <c r="G32" s="55">
        <v>55.322000000000003</v>
      </c>
      <c r="H32" s="55">
        <v>-0.26200000000000001</v>
      </c>
      <c r="I32" s="58">
        <v>463.13499999999999</v>
      </c>
      <c r="J32" s="78"/>
      <c r="K32" s="59"/>
      <c r="L32" s="59"/>
      <c r="M32" s="59"/>
      <c r="N32" s="59"/>
      <c r="Q32" s="12"/>
      <c r="R32" s="12"/>
      <c r="S32" s="12"/>
      <c r="T32" s="12"/>
      <c r="U32" s="12"/>
    </row>
    <row r="33" spans="1:21" x14ac:dyDescent="0.25">
      <c r="A33" s="59"/>
      <c r="B33" s="54" t="str">
        <f>'1.1'!B34</f>
        <v>2015Q2</v>
      </c>
      <c r="C33" s="55">
        <v>231.11199999999999</v>
      </c>
      <c r="D33" s="55">
        <v>97.761750399999997</v>
      </c>
      <c r="E33" s="77">
        <v>83.325249599999992</v>
      </c>
      <c r="F33" s="48">
        <v>411.89299999999997</v>
      </c>
      <c r="G33" s="55">
        <v>56.819000000000003</v>
      </c>
      <c r="H33" s="55">
        <v>-0.30599999999999999</v>
      </c>
      <c r="I33" s="58">
        <v>468.71199999999999</v>
      </c>
      <c r="J33" s="78"/>
      <c r="K33" s="59"/>
      <c r="L33" s="59"/>
      <c r="M33" s="59"/>
      <c r="N33" s="59"/>
      <c r="Q33" s="12"/>
      <c r="R33" s="12"/>
      <c r="S33" s="12"/>
      <c r="T33" s="12"/>
      <c r="U33" s="12"/>
    </row>
    <row r="34" spans="1:21" x14ac:dyDescent="0.25">
      <c r="A34" s="59"/>
      <c r="B34" s="54" t="str">
        <f>'1.1'!B35</f>
        <v>2015Q3</v>
      </c>
      <c r="C34" s="55">
        <v>234.18700000000001</v>
      </c>
      <c r="D34" s="55">
        <v>92.792219099999983</v>
      </c>
      <c r="E34" s="77">
        <v>83.758780900000005</v>
      </c>
      <c r="F34" s="48">
        <v>410.53300000000002</v>
      </c>
      <c r="G34" s="55">
        <v>57.688000000000002</v>
      </c>
      <c r="H34" s="55">
        <v>-0.20499999999999999</v>
      </c>
      <c r="I34" s="58">
        <v>468.221</v>
      </c>
      <c r="J34" s="78"/>
      <c r="K34" s="59"/>
      <c r="L34" s="59"/>
      <c r="M34" s="59"/>
      <c r="N34" s="59"/>
      <c r="Q34" s="12"/>
      <c r="R34" s="12"/>
      <c r="S34" s="12"/>
      <c r="T34" s="12"/>
      <c r="U34" s="12"/>
    </row>
    <row r="35" spans="1:21" x14ac:dyDescent="0.25">
      <c r="A35" s="59"/>
      <c r="B35" s="54" t="str">
        <f>'1.1'!B36</f>
        <v>2015Q4</v>
      </c>
      <c r="C35" s="55">
        <v>234.751</v>
      </c>
      <c r="D35" s="55">
        <v>92.575570499999998</v>
      </c>
      <c r="E35" s="77">
        <v>84.848429499999995</v>
      </c>
      <c r="F35" s="48">
        <v>411.95600000000002</v>
      </c>
      <c r="G35" s="55">
        <v>58.668999999999997</v>
      </c>
      <c r="H35" s="55">
        <v>-0.219</v>
      </c>
      <c r="I35" s="58">
        <v>470.625</v>
      </c>
      <c r="J35" s="38"/>
      <c r="Q35" s="12"/>
      <c r="R35" s="12"/>
      <c r="S35" s="12"/>
      <c r="T35" s="12"/>
      <c r="U35" s="12"/>
    </row>
    <row r="36" spans="1:21" x14ac:dyDescent="0.25">
      <c r="A36" s="59"/>
      <c r="B36" s="54" t="str">
        <f>'1.1'!B37</f>
        <v>2016Q1</v>
      </c>
      <c r="C36" s="55">
        <v>235.42599999999999</v>
      </c>
      <c r="D36" s="55">
        <v>98.077459999999988</v>
      </c>
      <c r="E36" s="77">
        <v>85.665539999999993</v>
      </c>
      <c r="F36" s="48">
        <v>418.00099999999998</v>
      </c>
      <c r="G36" s="55">
        <v>58.23</v>
      </c>
      <c r="H36" s="55">
        <v>-1.1679999999999999</v>
      </c>
      <c r="I36" s="58">
        <v>476.23099999999999</v>
      </c>
      <c r="J36" s="38"/>
      <c r="Q36" s="12"/>
      <c r="R36" s="12"/>
      <c r="S36" s="12"/>
      <c r="T36" s="12"/>
      <c r="U36" s="12"/>
    </row>
    <row r="37" spans="1:21" x14ac:dyDescent="0.25">
      <c r="A37" s="59"/>
      <c r="B37" s="54" t="str">
        <f>'1.1'!B38</f>
        <v>2016Q2</v>
      </c>
      <c r="C37" s="55">
        <v>239.941</v>
      </c>
      <c r="D37" s="55">
        <v>97.659507399999995</v>
      </c>
      <c r="E37" s="77">
        <v>87.634492600000002</v>
      </c>
      <c r="F37" s="48">
        <v>424.25599999999997</v>
      </c>
      <c r="G37" s="55">
        <v>58.915999999999997</v>
      </c>
      <c r="H37" s="55">
        <v>-0.97899999999999998</v>
      </c>
      <c r="I37" s="58">
        <v>483.17200000000003</v>
      </c>
      <c r="J37" s="38"/>
      <c r="Q37" s="12"/>
      <c r="R37" s="12"/>
      <c r="S37" s="12"/>
      <c r="T37" s="12"/>
      <c r="U37" s="12"/>
    </row>
    <row r="38" spans="1:21" x14ac:dyDescent="0.25">
      <c r="A38" s="59"/>
      <c r="B38" s="54" t="str">
        <f>'1.1'!B39</f>
        <v>2016Q3</v>
      </c>
      <c r="C38" s="55">
        <v>240.84392429089738</v>
      </c>
      <c r="D38" s="55">
        <v>98.360760127820129</v>
      </c>
      <c r="E38" s="77">
        <v>90.06395819346686</v>
      </c>
      <c r="F38" s="48">
        <v>428.28964261218437</v>
      </c>
      <c r="G38" s="55">
        <v>57.607476783514556</v>
      </c>
      <c r="H38" s="55">
        <v>-0.97899999999999998</v>
      </c>
      <c r="I38" s="58">
        <v>485.89711939569889</v>
      </c>
      <c r="J38" s="38"/>
      <c r="Q38" s="12"/>
      <c r="R38" s="12"/>
      <c r="S38" s="12"/>
      <c r="T38" s="12"/>
      <c r="U38" s="12"/>
    </row>
    <row r="39" spans="1:21" x14ac:dyDescent="0.25">
      <c r="A39" s="59"/>
      <c r="B39" s="54" t="str">
        <f>'1.1'!B40</f>
        <v>2016Q4</v>
      </c>
      <c r="C39" s="55">
        <v>242.24531714276245</v>
      </c>
      <c r="D39" s="55">
        <v>98.504498795981263</v>
      </c>
      <c r="E39" s="77">
        <v>90.602284555986742</v>
      </c>
      <c r="F39" s="48">
        <v>430.37310049473047</v>
      </c>
      <c r="G39" s="55">
        <v>57.672754122686861</v>
      </c>
      <c r="H39" s="55">
        <v>-0.97899999999999998</v>
      </c>
      <c r="I39" s="58">
        <v>488.04585461741732</v>
      </c>
      <c r="J39" s="38"/>
      <c r="Q39" s="12"/>
      <c r="R39" s="12"/>
      <c r="S39" s="12"/>
      <c r="T39" s="12"/>
      <c r="U39" s="12"/>
    </row>
    <row r="40" spans="1:21" x14ac:dyDescent="0.25">
      <c r="A40" s="59"/>
      <c r="B40" s="54" t="str">
        <f>'1.1'!B41</f>
        <v>2017Q1</v>
      </c>
      <c r="C40" s="55">
        <v>243.08675568874239</v>
      </c>
      <c r="D40" s="55">
        <v>99.794419040046662</v>
      </c>
      <c r="E40" s="77">
        <v>91.33851669957366</v>
      </c>
      <c r="F40" s="48">
        <v>433.24069142836277</v>
      </c>
      <c r="G40" s="55">
        <v>58.283281772718809</v>
      </c>
      <c r="H40" s="55">
        <v>-0.97899999999999998</v>
      </c>
      <c r="I40" s="58">
        <v>491.52397320108156</v>
      </c>
      <c r="J40" s="38"/>
      <c r="Q40" s="12"/>
      <c r="R40" s="12"/>
      <c r="S40" s="12"/>
      <c r="T40" s="12"/>
      <c r="U40" s="12"/>
    </row>
    <row r="41" spans="1:21" x14ac:dyDescent="0.25">
      <c r="A41" s="59"/>
      <c r="B41" s="54" t="str">
        <f>'1.1'!B42</f>
        <v>2017Q2</v>
      </c>
      <c r="C41" s="55">
        <v>245.49686609327415</v>
      </c>
      <c r="D41" s="55">
        <v>98.69011248244928</v>
      </c>
      <c r="E41" s="77">
        <v>91.732861164150094</v>
      </c>
      <c r="F41" s="48">
        <v>434.94083973987347</v>
      </c>
      <c r="G41" s="55">
        <v>59.312464599825134</v>
      </c>
      <c r="H41" s="55">
        <v>-0.97899999999999998</v>
      </c>
      <c r="I41" s="58">
        <v>494.25330433969862</v>
      </c>
      <c r="J41" s="38"/>
      <c r="Q41" s="12"/>
      <c r="R41" s="12"/>
      <c r="S41" s="12"/>
      <c r="T41" s="12"/>
      <c r="U41" s="12"/>
    </row>
    <row r="42" spans="1:21" x14ac:dyDescent="0.25">
      <c r="A42" s="59"/>
      <c r="B42" s="54" t="str">
        <f>'1.1'!B43</f>
        <v>2017Q3</v>
      </c>
      <c r="C42" s="55">
        <v>247.0139693965782</v>
      </c>
      <c r="D42" s="55">
        <v>99.821229799499292</v>
      </c>
      <c r="E42" s="77">
        <v>92.212671774417117</v>
      </c>
      <c r="F42" s="48">
        <v>438.06887097049463</v>
      </c>
      <c r="G42" s="55">
        <v>60.25205223046035</v>
      </c>
      <c r="H42" s="55">
        <v>-0.97899999999999998</v>
      </c>
      <c r="I42" s="58">
        <v>498.32092320095495</v>
      </c>
      <c r="J42" s="38"/>
      <c r="Q42" s="12"/>
      <c r="R42" s="12"/>
      <c r="S42" s="12"/>
      <c r="T42" s="12"/>
      <c r="U42" s="12"/>
    </row>
    <row r="43" spans="1:21" x14ac:dyDescent="0.25">
      <c r="A43" s="59"/>
      <c r="B43" s="54" t="str">
        <f>'1.1'!B44</f>
        <v>2017Q4</v>
      </c>
      <c r="C43" s="55">
        <v>248.54720502598767</v>
      </c>
      <c r="D43" s="55">
        <v>100.96141639702084</v>
      </c>
      <c r="E43" s="77">
        <v>92.967772676807655</v>
      </c>
      <c r="F43" s="48">
        <v>441.49739409981618</v>
      </c>
      <c r="G43" s="55">
        <v>60.987911714001868</v>
      </c>
      <c r="H43" s="55">
        <v>-0.97899999999999998</v>
      </c>
      <c r="I43" s="58">
        <v>502.485305813818</v>
      </c>
      <c r="J43" s="38"/>
      <c r="Q43" s="12"/>
      <c r="R43" s="12"/>
      <c r="S43" s="12"/>
      <c r="T43" s="12"/>
      <c r="U43" s="12"/>
    </row>
    <row r="44" spans="1:21" x14ac:dyDescent="0.25">
      <c r="A44" s="59"/>
      <c r="B44" s="54" t="str">
        <f>'1.1'!B45</f>
        <v>2018Q1</v>
      </c>
      <c r="C44" s="55">
        <v>250.16776775995106</v>
      </c>
      <c r="D44" s="55">
        <v>102.73091151298961</v>
      </c>
      <c r="E44" s="77">
        <v>94.122328631860938</v>
      </c>
      <c r="F44" s="48">
        <v>446.04200790480161</v>
      </c>
      <c r="G44" s="55">
        <v>61.509344068916356</v>
      </c>
      <c r="H44" s="55">
        <v>-0.97899999999999998</v>
      </c>
      <c r="I44" s="58">
        <v>507.551351973718</v>
      </c>
      <c r="J44" s="38"/>
      <c r="Q44" s="12"/>
      <c r="R44" s="12"/>
      <c r="S44" s="12"/>
      <c r="T44" s="12"/>
      <c r="U44" s="12"/>
    </row>
    <row r="45" spans="1:21" x14ac:dyDescent="0.25">
      <c r="A45" s="59"/>
      <c r="B45" s="54" t="str">
        <f>'1.1'!B46</f>
        <v>2018Q2</v>
      </c>
      <c r="C45" s="55">
        <v>252.88738395200707</v>
      </c>
      <c r="D45" s="55">
        <v>104.39147946703842</v>
      </c>
      <c r="E45" s="77">
        <v>95.01269809581629</v>
      </c>
      <c r="F45" s="48">
        <v>451.31256151486184</v>
      </c>
      <c r="G45" s="55">
        <v>61.813279173323828</v>
      </c>
      <c r="H45" s="55">
        <v>-0.97899999999999998</v>
      </c>
      <c r="I45" s="58">
        <v>513.12584068818569</v>
      </c>
      <c r="J45" s="38"/>
      <c r="Q45" s="12"/>
      <c r="R45" s="12"/>
      <c r="S45" s="12"/>
      <c r="T45" s="12"/>
      <c r="U45" s="12"/>
    </row>
    <row r="46" spans="1:21" x14ac:dyDescent="0.25">
      <c r="A46" s="59"/>
      <c r="B46" s="54" t="str">
        <f>'1.1'!B47</f>
        <v>2018Q3</v>
      </c>
      <c r="C46" s="55">
        <v>255.20652699903596</v>
      </c>
      <c r="D46" s="55">
        <v>105.56776229654997</v>
      </c>
      <c r="E46" s="77">
        <v>96.20895377414341</v>
      </c>
      <c r="F46" s="48">
        <v>456.00424306972934</v>
      </c>
      <c r="G46" s="55">
        <v>62.214542416260848</v>
      </c>
      <c r="H46" s="55">
        <v>-0.97899999999999998</v>
      </c>
      <c r="I46" s="58">
        <v>518.21878548599022</v>
      </c>
      <c r="J46" s="38"/>
      <c r="Q46" s="12"/>
      <c r="R46" s="12"/>
      <c r="S46" s="12"/>
      <c r="T46" s="12"/>
      <c r="U46" s="12"/>
    </row>
    <row r="47" spans="1:21" x14ac:dyDescent="0.25">
      <c r="A47" s="59"/>
      <c r="B47" s="54" t="str">
        <f>'1.1'!B48</f>
        <v>2018Q4</v>
      </c>
      <c r="C47" s="55">
        <v>257.39258577341951</v>
      </c>
      <c r="D47" s="55">
        <v>106.1429253324342</v>
      </c>
      <c r="E47" s="77">
        <v>98.026239333684302</v>
      </c>
      <c r="F47" s="48">
        <v>460.58275043953796</v>
      </c>
      <c r="G47" s="55">
        <v>62.738156813273982</v>
      </c>
      <c r="H47" s="55">
        <v>-0.97899999999999998</v>
      </c>
      <c r="I47" s="58">
        <v>523.32090725281205</v>
      </c>
      <c r="J47" s="38"/>
      <c r="Q47" s="12"/>
      <c r="R47" s="12"/>
      <c r="S47" s="12"/>
      <c r="T47" s="12"/>
      <c r="U47" s="12"/>
    </row>
    <row r="48" spans="1:21" x14ac:dyDescent="0.25">
      <c r="A48" s="59"/>
      <c r="B48" s="54" t="str">
        <f>'1.1'!B49</f>
        <v>2019Q1</v>
      </c>
      <c r="C48" s="55">
        <v>259.72964571733826</v>
      </c>
      <c r="D48" s="55">
        <v>106.87243505798594</v>
      </c>
      <c r="E48" s="77">
        <v>99.537699545627589</v>
      </c>
      <c r="F48" s="48">
        <v>465.16078032095186</v>
      </c>
      <c r="G48" s="55">
        <v>63.389293675044335</v>
      </c>
      <c r="H48" s="55">
        <v>-0.97899999999999998</v>
      </c>
      <c r="I48" s="58">
        <v>528.55007399599617</v>
      </c>
      <c r="J48" s="38"/>
      <c r="Q48" s="12"/>
      <c r="R48" s="12"/>
      <c r="S48" s="12"/>
      <c r="T48" s="12"/>
      <c r="U48" s="12"/>
    </row>
    <row r="49" spans="1:21" x14ac:dyDescent="0.25">
      <c r="A49" s="59"/>
      <c r="B49" s="54" t="str">
        <f>'1.1'!B50</f>
        <v>2019Q2</v>
      </c>
      <c r="C49" s="55">
        <v>262.87444186330555</v>
      </c>
      <c r="D49" s="55">
        <v>106.79311144650079</v>
      </c>
      <c r="E49" s="77">
        <v>100.6387367386822</v>
      </c>
      <c r="F49" s="48">
        <v>469.32729004848858</v>
      </c>
      <c r="G49" s="55">
        <v>64.164554608398547</v>
      </c>
      <c r="H49" s="55">
        <v>-0.97899999999999998</v>
      </c>
      <c r="I49" s="58">
        <v>533.49184465688711</v>
      </c>
      <c r="J49" s="38"/>
      <c r="Q49" s="12"/>
      <c r="R49" s="12"/>
      <c r="S49" s="12"/>
      <c r="T49" s="12"/>
      <c r="U49" s="12"/>
    </row>
    <row r="50" spans="1:21" x14ac:dyDescent="0.25">
      <c r="A50" s="59"/>
      <c r="B50" s="54" t="str">
        <f>'1.1'!B51</f>
        <v>2019Q3</v>
      </c>
      <c r="C50" s="55">
        <v>265.40887043905076</v>
      </c>
      <c r="D50" s="55">
        <v>107.46110633362265</v>
      </c>
      <c r="E50" s="77">
        <v>101.95573544197954</v>
      </c>
      <c r="F50" s="48">
        <v>473.846712214653</v>
      </c>
      <c r="G50" s="55">
        <v>64.878444220148907</v>
      </c>
      <c r="H50" s="55">
        <v>-0.97899999999999998</v>
      </c>
      <c r="I50" s="58">
        <v>538.72515643480187</v>
      </c>
      <c r="J50" s="38"/>
      <c r="Q50" s="12"/>
      <c r="R50" s="12"/>
      <c r="S50" s="12"/>
      <c r="T50" s="12"/>
      <c r="U50" s="12"/>
    </row>
    <row r="51" spans="1:21" x14ac:dyDescent="0.25">
      <c r="A51" s="59"/>
      <c r="B51" s="54" t="str">
        <f>'1.1'!B52</f>
        <v>2019Q4</v>
      </c>
      <c r="C51" s="55">
        <v>267.97356123005051</v>
      </c>
      <c r="D51" s="55">
        <v>108.63231827904441</v>
      </c>
      <c r="E51" s="77">
        <v>102.9552012590952</v>
      </c>
      <c r="F51" s="48">
        <v>478.58208076819017</v>
      </c>
      <c r="G51" s="55">
        <v>65.539909754380801</v>
      </c>
      <c r="H51" s="55">
        <v>-0.97899999999999998</v>
      </c>
      <c r="I51" s="58">
        <v>544.12199052257085</v>
      </c>
      <c r="J51" s="38"/>
      <c r="Q51" s="12"/>
      <c r="R51" s="12"/>
      <c r="S51" s="12"/>
      <c r="T51" s="12"/>
      <c r="U51" s="12"/>
    </row>
    <row r="52" spans="1:21" x14ac:dyDescent="0.25">
      <c r="A52" s="59"/>
      <c r="B52" s="54" t="str">
        <f>'1.1'!B53</f>
        <v>2020Q1</v>
      </c>
      <c r="C52" s="55">
        <v>270.50501797066477</v>
      </c>
      <c r="D52" s="55">
        <v>109.0748856403782</v>
      </c>
      <c r="E52" s="77">
        <v>104.9572007889587</v>
      </c>
      <c r="F52" s="48">
        <v>483.5581044000017</v>
      </c>
      <c r="G52" s="55">
        <v>66.146590606427296</v>
      </c>
      <c r="H52" s="55">
        <v>-0.97899999999999998</v>
      </c>
      <c r="I52" s="58">
        <v>549.70469500642901</v>
      </c>
      <c r="J52" s="38"/>
      <c r="Q52" s="12"/>
      <c r="R52" s="12"/>
      <c r="S52" s="12"/>
      <c r="T52" s="12"/>
      <c r="U52" s="12"/>
    </row>
    <row r="53" spans="1:21" x14ac:dyDescent="0.25">
      <c r="A53" s="59"/>
      <c r="B53" s="47" t="str">
        <f>'1.1'!B54</f>
        <v>2020Q2</v>
      </c>
      <c r="C53" s="55">
        <v>273.49295878569694</v>
      </c>
      <c r="D53" s="55">
        <v>109.85558241897947</v>
      </c>
      <c r="E53" s="77">
        <v>106.02649468102322</v>
      </c>
      <c r="F53" s="48">
        <v>488.39603588569958</v>
      </c>
      <c r="G53" s="55">
        <v>66.729580527676944</v>
      </c>
      <c r="H53" s="55">
        <v>-0.97899999999999998</v>
      </c>
      <c r="I53" s="58">
        <v>555.12561641337652</v>
      </c>
      <c r="J53" s="38"/>
      <c r="Q53" s="12"/>
      <c r="R53" s="12"/>
      <c r="S53" s="12"/>
      <c r="T53" s="12"/>
      <c r="U53" s="12"/>
    </row>
    <row r="54" spans="1:21" x14ac:dyDescent="0.25">
      <c r="A54" s="59"/>
      <c r="B54" s="47" t="str">
        <f>'1.1'!B55</f>
        <v>2020Q3</v>
      </c>
      <c r="C54" s="55">
        <v>276.30228660980316</v>
      </c>
      <c r="D54" s="55">
        <v>110.42333215152443</v>
      </c>
      <c r="E54" s="77">
        <v>107.46858037403641</v>
      </c>
      <c r="F54" s="48">
        <v>493.21519913536389</v>
      </c>
      <c r="G54" s="55">
        <v>67.300841084806208</v>
      </c>
      <c r="H54" s="55">
        <v>-0.97899999999999998</v>
      </c>
      <c r="I54" s="58">
        <v>560.51604022017011</v>
      </c>
      <c r="J54" s="38"/>
      <c r="Q54" s="12"/>
      <c r="R54" s="12"/>
      <c r="S54" s="12"/>
      <c r="T54" s="12"/>
      <c r="U54" s="12"/>
    </row>
    <row r="55" spans="1:21" x14ac:dyDescent="0.25">
      <c r="A55" s="59"/>
      <c r="B55" s="47" t="str">
        <f>'1.1'!B56</f>
        <v>2020Q4</v>
      </c>
      <c r="C55" s="55">
        <v>279.10077631942931</v>
      </c>
      <c r="D55" s="55">
        <v>111.97711488120727</v>
      </c>
      <c r="E55" s="77">
        <v>108.18816447766545</v>
      </c>
      <c r="F55" s="48">
        <v>498.28705567830207</v>
      </c>
      <c r="G55" s="55">
        <v>67.83640682776597</v>
      </c>
      <c r="H55" s="55">
        <v>-0.97899999999999998</v>
      </c>
      <c r="I55" s="58">
        <v>566.12346250606811</v>
      </c>
      <c r="J55" s="38"/>
      <c r="Q55" s="12"/>
      <c r="R55" s="12"/>
      <c r="S55" s="12"/>
      <c r="T55" s="12"/>
      <c r="U55" s="12"/>
    </row>
    <row r="56" spans="1:21" x14ac:dyDescent="0.25">
      <c r="A56" s="59"/>
      <c r="B56" s="47" t="str">
        <f>'1.1'!B57</f>
        <v>2021Q1</v>
      </c>
      <c r="C56" s="55">
        <v>281.80970053346823</v>
      </c>
      <c r="D56" s="55">
        <v>112.49928927653853</v>
      </c>
      <c r="E56" s="77">
        <v>110.15658797599659</v>
      </c>
      <c r="F56" s="48">
        <v>503.48657778600335</v>
      </c>
      <c r="G56" s="55">
        <v>68.337079558738409</v>
      </c>
      <c r="H56" s="55">
        <v>-0.97899999999999998</v>
      </c>
      <c r="I56" s="58">
        <v>571.82365734474172</v>
      </c>
      <c r="J56" s="38"/>
      <c r="Q56" s="12"/>
      <c r="R56" s="12"/>
      <c r="S56" s="12"/>
      <c r="T56" s="12"/>
      <c r="U56" s="12"/>
    </row>
    <row r="57" spans="1:21" x14ac:dyDescent="0.25">
      <c r="A57" s="59"/>
      <c r="B57" s="47" t="str">
        <f>'1.1'!B58</f>
        <v>2021Q2</v>
      </c>
      <c r="C57" s="55">
        <v>284.70896844752838</v>
      </c>
      <c r="D57" s="55">
        <v>113.86142935694636</v>
      </c>
      <c r="E57" s="77">
        <v>111.43178648501899</v>
      </c>
      <c r="F57" s="48">
        <v>509.02318428949371</v>
      </c>
      <c r="G57" s="55">
        <v>68.62966098815852</v>
      </c>
      <c r="H57" s="55">
        <v>-0.97899999999999998</v>
      </c>
      <c r="I57" s="58">
        <v>577.6528452776522</v>
      </c>
      <c r="J57" s="38"/>
      <c r="Q57" s="12"/>
      <c r="R57" s="12"/>
      <c r="S57" s="12"/>
      <c r="T57" s="12"/>
      <c r="U57" s="12"/>
    </row>
    <row r="58" spans="1:21" x14ac:dyDescent="0.25">
      <c r="A58" s="59"/>
      <c r="B58" s="47" t="str">
        <f>'1.1'!B59</f>
        <v>2021Q3</v>
      </c>
      <c r="C58" s="55">
        <v>287.53645789902515</v>
      </c>
      <c r="D58" s="55">
        <v>115.08649161728611</v>
      </c>
      <c r="E58" s="79">
        <v>112.58864539079859</v>
      </c>
      <c r="F58" s="48">
        <v>514.23259490710984</v>
      </c>
      <c r="G58" s="55">
        <v>69.276779457898087</v>
      </c>
      <c r="H58" s="55">
        <v>-0.97899999999999998</v>
      </c>
      <c r="I58" s="58">
        <v>583.50937436500794</v>
      </c>
      <c r="J58" s="38"/>
      <c r="Q58" s="12"/>
      <c r="R58" s="12"/>
      <c r="S58" s="12"/>
      <c r="T58" s="12"/>
      <c r="U58" s="12"/>
    </row>
    <row r="59" spans="1:21" x14ac:dyDescent="0.25">
      <c r="A59" s="59"/>
      <c r="B59" s="47" t="str">
        <f>'1.1'!B60</f>
        <v>2021Q4</v>
      </c>
      <c r="C59" s="55">
        <v>290.60062483336321</v>
      </c>
      <c r="D59" s="55">
        <v>115.95381916106399</v>
      </c>
      <c r="E59" s="79">
        <v>113.86247475920584</v>
      </c>
      <c r="F59" s="48">
        <v>519.43791875363308</v>
      </c>
      <c r="G59" s="55">
        <v>69.876858753389811</v>
      </c>
      <c r="H59" s="55">
        <v>-0.97899999999999998</v>
      </c>
      <c r="I59" s="58">
        <v>589.31477750702288</v>
      </c>
      <c r="J59" s="38"/>
      <c r="Q59" s="12"/>
      <c r="R59" s="12"/>
      <c r="S59" s="12"/>
      <c r="T59" s="12"/>
      <c r="U59" s="12"/>
    </row>
    <row r="60" spans="1:21" x14ac:dyDescent="0.25">
      <c r="A60" s="59"/>
      <c r="B60" s="47" t="str">
        <f>'1.1'!B61</f>
        <v>2022Q1</v>
      </c>
      <c r="C60" s="55">
        <v>293.73149180536433</v>
      </c>
      <c r="D60" s="55">
        <v>117.13889402235037</v>
      </c>
      <c r="E60" s="79">
        <v>114.93968138734451</v>
      </c>
      <c r="F60" s="48">
        <v>524.83106721505919</v>
      </c>
      <c r="G60" s="55">
        <v>70.429479920927804</v>
      </c>
      <c r="H60" s="55">
        <v>-0.97899999999999998</v>
      </c>
      <c r="I60" s="58">
        <v>595.26054713598694</v>
      </c>
      <c r="J60" s="38"/>
      <c r="Q60" s="12"/>
      <c r="R60" s="12"/>
      <c r="S60" s="12"/>
      <c r="T60" s="12"/>
      <c r="U60" s="12"/>
    </row>
    <row r="61" spans="1:21" x14ac:dyDescent="0.25">
      <c r="A61" s="59"/>
      <c r="B61" s="327">
        <v>2008</v>
      </c>
      <c r="C61" s="328">
        <v>792.36699999999996</v>
      </c>
      <c r="D61" s="328">
        <v>324.15917570000005</v>
      </c>
      <c r="E61" s="332">
        <v>280.97882429999999</v>
      </c>
      <c r="F61" s="328">
        <v>1397.5049999999999</v>
      </c>
      <c r="G61" s="328">
        <v>166.74700000000001</v>
      </c>
      <c r="H61" s="328">
        <v>0</v>
      </c>
      <c r="I61" s="333">
        <v>1564.252</v>
      </c>
      <c r="J61" s="38"/>
      <c r="Q61" s="12"/>
      <c r="R61" s="12"/>
      <c r="S61" s="12"/>
      <c r="T61" s="12"/>
      <c r="U61" s="12"/>
    </row>
    <row r="62" spans="1:21" x14ac:dyDescent="0.25">
      <c r="A62" s="59"/>
      <c r="B62" s="329">
        <v>2009</v>
      </c>
      <c r="C62" s="48">
        <v>795.44899999999996</v>
      </c>
      <c r="D62" s="48">
        <v>308.86598090000001</v>
      </c>
      <c r="E62" s="79">
        <v>260.19501910000002</v>
      </c>
      <c r="F62" s="48">
        <v>1364.51</v>
      </c>
      <c r="G62" s="48">
        <v>154.94900000000001</v>
      </c>
      <c r="H62" s="48">
        <v>0</v>
      </c>
      <c r="I62" s="49">
        <v>1519.4590000000001</v>
      </c>
      <c r="J62" s="38"/>
      <c r="Q62" s="12"/>
      <c r="R62" s="12"/>
      <c r="S62" s="12"/>
      <c r="T62" s="12"/>
      <c r="U62" s="12"/>
    </row>
    <row r="63" spans="1:21" x14ac:dyDescent="0.25">
      <c r="A63" s="59"/>
      <c r="B63" s="329">
        <v>2010</v>
      </c>
      <c r="C63" s="48">
        <v>819.66399999999999</v>
      </c>
      <c r="D63" s="48">
        <v>310.42959980000001</v>
      </c>
      <c r="E63" s="79">
        <v>261.81140019999998</v>
      </c>
      <c r="F63" s="48">
        <v>1391.9050000000002</v>
      </c>
      <c r="G63" s="48">
        <v>180.53399999999999</v>
      </c>
      <c r="H63" s="48">
        <v>0</v>
      </c>
      <c r="I63" s="49">
        <v>1572.4390000000001</v>
      </c>
      <c r="J63" s="38"/>
      <c r="Q63" s="12"/>
      <c r="R63" s="12"/>
      <c r="S63" s="12"/>
      <c r="T63" s="12"/>
      <c r="U63" s="12"/>
    </row>
    <row r="64" spans="1:21" x14ac:dyDescent="0.25">
      <c r="A64" s="59"/>
      <c r="B64" s="329">
        <v>2011</v>
      </c>
      <c r="C64" s="48">
        <v>831.14300000000003</v>
      </c>
      <c r="D64" s="48">
        <v>327.64197710000002</v>
      </c>
      <c r="E64" s="79">
        <v>272.41602289999997</v>
      </c>
      <c r="F64" s="48">
        <v>1431.201</v>
      </c>
      <c r="G64" s="48">
        <v>197.07300000000001</v>
      </c>
      <c r="H64" s="48">
        <v>0</v>
      </c>
      <c r="I64" s="49">
        <v>1628.2739999999999</v>
      </c>
      <c r="J64" s="38"/>
      <c r="Q64" s="12"/>
      <c r="R64" s="12"/>
      <c r="S64" s="12"/>
      <c r="T64" s="12"/>
      <c r="U64" s="12"/>
    </row>
    <row r="65" spans="1:10" x14ac:dyDescent="0.25">
      <c r="A65" s="59"/>
      <c r="B65" s="329">
        <f>'1.1'!B66</f>
        <v>2012</v>
      </c>
      <c r="C65" s="48">
        <v>850.50300000000004</v>
      </c>
      <c r="D65" s="48">
        <v>330.7920886</v>
      </c>
      <c r="E65" s="79">
        <v>291.7029114</v>
      </c>
      <c r="F65" s="48">
        <v>1472.998</v>
      </c>
      <c r="G65" s="48">
        <v>202.04599999999999</v>
      </c>
      <c r="H65" s="48">
        <v>0</v>
      </c>
      <c r="I65" s="49">
        <v>1675.0440000000001</v>
      </c>
      <c r="J65" s="1"/>
    </row>
    <row r="66" spans="1:10" x14ac:dyDescent="0.25">
      <c r="A66" s="59"/>
      <c r="B66" s="329">
        <f>'1.1'!B67</f>
        <v>2013</v>
      </c>
      <c r="C66" s="48">
        <v>879.05499999999995</v>
      </c>
      <c r="D66" s="48">
        <v>349.6083683</v>
      </c>
      <c r="E66" s="79">
        <v>299.2956317</v>
      </c>
      <c r="F66" s="48">
        <v>1527.9590000000001</v>
      </c>
      <c r="G66" s="48">
        <v>211.60400000000001</v>
      </c>
      <c r="H66" s="48">
        <v>0</v>
      </c>
      <c r="I66" s="49">
        <v>1739.5630000000001</v>
      </c>
      <c r="J66" s="1"/>
    </row>
    <row r="67" spans="1:10" x14ac:dyDescent="0.25">
      <c r="A67" s="59"/>
      <c r="B67" s="329">
        <f>'1.1'!B68</f>
        <v>2014</v>
      </c>
      <c r="C67" s="48">
        <v>899.34199999999998</v>
      </c>
      <c r="D67" s="48">
        <v>378.66373100000004</v>
      </c>
      <c r="E67" s="79">
        <v>322.25926899999996</v>
      </c>
      <c r="F67" s="48">
        <v>1600.2650000000001</v>
      </c>
      <c r="G67" s="48">
        <v>222.215</v>
      </c>
      <c r="H67" s="48">
        <v>0</v>
      </c>
      <c r="I67" s="49">
        <v>1822.48</v>
      </c>
      <c r="J67" s="1"/>
    </row>
    <row r="68" spans="1:10" x14ac:dyDescent="0.25">
      <c r="A68" s="59"/>
      <c r="B68" s="329">
        <f>'1.1'!B69</f>
        <v>2015</v>
      </c>
      <c r="C68" s="48">
        <v>929.74699999999996</v>
      </c>
      <c r="D68" s="48">
        <v>379.57701410000004</v>
      </c>
      <c r="E68" s="79">
        <v>333.86298589999996</v>
      </c>
      <c r="F68" s="48">
        <v>1642.1950000000002</v>
      </c>
      <c r="G68" s="48">
        <v>228.49799999999999</v>
      </c>
      <c r="H68" s="48">
        <v>-0.99199999999999999</v>
      </c>
      <c r="I68" s="49">
        <v>1870.693</v>
      </c>
      <c r="J68" s="1"/>
    </row>
    <row r="69" spans="1:10" x14ac:dyDescent="0.25">
      <c r="A69" s="59"/>
      <c r="B69" s="329">
        <f>'1.1'!B70</f>
        <v>2016</v>
      </c>
      <c r="C69" s="48">
        <v>958.45624143365978</v>
      </c>
      <c r="D69" s="48">
        <v>392.60222632380146</v>
      </c>
      <c r="E69" s="79">
        <v>353.96627534945361</v>
      </c>
      <c r="F69" s="48">
        <v>1700.9197431069147</v>
      </c>
      <c r="G69" s="48">
        <v>232.4262309062014</v>
      </c>
      <c r="H69" s="48">
        <v>-4.1050000000000004</v>
      </c>
      <c r="I69" s="49">
        <v>1933.3459740131161</v>
      </c>
      <c r="J69" s="1"/>
    </row>
    <row r="70" spans="1:10" x14ac:dyDescent="0.25">
      <c r="A70" s="59"/>
      <c r="B70" s="329">
        <f>'1.1'!B71</f>
        <v>2017</v>
      </c>
      <c r="C70" s="48">
        <v>984.14479620458246</v>
      </c>
      <c r="D70" s="48">
        <v>399.2671777190161</v>
      </c>
      <c r="E70" s="79">
        <v>368.25182231494853</v>
      </c>
      <c r="F70" s="48">
        <v>1747.7477962385469</v>
      </c>
      <c r="G70" s="48">
        <v>238.83571031700615</v>
      </c>
      <c r="H70" s="48">
        <v>-3.9159999999999999</v>
      </c>
      <c r="I70" s="49">
        <v>1986.583506555553</v>
      </c>
      <c r="J70" s="1"/>
    </row>
    <row r="71" spans="1:10" x14ac:dyDescent="0.25">
      <c r="A71" s="59"/>
      <c r="B71" s="329">
        <f>'1.1'!B72</f>
        <v>2018</v>
      </c>
      <c r="C71" s="48">
        <v>1015.6542644844136</v>
      </c>
      <c r="D71" s="48">
        <v>418.8330786090122</v>
      </c>
      <c r="E71" s="79">
        <v>383.370219835505</v>
      </c>
      <c r="F71" s="48">
        <v>1813.9415629289306</v>
      </c>
      <c r="G71" s="48">
        <v>248.27532247177504</v>
      </c>
      <c r="H71" s="48">
        <v>-3.9159999999999999</v>
      </c>
      <c r="I71" s="201">
        <v>2062.2168854007059</v>
      </c>
      <c r="J71" s="1"/>
    </row>
    <row r="72" spans="1:10" x14ac:dyDescent="0.25">
      <c r="A72" s="59"/>
      <c r="B72" s="329">
        <f>'1.1'!B73</f>
        <v>2019</v>
      </c>
      <c r="C72" s="48">
        <v>1055.9865192497452</v>
      </c>
      <c r="D72" s="48">
        <v>429.75897111715381</v>
      </c>
      <c r="E72" s="79">
        <v>405.08737298538455</v>
      </c>
      <c r="F72" s="48">
        <v>1886.9168633522836</v>
      </c>
      <c r="G72" s="48">
        <v>257.97220225797258</v>
      </c>
      <c r="H72" s="48">
        <v>-3.9159999999999999</v>
      </c>
      <c r="I72" s="201">
        <v>2144.8890656102562</v>
      </c>
      <c r="J72" s="1"/>
    </row>
    <row r="73" spans="1:10" x14ac:dyDescent="0.25">
      <c r="B73" s="329">
        <f>'1.1'!B74</f>
        <v>2020</v>
      </c>
      <c r="C73" s="48">
        <v>1099.4010396855942</v>
      </c>
      <c r="D73" s="48">
        <v>441.33091509208936</v>
      </c>
      <c r="E73" s="79">
        <v>426.64044032168374</v>
      </c>
      <c r="F73" s="48">
        <v>1963.4563950993672</v>
      </c>
      <c r="G73" s="48">
        <v>268.0134190466764</v>
      </c>
      <c r="H73" s="48">
        <v>-3.9159999999999999</v>
      </c>
      <c r="I73" s="201">
        <v>2231.4698141460435</v>
      </c>
      <c r="J73" s="9"/>
    </row>
    <row r="74" spans="1:10" x14ac:dyDescent="0.25">
      <c r="B74" s="329">
        <f>'1.1'!B75</f>
        <v>2021</v>
      </c>
      <c r="C74" s="48">
        <v>1144.6557517133851</v>
      </c>
      <c r="D74" s="48">
        <v>457.401029411835</v>
      </c>
      <c r="E74" s="79">
        <v>448.03949461102002</v>
      </c>
      <c r="F74" s="48">
        <v>2046.18027573624</v>
      </c>
      <c r="G74" s="48">
        <v>276.12037875818487</v>
      </c>
      <c r="H74" s="48">
        <v>-3.9159999999999999</v>
      </c>
      <c r="I74" s="201">
        <v>2322.3006544944246</v>
      </c>
      <c r="J74" s="9"/>
    </row>
    <row r="75" spans="1:10" x14ac:dyDescent="0.25">
      <c r="B75" s="327" t="str">
        <f>'1.1'!B76</f>
        <v>2008/09</v>
      </c>
      <c r="C75" s="328">
        <v>785.73599999999999</v>
      </c>
      <c r="D75" s="328">
        <v>322.67700000000002</v>
      </c>
      <c r="E75" s="328">
        <v>278.47399999999999</v>
      </c>
      <c r="F75" s="328">
        <v>1386.8869999999999</v>
      </c>
      <c r="G75" s="328">
        <v>161.13800000000001</v>
      </c>
      <c r="H75" s="328">
        <v>0</v>
      </c>
      <c r="I75" s="390">
        <v>1548.0250000000001</v>
      </c>
      <c r="J75" s="9"/>
    </row>
    <row r="76" spans="1:10" x14ac:dyDescent="0.25">
      <c r="B76" s="329" t="str">
        <f>'1.1'!B77</f>
        <v>2009/10</v>
      </c>
      <c r="C76" s="48">
        <v>803.56700000000001</v>
      </c>
      <c r="D76" s="48">
        <v>304.67800010000002</v>
      </c>
      <c r="E76" s="48">
        <v>258.58199989999997</v>
      </c>
      <c r="F76" s="48">
        <v>1366.827</v>
      </c>
      <c r="G76" s="48">
        <v>161.54900000000001</v>
      </c>
      <c r="H76" s="48">
        <v>0</v>
      </c>
      <c r="I76" s="201">
        <v>1528.376</v>
      </c>
      <c r="J76" s="9"/>
    </row>
    <row r="77" spans="1:10" x14ac:dyDescent="0.25">
      <c r="B77" s="329" t="str">
        <f>'1.1'!B78</f>
        <v>2010/11</v>
      </c>
      <c r="C77" s="48">
        <v>825.91600000000005</v>
      </c>
      <c r="D77" s="48">
        <v>316.71900009999996</v>
      </c>
      <c r="E77" s="48">
        <v>263.47399989999997</v>
      </c>
      <c r="F77" s="48">
        <v>1406.1089999999999</v>
      </c>
      <c r="G77" s="48">
        <v>185.74199999999999</v>
      </c>
      <c r="H77" s="48">
        <v>0</v>
      </c>
      <c r="I77" s="201">
        <v>1591.8510000000001</v>
      </c>
      <c r="J77" s="9"/>
    </row>
    <row r="78" spans="1:10" x14ac:dyDescent="0.25">
      <c r="B78" s="329" t="str">
        <f>'1.1'!B79</f>
        <v>2011/12</v>
      </c>
      <c r="C78" s="48">
        <v>833.84699999999998</v>
      </c>
      <c r="D78" s="48">
        <v>323.01700010000002</v>
      </c>
      <c r="E78" s="48">
        <v>278.25799990000002</v>
      </c>
      <c r="F78" s="48">
        <v>1435.1219999999998</v>
      </c>
      <c r="G78" s="48">
        <v>198.886</v>
      </c>
      <c r="H78" s="48">
        <v>0</v>
      </c>
      <c r="I78" s="201">
        <v>1634.008</v>
      </c>
      <c r="J78" s="9"/>
    </row>
    <row r="79" spans="1:10" x14ac:dyDescent="0.25">
      <c r="B79" s="329" t="str">
        <f>'1.1'!B80</f>
        <v>2012/13</v>
      </c>
      <c r="C79" s="48">
        <v>854.85900000000004</v>
      </c>
      <c r="D79" s="48">
        <v>339.9699999</v>
      </c>
      <c r="E79" s="79">
        <v>293.32400009999998</v>
      </c>
      <c r="F79" s="48">
        <v>1488.153</v>
      </c>
      <c r="G79" s="48">
        <v>203.22</v>
      </c>
      <c r="H79" s="48">
        <v>0</v>
      </c>
      <c r="I79" s="201">
        <v>1691.373</v>
      </c>
      <c r="J79" s="9"/>
    </row>
    <row r="80" spans="1:10" x14ac:dyDescent="0.25">
      <c r="B80" s="329" t="str">
        <f>'1.1'!B81</f>
        <v>2013/14</v>
      </c>
      <c r="C80" s="48">
        <v>886.48900000000003</v>
      </c>
      <c r="D80" s="48">
        <v>351.85300010000003</v>
      </c>
      <c r="E80" s="79">
        <v>303.77599989999999</v>
      </c>
      <c r="F80" s="48">
        <v>1542.1180000000002</v>
      </c>
      <c r="G80" s="48">
        <v>215.101</v>
      </c>
      <c r="H80" s="48">
        <v>0</v>
      </c>
      <c r="I80" s="201">
        <v>1757.2190000000001</v>
      </c>
      <c r="J80" s="9"/>
    </row>
    <row r="81" spans="2:10" x14ac:dyDescent="0.25">
      <c r="B81" s="329" t="str">
        <f>'1.1'!B82</f>
        <v>2014/15</v>
      </c>
      <c r="C81" s="48">
        <v>906.33299999999997</v>
      </c>
      <c r="D81" s="48">
        <v>384.47199999999998</v>
      </c>
      <c r="E81" s="79">
        <v>325.64299999999997</v>
      </c>
      <c r="F81" s="48">
        <v>1616.1860000000001</v>
      </c>
      <c r="G81" s="48">
        <v>222.77199999999999</v>
      </c>
      <c r="H81" s="48">
        <v>-0.26200000000000001</v>
      </c>
      <c r="I81" s="49">
        <v>1838.9580000000001</v>
      </c>
      <c r="J81" s="9"/>
    </row>
    <row r="82" spans="2:10" x14ac:dyDescent="0.25">
      <c r="B82" s="329" t="str">
        <f>'1.1'!B83</f>
        <v>2015/16</v>
      </c>
      <c r="C82" s="48">
        <v>935.476</v>
      </c>
      <c r="D82" s="48">
        <v>381.20699999999999</v>
      </c>
      <c r="E82" s="79">
        <v>337.59800000000001</v>
      </c>
      <c r="F82" s="48">
        <v>1652.383</v>
      </c>
      <c r="G82" s="48">
        <v>231.40600000000001</v>
      </c>
      <c r="H82" s="48">
        <v>-1.8979999999999999</v>
      </c>
      <c r="I82" s="49">
        <v>1883.789</v>
      </c>
      <c r="J82" s="9"/>
    </row>
    <row r="83" spans="2:10" x14ac:dyDescent="0.25">
      <c r="B83" s="329" t="str">
        <f>'1.1'!B84</f>
        <v>2016/17</v>
      </c>
      <c r="C83" s="48">
        <v>966.11699712240227</v>
      </c>
      <c r="D83" s="48">
        <v>394.31918536384802</v>
      </c>
      <c r="E83" s="79">
        <v>359.63925204902728</v>
      </c>
      <c r="F83" s="48">
        <v>1716.1594345352778</v>
      </c>
      <c r="G83" s="48">
        <v>232.47951267892023</v>
      </c>
      <c r="H83" s="48">
        <v>-3.9159999999999999</v>
      </c>
      <c r="I83" s="49">
        <v>1948.6389472141977</v>
      </c>
      <c r="J83" s="9"/>
    </row>
    <row r="84" spans="2:10" x14ac:dyDescent="0.25">
      <c r="B84" s="329" t="str">
        <f>'1.1'!B85</f>
        <v>2017/18</v>
      </c>
      <c r="C84" s="48">
        <v>991.225808275791</v>
      </c>
      <c r="D84" s="48">
        <v>402.20367019195902</v>
      </c>
      <c r="E84" s="79">
        <v>371.03563424723581</v>
      </c>
      <c r="F84" s="48">
        <v>1760.5491127149858</v>
      </c>
      <c r="G84" s="48">
        <v>242.06177261320369</v>
      </c>
      <c r="H84" s="48">
        <v>-3.9159999999999999</v>
      </c>
      <c r="I84" s="49">
        <v>2002.6108853281896</v>
      </c>
      <c r="J84" s="9"/>
    </row>
    <row r="85" spans="2:10" x14ac:dyDescent="0.25">
      <c r="B85" s="329" t="str">
        <f>'1.1'!B86</f>
        <v>2018/19</v>
      </c>
      <c r="C85" s="48">
        <v>1025.2161424418007</v>
      </c>
      <c r="D85" s="48">
        <v>422.97460215400849</v>
      </c>
      <c r="E85" s="79">
        <v>388.78559074927165</v>
      </c>
      <c r="F85" s="48">
        <v>1833.0603353450811</v>
      </c>
      <c r="G85" s="48">
        <v>250.15527207790296</v>
      </c>
      <c r="H85" s="48">
        <v>-3.9159999999999999</v>
      </c>
      <c r="I85" s="49">
        <v>2083.2156074229842</v>
      </c>
      <c r="J85" s="9"/>
    </row>
    <row r="86" spans="2:10" x14ac:dyDescent="0.25">
      <c r="B86" s="329" t="str">
        <f>'1.1'!B87</f>
        <v>2019/20</v>
      </c>
      <c r="C86" s="48">
        <v>1066.7618915030716</v>
      </c>
      <c r="D86" s="48">
        <v>431.96142169954607</v>
      </c>
      <c r="E86" s="79">
        <v>410.50687422871567</v>
      </c>
      <c r="F86" s="48">
        <v>1905.3141874313335</v>
      </c>
      <c r="G86" s="48">
        <v>260.72949918935552</v>
      </c>
      <c r="H86" s="48">
        <v>-3.9159999999999999</v>
      </c>
      <c r="I86" s="49">
        <v>2166.0436866206892</v>
      </c>
      <c r="J86" s="9"/>
    </row>
    <row r="87" spans="2:10" x14ac:dyDescent="0.25">
      <c r="B87" s="329" t="str">
        <f>'1.1'!B88</f>
        <v>2020/21</v>
      </c>
      <c r="C87" s="48">
        <v>1110.7057222483975</v>
      </c>
      <c r="D87" s="48">
        <v>444.75531872824968</v>
      </c>
      <c r="E87" s="79">
        <v>431.83982750872167</v>
      </c>
      <c r="F87" s="48">
        <v>1983.384868485369</v>
      </c>
      <c r="G87" s="48">
        <v>270.20390799898752</v>
      </c>
      <c r="H87" s="48">
        <v>-3.9159999999999999</v>
      </c>
      <c r="I87" s="49">
        <v>2253.5887764843565</v>
      </c>
      <c r="J87" s="9"/>
    </row>
    <row r="88" spans="2:10" x14ac:dyDescent="0.25">
      <c r="B88" s="330" t="str">
        <f>'1.1'!B89</f>
        <v>2021/22</v>
      </c>
      <c r="C88" s="205">
        <v>1156.5775429852811</v>
      </c>
      <c r="D88" s="205">
        <v>462.04063415764688</v>
      </c>
      <c r="E88" s="331">
        <v>452.822588022368</v>
      </c>
      <c r="F88" s="205">
        <v>2067.5247651652958</v>
      </c>
      <c r="G88" s="205">
        <v>278.21277912037419</v>
      </c>
      <c r="H88" s="205">
        <v>-3.9159999999999999</v>
      </c>
      <c r="I88" s="206">
        <v>2345.7375442856701</v>
      </c>
      <c r="J88" s="9"/>
    </row>
    <row r="89" spans="2:10" x14ac:dyDescent="0.25">
      <c r="B89" s="406" t="s">
        <v>41</v>
      </c>
      <c r="C89" s="407"/>
      <c r="D89" s="407"/>
      <c r="E89" s="407"/>
      <c r="F89" s="407"/>
      <c r="G89" s="407"/>
      <c r="H89" s="407"/>
      <c r="I89" s="420"/>
      <c r="J89" s="9"/>
    </row>
    <row r="90" spans="2:10" x14ac:dyDescent="0.25">
      <c r="B90" s="403" t="s">
        <v>116</v>
      </c>
      <c r="C90" s="404"/>
      <c r="D90" s="404"/>
      <c r="E90" s="404"/>
      <c r="F90" s="404"/>
      <c r="G90" s="404"/>
      <c r="H90" s="404"/>
      <c r="I90" s="419"/>
      <c r="J90" s="9"/>
    </row>
    <row r="91" spans="2:10" x14ac:dyDescent="0.25">
      <c r="B91" s="403" t="s">
        <v>117</v>
      </c>
      <c r="C91" s="404"/>
      <c r="D91" s="404"/>
      <c r="E91" s="404"/>
      <c r="F91" s="404"/>
      <c r="G91" s="404"/>
      <c r="H91" s="404"/>
      <c r="I91" s="419"/>
      <c r="J91" s="9"/>
    </row>
    <row r="92" spans="2:10" ht="24" customHeight="1" x14ac:dyDescent="0.25">
      <c r="B92" s="431" t="s">
        <v>118</v>
      </c>
      <c r="C92" s="432"/>
      <c r="D92" s="432"/>
      <c r="E92" s="432"/>
      <c r="F92" s="432"/>
      <c r="G92" s="432"/>
      <c r="H92" s="432"/>
      <c r="I92" s="433"/>
    </row>
    <row r="93" spans="2:10" x14ac:dyDescent="0.25">
      <c r="B93" s="403" t="s">
        <v>121</v>
      </c>
      <c r="C93" s="404"/>
      <c r="D93" s="404"/>
      <c r="E93" s="404"/>
      <c r="F93" s="404"/>
      <c r="G93" s="404"/>
      <c r="H93" s="404"/>
      <c r="I93" s="419"/>
    </row>
    <row r="94" spans="2:10" x14ac:dyDescent="0.25">
      <c r="B94" s="403" t="s">
        <v>120</v>
      </c>
      <c r="C94" s="404"/>
      <c r="D94" s="404"/>
      <c r="E94" s="404"/>
      <c r="F94" s="404"/>
      <c r="G94" s="404"/>
      <c r="H94" s="404"/>
      <c r="I94" s="419"/>
    </row>
    <row r="95" spans="2:10" x14ac:dyDescent="0.25">
      <c r="B95" s="403" t="s">
        <v>273</v>
      </c>
      <c r="C95" s="404"/>
      <c r="D95" s="404"/>
      <c r="E95" s="404"/>
      <c r="F95" s="404"/>
      <c r="G95" s="404"/>
      <c r="H95" s="404"/>
      <c r="I95" s="419"/>
    </row>
    <row r="96" spans="2:10" ht="16.5" thickBot="1" x14ac:dyDescent="0.3">
      <c r="B96" s="428" t="s">
        <v>147</v>
      </c>
      <c r="C96" s="429"/>
      <c r="D96" s="429"/>
      <c r="E96" s="429"/>
      <c r="F96" s="429"/>
      <c r="G96" s="429"/>
      <c r="H96" s="429"/>
      <c r="I96" s="430"/>
    </row>
    <row r="97" spans="2:9" x14ac:dyDescent="0.25">
      <c r="B97" s="24"/>
      <c r="C97" s="25"/>
      <c r="D97" s="25"/>
      <c r="E97" s="25"/>
      <c r="F97" s="25"/>
      <c r="G97" s="25"/>
      <c r="H97" s="25"/>
      <c r="I97" s="25"/>
    </row>
    <row r="98" spans="2:9" x14ac:dyDescent="0.25">
      <c r="B98" s="8"/>
      <c r="C98" s="9"/>
      <c r="D98" s="9"/>
      <c r="E98" s="9"/>
      <c r="F98" s="9"/>
      <c r="G98" s="9"/>
      <c r="H98" s="9"/>
      <c r="I98" s="9"/>
    </row>
    <row r="99" spans="2:9" x14ac:dyDescent="0.25">
      <c r="B99" s="8"/>
      <c r="C99" s="9"/>
      <c r="D99" s="9"/>
      <c r="E99" s="9"/>
      <c r="F99" s="9"/>
      <c r="G99" s="9"/>
      <c r="H99" s="9"/>
      <c r="I99" s="9"/>
    </row>
    <row r="100" spans="2:9" x14ac:dyDescent="0.25">
      <c r="B100" s="8"/>
      <c r="C100" s="9"/>
      <c r="D100" s="9"/>
      <c r="E100" s="9"/>
      <c r="F100" s="9"/>
      <c r="G100" s="9"/>
      <c r="H100" s="9"/>
      <c r="I100" s="9"/>
    </row>
    <row r="101" spans="2:9" x14ac:dyDescent="0.25">
      <c r="B101" s="8"/>
      <c r="C101" s="9"/>
      <c r="D101" s="9"/>
      <c r="E101" s="9"/>
      <c r="F101" s="9"/>
      <c r="G101" s="9"/>
      <c r="H101" s="9"/>
      <c r="I101" s="9"/>
    </row>
    <row r="102" spans="2:9" x14ac:dyDescent="0.25">
      <c r="B102" s="8"/>
      <c r="C102" s="9"/>
      <c r="D102" s="9"/>
      <c r="E102" s="9"/>
      <c r="F102" s="9"/>
      <c r="G102" s="9"/>
      <c r="H102" s="9"/>
      <c r="I102" s="9"/>
    </row>
    <row r="103" spans="2:9" x14ac:dyDescent="0.25">
      <c r="B103" s="8"/>
      <c r="C103" s="9"/>
      <c r="D103" s="9"/>
      <c r="E103" s="9"/>
      <c r="F103" s="9"/>
      <c r="G103" s="9"/>
      <c r="H103" s="9"/>
      <c r="I103" s="9"/>
    </row>
    <row r="104" spans="2:9" x14ac:dyDescent="0.25">
      <c r="B104" s="8"/>
      <c r="C104" s="9"/>
      <c r="D104" s="9"/>
      <c r="E104" s="9"/>
      <c r="F104" s="9"/>
      <c r="G104" s="9"/>
      <c r="H104" s="9"/>
      <c r="I104" s="9"/>
    </row>
    <row r="105" spans="2:9" x14ac:dyDescent="0.25">
      <c r="B105" s="8"/>
      <c r="C105" s="9"/>
      <c r="D105" s="9"/>
      <c r="E105" s="9"/>
      <c r="F105" s="9"/>
      <c r="G105" s="9"/>
      <c r="H105" s="9"/>
      <c r="I105" s="9"/>
    </row>
    <row r="106" spans="2:9" x14ac:dyDescent="0.25">
      <c r="B106" s="8"/>
      <c r="C106" s="9"/>
      <c r="D106" s="9"/>
      <c r="E106" s="9"/>
      <c r="F106" s="9"/>
      <c r="G106" s="9"/>
      <c r="H106" s="9"/>
      <c r="I106" s="9"/>
    </row>
    <row r="107" spans="2:9" x14ac:dyDescent="0.25">
      <c r="B107" s="8"/>
      <c r="C107" s="9"/>
      <c r="D107" s="9"/>
      <c r="E107" s="9"/>
      <c r="F107" s="9"/>
      <c r="G107" s="9"/>
      <c r="H107" s="9"/>
      <c r="I107" s="9"/>
    </row>
    <row r="108" spans="2:9" x14ac:dyDescent="0.25">
      <c r="B108" s="8"/>
      <c r="C108" s="9"/>
      <c r="D108" s="9"/>
      <c r="E108" s="9"/>
      <c r="F108" s="9"/>
      <c r="G108" s="9"/>
      <c r="H108" s="9"/>
      <c r="I108" s="9"/>
    </row>
    <row r="109" spans="2:9" x14ac:dyDescent="0.25">
      <c r="C109" s="9"/>
      <c r="D109" s="9"/>
      <c r="E109" s="9"/>
      <c r="F109" s="9"/>
      <c r="G109" s="9"/>
      <c r="H109" s="9"/>
      <c r="I109" s="9"/>
    </row>
    <row r="110" spans="2:9" x14ac:dyDescent="0.25">
      <c r="C110" s="9"/>
      <c r="D110" s="9"/>
      <c r="E110" s="9"/>
      <c r="F110" s="9"/>
      <c r="G110" s="9"/>
      <c r="H110" s="9"/>
      <c r="I110" s="9"/>
    </row>
    <row r="111" spans="2:9" x14ac:dyDescent="0.25">
      <c r="C111" s="9"/>
      <c r="D111" s="9"/>
      <c r="E111" s="9"/>
      <c r="F111" s="9"/>
      <c r="G111" s="9"/>
      <c r="H111" s="9"/>
      <c r="I111" s="9"/>
    </row>
    <row r="112" spans="2:9" x14ac:dyDescent="0.25">
      <c r="C112" s="9"/>
      <c r="D112" s="9"/>
      <c r="E112" s="9"/>
      <c r="F112" s="9"/>
      <c r="G112" s="9"/>
      <c r="H112" s="9"/>
      <c r="I112" s="9"/>
    </row>
    <row r="113" spans="3:9" x14ac:dyDescent="0.25">
      <c r="C113" s="9"/>
      <c r="D113" s="9"/>
      <c r="E113" s="9"/>
      <c r="F113" s="9"/>
      <c r="G113" s="9"/>
      <c r="H113" s="9"/>
      <c r="I113" s="9"/>
    </row>
    <row r="114" spans="3:9" x14ac:dyDescent="0.25">
      <c r="C114" s="9"/>
      <c r="D114" s="9"/>
      <c r="E114" s="9"/>
      <c r="F114" s="9"/>
      <c r="G114" s="9"/>
      <c r="H114" s="9"/>
      <c r="I114" s="9"/>
    </row>
    <row r="115" spans="3:9" x14ac:dyDescent="0.25">
      <c r="C115" s="9"/>
      <c r="D115" s="9"/>
      <c r="E115" s="9"/>
      <c r="F115" s="9"/>
      <c r="G115" s="9"/>
      <c r="H115" s="9"/>
      <c r="I115" s="9"/>
    </row>
  </sheetData>
  <mergeCells count="9">
    <mergeCell ref="B94:I94"/>
    <mergeCell ref="B95:I95"/>
    <mergeCell ref="B96:I96"/>
    <mergeCell ref="B92:I92"/>
    <mergeCell ref="B2:I2"/>
    <mergeCell ref="B89:I89"/>
    <mergeCell ref="B90:I90"/>
    <mergeCell ref="B91:I91"/>
    <mergeCell ref="B93:I93"/>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&amp;C&amp;8November 2016 Economic and fiscal outlook: Supplementary economy tables</oddHeader>
  </headerFooter>
  <ignoredErrors>
    <ignoredError sqref="B20:B52 B80:B88 B65:B74 B75:B7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sheetPr>
  <dimension ref="A1:N91"/>
  <sheetViews>
    <sheetView zoomScaleNormal="100" zoomScaleSheetLayoutView="100" workbookViewId="0"/>
  </sheetViews>
  <sheetFormatPr defaultColWidth="8.88671875" defaultRowHeight="15" x14ac:dyDescent="0.25"/>
  <cols>
    <col min="1" max="1" width="9.44140625" style="27" customWidth="1"/>
    <col min="2" max="3" width="15" style="27" customWidth="1"/>
    <col min="4" max="16384" width="8.88671875" style="27"/>
  </cols>
  <sheetData>
    <row r="1" spans="1:14" ht="33.75" customHeight="1" thickBot="1" x14ac:dyDescent="0.3">
      <c r="A1" s="80" t="s">
        <v>148</v>
      </c>
      <c r="B1" s="167"/>
      <c r="C1" s="168"/>
      <c r="D1" s="43"/>
      <c r="E1" s="43"/>
      <c r="F1" s="43"/>
      <c r="G1" s="43"/>
      <c r="H1" s="43"/>
      <c r="I1" s="43"/>
      <c r="J1" s="43"/>
      <c r="K1" s="43"/>
      <c r="L1" s="43"/>
      <c r="M1" s="43"/>
      <c r="N1" s="43"/>
    </row>
    <row r="2" spans="1:14" ht="40.5" customHeight="1" thickBot="1" x14ac:dyDescent="0.3">
      <c r="A2" s="112"/>
      <c r="B2" s="435" t="s">
        <v>187</v>
      </c>
      <c r="C2" s="436"/>
      <c r="D2" s="43"/>
      <c r="E2" s="43"/>
      <c r="F2" s="43"/>
      <c r="G2" s="43"/>
      <c r="H2" s="43"/>
      <c r="I2" s="43"/>
      <c r="J2" s="43"/>
      <c r="K2" s="43"/>
      <c r="L2" s="43"/>
      <c r="M2" s="43"/>
      <c r="N2" s="43"/>
    </row>
    <row r="3" spans="1:14" x14ac:dyDescent="0.25">
      <c r="A3" s="43"/>
      <c r="B3" s="41" t="s">
        <v>210</v>
      </c>
      <c r="C3" s="76">
        <v>398.98700000000002</v>
      </c>
      <c r="D3" s="43"/>
      <c r="E3" s="43"/>
      <c r="F3" s="43"/>
      <c r="G3" s="43"/>
      <c r="H3" s="43"/>
      <c r="I3" s="43"/>
      <c r="J3" s="43"/>
      <c r="K3" s="43"/>
      <c r="L3" s="43"/>
      <c r="M3" s="43"/>
      <c r="N3" s="43"/>
    </row>
    <row r="4" spans="1:14" x14ac:dyDescent="0.25">
      <c r="A4" s="43"/>
      <c r="B4" s="41" t="s">
        <v>211</v>
      </c>
      <c r="C4" s="76">
        <v>387.16899999999998</v>
      </c>
      <c r="E4" s="43"/>
      <c r="F4" s="43"/>
      <c r="G4" s="43"/>
      <c r="H4" s="43"/>
      <c r="I4" s="43"/>
      <c r="J4" s="43"/>
      <c r="K4" s="43"/>
      <c r="L4" s="43"/>
      <c r="M4" s="43"/>
      <c r="N4" s="43"/>
    </row>
    <row r="5" spans="1:14" x14ac:dyDescent="0.25">
      <c r="A5" s="43"/>
      <c r="B5" s="41" t="s">
        <v>212</v>
      </c>
      <c r="C5" s="76">
        <v>390.39</v>
      </c>
      <c r="E5" s="43"/>
      <c r="F5" s="43"/>
      <c r="G5" s="43"/>
      <c r="H5" s="43"/>
      <c r="I5" s="43"/>
      <c r="J5" s="43"/>
      <c r="K5" s="43"/>
      <c r="L5" s="43"/>
      <c r="M5" s="43"/>
      <c r="N5" s="43"/>
    </row>
    <row r="6" spans="1:14" x14ac:dyDescent="0.25">
      <c r="A6" s="43"/>
      <c r="B6" s="41" t="s">
        <v>258</v>
      </c>
      <c r="C6" s="76">
        <v>387.70600000000002</v>
      </c>
      <c r="D6" s="43"/>
      <c r="E6" s="43"/>
      <c r="F6" s="43"/>
      <c r="G6" s="43"/>
      <c r="H6" s="43"/>
      <c r="I6" s="43"/>
      <c r="J6" s="43"/>
      <c r="K6" s="43"/>
      <c r="L6" s="43"/>
      <c r="M6" s="43"/>
      <c r="N6" s="43"/>
    </row>
    <row r="7" spans="1:14" x14ac:dyDescent="0.25">
      <c r="A7" s="43"/>
      <c r="B7" s="41" t="s">
        <v>12</v>
      </c>
      <c r="C7" s="76">
        <v>381.70299999999997</v>
      </c>
      <c r="D7" s="43"/>
      <c r="E7" s="43"/>
      <c r="F7" s="43"/>
      <c r="G7" s="43"/>
      <c r="H7" s="43"/>
      <c r="I7" s="43"/>
      <c r="J7" s="43"/>
      <c r="K7" s="43"/>
      <c r="L7" s="43"/>
      <c r="M7" s="43"/>
      <c r="N7" s="43"/>
    </row>
    <row r="8" spans="1:14" x14ac:dyDescent="0.25">
      <c r="A8" s="43"/>
      <c r="B8" s="41" t="s">
        <v>13</v>
      </c>
      <c r="C8" s="76">
        <v>371.75299999999999</v>
      </c>
      <c r="D8" s="43"/>
      <c r="E8" s="43"/>
      <c r="F8" s="43"/>
      <c r="G8" s="43"/>
      <c r="H8" s="43"/>
      <c r="I8" s="43"/>
      <c r="J8" s="43"/>
      <c r="K8" s="43"/>
      <c r="L8" s="43"/>
      <c r="M8" s="43"/>
      <c r="N8" s="43"/>
    </row>
    <row r="9" spans="1:14" x14ac:dyDescent="0.25">
      <c r="A9" s="43"/>
      <c r="B9" s="41" t="s">
        <v>14</v>
      </c>
      <c r="C9" s="76">
        <v>380.34</v>
      </c>
      <c r="D9" s="43"/>
      <c r="E9" s="43"/>
      <c r="F9" s="43"/>
      <c r="G9" s="43"/>
      <c r="H9" s="43"/>
      <c r="I9" s="43"/>
      <c r="J9" s="43"/>
      <c r="K9" s="43"/>
      <c r="L9" s="43"/>
      <c r="M9" s="43"/>
      <c r="N9" s="43"/>
    </row>
    <row r="10" spans="1:14" x14ac:dyDescent="0.25">
      <c r="A10" s="43"/>
      <c r="B10" s="41" t="s">
        <v>15</v>
      </c>
      <c r="C10" s="76">
        <v>385.66300000000001</v>
      </c>
      <c r="D10" s="43"/>
      <c r="E10" s="43"/>
      <c r="F10" s="43"/>
      <c r="G10" s="43"/>
      <c r="H10" s="43"/>
      <c r="I10" s="43"/>
      <c r="J10" s="43"/>
      <c r="K10" s="43"/>
      <c r="L10" s="43"/>
      <c r="M10" s="43"/>
      <c r="N10" s="43"/>
    </row>
    <row r="11" spans="1:14" x14ac:dyDescent="0.25">
      <c r="A11" s="43"/>
      <c r="B11" s="41" t="s">
        <v>16</v>
      </c>
      <c r="C11" s="76">
        <v>393.57400000000001</v>
      </c>
      <c r="D11" s="43"/>
      <c r="E11" s="43"/>
      <c r="F11" s="43"/>
      <c r="G11" s="43"/>
      <c r="H11" s="43"/>
      <c r="I11" s="43"/>
      <c r="J11" s="43"/>
      <c r="K11" s="43"/>
      <c r="L11" s="43"/>
      <c r="M11" s="43"/>
      <c r="N11" s="43"/>
    </row>
    <row r="12" spans="1:14" x14ac:dyDescent="0.25">
      <c r="A12" s="43"/>
      <c r="B12" s="41" t="s">
        <v>17</v>
      </c>
      <c r="C12" s="76">
        <v>387.23700000000002</v>
      </c>
      <c r="D12" s="43"/>
      <c r="E12" s="43"/>
      <c r="F12" s="43"/>
      <c r="G12" s="43"/>
      <c r="H12" s="43"/>
      <c r="I12" s="43"/>
      <c r="J12" s="43"/>
      <c r="K12" s="43"/>
      <c r="L12" s="43"/>
      <c r="M12" s="43"/>
      <c r="N12" s="43"/>
    </row>
    <row r="13" spans="1:14" x14ac:dyDescent="0.25">
      <c r="A13" s="43"/>
      <c r="B13" s="41" t="s">
        <v>18</v>
      </c>
      <c r="C13" s="76">
        <v>391.94299999999998</v>
      </c>
      <c r="D13" s="43"/>
      <c r="E13" s="43"/>
      <c r="F13" s="43"/>
      <c r="G13" s="43"/>
      <c r="H13" s="43"/>
      <c r="I13" s="43"/>
      <c r="J13" s="43"/>
      <c r="K13" s="43"/>
      <c r="L13" s="43"/>
      <c r="M13" s="43"/>
      <c r="N13" s="43"/>
    </row>
    <row r="14" spans="1:14" x14ac:dyDescent="0.25">
      <c r="A14" s="43"/>
      <c r="B14" s="41" t="s">
        <v>19</v>
      </c>
      <c r="C14" s="76">
        <v>399.685</v>
      </c>
      <c r="D14" s="43"/>
      <c r="E14" s="43"/>
      <c r="F14" s="43"/>
      <c r="G14" s="43"/>
      <c r="H14" s="43"/>
      <c r="I14" s="43"/>
      <c r="J14" s="43"/>
      <c r="K14" s="43"/>
      <c r="L14" s="43"/>
      <c r="M14" s="43"/>
      <c r="N14" s="43"/>
    </row>
    <row r="15" spans="1:14" x14ac:dyDescent="0.25">
      <c r="A15" s="43"/>
      <c r="B15" s="41" t="s">
        <v>20</v>
      </c>
      <c r="C15" s="76">
        <v>413.19200000000001</v>
      </c>
      <c r="D15" s="43"/>
      <c r="E15" s="43"/>
      <c r="F15" s="43"/>
      <c r="G15" s="43"/>
      <c r="H15" s="43"/>
      <c r="I15" s="43"/>
      <c r="J15" s="43"/>
      <c r="K15" s="43"/>
      <c r="L15" s="43"/>
      <c r="M15" s="43"/>
      <c r="N15" s="43"/>
    </row>
    <row r="16" spans="1:14" x14ac:dyDescent="0.25">
      <c r="A16" s="43"/>
      <c r="B16" s="41" t="s">
        <v>21</v>
      </c>
      <c r="C16" s="76">
        <v>398.65699999999998</v>
      </c>
      <c r="D16" s="43"/>
      <c r="E16" s="43"/>
      <c r="F16" s="43"/>
      <c r="G16" s="43"/>
      <c r="H16" s="43"/>
      <c r="I16" s="43"/>
      <c r="J16" s="43"/>
      <c r="K16" s="43"/>
      <c r="L16" s="43"/>
      <c r="M16" s="43"/>
      <c r="N16" s="43"/>
    </row>
    <row r="17" spans="1:14" x14ac:dyDescent="0.25">
      <c r="A17" s="43"/>
      <c r="B17" s="41" t="s">
        <v>22</v>
      </c>
      <c r="C17" s="76">
        <v>403.85399999999998</v>
      </c>
      <c r="D17" s="43"/>
      <c r="E17" s="43"/>
      <c r="F17" s="43"/>
      <c r="G17" s="43"/>
      <c r="H17" s="43"/>
      <c r="I17" s="43"/>
      <c r="J17" s="43"/>
      <c r="K17" s="43"/>
      <c r="L17" s="43"/>
      <c r="M17" s="43"/>
      <c r="N17" s="43"/>
    </row>
    <row r="18" spans="1:14" x14ac:dyDescent="0.25">
      <c r="A18" s="43"/>
      <c r="B18" s="41" t="s">
        <v>23</v>
      </c>
      <c r="C18" s="76">
        <v>412.57100000000003</v>
      </c>
      <c r="D18" s="43"/>
      <c r="E18" s="43"/>
      <c r="F18" s="43"/>
      <c r="G18" s="43"/>
      <c r="H18" s="43"/>
      <c r="I18" s="43"/>
      <c r="J18" s="43"/>
      <c r="K18" s="43"/>
      <c r="L18" s="43"/>
      <c r="M18" s="43"/>
      <c r="N18" s="43"/>
    </row>
    <row r="19" spans="1:14" x14ac:dyDescent="0.25">
      <c r="A19" s="43"/>
      <c r="B19" s="41" t="str">
        <f>'1.1'!B21</f>
        <v>2012Q1</v>
      </c>
      <c r="C19" s="76">
        <v>418.94299999999998</v>
      </c>
      <c r="D19" s="43"/>
      <c r="E19" s="43"/>
      <c r="F19" s="43"/>
      <c r="G19" s="43"/>
      <c r="H19" s="43"/>
      <c r="I19" s="43"/>
      <c r="J19" s="43"/>
      <c r="K19" s="43"/>
      <c r="L19" s="43"/>
      <c r="M19" s="43"/>
      <c r="N19" s="43"/>
    </row>
    <row r="20" spans="1:14" x14ac:dyDescent="0.25">
      <c r="A20" s="43"/>
      <c r="B20" s="41" t="str">
        <f>'1.1'!B22</f>
        <v>2012Q2</v>
      </c>
      <c r="C20" s="76">
        <v>408.46600000000001</v>
      </c>
      <c r="D20" s="43"/>
      <c r="E20" s="43"/>
      <c r="F20" s="43"/>
      <c r="G20" s="43"/>
      <c r="H20" s="43"/>
      <c r="I20" s="43"/>
      <c r="J20" s="43"/>
      <c r="K20" s="43"/>
      <c r="L20" s="43"/>
      <c r="M20" s="43"/>
      <c r="N20" s="43"/>
    </row>
    <row r="21" spans="1:14" x14ac:dyDescent="0.25">
      <c r="A21" s="43"/>
      <c r="B21" s="41" t="str">
        <f>'1.1'!B23</f>
        <v>2012Q3</v>
      </c>
      <c r="C21" s="76">
        <v>418.72800000000001</v>
      </c>
      <c r="D21" s="43"/>
      <c r="E21" s="43"/>
      <c r="F21" s="43"/>
      <c r="G21" s="43"/>
      <c r="H21" s="43"/>
      <c r="I21" s="43"/>
      <c r="J21" s="43"/>
      <c r="K21" s="43"/>
      <c r="L21" s="43"/>
      <c r="M21" s="43"/>
      <c r="N21" s="43"/>
    </row>
    <row r="22" spans="1:14" x14ac:dyDescent="0.25">
      <c r="A22" s="43"/>
      <c r="B22" s="41" t="str">
        <f>'1.1'!B24</f>
        <v>2012Q4</v>
      </c>
      <c r="C22" s="76">
        <v>428.90699999999998</v>
      </c>
      <c r="D22" s="43"/>
      <c r="E22" s="43"/>
      <c r="F22" s="43"/>
      <c r="G22" s="43"/>
      <c r="H22" s="43"/>
      <c r="I22" s="43"/>
      <c r="J22" s="43"/>
      <c r="K22" s="43"/>
      <c r="L22" s="43"/>
      <c r="M22" s="43"/>
      <c r="N22" s="43"/>
    </row>
    <row r="23" spans="1:14" x14ac:dyDescent="0.25">
      <c r="A23" s="43"/>
      <c r="B23" s="41" t="str">
        <f>'1.1'!B25</f>
        <v>2013Q1</v>
      </c>
      <c r="C23" s="76">
        <v>433.94099999999997</v>
      </c>
      <c r="D23" s="43"/>
      <c r="E23" s="43"/>
      <c r="F23" s="43"/>
      <c r="G23" s="43"/>
      <c r="H23" s="43"/>
      <c r="I23" s="43"/>
      <c r="J23" s="43"/>
      <c r="K23" s="43"/>
      <c r="L23" s="43"/>
      <c r="M23" s="43"/>
      <c r="N23" s="43"/>
    </row>
    <row r="24" spans="1:14" x14ac:dyDescent="0.25">
      <c r="A24" s="43"/>
      <c r="B24" s="41" t="str">
        <f>'1.1'!B26</f>
        <v>2013Q2</v>
      </c>
      <c r="C24" s="76">
        <v>426.19799999999998</v>
      </c>
      <c r="D24" s="43"/>
      <c r="E24" s="43"/>
      <c r="F24" s="43"/>
      <c r="G24" s="43"/>
      <c r="H24" s="43"/>
      <c r="I24" s="43"/>
      <c r="J24" s="43"/>
      <c r="K24" s="43"/>
      <c r="L24" s="43"/>
      <c r="M24" s="43"/>
      <c r="N24" s="43"/>
    </row>
    <row r="25" spans="1:14" x14ac:dyDescent="0.25">
      <c r="A25" s="43"/>
      <c r="B25" s="41" t="str">
        <f>'1.1'!B27</f>
        <v>2013Q3</v>
      </c>
      <c r="C25" s="76">
        <v>434.14299999999997</v>
      </c>
      <c r="D25" s="43"/>
      <c r="E25" s="43"/>
      <c r="F25" s="43"/>
      <c r="G25" s="43"/>
      <c r="H25" s="43"/>
      <c r="I25" s="43"/>
      <c r="J25" s="43"/>
      <c r="K25" s="43"/>
      <c r="L25" s="43"/>
      <c r="M25" s="43"/>
      <c r="N25" s="43"/>
    </row>
    <row r="26" spans="1:14" x14ac:dyDescent="0.25">
      <c r="A26" s="43"/>
      <c r="B26" s="41" t="str">
        <f>'1.1'!B28</f>
        <v>2013Q4</v>
      </c>
      <c r="C26" s="76">
        <v>445.28100000000001</v>
      </c>
      <c r="D26" s="43"/>
      <c r="E26" s="43"/>
      <c r="F26" s="43"/>
      <c r="G26" s="43"/>
      <c r="H26" s="43"/>
      <c r="I26" s="43"/>
      <c r="J26" s="43"/>
      <c r="K26" s="43"/>
      <c r="L26" s="43"/>
      <c r="M26" s="43"/>
      <c r="N26" s="43"/>
    </row>
    <row r="27" spans="1:14" x14ac:dyDescent="0.25">
      <c r="A27" s="43"/>
      <c r="B27" s="41" t="str">
        <f>'1.1'!B29</f>
        <v>2014Q1</v>
      </c>
      <c r="C27" s="76">
        <v>453.93799999999999</v>
      </c>
      <c r="D27" s="43"/>
      <c r="E27" s="43"/>
      <c r="F27" s="43"/>
      <c r="G27" s="43"/>
      <c r="H27" s="43"/>
      <c r="I27" s="43"/>
      <c r="J27" s="43"/>
      <c r="K27" s="43"/>
      <c r="L27" s="43"/>
      <c r="M27" s="43"/>
      <c r="N27" s="43"/>
    </row>
    <row r="28" spans="1:14" x14ac:dyDescent="0.25">
      <c r="A28" s="43"/>
      <c r="B28" s="41" t="str">
        <f>'1.1'!B30</f>
        <v>2014Q2</v>
      </c>
      <c r="C28" s="76">
        <v>449.73599999999999</v>
      </c>
      <c r="D28" s="43"/>
      <c r="E28" s="43"/>
      <c r="F28" s="43"/>
      <c r="G28" s="43"/>
      <c r="H28" s="43"/>
      <c r="I28" s="43"/>
      <c r="J28" s="43"/>
      <c r="K28" s="43"/>
      <c r="L28" s="43"/>
      <c r="M28" s="43"/>
      <c r="N28" s="43"/>
    </row>
    <row r="29" spans="1:14" x14ac:dyDescent="0.25">
      <c r="A29" s="43"/>
      <c r="B29" s="41" t="str">
        <f>'1.1'!B31</f>
        <v>2014Q3</v>
      </c>
      <c r="C29" s="76">
        <v>455.43900000000002</v>
      </c>
      <c r="D29" s="43"/>
      <c r="E29" s="43"/>
      <c r="F29" s="43"/>
      <c r="G29" s="43"/>
      <c r="H29" s="43"/>
      <c r="I29" s="43"/>
      <c r="J29" s="43"/>
      <c r="K29" s="43"/>
      <c r="L29" s="43"/>
      <c r="M29" s="43"/>
      <c r="N29" s="43"/>
    </row>
    <row r="30" spans="1:14" x14ac:dyDescent="0.25">
      <c r="A30" s="43"/>
      <c r="B30" s="41" t="str">
        <f>'1.1'!B32</f>
        <v>2014Q4</v>
      </c>
      <c r="C30" s="76">
        <v>463.36700000000002</v>
      </c>
      <c r="D30" s="43"/>
      <c r="E30" s="43"/>
      <c r="F30" s="43"/>
      <c r="G30" s="43"/>
      <c r="H30" s="43"/>
      <c r="I30" s="43"/>
      <c r="J30" s="43"/>
      <c r="K30" s="43"/>
      <c r="L30" s="43"/>
      <c r="M30" s="43"/>
      <c r="N30" s="43"/>
    </row>
    <row r="31" spans="1:14" x14ac:dyDescent="0.25">
      <c r="A31" s="43"/>
      <c r="B31" s="41" t="str">
        <f>'1.1'!B33</f>
        <v>2015Q1</v>
      </c>
      <c r="C31" s="76">
        <v>466.04899999999998</v>
      </c>
    </row>
    <row r="32" spans="1:14" x14ac:dyDescent="0.25">
      <c r="A32" s="43"/>
      <c r="B32" s="41" t="str">
        <f>'1.1'!B34</f>
        <v>2015Q2</v>
      </c>
      <c r="C32" s="76">
        <v>462.90699999999998</v>
      </c>
    </row>
    <row r="33" spans="1:3" x14ac:dyDescent="0.25">
      <c r="A33" s="43"/>
      <c r="B33" s="41" t="str">
        <f>'1.1'!B35</f>
        <v>2015Q3</v>
      </c>
      <c r="C33" s="76">
        <v>466.50700000000001</v>
      </c>
    </row>
    <row r="34" spans="1:3" x14ac:dyDescent="0.25">
      <c r="A34" s="43"/>
      <c r="B34" s="41" t="str">
        <f>'1.1'!B36</f>
        <v>2015Q4</v>
      </c>
      <c r="C34" s="76">
        <v>475.23</v>
      </c>
    </row>
    <row r="35" spans="1:3" x14ac:dyDescent="0.25">
      <c r="A35" s="43"/>
      <c r="B35" s="41" t="str">
        <f>'1.1'!B37</f>
        <v>2016Q1</v>
      </c>
      <c r="C35" s="76">
        <v>477.88400000000001</v>
      </c>
    </row>
    <row r="36" spans="1:3" x14ac:dyDescent="0.25">
      <c r="A36" s="43"/>
      <c r="B36" s="41" t="str">
        <f>'1.1'!B38</f>
        <v>2016Q2</v>
      </c>
      <c r="C36" s="76">
        <v>476.233</v>
      </c>
    </row>
    <row r="37" spans="1:3" x14ac:dyDescent="0.25">
      <c r="A37" s="43"/>
      <c r="B37" s="41" t="str">
        <f>'1.1'!B39</f>
        <v>2016Q3</v>
      </c>
      <c r="C37" s="76">
        <v>482.25947615791927</v>
      </c>
    </row>
    <row r="38" spans="1:3" x14ac:dyDescent="0.25">
      <c r="A38" s="43"/>
      <c r="B38" s="41" t="str">
        <f>'1.1'!B40</f>
        <v>2016Q4</v>
      </c>
      <c r="C38" s="76">
        <v>496.96949785519701</v>
      </c>
    </row>
    <row r="39" spans="1:3" x14ac:dyDescent="0.25">
      <c r="A39" s="43"/>
      <c r="B39" s="41" t="str">
        <f>'1.1'!B41</f>
        <v>2017Q1</v>
      </c>
      <c r="C39" s="76">
        <v>495.79433912278773</v>
      </c>
    </row>
    <row r="40" spans="1:3" x14ac:dyDescent="0.25">
      <c r="A40" s="43"/>
      <c r="B40" s="41" t="str">
        <f>'1.1'!B42</f>
        <v>2017Q2</v>
      </c>
      <c r="C40" s="76">
        <v>487.91287689098311</v>
      </c>
    </row>
    <row r="41" spans="1:3" x14ac:dyDescent="0.25">
      <c r="A41" s="43"/>
      <c r="B41" s="41" t="str">
        <f>'1.1'!B43</f>
        <v>2017Q3</v>
      </c>
      <c r="C41" s="76">
        <v>494.93750497857985</v>
      </c>
    </row>
    <row r="42" spans="1:3" x14ac:dyDescent="0.25">
      <c r="A42" s="43"/>
      <c r="B42" s="41" t="str">
        <f>'1.1'!B44</f>
        <v>2017Q4</v>
      </c>
      <c r="C42" s="76">
        <v>507.93878556320249</v>
      </c>
    </row>
    <row r="43" spans="1:3" x14ac:dyDescent="0.25">
      <c r="A43" s="43"/>
      <c r="B43" s="41" t="str">
        <f>'1.1'!B45</f>
        <v>2018Q1</v>
      </c>
      <c r="C43" s="76">
        <v>510.67296639327725</v>
      </c>
    </row>
    <row r="44" spans="1:3" x14ac:dyDescent="0.25">
      <c r="A44" s="43"/>
      <c r="B44" s="41" t="str">
        <f>'1.1'!B46</f>
        <v>2018Q2</v>
      </c>
      <c r="C44" s="76">
        <v>506.31299766921268</v>
      </c>
    </row>
    <row r="45" spans="1:3" x14ac:dyDescent="0.25">
      <c r="A45" s="43"/>
      <c r="B45" s="41" t="str">
        <f>'1.1'!B47</f>
        <v>2018Q3</v>
      </c>
      <c r="C45" s="76">
        <v>515.12040239930866</v>
      </c>
    </row>
    <row r="46" spans="1:3" x14ac:dyDescent="0.25">
      <c r="A46" s="43"/>
      <c r="B46" s="41" t="str">
        <f>'1.1'!B48</f>
        <v>2018Q4</v>
      </c>
      <c r="C46" s="76">
        <v>530.11051893890726</v>
      </c>
    </row>
    <row r="47" spans="1:3" x14ac:dyDescent="0.25">
      <c r="A47" s="43"/>
      <c r="B47" s="41" t="str">
        <f>'1.1'!B49</f>
        <v>2019Q1</v>
      </c>
      <c r="C47" s="76">
        <v>531.77586933015971</v>
      </c>
    </row>
    <row r="48" spans="1:3" x14ac:dyDescent="0.25">
      <c r="A48" s="43"/>
      <c r="B48" s="41" t="str">
        <f>'1.1'!B50</f>
        <v>2019Q2</v>
      </c>
      <c r="C48" s="76">
        <v>526.265416852974</v>
      </c>
    </row>
    <row r="49" spans="1:5" x14ac:dyDescent="0.25">
      <c r="A49" s="43"/>
      <c r="B49" s="41" t="str">
        <f>'1.1'!B51</f>
        <v>2019Q3</v>
      </c>
      <c r="C49" s="76">
        <v>535.08787690229019</v>
      </c>
    </row>
    <row r="50" spans="1:5" x14ac:dyDescent="0.25">
      <c r="A50" s="43"/>
      <c r="B50" s="41" t="str">
        <f>'1.1'!B52</f>
        <v>2019Q4</v>
      </c>
      <c r="C50" s="76">
        <v>551.75990252483211</v>
      </c>
    </row>
    <row r="51" spans="1:5" x14ac:dyDescent="0.25">
      <c r="A51" s="43"/>
      <c r="B51" s="41" t="str">
        <f>'1.1'!B53</f>
        <v>2020Q1</v>
      </c>
      <c r="C51" s="76">
        <v>553.54188319394859</v>
      </c>
    </row>
    <row r="52" spans="1:5" x14ac:dyDescent="0.25">
      <c r="A52" s="43"/>
      <c r="B52" s="41" t="str">
        <f>'1.1'!B54</f>
        <v>2020Q2</v>
      </c>
      <c r="C52" s="76">
        <v>547.79029485144395</v>
      </c>
    </row>
    <row r="53" spans="1:5" x14ac:dyDescent="0.25">
      <c r="A53" s="43"/>
      <c r="B53" s="41" t="str">
        <f>'1.1'!B55</f>
        <v>2020Q3</v>
      </c>
      <c r="C53" s="76">
        <v>556.86893599162988</v>
      </c>
    </row>
    <row r="54" spans="1:5" x14ac:dyDescent="0.25">
      <c r="A54" s="43"/>
      <c r="B54" s="41" t="str">
        <f>'1.1'!B56</f>
        <v>2020Q4</v>
      </c>
      <c r="C54" s="76">
        <v>573.26870010902167</v>
      </c>
    </row>
    <row r="55" spans="1:5" x14ac:dyDescent="0.25">
      <c r="A55" s="43"/>
      <c r="B55" s="41" t="str">
        <f>'1.1'!B57</f>
        <v>2021Q1</v>
      </c>
      <c r="C55" s="76">
        <v>575.48978860404611</v>
      </c>
    </row>
    <row r="56" spans="1:5" x14ac:dyDescent="0.25">
      <c r="A56" s="43"/>
      <c r="B56" s="41" t="str">
        <f>'1.1'!B58</f>
        <v>2021Q2</v>
      </c>
      <c r="C56" s="76">
        <v>569.94306093947159</v>
      </c>
    </row>
    <row r="57" spans="1:5" x14ac:dyDescent="0.25">
      <c r="A57" s="43"/>
      <c r="B57" s="41" t="str">
        <f>'1.1'!B59</f>
        <v>2021Q3</v>
      </c>
      <c r="C57" s="76">
        <v>579.7676640793976</v>
      </c>
    </row>
    <row r="58" spans="1:5" x14ac:dyDescent="0.25">
      <c r="A58" s="43"/>
      <c r="B58" s="41" t="str">
        <f>'1.1'!B60</f>
        <v>2021Q4</v>
      </c>
      <c r="C58" s="76">
        <v>597.10014087150932</v>
      </c>
    </row>
    <row r="59" spans="1:5" x14ac:dyDescent="0.25">
      <c r="A59" s="43"/>
      <c r="B59" s="41" t="str">
        <f>'1.1'!B61</f>
        <v>2022Q1</v>
      </c>
      <c r="C59" s="76">
        <v>599.1287183807425</v>
      </c>
    </row>
    <row r="60" spans="1:5" ht="15.75" x14ac:dyDescent="0.25">
      <c r="A60" s="43"/>
      <c r="B60" s="437" t="s">
        <v>362</v>
      </c>
      <c r="C60" s="438"/>
    </row>
    <row r="61" spans="1:5" x14ac:dyDescent="0.25">
      <c r="A61" s="43"/>
      <c r="B61" s="194">
        <f>'1.1'!B62</f>
        <v>2008</v>
      </c>
      <c r="C61" s="201">
        <v>1564.252</v>
      </c>
      <c r="E61" s="28"/>
    </row>
    <row r="62" spans="1:5" x14ac:dyDescent="0.25">
      <c r="A62" s="112"/>
      <c r="B62" s="194">
        <f>'1.1'!B63</f>
        <v>2009</v>
      </c>
      <c r="C62" s="201">
        <v>1519.4590000000001</v>
      </c>
    </row>
    <row r="63" spans="1:5" x14ac:dyDescent="0.25">
      <c r="A63" s="112"/>
      <c r="B63" s="194">
        <f>'1.1'!B64</f>
        <v>2010</v>
      </c>
      <c r="C63" s="201">
        <v>1572.4390000000001</v>
      </c>
    </row>
    <row r="64" spans="1:5" x14ac:dyDescent="0.25">
      <c r="B64" s="194">
        <f>'1.1'!B65</f>
        <v>2011</v>
      </c>
      <c r="C64" s="201">
        <v>1628.2739999999999</v>
      </c>
    </row>
    <row r="65" spans="2:4" x14ac:dyDescent="0.25">
      <c r="B65" s="194">
        <f>'1.1'!B66</f>
        <v>2012</v>
      </c>
      <c r="C65" s="201">
        <v>1675.0440000000001</v>
      </c>
    </row>
    <row r="66" spans="2:4" x14ac:dyDescent="0.25">
      <c r="B66" s="194">
        <f>'1.1'!B67</f>
        <v>2013</v>
      </c>
      <c r="C66" s="201">
        <v>1739.5630000000001</v>
      </c>
    </row>
    <row r="67" spans="2:4" x14ac:dyDescent="0.25">
      <c r="B67" s="194">
        <f>'1.1'!B68</f>
        <v>2014</v>
      </c>
      <c r="C67" s="201">
        <v>1822.48</v>
      </c>
    </row>
    <row r="68" spans="2:4" x14ac:dyDescent="0.25">
      <c r="B68" s="194">
        <f>'1.1'!B69</f>
        <v>2015</v>
      </c>
      <c r="C68" s="201">
        <v>1870.693</v>
      </c>
    </row>
    <row r="69" spans="2:4" x14ac:dyDescent="0.25">
      <c r="B69" s="194">
        <f>'1.1'!B70</f>
        <v>2016</v>
      </c>
      <c r="C69" s="201">
        <v>1933.3459740131161</v>
      </c>
    </row>
    <row r="70" spans="2:4" x14ac:dyDescent="0.25">
      <c r="B70" s="194">
        <f>'1.1'!B71</f>
        <v>2017</v>
      </c>
      <c r="C70" s="201">
        <v>1986.583506555553</v>
      </c>
    </row>
    <row r="71" spans="2:4" x14ac:dyDescent="0.25">
      <c r="B71" s="194">
        <f>'1.1'!B72</f>
        <v>2018</v>
      </c>
      <c r="C71" s="201">
        <v>2062.2168854007059</v>
      </c>
    </row>
    <row r="72" spans="2:4" x14ac:dyDescent="0.25">
      <c r="B72" s="194">
        <f>'1.1'!B73</f>
        <v>2019</v>
      </c>
      <c r="C72" s="201">
        <v>2144.8890656102562</v>
      </c>
    </row>
    <row r="73" spans="2:4" x14ac:dyDescent="0.25">
      <c r="B73" s="194">
        <f>'1.1'!B74</f>
        <v>2020</v>
      </c>
      <c r="C73" s="201">
        <v>2231.469814146044</v>
      </c>
    </row>
    <row r="74" spans="2:4" x14ac:dyDescent="0.25">
      <c r="B74" s="194">
        <f>'1.1'!B75</f>
        <v>2021</v>
      </c>
      <c r="C74" s="201">
        <v>2322.3006544944246</v>
      </c>
    </row>
    <row r="75" spans="2:4" ht="15.75" x14ac:dyDescent="0.25">
      <c r="B75" s="437" t="s">
        <v>188</v>
      </c>
      <c r="C75" s="438"/>
    </row>
    <row r="76" spans="2:4" x14ac:dyDescent="0.25">
      <c r="B76" s="41" t="str">
        <f>'1.1'!B76</f>
        <v>2008/09</v>
      </c>
      <c r="C76" s="201">
        <v>1521.502</v>
      </c>
      <c r="D76" s="345"/>
    </row>
    <row r="77" spans="2:4" x14ac:dyDescent="0.25">
      <c r="B77" s="41" t="str">
        <f>'1.1'!B77</f>
        <v>2009/10</v>
      </c>
      <c r="C77" s="201">
        <v>1558.4170000000001</v>
      </c>
      <c r="D77" s="345"/>
    </row>
    <row r="78" spans="2:4" x14ac:dyDescent="0.25">
      <c r="B78" s="41" t="str">
        <f>'1.1'!B78</f>
        <v>2010/11</v>
      </c>
      <c r="C78" s="201">
        <v>1615.3879999999999</v>
      </c>
    </row>
    <row r="79" spans="2:4" x14ac:dyDescent="0.25">
      <c r="B79" s="41" t="str">
        <f>'1.1'!B79</f>
        <v>2011/12</v>
      </c>
      <c r="C79" s="201">
        <v>1658.7080000000001</v>
      </c>
    </row>
    <row r="80" spans="2:4" x14ac:dyDescent="0.25">
      <c r="B80" s="41" t="str">
        <f>'1.1'!B80</f>
        <v>2012/13</v>
      </c>
      <c r="C80" s="201">
        <v>1723.1889999999999</v>
      </c>
    </row>
    <row r="81" spans="2:3" x14ac:dyDescent="0.25">
      <c r="B81" s="41" t="str">
        <f>'1.1'!B81</f>
        <v>2013/14</v>
      </c>
      <c r="C81" s="201">
        <v>1804.394</v>
      </c>
    </row>
    <row r="82" spans="2:3" x14ac:dyDescent="0.25">
      <c r="B82" s="41" t="str">
        <f>'1.1'!B82</f>
        <v>2014/15</v>
      </c>
      <c r="C82" s="201">
        <v>1858.83</v>
      </c>
    </row>
    <row r="83" spans="2:3" x14ac:dyDescent="0.25">
      <c r="B83" s="41" t="str">
        <f>'1.1'!B83</f>
        <v>2015/16</v>
      </c>
      <c r="C83" s="201">
        <v>1911.6064761579191</v>
      </c>
    </row>
    <row r="84" spans="2:3" x14ac:dyDescent="0.25">
      <c r="B84" s="41" t="str">
        <f>'1.1'!B84</f>
        <v>2016/17</v>
      </c>
      <c r="C84" s="201">
        <v>1975.6142188475478</v>
      </c>
    </row>
    <row r="85" spans="2:3" x14ac:dyDescent="0.25">
      <c r="B85" s="41" t="str">
        <f>'1.1'!B85</f>
        <v>2017/18</v>
      </c>
      <c r="C85" s="201">
        <v>2040.0451520250012</v>
      </c>
    </row>
    <row r="86" spans="2:3" x14ac:dyDescent="0.25">
      <c r="B86" s="41" t="str">
        <f>'1.1'!B86</f>
        <v>2018/19</v>
      </c>
      <c r="C86" s="201">
        <v>2123.2396820243312</v>
      </c>
    </row>
    <row r="87" spans="2:3" x14ac:dyDescent="0.25">
      <c r="B87" s="41" t="str">
        <f>'1.1'!B87</f>
        <v>2019/20</v>
      </c>
      <c r="C87" s="201">
        <v>2209.9610165618542</v>
      </c>
    </row>
    <row r="88" spans="2:3" x14ac:dyDescent="0.25">
      <c r="B88" s="41" t="str">
        <f>'1.1'!B88</f>
        <v>2020/21</v>
      </c>
      <c r="C88" s="201">
        <v>2298.4692137319371</v>
      </c>
    </row>
    <row r="89" spans="2:3" x14ac:dyDescent="0.25">
      <c r="B89" s="192" t="str">
        <f>'1.1'!B89</f>
        <v>2021/22</v>
      </c>
      <c r="C89" s="201">
        <v>2392.8000000000002</v>
      </c>
    </row>
    <row r="90" spans="2:3" x14ac:dyDescent="0.25">
      <c r="B90" s="439" t="s">
        <v>41</v>
      </c>
      <c r="C90" s="440"/>
    </row>
    <row r="91" spans="2:3" ht="15.75" thickBot="1" x14ac:dyDescent="0.3">
      <c r="B91" s="441" t="s">
        <v>190</v>
      </c>
      <c r="C91" s="442"/>
    </row>
  </sheetData>
  <mergeCells count="5">
    <mergeCell ref="B2:C2"/>
    <mergeCell ref="B60:C60"/>
    <mergeCell ref="B75:C75"/>
    <mergeCell ref="B90:C90"/>
    <mergeCell ref="B91:C91"/>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&amp;C&amp;8November 2016 Economic and fiscal outlook: Supplementary economy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sheetPr>
  <dimension ref="A1:K97"/>
  <sheetViews>
    <sheetView zoomScaleNormal="100" zoomScaleSheetLayoutView="100" workbookViewId="0"/>
  </sheetViews>
  <sheetFormatPr defaultColWidth="8.88671875" defaultRowHeight="12.75" x14ac:dyDescent="0.2"/>
  <cols>
    <col min="1" max="1" width="9.44140625" style="74" customWidth="1"/>
    <col min="2" max="2" width="8.88671875" style="74"/>
    <col min="3" max="10" width="11.77734375" style="74" customWidth="1"/>
    <col min="11" max="16384" width="8.88671875" style="74"/>
  </cols>
  <sheetData>
    <row r="1" spans="1:11" ht="33.75" customHeight="1" thickBot="1" x14ac:dyDescent="0.25">
      <c r="A1" s="87" t="s">
        <v>148</v>
      </c>
      <c r="B1" s="161"/>
      <c r="C1" s="161"/>
      <c r="D1" s="161"/>
      <c r="E1" s="161"/>
      <c r="F1" s="161"/>
      <c r="G1" s="161"/>
      <c r="H1" s="161"/>
      <c r="I1" s="161"/>
      <c r="J1" s="161"/>
    </row>
    <row r="2" spans="1:11" ht="18.75" customHeight="1" thickBot="1" x14ac:dyDescent="0.35">
      <c r="A2" s="162"/>
      <c r="B2" s="453" t="s">
        <v>376</v>
      </c>
      <c r="C2" s="454"/>
      <c r="D2" s="454"/>
      <c r="E2" s="454"/>
      <c r="F2" s="454"/>
      <c r="G2" s="454"/>
      <c r="H2" s="454"/>
      <c r="I2" s="454"/>
      <c r="J2" s="454"/>
      <c r="K2" s="41"/>
    </row>
    <row r="3" spans="1:11" ht="18.75" customHeight="1" thickBot="1" x14ac:dyDescent="0.35">
      <c r="A3" s="162"/>
      <c r="B3" s="396"/>
      <c r="C3" s="455" t="s">
        <v>404</v>
      </c>
      <c r="D3" s="455"/>
      <c r="E3" s="455"/>
      <c r="F3" s="456"/>
      <c r="G3" s="455" t="s">
        <v>399</v>
      </c>
      <c r="H3" s="455"/>
      <c r="I3" s="455"/>
      <c r="J3" s="456"/>
    </row>
    <row r="4" spans="1:11" ht="21.75" customHeight="1" x14ac:dyDescent="0.25">
      <c r="A4" s="162"/>
      <c r="B4" s="163"/>
      <c r="C4" s="457" t="s">
        <v>377</v>
      </c>
      <c r="D4" s="457"/>
      <c r="E4" s="457"/>
      <c r="F4" s="458"/>
      <c r="G4" s="457" t="s">
        <v>377</v>
      </c>
      <c r="H4" s="457"/>
      <c r="I4" s="457"/>
      <c r="J4" s="458"/>
    </row>
    <row r="5" spans="1:11" ht="63" x14ac:dyDescent="0.25">
      <c r="A5" s="162"/>
      <c r="B5" s="164"/>
      <c r="C5" s="165" t="s">
        <v>198</v>
      </c>
      <c r="D5" s="165" t="s">
        <v>234</v>
      </c>
      <c r="E5" s="165" t="s">
        <v>200</v>
      </c>
      <c r="F5" s="166" t="s">
        <v>201</v>
      </c>
      <c r="G5" s="165" t="s">
        <v>198</v>
      </c>
      <c r="H5" s="165" t="s">
        <v>234</v>
      </c>
      <c r="I5" s="165" t="s">
        <v>200</v>
      </c>
      <c r="J5" s="166" t="s">
        <v>201</v>
      </c>
    </row>
    <row r="6" spans="1:11" x14ac:dyDescent="0.2">
      <c r="A6" s="162"/>
      <c r="B6" s="71" t="s">
        <v>210</v>
      </c>
      <c r="C6" s="72">
        <v>100</v>
      </c>
      <c r="D6" s="72">
        <v>100</v>
      </c>
      <c r="E6" s="72">
        <v>100</v>
      </c>
      <c r="F6" s="73">
        <v>100</v>
      </c>
      <c r="G6" s="72">
        <v>100</v>
      </c>
      <c r="H6" s="72">
        <v>100</v>
      </c>
      <c r="I6" s="72">
        <v>100</v>
      </c>
      <c r="J6" s="73">
        <v>100</v>
      </c>
      <c r="K6" s="75"/>
    </row>
    <row r="7" spans="1:11" x14ac:dyDescent="0.2">
      <c r="A7" s="162"/>
      <c r="B7" s="71" t="s">
        <v>211</v>
      </c>
      <c r="C7" s="72">
        <v>99.92394984415553</v>
      </c>
      <c r="D7" s="72">
        <v>101.24529891498628</v>
      </c>
      <c r="E7" s="72">
        <v>99.114155798040841</v>
      </c>
      <c r="F7" s="73">
        <v>99.146626446192755</v>
      </c>
      <c r="G7" s="72">
        <v>99.888430670103588</v>
      </c>
      <c r="H7" s="72">
        <v>101.20931005145846</v>
      </c>
      <c r="I7" s="72">
        <v>99.07892447505678</v>
      </c>
      <c r="J7" s="73">
        <v>99.111383581124912</v>
      </c>
      <c r="K7" s="75"/>
    </row>
    <row r="8" spans="1:11" x14ac:dyDescent="0.2">
      <c r="A8" s="162"/>
      <c r="B8" s="71" t="s">
        <v>212</v>
      </c>
      <c r="C8" s="72">
        <v>99.271530007738619</v>
      </c>
      <c r="D8" s="72">
        <v>99.861293729351573</v>
      </c>
      <c r="E8" s="72">
        <v>97.654147244125369</v>
      </c>
      <c r="F8" s="73">
        <v>97.3024864806561</v>
      </c>
      <c r="G8" s="72">
        <v>99.201996843532044</v>
      </c>
      <c r="H8" s="72">
        <v>99.791347474526802</v>
      </c>
      <c r="I8" s="72">
        <v>97.585746949949908</v>
      </c>
      <c r="J8" s="73">
        <v>97.234332501668973</v>
      </c>
      <c r="K8" s="75"/>
    </row>
    <row r="9" spans="1:11" x14ac:dyDescent="0.2">
      <c r="A9" s="162"/>
      <c r="B9" s="71" t="s">
        <v>258</v>
      </c>
      <c r="C9" s="72">
        <v>98.922915153507518</v>
      </c>
      <c r="D9" s="72">
        <v>100.35417631776215</v>
      </c>
      <c r="E9" s="72">
        <v>95.378333897223527</v>
      </c>
      <c r="F9" s="73">
        <v>94.93470696809139</v>
      </c>
      <c r="G9" s="72">
        <v>98.831617889124246</v>
      </c>
      <c r="H9" s="72">
        <v>100.26155812355475</v>
      </c>
      <c r="I9" s="72">
        <v>95.290307973677528</v>
      </c>
      <c r="J9" s="73">
        <v>94.84709047369509</v>
      </c>
      <c r="K9" s="75"/>
    </row>
    <row r="10" spans="1:11" x14ac:dyDescent="0.2">
      <c r="A10" s="162"/>
      <c r="B10" s="71" t="s">
        <v>12</v>
      </c>
      <c r="C10" s="72">
        <v>98.207654065568235</v>
      </c>
      <c r="D10" s="72">
        <v>98.744149121789661</v>
      </c>
      <c r="E10" s="72">
        <v>94.987654941782935</v>
      </c>
      <c r="F10" s="73">
        <v>93.2241308816985</v>
      </c>
      <c r="G10" s="72">
        <v>98.095254087113517</v>
      </c>
      <c r="H10" s="72">
        <v>98.631135117540978</v>
      </c>
      <c r="I10" s="72">
        <v>94.878940295551871</v>
      </c>
      <c r="J10" s="73">
        <v>93.117434612428411</v>
      </c>
      <c r="K10" s="75"/>
    </row>
    <row r="11" spans="1:11" x14ac:dyDescent="0.2">
      <c r="A11" s="162"/>
      <c r="B11" s="71" t="s">
        <v>13</v>
      </c>
      <c r="C11" s="72">
        <v>97.104303568419326</v>
      </c>
      <c r="D11" s="72">
        <v>103.21617518456114</v>
      </c>
      <c r="E11" s="72">
        <v>93.711084072821478</v>
      </c>
      <c r="F11" s="73">
        <v>92.846599953991415</v>
      </c>
      <c r="G11" s="72">
        <v>96.973683563532632</v>
      </c>
      <c r="H11" s="72">
        <v>103.07733378606953</v>
      </c>
      <c r="I11" s="72">
        <v>93.585028462413817</v>
      </c>
      <c r="J11" s="73">
        <v>92.721707205739961</v>
      </c>
      <c r="K11" s="75"/>
    </row>
    <row r="12" spans="1:11" x14ac:dyDescent="0.2">
      <c r="A12" s="162"/>
      <c r="B12" s="71" t="s">
        <v>14</v>
      </c>
      <c r="C12" s="72">
        <v>96.849766000379915</v>
      </c>
      <c r="D12" s="72">
        <v>102.41789290378232</v>
      </c>
      <c r="E12" s="72">
        <v>93.986228657099289</v>
      </c>
      <c r="F12" s="73">
        <v>92.726237010691918</v>
      </c>
      <c r="G12" s="72">
        <v>96.703583175675504</v>
      </c>
      <c r="H12" s="72">
        <v>102.26330567550868</v>
      </c>
      <c r="I12" s="72">
        <v>93.844367990256245</v>
      </c>
      <c r="J12" s="73">
        <v>92.586278146461112</v>
      </c>
      <c r="K12" s="75"/>
    </row>
    <row r="13" spans="1:11" x14ac:dyDescent="0.2">
      <c r="A13" s="162"/>
      <c r="B13" s="71" t="s">
        <v>15</v>
      </c>
      <c r="C13" s="72">
        <v>96.765824353967787</v>
      </c>
      <c r="D13" s="72">
        <v>103.05847350975642</v>
      </c>
      <c r="E13" s="72">
        <v>94.086942575576288</v>
      </c>
      <c r="F13" s="73">
        <v>92.917903895562091</v>
      </c>
      <c r="G13" s="72">
        <v>96.596206712305104</v>
      </c>
      <c r="H13" s="72">
        <v>102.87782568965274</v>
      </c>
      <c r="I13" s="72">
        <v>93.922020657972979</v>
      </c>
      <c r="J13" s="73">
        <v>92.755031147541558</v>
      </c>
      <c r="K13" s="75"/>
    </row>
    <row r="14" spans="1:11" x14ac:dyDescent="0.2">
      <c r="A14" s="162"/>
      <c r="B14" s="71" t="s">
        <v>16</v>
      </c>
      <c r="C14" s="72">
        <v>96.277370296679848</v>
      </c>
      <c r="D14" s="72">
        <v>102.42637491350706</v>
      </c>
      <c r="E14" s="72">
        <v>93.265125332910671</v>
      </c>
      <c r="F14" s="73">
        <v>93.242124956417712</v>
      </c>
      <c r="G14" s="72">
        <v>96.087191251879659</v>
      </c>
      <c r="H14" s="72">
        <v>102.22404958946288</v>
      </c>
      <c r="I14" s="72">
        <v>93.08089644927658</v>
      </c>
      <c r="J14" s="73">
        <v>93.057941505989987</v>
      </c>
      <c r="K14" s="75"/>
    </row>
    <row r="15" spans="1:11" x14ac:dyDescent="0.2">
      <c r="A15" s="162"/>
      <c r="B15" s="71" t="s">
        <v>17</v>
      </c>
      <c r="C15" s="72">
        <v>96.679968156709961</v>
      </c>
      <c r="D15" s="72">
        <v>101.60442615897669</v>
      </c>
      <c r="E15" s="72">
        <v>94.680513469424071</v>
      </c>
      <c r="F15" s="73">
        <v>94.000166666875529</v>
      </c>
      <c r="G15" s="72">
        <v>96.464121444516465</v>
      </c>
      <c r="H15" s="72">
        <v>101.37758515200434</v>
      </c>
      <c r="I15" s="72">
        <v>94.469130719400411</v>
      </c>
      <c r="J15" s="73">
        <v>93.79030285219369</v>
      </c>
      <c r="K15" s="75"/>
    </row>
    <row r="16" spans="1:11" x14ac:dyDescent="0.2">
      <c r="A16" s="162"/>
      <c r="B16" s="71" t="s">
        <v>18</v>
      </c>
      <c r="C16" s="72">
        <v>97.114897925166858</v>
      </c>
      <c r="D16" s="72">
        <v>102.70767603574475</v>
      </c>
      <c r="E16" s="72">
        <v>94.403790546955307</v>
      </c>
      <c r="F16" s="73">
        <v>94.328776142627277</v>
      </c>
      <c r="G16" s="72">
        <v>96.883604097640983</v>
      </c>
      <c r="H16" s="72">
        <v>102.46306216069443</v>
      </c>
      <c r="I16" s="72">
        <v>94.178953631970558</v>
      </c>
      <c r="J16" s="73">
        <v>94.104117885799681</v>
      </c>
      <c r="K16" s="75"/>
    </row>
    <row r="17" spans="1:11" x14ac:dyDescent="0.2">
      <c r="A17" s="162"/>
      <c r="B17" s="71" t="s">
        <v>19</v>
      </c>
      <c r="C17" s="72">
        <v>96.711850389994993</v>
      </c>
      <c r="D17" s="72">
        <v>101.42434151459823</v>
      </c>
      <c r="E17" s="72">
        <v>93.575711555455442</v>
      </c>
      <c r="F17" s="73">
        <v>94.241725776989142</v>
      </c>
      <c r="G17" s="72">
        <v>96.461805173101695</v>
      </c>
      <c r="H17" s="72">
        <v>101.16211231135156</v>
      </c>
      <c r="I17" s="72">
        <v>93.333774719406151</v>
      </c>
      <c r="J17" s="73">
        <v>93.998066983705002</v>
      </c>
      <c r="K17" s="75"/>
    </row>
    <row r="18" spans="1:11" x14ac:dyDescent="0.2">
      <c r="A18" s="162"/>
      <c r="B18" s="71" t="s">
        <v>20</v>
      </c>
      <c r="C18" s="72">
        <v>96.894774817316829</v>
      </c>
      <c r="D18" s="72">
        <v>99.385861387550278</v>
      </c>
      <c r="E18" s="72">
        <v>93.167023690598839</v>
      </c>
      <c r="F18" s="73">
        <v>94.567560881628694</v>
      </c>
      <c r="G18" s="72">
        <v>96.62804152275497</v>
      </c>
      <c r="H18" s="72">
        <v>99.112270594953358</v>
      </c>
      <c r="I18" s="72">
        <v>92.910552201600922</v>
      </c>
      <c r="J18" s="73">
        <v>94.307233974216061</v>
      </c>
      <c r="K18" s="75"/>
    </row>
    <row r="19" spans="1:11" x14ac:dyDescent="0.2">
      <c r="A19" s="162"/>
      <c r="B19" s="71" t="s">
        <v>21</v>
      </c>
      <c r="C19" s="72">
        <v>96.713908586418952</v>
      </c>
      <c r="D19" s="72">
        <v>99.570115703382385</v>
      </c>
      <c r="E19" s="72">
        <v>92.492562166914936</v>
      </c>
      <c r="F19" s="73">
        <v>94.434971055580377</v>
      </c>
      <c r="G19" s="72">
        <v>96.430037487383203</v>
      </c>
      <c r="H19" s="72">
        <v>99.277861170513617</v>
      </c>
      <c r="I19" s="72">
        <v>92.221081408265917</v>
      </c>
      <c r="J19" s="73">
        <v>94.157789009970017</v>
      </c>
      <c r="K19" s="75"/>
    </row>
    <row r="20" spans="1:11" x14ac:dyDescent="0.2">
      <c r="A20" s="391"/>
      <c r="B20" s="194" t="s">
        <v>22</v>
      </c>
      <c r="C20" s="334">
        <v>95.996297775597867</v>
      </c>
      <c r="D20" s="334">
        <v>99.209648090846045</v>
      </c>
      <c r="E20" s="334">
        <v>92.481344392690204</v>
      </c>
      <c r="F20" s="73">
        <v>94.684513587590388</v>
      </c>
      <c r="G20" s="72">
        <v>95.701265231965863</v>
      </c>
      <c r="H20" s="72">
        <v>98.904739719301332</v>
      </c>
      <c r="I20" s="72">
        <v>92.197114616053767</v>
      </c>
      <c r="J20" s="73">
        <v>94.393512647620739</v>
      </c>
      <c r="K20" s="75"/>
    </row>
    <row r="21" spans="1:11" x14ac:dyDescent="0.2">
      <c r="A21" s="391"/>
      <c r="B21" s="194" t="s">
        <v>23</v>
      </c>
      <c r="C21" s="334">
        <v>96.043780216102874</v>
      </c>
      <c r="D21" s="334">
        <v>98.338367352047115</v>
      </c>
      <c r="E21" s="334">
        <v>93.086219430227942</v>
      </c>
      <c r="F21" s="73">
        <v>94.762509737556101</v>
      </c>
      <c r="G21" s="72">
        <v>95.759883852594811</v>
      </c>
      <c r="H21" s="72">
        <v>98.047688405198613</v>
      </c>
      <c r="I21" s="72">
        <v>92.81106533769335</v>
      </c>
      <c r="J21" s="73">
        <v>94.482400688840457</v>
      </c>
      <c r="K21" s="75"/>
    </row>
    <row r="22" spans="1:11" x14ac:dyDescent="0.2">
      <c r="A22" s="391"/>
      <c r="B22" s="194" t="str">
        <f>'1.1'!B21</f>
        <v>2012Q1</v>
      </c>
      <c r="C22" s="334">
        <v>96.277385949612636</v>
      </c>
      <c r="D22" s="334">
        <v>99.007258188533569</v>
      </c>
      <c r="E22" s="334">
        <v>93.351060735769153</v>
      </c>
      <c r="F22" s="73">
        <v>95.024107970589853</v>
      </c>
      <c r="G22" s="72">
        <v>96.004073931783353</v>
      </c>
      <c r="H22" s="72">
        <v>98.726196615783607</v>
      </c>
      <c r="I22" s="72">
        <v>93.086055963105821</v>
      </c>
      <c r="J22" s="73">
        <v>94.754353755353264</v>
      </c>
      <c r="K22" s="75"/>
    </row>
    <row r="23" spans="1:11" x14ac:dyDescent="0.2">
      <c r="A23" s="391"/>
      <c r="B23" s="194" t="str">
        <f>'1.1'!B22</f>
        <v>2012Q2</v>
      </c>
      <c r="C23" s="334">
        <v>96.781024467852831</v>
      </c>
      <c r="D23" s="334">
        <v>101.37315599777648</v>
      </c>
      <c r="E23" s="334">
        <v>93.679310786404713</v>
      </c>
      <c r="F23" s="73">
        <v>94.785757548874258</v>
      </c>
      <c r="G23" s="72">
        <v>96.515687010466294</v>
      </c>
      <c r="H23" s="72">
        <v>101.09522862918745</v>
      </c>
      <c r="I23" s="72">
        <v>93.422477070596685</v>
      </c>
      <c r="J23" s="73">
        <v>94.525890368889719</v>
      </c>
      <c r="K23" s="75"/>
    </row>
    <row r="24" spans="1:11" x14ac:dyDescent="0.2">
      <c r="A24" s="391"/>
      <c r="B24" s="194" t="str">
        <f>'1.1'!B23</f>
        <v>2012Q3</v>
      </c>
      <c r="C24" s="334">
        <v>96.945326390253797</v>
      </c>
      <c r="D24" s="334">
        <v>101.28237336283701</v>
      </c>
      <c r="E24" s="334">
        <v>93.786205161455655</v>
      </c>
      <c r="F24" s="73">
        <v>95.718756183572893</v>
      </c>
      <c r="G24" s="72">
        <v>96.681353241969546</v>
      </c>
      <c r="H24" s="72">
        <v>101.00659083718264</v>
      </c>
      <c r="I24" s="72">
        <v>93.53083400779694</v>
      </c>
      <c r="J24" s="73">
        <v>95.458122872402058</v>
      </c>
      <c r="K24" s="75"/>
    </row>
    <row r="25" spans="1:11" x14ac:dyDescent="0.2">
      <c r="A25" s="391"/>
      <c r="B25" s="194" t="str">
        <f>'1.1'!B24</f>
        <v>2012Q4</v>
      </c>
      <c r="C25" s="334">
        <v>97.258727906617466</v>
      </c>
      <c r="D25" s="334">
        <v>100.6931631838694</v>
      </c>
      <c r="E25" s="334">
        <v>94.229188148071998</v>
      </c>
      <c r="F25" s="73">
        <v>95.34681253300198</v>
      </c>
      <c r="G25" s="72">
        <v>96.993818091981097</v>
      </c>
      <c r="H25" s="72">
        <v>100.41889877831602</v>
      </c>
      <c r="I25" s="72">
        <v>93.972530084544701</v>
      </c>
      <c r="J25" s="73">
        <v>95.087110324491334</v>
      </c>
      <c r="K25" s="75"/>
    </row>
    <row r="26" spans="1:11" x14ac:dyDescent="0.2">
      <c r="A26" s="391"/>
      <c r="B26" s="194" t="str">
        <f>'1.1'!B25</f>
        <v>2013Q1</v>
      </c>
      <c r="C26" s="334">
        <v>96.898939906251627</v>
      </c>
      <c r="D26" s="334">
        <v>98.139908447914465</v>
      </c>
      <c r="E26" s="334">
        <v>94.142614708951811</v>
      </c>
      <c r="F26" s="73">
        <v>95.79883088805299</v>
      </c>
      <c r="G26" s="72">
        <v>96.634927333795801</v>
      </c>
      <c r="H26" s="72">
        <v>97.872514710532201</v>
      </c>
      <c r="I26" s="72">
        <v>93.886112069076972</v>
      </c>
      <c r="J26" s="73">
        <v>95.537815692164529</v>
      </c>
      <c r="K26" s="75"/>
    </row>
    <row r="27" spans="1:11" x14ac:dyDescent="0.2">
      <c r="A27" s="391"/>
      <c r="B27" s="194" t="str">
        <f>'1.1'!B26</f>
        <v>2013Q2</v>
      </c>
      <c r="C27" s="334">
        <v>97.089955377394588</v>
      </c>
      <c r="D27" s="334">
        <v>100.34820262467849</v>
      </c>
      <c r="E27" s="334">
        <v>94.246815916220413</v>
      </c>
      <c r="F27" s="73">
        <v>96.146303721847417</v>
      </c>
      <c r="G27" s="72">
        <v>96.826850138981229</v>
      </c>
      <c r="H27" s="72">
        <v>100.07626782284144</v>
      </c>
      <c r="I27" s="72">
        <v>93.991415335645939</v>
      </c>
      <c r="J27" s="73">
        <v>95.885755696410911</v>
      </c>
      <c r="K27" s="75"/>
    </row>
    <row r="28" spans="1:11" x14ac:dyDescent="0.2">
      <c r="A28" s="391"/>
      <c r="B28" s="194" t="str">
        <f>'1.1'!B27</f>
        <v>2013Q3</v>
      </c>
      <c r="C28" s="334">
        <v>97.433021780134638</v>
      </c>
      <c r="D28" s="334">
        <v>100.86189305473421</v>
      </c>
      <c r="E28" s="334">
        <v>94.792382672120752</v>
      </c>
      <c r="F28" s="73">
        <v>96.692144527711847</v>
      </c>
      <c r="G28" s="72">
        <v>97.179480368410594</v>
      </c>
      <c r="H28" s="72">
        <v>100.59942899186277</v>
      </c>
      <c r="I28" s="72">
        <v>94.545712764072462</v>
      </c>
      <c r="J28" s="73">
        <v>96.440531035917445</v>
      </c>
      <c r="K28" s="75"/>
    </row>
    <row r="29" spans="1:11" x14ac:dyDescent="0.2">
      <c r="A29" s="391"/>
      <c r="B29" s="194" t="str">
        <f>'1.1'!B28</f>
        <v>2013Q4</v>
      </c>
      <c r="C29" s="334">
        <v>97.818487004335736</v>
      </c>
      <c r="D29" s="334">
        <v>99.856133833960342</v>
      </c>
      <c r="E29" s="334">
        <v>95.224029758977537</v>
      </c>
      <c r="F29" s="73">
        <v>96.981950494932022</v>
      </c>
      <c r="G29" s="72">
        <v>97.568369210972321</v>
      </c>
      <c r="H29" s="72">
        <v>99.600805862600026</v>
      </c>
      <c r="I29" s="72">
        <v>94.980545884631468</v>
      </c>
      <c r="J29" s="73">
        <v>96.733971690549197</v>
      </c>
      <c r="K29" s="75"/>
    </row>
    <row r="30" spans="1:11" x14ac:dyDescent="0.2">
      <c r="A30" s="391"/>
      <c r="B30" s="194" t="str">
        <f>'1.1'!B29</f>
        <v>2014Q1</v>
      </c>
      <c r="C30" s="334">
        <v>98.434592928651469</v>
      </c>
      <c r="D30" s="334">
        <v>98.908261243802201</v>
      </c>
      <c r="E30" s="334">
        <v>95.269300581047105</v>
      </c>
      <c r="F30" s="73">
        <v>97.617278374125064</v>
      </c>
      <c r="G30" s="72">
        <v>98.185432712095093</v>
      </c>
      <c r="H30" s="72">
        <v>98.6579020656159</v>
      </c>
      <c r="I30" s="72">
        <v>95.028152435281427</v>
      </c>
      <c r="J30" s="73">
        <v>97.370186965549138</v>
      </c>
      <c r="K30" s="75"/>
    </row>
    <row r="31" spans="1:11" x14ac:dyDescent="0.2">
      <c r="A31" s="391"/>
      <c r="B31" s="194" t="str">
        <f>'1.1'!B30</f>
        <v>2014Q2</v>
      </c>
      <c r="C31" s="334">
        <v>98.839206530156815</v>
      </c>
      <c r="D31" s="334">
        <v>100.91738479005959</v>
      </c>
      <c r="E31" s="334">
        <v>95.537599176600907</v>
      </c>
      <c r="F31" s="73">
        <v>98.332989985791826</v>
      </c>
      <c r="G31" s="72">
        <v>98.591555935464172</v>
      </c>
      <c r="H31" s="72">
        <v>100.66452713128768</v>
      </c>
      <c r="I31" s="72">
        <v>95.298221058522088</v>
      </c>
      <c r="J31" s="73">
        <v>98.086607762554763</v>
      </c>
      <c r="K31" s="75"/>
    </row>
    <row r="32" spans="1:11" x14ac:dyDescent="0.2">
      <c r="A32" s="391"/>
      <c r="B32" s="194" t="str">
        <f>'1.1'!B31</f>
        <v>2014Q3</v>
      </c>
      <c r="C32" s="334">
        <v>99.019460761114004</v>
      </c>
      <c r="D32" s="334">
        <v>100.4009070498421</v>
      </c>
      <c r="E32" s="334">
        <v>96.591961383460244</v>
      </c>
      <c r="F32" s="73">
        <v>98.934591004722435</v>
      </c>
      <c r="G32" s="72">
        <v>98.775790485400933</v>
      </c>
      <c r="H32" s="72">
        <v>100.15383726664365</v>
      </c>
      <c r="I32" s="72">
        <v>96.354264776338198</v>
      </c>
      <c r="J32" s="73">
        <v>98.691129579237227</v>
      </c>
      <c r="K32" s="75"/>
    </row>
    <row r="33" spans="1:11" x14ac:dyDescent="0.2">
      <c r="A33" s="391"/>
      <c r="B33" s="194" t="str">
        <f>'1.1'!B32</f>
        <v>2014Q4</v>
      </c>
      <c r="C33" s="334">
        <v>99.15901531347761</v>
      </c>
      <c r="D33" s="334">
        <v>101.96519079811385</v>
      </c>
      <c r="E33" s="334">
        <v>96.249867509190125</v>
      </c>
      <c r="F33" s="73">
        <v>99.560359155690165</v>
      </c>
      <c r="G33" s="72">
        <v>98.913315494638738</v>
      </c>
      <c r="H33" s="72">
        <v>101.71253773547741</v>
      </c>
      <c r="I33" s="72">
        <v>96.011376082712047</v>
      </c>
      <c r="J33" s="73">
        <v>99.313664872464884</v>
      </c>
      <c r="K33" s="75"/>
    </row>
    <row r="34" spans="1:11" x14ac:dyDescent="0.2">
      <c r="A34" s="391"/>
      <c r="B34" s="194" t="str">
        <f>'1.1'!B33</f>
        <v>2015Q1</v>
      </c>
      <c r="C34" s="334">
        <v>99.696166314935795</v>
      </c>
      <c r="D34" s="334">
        <v>101.16494577243414</v>
      </c>
      <c r="E34" s="334">
        <v>96.82962815166853</v>
      </c>
      <c r="F34" s="73">
        <v>99.61293671531989</v>
      </c>
      <c r="G34" s="72">
        <v>99.447831140627954</v>
      </c>
      <c r="H34" s="72">
        <v>100.91295198600424</v>
      </c>
      <c r="I34" s="72">
        <v>96.588433294593983</v>
      </c>
      <c r="J34" s="73">
        <v>99.364808859286072</v>
      </c>
      <c r="K34" s="75"/>
    </row>
    <row r="35" spans="1:11" x14ac:dyDescent="0.2">
      <c r="A35" s="391"/>
      <c r="B35" s="194" t="str">
        <f>'1.1'!B34</f>
        <v>2015Q2</v>
      </c>
      <c r="C35" s="334">
        <v>99.420366238917637</v>
      </c>
      <c r="D35" s="334">
        <v>102.88571512589027</v>
      </c>
      <c r="E35" s="334">
        <v>97.273130575340744</v>
      </c>
      <c r="F35" s="73">
        <v>99.918314536946511</v>
      </c>
      <c r="G35" s="72">
        <v>99.17142243414628</v>
      </c>
      <c r="H35" s="72">
        <v>102.62809425454374</v>
      </c>
      <c r="I35" s="72">
        <v>97.029563345169265</v>
      </c>
      <c r="J35" s="73">
        <v>99.668123893639162</v>
      </c>
      <c r="K35" s="75"/>
    </row>
    <row r="36" spans="1:11" x14ac:dyDescent="0.2">
      <c r="A36" s="391"/>
      <c r="B36" s="194" t="str">
        <f>'1.1'!B35</f>
        <v>2015Q3</v>
      </c>
      <c r="C36" s="334">
        <v>99.864941409461466</v>
      </c>
      <c r="D36" s="334">
        <v>104.39817080629234</v>
      </c>
      <c r="E36" s="334">
        <v>97.940837839653199</v>
      </c>
      <c r="F36" s="73">
        <v>100.04311800121395</v>
      </c>
      <c r="G36" s="72">
        <v>99.610545348037846</v>
      </c>
      <c r="H36" s="72">
        <v>104.13222679132458</v>
      </c>
      <c r="I36" s="72">
        <v>97.691343241776465</v>
      </c>
      <c r="J36" s="73">
        <v>99.788268052544822</v>
      </c>
      <c r="K36" s="75"/>
    </row>
    <row r="37" spans="1:11" x14ac:dyDescent="0.2">
      <c r="A37" s="391"/>
      <c r="B37" s="194" t="str">
        <f>'1.1'!B36</f>
        <v>2015Q4</v>
      </c>
      <c r="C37" s="334">
        <v>100.3094732393312</v>
      </c>
      <c r="D37" s="334">
        <v>104.00954090995565</v>
      </c>
      <c r="E37" s="334">
        <v>98.186277540878592</v>
      </c>
      <c r="F37" s="73">
        <v>100.52954532313103</v>
      </c>
      <c r="G37" s="72">
        <v>100.05764817860413</v>
      </c>
      <c r="H37" s="72">
        <v>103.74842689838715</v>
      </c>
      <c r="I37" s="72">
        <v>97.939782723332272</v>
      </c>
      <c r="J37" s="73">
        <v>100.27716777554427</v>
      </c>
      <c r="K37" s="75"/>
    </row>
    <row r="38" spans="1:11" x14ac:dyDescent="0.2">
      <c r="A38" s="391"/>
      <c r="B38" s="194" t="str">
        <f>'1.1'!B37</f>
        <v>2016Q1</v>
      </c>
      <c r="C38" s="334">
        <v>100.27142493812593</v>
      </c>
      <c r="D38" s="334">
        <v>104.70431214612204</v>
      </c>
      <c r="E38" s="334">
        <v>98.707944066132598</v>
      </c>
      <c r="F38" s="73">
        <v>100.77018224042125</v>
      </c>
      <c r="G38" s="72">
        <v>100.02300111437548</v>
      </c>
      <c r="H38" s="72">
        <v>104.44490578381543</v>
      </c>
      <c r="I38" s="72">
        <v>98.463393787580344</v>
      </c>
      <c r="J38" s="73">
        <v>100.52052273864753</v>
      </c>
      <c r="K38" s="75"/>
    </row>
    <row r="39" spans="1:11" x14ac:dyDescent="0.2">
      <c r="A39" s="391"/>
      <c r="B39" s="194" t="str">
        <f>'1.1'!B38</f>
        <v>2016Q2</v>
      </c>
      <c r="C39" s="334">
        <v>100.64077273476759</v>
      </c>
      <c r="D39" s="334">
        <v>105.11233071470525</v>
      </c>
      <c r="E39" s="334">
        <v>99.422812822479784</v>
      </c>
      <c r="F39" s="73">
        <v>101.26859015910729</v>
      </c>
      <c r="G39" s="72">
        <v>100.3951245715114</v>
      </c>
      <c r="H39" s="72">
        <v>104.85576818766967</v>
      </c>
      <c r="I39" s="72">
        <v>99.18013750618455</v>
      </c>
      <c r="J39" s="73">
        <v>101.02140959309864</v>
      </c>
      <c r="K39" s="75"/>
    </row>
    <row r="40" spans="1:11" x14ac:dyDescent="0.2">
      <c r="A40" s="391"/>
      <c r="B40" s="194" t="str">
        <f>'1.1'!B39</f>
        <v>2016Q3</v>
      </c>
      <c r="C40" s="334">
        <v>100.62928551299957</v>
      </c>
      <c r="D40" s="334">
        <v>105.24411464477397</v>
      </c>
      <c r="E40" s="334">
        <v>100.04352956297473</v>
      </c>
      <c r="F40" s="73">
        <v>101.59761417945481</v>
      </c>
      <c r="G40" s="72">
        <v>100.38111502500668</v>
      </c>
      <c r="H40" s="72">
        <v>104.98456313194522</v>
      </c>
      <c r="I40" s="72">
        <v>99.796803657830893</v>
      </c>
      <c r="J40" s="73">
        <v>101.34705561331485</v>
      </c>
      <c r="K40" s="75"/>
    </row>
    <row r="41" spans="1:11" x14ac:dyDescent="0.2">
      <c r="A41" s="391"/>
      <c r="B41" s="194" t="str">
        <f>'1.1'!B40</f>
        <v>2016Q4</v>
      </c>
      <c r="C41" s="334">
        <v>100.5176475930281</v>
      </c>
      <c r="D41" s="334">
        <v>104.35743926346773</v>
      </c>
      <c r="E41" s="334">
        <v>100.26894946205086</v>
      </c>
      <c r="F41" s="73">
        <v>101.78589371289577</v>
      </c>
      <c r="G41" s="72">
        <v>100.28343870096299</v>
      </c>
      <c r="H41" s="72">
        <v>104.1142835508748</v>
      </c>
      <c r="I41" s="72">
        <v>100.03532004349228</v>
      </c>
      <c r="J41" s="73">
        <v>101.54872977238185</v>
      </c>
      <c r="K41" s="75"/>
    </row>
    <row r="42" spans="1:11" x14ac:dyDescent="0.2">
      <c r="A42" s="391"/>
      <c r="B42" s="194" t="str">
        <f>'1.1'!B41</f>
        <v>2017Q1</v>
      </c>
      <c r="C42" s="334">
        <v>100.36364086593194</v>
      </c>
      <c r="D42" s="334">
        <v>103.5253617596221</v>
      </c>
      <c r="E42" s="334">
        <v>100.21992077225062</v>
      </c>
      <c r="F42" s="73">
        <v>101.87433678563065</v>
      </c>
      <c r="G42" s="72">
        <v>100.1551835711946</v>
      </c>
      <c r="H42" s="72">
        <v>103.31033750718446</v>
      </c>
      <c r="I42" s="72">
        <v>100.01176198702997</v>
      </c>
      <c r="J42" s="73">
        <v>101.66274174517309</v>
      </c>
      <c r="K42" s="75"/>
    </row>
    <row r="43" spans="1:11" x14ac:dyDescent="0.2">
      <c r="A43" s="391"/>
      <c r="B43" s="194" t="str">
        <f>'1.1'!B42</f>
        <v>2017Q2</v>
      </c>
      <c r="C43" s="334">
        <v>100.19979356020954</v>
      </c>
      <c r="D43" s="334">
        <v>104.71051365878297</v>
      </c>
      <c r="E43" s="334">
        <v>100.14620668014894</v>
      </c>
      <c r="F43" s="73">
        <v>101.95164472150304</v>
      </c>
      <c r="G43" s="72">
        <v>100.0226435996962</v>
      </c>
      <c r="H43" s="72">
        <v>104.52538889254441</v>
      </c>
      <c r="I43" s="72">
        <v>99.96915145948833</v>
      </c>
      <c r="J43" s="73">
        <v>101.77139754538658</v>
      </c>
      <c r="K43" s="75"/>
    </row>
    <row r="44" spans="1:11" x14ac:dyDescent="0.2">
      <c r="A44" s="391"/>
      <c r="B44" s="194" t="str">
        <f>'1.1'!B43</f>
        <v>2017Q3</v>
      </c>
      <c r="C44" s="334">
        <v>100.06029268487622</v>
      </c>
      <c r="D44" s="334">
        <v>104.47386276528876</v>
      </c>
      <c r="E44" s="334">
        <v>100.04324523373317</v>
      </c>
      <c r="F44" s="73">
        <v>102.11148296066257</v>
      </c>
      <c r="G44" s="72">
        <v>99.911738361578671</v>
      </c>
      <c r="H44" s="72">
        <v>104.31875584356251</v>
      </c>
      <c r="I44" s="72">
        <v>99.894716219901596</v>
      </c>
      <c r="J44" s="73">
        <v>101.95988334162188</v>
      </c>
      <c r="K44" s="75"/>
    </row>
    <row r="45" spans="1:11" x14ac:dyDescent="0.2">
      <c r="A45" s="391"/>
      <c r="B45" s="194" t="str">
        <f>'1.1'!B44</f>
        <v>2017Q4</v>
      </c>
      <c r="C45" s="334">
        <v>99.91374477283604</v>
      </c>
      <c r="D45" s="334">
        <v>104.4003446263216</v>
      </c>
      <c r="E45" s="334">
        <v>100.0006101523598</v>
      </c>
      <c r="F45" s="73">
        <v>102.31260854970969</v>
      </c>
      <c r="G45" s="72">
        <v>99.792364631910672</v>
      </c>
      <c r="H45" s="72">
        <v>104.27351394279339</v>
      </c>
      <c r="I45" s="72">
        <v>99.879124483090621</v>
      </c>
      <c r="J45" s="73">
        <v>102.18831415085153</v>
      </c>
      <c r="K45" s="75"/>
    </row>
    <row r="46" spans="1:11" x14ac:dyDescent="0.2">
      <c r="A46" s="391"/>
      <c r="B46" s="194" t="str">
        <f>'1.1'!B45</f>
        <v>2018Q1</v>
      </c>
      <c r="C46" s="334">
        <v>99.759475763081724</v>
      </c>
      <c r="D46" s="334">
        <v>104.46224552914431</v>
      </c>
      <c r="E46" s="334">
        <v>100.04813597047321</v>
      </c>
      <c r="F46" s="73">
        <v>102.58593193866514</v>
      </c>
      <c r="G46" s="72">
        <v>99.664741926599532</v>
      </c>
      <c r="H46" s="72">
        <v>104.36304583697651</v>
      </c>
      <c r="I46" s="72">
        <v>99.953128015781459</v>
      </c>
      <c r="J46" s="73">
        <v>102.48851403598161</v>
      </c>
      <c r="K46" s="75"/>
    </row>
    <row r="47" spans="1:11" x14ac:dyDescent="0.2">
      <c r="A47" s="391"/>
      <c r="B47" s="194" t="str">
        <f>'1.1'!B46</f>
        <v>2018Q2</v>
      </c>
      <c r="C47" s="334">
        <v>99.640523513387308</v>
      </c>
      <c r="D47" s="334">
        <v>104.41142737257556</v>
      </c>
      <c r="E47" s="334">
        <v>100.25578283451915</v>
      </c>
      <c r="F47" s="73">
        <v>102.90633713746129</v>
      </c>
      <c r="G47" s="72">
        <v>99.572832086846986</v>
      </c>
      <c r="H47" s="72">
        <v>104.34049480200336</v>
      </c>
      <c r="I47" s="72">
        <v>100.18767342762634</v>
      </c>
      <c r="J47" s="73">
        <v>102.83642705956073</v>
      </c>
    </row>
    <row r="48" spans="1:11" x14ac:dyDescent="0.2">
      <c r="A48" s="391"/>
      <c r="B48" s="194" t="str">
        <f>'1.1'!B47</f>
        <v>2018Q3</v>
      </c>
      <c r="C48" s="334">
        <v>99.56393104084836</v>
      </c>
      <c r="D48" s="334">
        <v>104.48983459843173</v>
      </c>
      <c r="E48" s="334">
        <v>100.62031062524284</v>
      </c>
      <c r="F48" s="73">
        <v>103.25481723334993</v>
      </c>
      <c r="G48" s="72">
        <v>99.518766015143882</v>
      </c>
      <c r="H48" s="72">
        <v>104.44243504302888</v>
      </c>
      <c r="I48" s="72">
        <v>100.57466639576865</v>
      </c>
      <c r="J48" s="73">
        <v>103.20797791688561</v>
      </c>
    </row>
    <row r="49" spans="1:10" x14ac:dyDescent="0.2">
      <c r="A49" s="391"/>
      <c r="B49" s="194" t="str">
        <f>'1.1'!B48</f>
        <v>2018Q4</v>
      </c>
      <c r="C49" s="334">
        <v>99.491528764242915</v>
      </c>
      <c r="D49" s="334">
        <v>104.86545572532511</v>
      </c>
      <c r="E49" s="334">
        <v>101.00653132549542</v>
      </c>
      <c r="F49" s="73">
        <v>103.61610170615556</v>
      </c>
      <c r="G49" s="72">
        <v>99.469687916218035</v>
      </c>
      <c r="H49" s="72">
        <v>104.84243516759517</v>
      </c>
      <c r="I49" s="72">
        <v>100.98435789698748</v>
      </c>
      <c r="J49" s="73">
        <v>103.59335541249213</v>
      </c>
    </row>
    <row r="50" spans="1:10" x14ac:dyDescent="0.2">
      <c r="A50" s="391"/>
      <c r="B50" s="194" t="str">
        <f>'1.1'!B49</f>
        <v>2019Q1</v>
      </c>
      <c r="C50" s="334">
        <v>99.483022953998685</v>
      </c>
      <c r="D50" s="334">
        <v>104.94315846389087</v>
      </c>
      <c r="E50" s="334">
        <v>101.40459537176869</v>
      </c>
      <c r="F50" s="73">
        <v>103.9913515263009</v>
      </c>
      <c r="G50" s="72">
        <v>99.484385607880824</v>
      </c>
      <c r="H50" s="72">
        <v>104.94459590716549</v>
      </c>
      <c r="I50" s="72">
        <v>101.40598434610268</v>
      </c>
      <c r="J50" s="73">
        <v>103.99277593234189</v>
      </c>
    </row>
    <row r="51" spans="1:10" x14ac:dyDescent="0.2">
      <c r="A51" s="391"/>
      <c r="B51" s="194" t="str">
        <f>'1.1'!B50</f>
        <v>2019Q2</v>
      </c>
      <c r="C51" s="334">
        <v>99.453070368576775</v>
      </c>
      <c r="D51" s="334">
        <v>105.10166691918744</v>
      </c>
      <c r="E51" s="334">
        <v>101.79438151184708</v>
      </c>
      <c r="F51" s="73">
        <v>104.36828218245505</v>
      </c>
      <c r="G51" s="72">
        <v>99.476399919413211</v>
      </c>
      <c r="H51" s="72">
        <v>105.1263215092599</v>
      </c>
      <c r="I51" s="72">
        <v>101.81826028391056</v>
      </c>
      <c r="J51" s="73">
        <v>104.39276473624514</v>
      </c>
    </row>
    <row r="52" spans="1:10" x14ac:dyDescent="0.2">
      <c r="A52" s="391"/>
      <c r="B52" s="194" t="str">
        <f>'1.1'!B51</f>
        <v>2019Q3</v>
      </c>
      <c r="C52" s="334">
        <v>99.434128324522902</v>
      </c>
      <c r="D52" s="334">
        <v>105.24050449097537</v>
      </c>
      <c r="E52" s="334">
        <v>102.13858211652635</v>
      </c>
      <c r="F52" s="73">
        <v>104.74927412754526</v>
      </c>
      <c r="G52" s="72">
        <v>99.473460188999084</v>
      </c>
      <c r="H52" s="72">
        <v>105.28213310812917</v>
      </c>
      <c r="I52" s="72">
        <v>102.17898374660336</v>
      </c>
      <c r="J52" s="73">
        <v>104.79070843509525</v>
      </c>
    </row>
    <row r="53" spans="1:10" x14ac:dyDescent="0.2">
      <c r="A53" s="391"/>
      <c r="B53" s="194" t="str">
        <f>'1.1'!B52</f>
        <v>2019Q4</v>
      </c>
      <c r="C53" s="334">
        <v>99.387391236448963</v>
      </c>
      <c r="D53" s="334">
        <v>105.54512700631903</v>
      </c>
      <c r="E53" s="334">
        <v>102.47401499594343</v>
      </c>
      <c r="F53" s="73">
        <v>105.13197760992587</v>
      </c>
      <c r="G53" s="72">
        <v>99.440865223721971</v>
      </c>
      <c r="H53" s="72">
        <v>105.60191407667124</v>
      </c>
      <c r="I53" s="72">
        <v>102.52914969769522</v>
      </c>
      <c r="J53" s="73">
        <v>105.18854239105917</v>
      </c>
    </row>
    <row r="54" spans="1:10" x14ac:dyDescent="0.2">
      <c r="A54" s="391"/>
      <c r="B54" s="194" t="str">
        <f>'1.1'!B53</f>
        <v>2020Q1</v>
      </c>
      <c r="C54" s="334">
        <v>99.335333924568431</v>
      </c>
      <c r="D54" s="334">
        <v>105.90268362135555</v>
      </c>
      <c r="E54" s="334">
        <v>102.81081531152012</v>
      </c>
      <c r="F54" s="73">
        <v>105.51320577468273</v>
      </c>
      <c r="G54" s="72">
        <v>99.401915257540551</v>
      </c>
      <c r="H54" s="72">
        <v>105.9736668411451</v>
      </c>
      <c r="I54" s="72">
        <v>102.87972614975813</v>
      </c>
      <c r="J54" s="73">
        <v>105.58392793978841</v>
      </c>
    </row>
    <row r="55" spans="1:10" x14ac:dyDescent="0.2">
      <c r="A55" s="391"/>
      <c r="B55" s="194" t="str">
        <f>'1.1'!B54</f>
        <v>2020Q2</v>
      </c>
      <c r="C55" s="334">
        <v>99.268888000190998</v>
      </c>
      <c r="D55" s="334">
        <v>106.2453988189914</v>
      </c>
      <c r="E55" s="334">
        <v>103.14898844650837</v>
      </c>
      <c r="F55" s="73">
        <v>105.88981436678309</v>
      </c>
      <c r="G55" s="72">
        <v>99.348431839365688</v>
      </c>
      <c r="H55" s="72">
        <v>106.33053291374112</v>
      </c>
      <c r="I55" s="72">
        <v>103.23164139763246</v>
      </c>
      <c r="J55" s="73">
        <v>105.97466353286033</v>
      </c>
    </row>
    <row r="56" spans="1:10" x14ac:dyDescent="0.2">
      <c r="A56" s="391"/>
      <c r="B56" s="194" t="str">
        <f>'1.1'!B55</f>
        <v>2020Q3</v>
      </c>
      <c r="C56" s="334">
        <v>99.20465866539611</v>
      </c>
      <c r="D56" s="334">
        <v>106.63947193721253</v>
      </c>
      <c r="E56" s="334">
        <v>103.50268037659731</v>
      </c>
      <c r="F56" s="73">
        <v>106.25708561846876</v>
      </c>
      <c r="G56" s="72">
        <v>99.294322029356323</v>
      </c>
      <c r="H56" s="72">
        <v>106.73585504979476</v>
      </c>
      <c r="I56" s="72">
        <v>103.59622838761126</v>
      </c>
      <c r="J56" s="73">
        <v>106.35312312184139</v>
      </c>
    </row>
    <row r="57" spans="1:10" x14ac:dyDescent="0.2">
      <c r="A57" s="391"/>
      <c r="B57" s="194" t="str">
        <f>'1.1'!B56</f>
        <v>2020Q4</v>
      </c>
      <c r="C57" s="334">
        <v>99.139360429167425</v>
      </c>
      <c r="D57" s="334">
        <v>106.81484993414489</v>
      </c>
      <c r="E57" s="334">
        <v>103.85783889579639</v>
      </c>
      <c r="F57" s="73">
        <v>106.62594090087221</v>
      </c>
      <c r="G57" s="72">
        <v>99.238944262108802</v>
      </c>
      <c r="H57" s="72">
        <v>106.92214366819212</v>
      </c>
      <c r="I57" s="72">
        <v>103.96216236160735</v>
      </c>
      <c r="J57" s="73">
        <v>106.73304487894836</v>
      </c>
    </row>
    <row r="58" spans="1:10" x14ac:dyDescent="0.2">
      <c r="A58" s="391"/>
      <c r="B58" s="194" t="str">
        <f>'1.1'!B57</f>
        <v>2021Q1</v>
      </c>
      <c r="C58" s="334">
        <v>99.074427351063733</v>
      </c>
      <c r="D58" s="334">
        <v>107.27024117618188</v>
      </c>
      <c r="E58" s="334">
        <v>104.21446998098784</v>
      </c>
      <c r="F58" s="73">
        <v>106.99085329252979</v>
      </c>
      <c r="G58" s="72">
        <v>99.182506240122365</v>
      </c>
      <c r="H58" s="72">
        <v>107.38726076241976</v>
      </c>
      <c r="I58" s="72">
        <v>104.32815606972466</v>
      </c>
      <c r="J58" s="73">
        <v>107.1075680984839</v>
      </c>
    </row>
    <row r="59" spans="1:10" x14ac:dyDescent="0.2">
      <c r="A59" s="391"/>
      <c r="B59" s="194" t="str">
        <f>'1.1'!B58</f>
        <v>2021Q2</v>
      </c>
      <c r="C59" s="334">
        <v>99.009566071060277</v>
      </c>
      <c r="D59" s="334">
        <v>107.5720538176711</v>
      </c>
      <c r="E59" s="334">
        <v>104.57257963592205</v>
      </c>
      <c r="F59" s="73">
        <v>107.36061479609005</v>
      </c>
      <c r="G59" s="72">
        <v>99.12290403055411</v>
      </c>
      <c r="H59" s="72">
        <v>107.69519340470357</v>
      </c>
      <c r="I59" s="72">
        <v>104.69228567307847</v>
      </c>
      <c r="J59" s="73">
        <v>107.48351234522447</v>
      </c>
    </row>
    <row r="60" spans="1:10" x14ac:dyDescent="0.2">
      <c r="A60" s="391"/>
      <c r="B60" s="194" t="str">
        <f>'1.1'!B59</f>
        <v>2021Q3</v>
      </c>
      <c r="C60" s="334">
        <v>98.94591470839444</v>
      </c>
      <c r="D60" s="334">
        <v>107.91374423657771</v>
      </c>
      <c r="E60" s="334">
        <v>104.9219291624222</v>
      </c>
      <c r="F60" s="73">
        <v>107.72464348696317</v>
      </c>
      <c r="G60" s="72">
        <v>99.059296055719116</v>
      </c>
      <c r="H60" s="72">
        <v>108.03740174939622</v>
      </c>
      <c r="I60" s="72">
        <v>105.04215837782134</v>
      </c>
      <c r="J60" s="73">
        <v>107.84808431071644</v>
      </c>
    </row>
    <row r="61" spans="1:10" x14ac:dyDescent="0.2">
      <c r="A61" s="391"/>
      <c r="B61" s="194" t="str">
        <f>'1.1'!B60</f>
        <v>2021Q4</v>
      </c>
      <c r="C61" s="334">
        <v>98.882745453144636</v>
      </c>
      <c r="D61" s="334">
        <v>108.28410215317872</v>
      </c>
      <c r="E61" s="334">
        <v>105.26222329563259</v>
      </c>
      <c r="F61" s="73">
        <v>108.07618884782156</v>
      </c>
      <c r="G61" s="72">
        <v>98.992197998893161</v>
      </c>
      <c r="H61" s="72">
        <v>108.40396098790713</v>
      </c>
      <c r="I61" s="72">
        <v>105.37873723603808</v>
      </c>
      <c r="J61" s="73">
        <v>108.19581754492116</v>
      </c>
    </row>
    <row r="62" spans="1:10" x14ac:dyDescent="0.2">
      <c r="A62" s="391"/>
      <c r="B62" s="194" t="str">
        <f>'1.1'!B61</f>
        <v>2022Q1</v>
      </c>
      <c r="C62" s="334">
        <v>98.819455995507312</v>
      </c>
      <c r="D62" s="334">
        <v>108.59345937159364</v>
      </c>
      <c r="E62" s="334">
        <v>105.60387457719042</v>
      </c>
      <c r="F62" s="73">
        <v>108.43995352631603</v>
      </c>
      <c r="G62" s="72">
        <v>98.922177984823833</v>
      </c>
      <c r="H62" s="72">
        <v>108.70634135481279</v>
      </c>
      <c r="I62" s="72">
        <v>105.71364891228285</v>
      </c>
      <c r="J62" s="73">
        <v>108.55267594150644</v>
      </c>
    </row>
    <row r="63" spans="1:10" x14ac:dyDescent="0.2">
      <c r="A63" s="391"/>
      <c r="B63" s="392"/>
      <c r="C63" s="443" t="s">
        <v>378</v>
      </c>
      <c r="D63" s="443"/>
      <c r="E63" s="443"/>
      <c r="F63" s="444"/>
      <c r="G63" s="443" t="s">
        <v>378</v>
      </c>
      <c r="H63" s="443"/>
      <c r="I63" s="443"/>
      <c r="J63" s="444"/>
    </row>
    <row r="64" spans="1:10" x14ac:dyDescent="0.2">
      <c r="A64" s="391"/>
      <c r="B64" s="194">
        <v>2008</v>
      </c>
      <c r="C64" s="334">
        <v>100</v>
      </c>
      <c r="D64" s="334">
        <v>100</v>
      </c>
      <c r="E64" s="334">
        <v>100</v>
      </c>
      <c r="F64" s="73">
        <v>100</v>
      </c>
      <c r="G64" s="334">
        <v>100</v>
      </c>
      <c r="H64" s="334">
        <v>100</v>
      </c>
      <c r="I64" s="334">
        <v>100</v>
      </c>
      <c r="J64" s="73">
        <v>100</v>
      </c>
    </row>
    <row r="65" spans="1:10" x14ac:dyDescent="0.2">
      <c r="A65" s="391"/>
      <c r="B65" s="194">
        <v>2009</v>
      </c>
      <c r="C65" s="334">
        <v>97.691209116706432</v>
      </c>
      <c r="D65" s="334">
        <v>101.49142496735057</v>
      </c>
      <c r="E65" s="334">
        <v>96.082213390339405</v>
      </c>
      <c r="F65" s="73">
        <v>94.978050769106332</v>
      </c>
      <c r="G65" s="334">
        <v>97.599044287470036</v>
      </c>
      <c r="H65" s="334">
        <v>101.39567490001444</v>
      </c>
      <c r="I65" s="334">
        <v>95.991566536135807</v>
      </c>
      <c r="J65" s="73">
        <v>94.8884456151781</v>
      </c>
    </row>
    <row r="66" spans="1:10" x14ac:dyDescent="0.2">
      <c r="A66" s="391"/>
      <c r="B66" s="194">
        <v>2010</v>
      </c>
      <c r="C66" s="334">
        <v>97.15434234284406</v>
      </c>
      <c r="D66" s="334">
        <v>101.66897889300463</v>
      </c>
      <c r="E66" s="334">
        <v>95.866996339796884</v>
      </c>
      <c r="F66" s="73">
        <v>96.026242226445049</v>
      </c>
      <c r="G66" s="334">
        <v>96.979497220353579</v>
      </c>
      <c r="H66" s="334">
        <v>101.48600894395902</v>
      </c>
      <c r="I66" s="334">
        <v>95.694468006902838</v>
      </c>
      <c r="J66" s="73">
        <v>95.853427304543402</v>
      </c>
    </row>
    <row r="67" spans="1:10" x14ac:dyDescent="0.2">
      <c r="A67" s="391"/>
      <c r="B67" s="194">
        <v>2011</v>
      </c>
      <c r="C67" s="334">
        <v>96.867990962052275</v>
      </c>
      <c r="D67" s="334">
        <v>98.764609945115993</v>
      </c>
      <c r="E67" s="334">
        <v>94.668689244994795</v>
      </c>
      <c r="F67" s="73">
        <v>96.699283968180893</v>
      </c>
      <c r="G67" s="334">
        <v>96.632101635525231</v>
      </c>
      <c r="H67" s="334">
        <v>98.524102042626438</v>
      </c>
      <c r="I67" s="334">
        <v>94.438155576159375</v>
      </c>
      <c r="J67" s="73">
        <v>96.463805470646676</v>
      </c>
    </row>
    <row r="68" spans="1:10" x14ac:dyDescent="0.2">
      <c r="A68" s="391"/>
      <c r="B68" s="194">
        <f>'1.1'!B66</f>
        <v>2012</v>
      </c>
      <c r="C68" s="334">
        <v>97.274680811340389</v>
      </c>
      <c r="D68" s="334">
        <v>100.22402798217334</v>
      </c>
      <c r="E68" s="334">
        <v>95.643144158129317</v>
      </c>
      <c r="F68" s="73">
        <v>97.319333072086764</v>
      </c>
      <c r="G68" s="334">
        <v>97.054618250840647</v>
      </c>
      <c r="H68" s="334">
        <v>99.997293172689567</v>
      </c>
      <c r="I68" s="334">
        <v>95.426772590295499</v>
      </c>
      <c r="J68" s="73">
        <v>97.099169495672626</v>
      </c>
    </row>
    <row r="69" spans="1:10" x14ac:dyDescent="0.2">
      <c r="A69" s="391"/>
      <c r="B69" s="194">
        <f>'1.1'!B67</f>
        <v>2013</v>
      </c>
      <c r="C69" s="334">
        <v>97.771592983151791</v>
      </c>
      <c r="D69" s="334">
        <v>99.439643959609469</v>
      </c>
      <c r="E69" s="334">
        <v>96.500343522928461</v>
      </c>
      <c r="F69" s="73">
        <v>98.531999903448778</v>
      </c>
      <c r="G69" s="334">
        <v>97.561011178999678</v>
      </c>
      <c r="H69" s="334">
        <v>99.225469484280367</v>
      </c>
      <c r="I69" s="334">
        <v>96.292499753380213</v>
      </c>
      <c r="J69" s="73">
        <v>98.319780324394159</v>
      </c>
    </row>
    <row r="70" spans="1:10" x14ac:dyDescent="0.2">
      <c r="A70" s="391"/>
      <c r="B70" s="194">
        <f>'1.1'!B68</f>
        <v>2014</v>
      </c>
      <c r="C70" s="334">
        <v>99.331783630789673</v>
      </c>
      <c r="D70" s="334">
        <v>100.18423191327001</v>
      </c>
      <c r="E70" s="334">
        <v>97.837476482276045</v>
      </c>
      <c r="F70" s="73">
        <v>100.78782646137829</v>
      </c>
      <c r="G70" s="334">
        <v>99.133192742116677</v>
      </c>
      <c r="H70" s="334">
        <v>99.983936751747223</v>
      </c>
      <c r="I70" s="334">
        <v>97.641873114552808</v>
      </c>
      <c r="J70" s="73">
        <v>100.58632455239436</v>
      </c>
    </row>
    <row r="71" spans="1:10" x14ac:dyDescent="0.2">
      <c r="A71" s="391"/>
      <c r="B71" s="194">
        <f>'1.1'!B69</f>
        <v>2015</v>
      </c>
      <c r="C71" s="334">
        <v>100.29593254977391</v>
      </c>
      <c r="D71" s="334">
        <v>102.74175693051784</v>
      </c>
      <c r="E71" s="334">
        <v>99.515882200528139</v>
      </c>
      <c r="F71" s="73">
        <v>102.2327624359958</v>
      </c>
      <c r="G71" s="334">
        <v>100.09346829341692</v>
      </c>
      <c r="H71" s="334">
        <v>102.53435536512112</v>
      </c>
      <c r="I71" s="334">
        <v>99.314992607369007</v>
      </c>
      <c r="J71" s="73">
        <v>102.02638836183628</v>
      </c>
    </row>
    <row r="72" spans="1:10" x14ac:dyDescent="0.2">
      <c r="B72" s="194">
        <f>'1.1'!B70</f>
        <v>2016</v>
      </c>
      <c r="C72" s="334">
        <v>100.99090050016426</v>
      </c>
      <c r="D72" s="334">
        <v>104.47287224761138</v>
      </c>
      <c r="E72" s="334">
        <v>101.61049348066872</v>
      </c>
      <c r="F72" s="73">
        <v>103.59176089965061</v>
      </c>
      <c r="G72" s="334">
        <v>100.79558729440838</v>
      </c>
      <c r="H72" s="334">
        <v>104.27082501868136</v>
      </c>
      <c r="I72" s="334">
        <v>101.41398200169529</v>
      </c>
      <c r="J72" s="73">
        <v>103.39141771218519</v>
      </c>
    </row>
    <row r="73" spans="1:10" x14ac:dyDescent="0.2">
      <c r="B73" s="194">
        <f>'1.1'!B71</f>
        <v>2017</v>
      </c>
      <c r="C73" s="334">
        <v>100.60820115539801</v>
      </c>
      <c r="D73" s="334">
        <v>103.89865508776404</v>
      </c>
      <c r="E73" s="334">
        <v>102.11069568913112</v>
      </c>
      <c r="F73" s="73">
        <v>104.31387333653501</v>
      </c>
      <c r="G73" s="334">
        <v>100.49344495241235</v>
      </c>
      <c r="H73" s="334">
        <v>103.78014571162709</v>
      </c>
      <c r="I73" s="334">
        <v>101.99422570371301</v>
      </c>
      <c r="J73" s="73">
        <v>104.1948903521922</v>
      </c>
    </row>
    <row r="74" spans="1:10" x14ac:dyDescent="0.2">
      <c r="B74" s="194">
        <f>'1.1'!B72</f>
        <v>2018</v>
      </c>
      <c r="C74" s="334">
        <v>100.08537137539054</v>
      </c>
      <c r="D74" s="334">
        <v>104.17710985204771</v>
      </c>
      <c r="E74" s="334">
        <v>102.4993768458518</v>
      </c>
      <c r="F74" s="73">
        <v>105.36524095849676</v>
      </c>
      <c r="G74" s="334">
        <v>100.07740506168285</v>
      </c>
      <c r="H74" s="334">
        <v>104.16881785565668</v>
      </c>
      <c r="I74" s="334">
        <v>102.49121838893073</v>
      </c>
      <c r="J74" s="73">
        <v>105.35685439258981</v>
      </c>
    </row>
    <row r="75" spans="1:10" x14ac:dyDescent="0.2">
      <c r="B75" s="194">
        <f>'1.1'!B73</f>
        <v>2019</v>
      </c>
      <c r="C75" s="334">
        <v>99.91020680608662</v>
      </c>
      <c r="D75" s="334">
        <v>104.82524256450812</v>
      </c>
      <c r="E75" s="334">
        <v>103.99912090514367</v>
      </c>
      <c r="F75" s="73">
        <v>106.86712652337408</v>
      </c>
      <c r="G75" s="334">
        <v>99.989307490538408</v>
      </c>
      <c r="H75" s="334">
        <v>104.90823457002733</v>
      </c>
      <c r="I75" s="334">
        <v>104.08145885547889</v>
      </c>
      <c r="J75" s="73">
        <v>106.95173512467346</v>
      </c>
    </row>
    <row r="76" spans="1:10" x14ac:dyDescent="0.2">
      <c r="B76" s="194">
        <f>'1.1'!B74</f>
        <v>2020</v>
      </c>
      <c r="C76" s="334">
        <v>99.706838935318771</v>
      </c>
      <c r="D76" s="334">
        <v>106.01411106455475</v>
      </c>
      <c r="E76" s="334">
        <v>105.40390601633412</v>
      </c>
      <c r="F76" s="73">
        <v>108.4117067973889</v>
      </c>
      <c r="G76" s="334">
        <v>99.840583617154508</v>
      </c>
      <c r="H76" s="334">
        <v>106.1563161901593</v>
      </c>
      <c r="I76" s="334">
        <v>105.54529262556707</v>
      </c>
      <c r="J76" s="73">
        <v>108.55712800808735</v>
      </c>
    </row>
    <row r="77" spans="1:10" x14ac:dyDescent="0.2">
      <c r="B77" s="194">
        <f>'1.1'!B75</f>
        <v>2021</v>
      </c>
      <c r="C77" s="334">
        <v>99.446720593644528</v>
      </c>
      <c r="D77" s="334">
        <v>107.36863943032246</v>
      </c>
      <c r="E77" s="334">
        <v>106.84495906602902</v>
      </c>
      <c r="F77" s="73">
        <v>109.91058838884962</v>
      </c>
      <c r="G77" s="334">
        <v>99.607670369401546</v>
      </c>
      <c r="H77" s="334">
        <v>107.54241045400721</v>
      </c>
      <c r="I77" s="334">
        <v>107.0178825380127</v>
      </c>
      <c r="J77" s="73">
        <v>110.08847343572603</v>
      </c>
    </row>
    <row r="78" spans="1:10" x14ac:dyDescent="0.2">
      <c r="B78" s="392"/>
      <c r="C78" s="443" t="s">
        <v>392</v>
      </c>
      <c r="D78" s="443"/>
      <c r="E78" s="443"/>
      <c r="F78" s="444"/>
      <c r="G78" s="443" t="s">
        <v>392</v>
      </c>
      <c r="H78" s="443"/>
      <c r="I78" s="443"/>
      <c r="J78" s="444"/>
    </row>
    <row r="79" spans="1:10" x14ac:dyDescent="0.2">
      <c r="B79" s="194" t="str">
        <f>'1.1'!B76</f>
        <v>2008/09</v>
      </c>
      <c r="C79" s="334">
        <v>100</v>
      </c>
      <c r="D79" s="334">
        <v>100</v>
      </c>
      <c r="E79" s="334">
        <v>100</v>
      </c>
      <c r="F79" s="73">
        <v>100</v>
      </c>
      <c r="G79" s="72">
        <v>100</v>
      </c>
      <c r="H79" s="72">
        <v>100</v>
      </c>
      <c r="I79" s="72">
        <v>100</v>
      </c>
      <c r="J79" s="73">
        <v>100</v>
      </c>
    </row>
    <row r="80" spans="1:10" x14ac:dyDescent="0.2">
      <c r="B80" s="194" t="str">
        <f>'1.1'!B77</f>
        <v>2009/10</v>
      </c>
      <c r="C80" s="334">
        <v>97.610801284328915</v>
      </c>
      <c r="D80" s="334">
        <v>102.69045656624675</v>
      </c>
      <c r="E80" s="334">
        <v>96.845627273139328</v>
      </c>
      <c r="F80" s="73">
        <v>96.621658766632521</v>
      </c>
      <c r="G80" s="72">
        <v>97.562217854387953</v>
      </c>
      <c r="H80" s="72">
        <v>102.63934485999555</v>
      </c>
      <c r="I80" s="72">
        <v>96.797424690168981</v>
      </c>
      <c r="J80" s="73">
        <v>96.573567658602428</v>
      </c>
    </row>
    <row r="81" spans="2:10" x14ac:dyDescent="0.2">
      <c r="B81" s="194" t="str">
        <f>'1.1'!B78</f>
        <v>2010/11</v>
      </c>
      <c r="C81" s="334">
        <v>97.784275195103106</v>
      </c>
      <c r="D81" s="334">
        <v>101.26428461492031</v>
      </c>
      <c r="E81" s="334">
        <v>97.115627785592494</v>
      </c>
      <c r="F81" s="73">
        <v>98.09774060278032</v>
      </c>
      <c r="G81" s="72">
        <v>97.582431160841594</v>
      </c>
      <c r="H81" s="72">
        <v>101.05525722587952</v>
      </c>
      <c r="I81" s="72">
        <v>96.915163957814741</v>
      </c>
      <c r="J81" s="73">
        <v>97.895249520490282</v>
      </c>
    </row>
    <row r="82" spans="2:10" x14ac:dyDescent="0.2">
      <c r="B82" s="194" t="str">
        <f>'1.1'!B79</f>
        <v>2011/12</v>
      </c>
      <c r="C82" s="334">
        <v>97.144133794129687</v>
      </c>
      <c r="D82" s="334">
        <v>98.974561462061743</v>
      </c>
      <c r="E82" s="334">
        <v>95.935608045967641</v>
      </c>
      <c r="F82" s="73">
        <v>98.515381800417401</v>
      </c>
      <c r="G82" s="72">
        <v>96.940167074052113</v>
      </c>
      <c r="H82" s="72">
        <v>98.766751521470638</v>
      </c>
      <c r="I82" s="72">
        <v>95.734178782588202</v>
      </c>
      <c r="J82" s="73">
        <v>98.308535967136265</v>
      </c>
    </row>
    <row r="83" spans="2:10" x14ac:dyDescent="0.2">
      <c r="B83" s="194" t="str">
        <f>'1.1'!B80</f>
        <v>2012/13</v>
      </c>
      <c r="C83" s="334">
        <v>97.746005949927195</v>
      </c>
      <c r="D83" s="334">
        <v>100.19190691325991</v>
      </c>
      <c r="E83" s="334">
        <v>96.961258288120632</v>
      </c>
      <c r="F83" s="73">
        <v>99.109075572086596</v>
      </c>
      <c r="G83" s="72">
        <v>97.680575021111125</v>
      </c>
      <c r="H83" s="72">
        <v>100.12483870453386</v>
      </c>
      <c r="I83" s="72">
        <v>96.896352667401814</v>
      </c>
      <c r="J83" s="73">
        <v>99.042732207917766</v>
      </c>
    </row>
    <row r="84" spans="2:10" x14ac:dyDescent="0.2">
      <c r="B84" s="194" t="str">
        <f>'1.1'!B81</f>
        <v>2013/14</v>
      </c>
      <c r="C84" s="334">
        <v>98.505706566255569</v>
      </c>
      <c r="D84" s="334">
        <v>99.845182070243922</v>
      </c>
      <c r="E84" s="334">
        <v>97.944874288521461</v>
      </c>
      <c r="F84" s="73">
        <v>100.64325922406117</v>
      </c>
      <c r="G84" s="72">
        <v>98.422463014832033</v>
      </c>
      <c r="H84" s="72">
        <v>99.760806577312778</v>
      </c>
      <c r="I84" s="72">
        <v>97.862104675838921</v>
      </c>
      <c r="J84" s="73">
        <v>100.55820930546567</v>
      </c>
    </row>
    <row r="85" spans="2:10" x14ac:dyDescent="0.2">
      <c r="B85" s="194" t="str">
        <f>'1.1'!B82</f>
        <v>2014/15</v>
      </c>
      <c r="C85" s="334">
        <v>100.09793558231839</v>
      </c>
      <c r="D85" s="334">
        <v>101.06063499900944</v>
      </c>
      <c r="E85" s="334">
        <v>99.505110538971849</v>
      </c>
      <c r="F85" s="73">
        <v>103.08065042506298</v>
      </c>
      <c r="G85" s="72">
        <v>99.929213547697188</v>
      </c>
      <c r="H85" s="72">
        <v>100.89029026754272</v>
      </c>
      <c r="I85" s="72">
        <v>99.337387752206325</v>
      </c>
      <c r="J85" s="73">
        <v>102.90690081705544</v>
      </c>
    </row>
    <row r="86" spans="2:10" x14ac:dyDescent="0.2">
      <c r="B86" s="194" t="str">
        <f>'1.1'!B83</f>
        <v>2015/16</v>
      </c>
      <c r="C86" s="334">
        <v>100.87842973123496</v>
      </c>
      <c r="D86" s="334">
        <v>103.93168710329923</v>
      </c>
      <c r="E86" s="334">
        <v>101.2724321890357</v>
      </c>
      <c r="F86" s="73">
        <v>104.31813694839423</v>
      </c>
      <c r="G86" s="72">
        <v>100.7206273047541</v>
      </c>
      <c r="H86" s="72">
        <v>103.7691085177994</v>
      </c>
      <c r="I86" s="72">
        <v>101.11401343115432</v>
      </c>
      <c r="J86" s="73">
        <v>104.15495384591856</v>
      </c>
    </row>
    <row r="87" spans="2:10" x14ac:dyDescent="0.2">
      <c r="B87" s="194" t="str">
        <f>'1.1'!B84</f>
        <v>2016/17</v>
      </c>
      <c r="C87" s="334">
        <v>101.39614251342086</v>
      </c>
      <c r="D87" s="334">
        <v>104.4297067996375</v>
      </c>
      <c r="E87" s="334">
        <v>103.23970661549021</v>
      </c>
      <c r="F87" s="73">
        <v>105.62640606979153</v>
      </c>
      <c r="G87" s="72">
        <v>101.31377801185022</v>
      </c>
      <c r="H87" s="72">
        <v>104.344878121381</v>
      </c>
      <c r="I87" s="72">
        <v>103.15584457925388</v>
      </c>
      <c r="J87" s="73">
        <v>105.54060530781986</v>
      </c>
    </row>
    <row r="88" spans="2:10" x14ac:dyDescent="0.2">
      <c r="B88" s="194" t="str">
        <f>'1.1'!B85</f>
        <v>2017/18</v>
      </c>
      <c r="C88" s="334">
        <v>100.82776023040039</v>
      </c>
      <c r="D88" s="334">
        <v>104.37340519111085</v>
      </c>
      <c r="E88" s="334">
        <v>103.30284301644544</v>
      </c>
      <c r="F88" s="73">
        <v>106.24964946853983</v>
      </c>
      <c r="G88" s="72">
        <v>100.85328971461055</v>
      </c>
      <c r="H88" s="72">
        <v>104.39983242894397</v>
      </c>
      <c r="I88" s="72">
        <v>103.32899918904739</v>
      </c>
      <c r="J88" s="73">
        <v>106.27655176947606</v>
      </c>
    </row>
    <row r="89" spans="2:10" x14ac:dyDescent="0.2">
      <c r="B89" s="194" t="str">
        <f>'1.1'!B86</f>
        <v>2018/19</v>
      </c>
      <c r="C89" s="334">
        <v>100.37090844465013</v>
      </c>
      <c r="D89" s="334">
        <v>104.52410847653223</v>
      </c>
      <c r="E89" s="334">
        <v>104.0753775023615</v>
      </c>
      <c r="F89" s="73">
        <v>107.48298491073358</v>
      </c>
      <c r="G89" s="72">
        <v>100.51360915637579</v>
      </c>
      <c r="H89" s="72">
        <v>104.67271393306568</v>
      </c>
      <c r="I89" s="72">
        <v>104.22334498290789</v>
      </c>
      <c r="J89" s="73">
        <v>107.63579710186382</v>
      </c>
    </row>
    <row r="90" spans="2:10" x14ac:dyDescent="0.2">
      <c r="B90" s="194" t="str">
        <f>'1.1'!B87</f>
        <v>2019/20</v>
      </c>
      <c r="C90" s="334">
        <v>100.20292820202015</v>
      </c>
      <c r="D90" s="334">
        <v>105.26733831064004</v>
      </c>
      <c r="E90" s="334">
        <v>105.57986040018599</v>
      </c>
      <c r="F90" s="73">
        <v>109.01334529008714</v>
      </c>
      <c r="G90" s="72">
        <v>100.44972337699365</v>
      </c>
      <c r="H90" s="72">
        <v>105.52660689334046</v>
      </c>
      <c r="I90" s="72">
        <v>105.83989871033006</v>
      </c>
      <c r="J90" s="73">
        <v>109.28184011462034</v>
      </c>
    </row>
    <row r="91" spans="2:10" x14ac:dyDescent="0.2">
      <c r="B91" s="194" t="str">
        <f>'1.1'!B88</f>
        <v>2020/21</v>
      </c>
      <c r="C91" s="334">
        <v>99.952176976614084</v>
      </c>
      <c r="D91" s="334">
        <v>106.54080430437966</v>
      </c>
      <c r="E91" s="334">
        <v>106.98100214540311</v>
      </c>
      <c r="F91" s="73">
        <v>110.55161275401288</v>
      </c>
      <c r="G91" s="72">
        <v>100.26572525487019</v>
      </c>
      <c r="H91" s="72">
        <v>106.87502099444212</v>
      </c>
      <c r="I91" s="72">
        <v>107.31659972860183</v>
      </c>
      <c r="J91" s="73">
        <v>110.89841128192856</v>
      </c>
    </row>
    <row r="92" spans="2:10" ht="13.5" thickBot="1" x14ac:dyDescent="0.25">
      <c r="B92" s="194" t="str">
        <f>'1.1'!B89</f>
        <v>2021/22</v>
      </c>
      <c r="C92" s="334">
        <v>99.679267920175533</v>
      </c>
      <c r="D92" s="334">
        <v>107.87204755084593</v>
      </c>
      <c r="E92" s="334">
        <v>108.42031653903841</v>
      </c>
      <c r="F92" s="73">
        <v>112.05222269638209</v>
      </c>
      <c r="G92" s="72">
        <v>100.02135005822379</v>
      </c>
      <c r="H92" s="72">
        <v>108.24224590233651</v>
      </c>
      <c r="I92" s="72">
        <v>108.79239645558879</v>
      </c>
      <c r="J92" s="73">
        <v>112.43676669146572</v>
      </c>
    </row>
    <row r="93" spans="2:10" ht="15" customHeight="1" x14ac:dyDescent="0.25">
      <c r="B93" s="393" t="s">
        <v>41</v>
      </c>
      <c r="C93" s="348"/>
      <c r="D93" s="347"/>
      <c r="E93" s="348"/>
      <c r="F93" s="349"/>
      <c r="G93" s="347" t="s">
        <v>41</v>
      </c>
      <c r="H93" s="347"/>
      <c r="I93" s="348"/>
      <c r="J93" s="349"/>
    </row>
    <row r="94" spans="2:10" ht="30.75" customHeight="1" x14ac:dyDescent="0.2">
      <c r="B94" s="445" t="s">
        <v>379</v>
      </c>
      <c r="C94" s="446"/>
      <c r="D94" s="446"/>
      <c r="E94" s="446"/>
      <c r="F94" s="447"/>
      <c r="G94" s="448" t="s">
        <v>400</v>
      </c>
      <c r="H94" s="448"/>
      <c r="I94" s="448"/>
      <c r="J94" s="449"/>
    </row>
    <row r="95" spans="2:10" ht="31.5" customHeight="1" x14ac:dyDescent="0.2">
      <c r="B95" s="445" t="s">
        <v>380</v>
      </c>
      <c r="C95" s="446"/>
      <c r="D95" s="446"/>
      <c r="E95" s="446"/>
      <c r="F95" s="447"/>
      <c r="G95" s="448" t="s">
        <v>401</v>
      </c>
      <c r="H95" s="448"/>
      <c r="I95" s="448"/>
      <c r="J95" s="449"/>
    </row>
    <row r="96" spans="2:10" ht="34.5" customHeight="1" x14ac:dyDescent="0.2">
      <c r="B96" s="445" t="s">
        <v>381</v>
      </c>
      <c r="C96" s="446"/>
      <c r="D96" s="446"/>
      <c r="E96" s="446"/>
      <c r="F96" s="447"/>
      <c r="G96" s="445" t="s">
        <v>402</v>
      </c>
      <c r="H96" s="448"/>
      <c r="I96" s="448"/>
      <c r="J96" s="449"/>
    </row>
    <row r="97" spans="2:10" ht="27" customHeight="1" thickBot="1" x14ac:dyDescent="0.25">
      <c r="B97" s="450" t="s">
        <v>382</v>
      </c>
      <c r="C97" s="459"/>
      <c r="D97" s="459"/>
      <c r="E97" s="459"/>
      <c r="F97" s="460"/>
      <c r="G97" s="450" t="s">
        <v>403</v>
      </c>
      <c r="H97" s="451"/>
      <c r="I97" s="451"/>
      <c r="J97" s="452"/>
    </row>
  </sheetData>
  <mergeCells count="17">
    <mergeCell ref="B2:J2"/>
    <mergeCell ref="C3:F3"/>
    <mergeCell ref="G3:J3"/>
    <mergeCell ref="G4:J4"/>
    <mergeCell ref="G63:J63"/>
    <mergeCell ref="C4:F4"/>
    <mergeCell ref="C63:F63"/>
    <mergeCell ref="C78:F78"/>
    <mergeCell ref="B94:F94"/>
    <mergeCell ref="G95:J95"/>
    <mergeCell ref="G96:J96"/>
    <mergeCell ref="G97:J97"/>
    <mergeCell ref="G78:J78"/>
    <mergeCell ref="G94:J94"/>
    <mergeCell ref="B96:F96"/>
    <mergeCell ref="B97:F97"/>
    <mergeCell ref="B95:F95"/>
  </mergeCells>
  <hyperlinks>
    <hyperlink ref="A1" location="Contents!A1" display="Back to contents"/>
  </hyperlinks>
  <pageMargins left="0.70866141732283472" right="0.70866141732283472" top="0.74803149606299213" bottom="0.74803149606299213" header="0.31496062992125984" footer="0.31496062992125984"/>
  <pageSetup paperSize="9" scale="57" orientation="portrait" r:id="rId1"/>
  <headerFooter>
    <oddHeader>&amp;C&amp;8November 2016 Economic and fiscal outlook: Supplementary economy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I113"/>
  <sheetViews>
    <sheetView showGridLines="0" zoomScaleNormal="100" zoomScaleSheetLayoutView="100" workbookViewId="0"/>
  </sheetViews>
  <sheetFormatPr defaultColWidth="8.88671875" defaultRowHeight="15.75" x14ac:dyDescent="0.25"/>
  <cols>
    <col min="1" max="1" width="9.33203125" style="5" customWidth="1"/>
    <col min="2" max="2" width="6.6640625" style="5" customWidth="1"/>
    <col min="3" max="5" width="10.44140625" style="5" customWidth="1"/>
    <col min="6" max="7" width="12.5546875" style="5" customWidth="1"/>
    <col min="8" max="8" width="10.88671875" style="5" customWidth="1"/>
    <col min="9" max="9" width="8.33203125" style="5" customWidth="1"/>
    <col min="10" max="11" width="10.44140625" style="5" customWidth="1"/>
    <col min="12" max="13" width="9.21875" style="5" customWidth="1"/>
    <col min="14" max="15" width="8.33203125" style="5" customWidth="1"/>
    <col min="16" max="16" width="8.33203125" style="302" customWidth="1"/>
    <col min="17" max="17" width="12.44140625" style="302" customWidth="1"/>
    <col min="18" max="18" width="10.44140625" style="302" customWidth="1"/>
    <col min="19" max="20" width="11.44140625" style="302" customWidth="1"/>
    <col min="21" max="21" width="8.33203125" style="5" customWidth="1"/>
    <col min="22" max="23" width="12" style="5" customWidth="1"/>
    <col min="24" max="24" width="11.88671875" style="5" customWidth="1"/>
    <col min="25" max="25" width="13.109375" style="5" customWidth="1"/>
    <col min="26" max="26" width="10.88671875" style="5" customWidth="1"/>
    <col min="27" max="27" width="12.5546875" style="5" customWidth="1"/>
    <col min="28" max="16384" width="8.88671875" style="5"/>
  </cols>
  <sheetData>
    <row r="1" spans="1:35" ht="33.75" customHeight="1" thickBot="1" x14ac:dyDescent="0.3">
      <c r="A1" s="87" t="s">
        <v>148</v>
      </c>
      <c r="B1" s="160"/>
      <c r="C1" s="160"/>
      <c r="D1" s="160"/>
      <c r="E1" s="160"/>
      <c r="F1" s="160"/>
      <c r="G1" s="160"/>
      <c r="H1" s="160"/>
      <c r="I1" s="160"/>
      <c r="J1" s="160"/>
      <c r="K1" s="160"/>
      <c r="L1" s="160"/>
      <c r="M1" s="160"/>
      <c r="N1" s="160"/>
      <c r="O1" s="160"/>
      <c r="P1" s="298"/>
      <c r="Q1" s="299"/>
      <c r="R1" s="300"/>
      <c r="S1" s="300"/>
      <c r="T1" s="300"/>
      <c r="U1" s="160"/>
      <c r="V1" s="160"/>
      <c r="W1" s="160"/>
      <c r="X1" s="160"/>
      <c r="Y1" s="160"/>
      <c r="Z1" s="59"/>
      <c r="AA1" s="59"/>
    </row>
    <row r="2" spans="1:35" ht="19.5" thickBot="1" x14ac:dyDescent="0.35">
      <c r="A2" s="59"/>
      <c r="B2" s="467" t="s">
        <v>219</v>
      </c>
      <c r="C2" s="468"/>
      <c r="D2" s="468"/>
      <c r="E2" s="468"/>
      <c r="F2" s="468"/>
      <c r="G2" s="468"/>
      <c r="H2" s="468"/>
      <c r="I2" s="468"/>
      <c r="J2" s="468"/>
      <c r="K2" s="468"/>
      <c r="L2" s="468"/>
      <c r="M2" s="468"/>
      <c r="N2" s="468"/>
      <c r="O2" s="468"/>
      <c r="P2" s="468"/>
      <c r="Q2" s="468"/>
      <c r="R2" s="468"/>
      <c r="S2" s="468"/>
      <c r="T2" s="468"/>
      <c r="U2" s="468"/>
      <c r="V2" s="468"/>
      <c r="W2" s="468"/>
      <c r="X2" s="468"/>
      <c r="Y2" s="468"/>
      <c r="Z2" s="468"/>
      <c r="AA2" s="469"/>
    </row>
    <row r="3" spans="1:35" ht="95.25" customHeight="1" x14ac:dyDescent="0.25">
      <c r="A3" s="59"/>
      <c r="B3" s="385"/>
      <c r="C3" s="342" t="s">
        <v>250</v>
      </c>
      <c r="D3" s="342" t="s">
        <v>251</v>
      </c>
      <c r="E3" s="342" t="s">
        <v>284</v>
      </c>
      <c r="F3" s="342" t="s">
        <v>252</v>
      </c>
      <c r="G3" s="342" t="s">
        <v>253</v>
      </c>
      <c r="H3" s="342" t="s">
        <v>254</v>
      </c>
      <c r="I3" s="343" t="s">
        <v>275</v>
      </c>
      <c r="J3" s="342" t="s">
        <v>158</v>
      </c>
      <c r="K3" s="342" t="s">
        <v>255</v>
      </c>
      <c r="L3" s="342" t="s">
        <v>256</v>
      </c>
      <c r="M3" s="342" t="s">
        <v>383</v>
      </c>
      <c r="N3" s="342" t="s">
        <v>81</v>
      </c>
      <c r="O3" s="343" t="s">
        <v>83</v>
      </c>
      <c r="P3" s="270" t="s">
        <v>82</v>
      </c>
      <c r="Q3" s="270" t="s">
        <v>257</v>
      </c>
      <c r="R3" s="270" t="s">
        <v>185</v>
      </c>
      <c r="S3" s="270" t="s">
        <v>184</v>
      </c>
      <c r="T3" s="343" t="s">
        <v>394</v>
      </c>
      <c r="U3" s="343" t="s">
        <v>84</v>
      </c>
      <c r="V3" s="343" t="s">
        <v>384</v>
      </c>
      <c r="W3" s="343" t="s">
        <v>385</v>
      </c>
      <c r="X3" s="270" t="s">
        <v>386</v>
      </c>
      <c r="Y3" s="270" t="s">
        <v>387</v>
      </c>
      <c r="Z3" s="270" t="s">
        <v>388</v>
      </c>
      <c r="AA3" s="358" t="s">
        <v>389</v>
      </c>
    </row>
    <row r="4" spans="1:35" x14ac:dyDescent="0.25">
      <c r="A4" s="59"/>
      <c r="B4" s="194" t="s">
        <v>210</v>
      </c>
      <c r="C4" s="69">
        <v>29.684000000000005</v>
      </c>
      <c r="D4" s="69">
        <v>60.337012419456478</v>
      </c>
      <c r="E4" s="69">
        <v>25.806000000000004</v>
      </c>
      <c r="F4" s="69">
        <v>1.6220000000000001</v>
      </c>
      <c r="G4" s="69">
        <v>5.1811154411294957</v>
      </c>
      <c r="H4" s="69">
        <v>63.633961420411815</v>
      </c>
      <c r="I4" s="70">
        <v>0.78300000000000003</v>
      </c>
      <c r="J4" s="69">
        <v>60.171138889412248</v>
      </c>
      <c r="K4" s="69">
        <v>29.602395199424144</v>
      </c>
      <c r="L4" s="69">
        <v>49.197000000000003</v>
      </c>
      <c r="M4" s="69">
        <v>61.698</v>
      </c>
      <c r="N4" s="69">
        <v>32.175582805551812</v>
      </c>
      <c r="O4" s="69">
        <v>955.10000000000014</v>
      </c>
      <c r="P4" s="281">
        <v>62.751454813152911</v>
      </c>
      <c r="Q4" s="69">
        <f t="shared" ref="Q4:Q35" si="0">R4+S4</f>
        <v>200.47300000000001</v>
      </c>
      <c r="R4" s="69">
        <v>166.54900000000001</v>
      </c>
      <c r="S4" s="69">
        <v>33.923999999999999</v>
      </c>
      <c r="T4" s="69">
        <v>23.283000000000001</v>
      </c>
      <c r="U4" s="69">
        <v>2.9733924401818257</v>
      </c>
      <c r="V4" s="69">
        <v>100</v>
      </c>
      <c r="W4" s="69">
        <v>100</v>
      </c>
      <c r="X4" s="69">
        <v>100</v>
      </c>
      <c r="Y4" s="69">
        <v>100</v>
      </c>
      <c r="Z4" s="69">
        <v>100</v>
      </c>
      <c r="AA4" s="271">
        <v>100</v>
      </c>
      <c r="AB4" s="286"/>
      <c r="AC4" s="286"/>
      <c r="AD4" s="286"/>
      <c r="AE4" s="286"/>
      <c r="AF4" s="286"/>
      <c r="AG4" s="286"/>
      <c r="AH4" s="286"/>
      <c r="AI4" s="286"/>
    </row>
    <row r="5" spans="1:35" x14ac:dyDescent="0.25">
      <c r="A5" s="59"/>
      <c r="B5" s="386" t="s">
        <v>211</v>
      </c>
      <c r="C5" s="69">
        <v>29.722000000000001</v>
      </c>
      <c r="D5" s="69">
        <v>60.269694819020579</v>
      </c>
      <c r="E5" s="69">
        <v>25.863</v>
      </c>
      <c r="F5" s="69">
        <v>1.68</v>
      </c>
      <c r="G5" s="69">
        <v>5.3499777084262146</v>
      </c>
      <c r="H5" s="69">
        <v>63.6763662171753</v>
      </c>
      <c r="I5" s="70">
        <v>0.81859999999999999</v>
      </c>
      <c r="J5" s="69">
        <v>60.171461432752707</v>
      </c>
      <c r="K5" s="69">
        <v>29.673556205562001</v>
      </c>
      <c r="L5" s="69">
        <v>49.314999999999998</v>
      </c>
      <c r="M5" s="69">
        <v>61.823999999999998</v>
      </c>
      <c r="N5" s="69">
        <v>31.781172195679968</v>
      </c>
      <c r="O5" s="69">
        <v>944.6</v>
      </c>
      <c r="P5" s="281">
        <v>62.594609249678044</v>
      </c>
      <c r="Q5" s="69">
        <f t="shared" si="0"/>
        <v>198.233</v>
      </c>
      <c r="R5" s="69">
        <v>166.04599999999999</v>
      </c>
      <c r="S5" s="69">
        <v>32.186999999999998</v>
      </c>
      <c r="T5" s="69">
        <v>23.407</v>
      </c>
      <c r="U5" s="69">
        <v>1.8098159473456974</v>
      </c>
      <c r="V5" s="69">
        <v>99.478260325957876</v>
      </c>
      <c r="W5" s="69">
        <v>100.71280514018233</v>
      </c>
      <c r="X5" s="69">
        <v>100.4907752094241</v>
      </c>
      <c r="Y5" s="69">
        <v>99.2589520540715</v>
      </c>
      <c r="Z5" s="69">
        <v>98.772661315381981</v>
      </c>
      <c r="AA5" s="271">
        <v>97.901321499388274</v>
      </c>
      <c r="AB5" s="286"/>
      <c r="AC5" s="286"/>
      <c r="AD5" s="286"/>
      <c r="AE5" s="286"/>
      <c r="AF5" s="286"/>
      <c r="AG5" s="286"/>
      <c r="AH5" s="286"/>
    </row>
    <row r="6" spans="1:35" x14ac:dyDescent="0.25">
      <c r="A6" s="59"/>
      <c r="B6" s="67" t="s">
        <v>212</v>
      </c>
      <c r="C6" s="69">
        <v>29.58</v>
      </c>
      <c r="D6" s="69">
        <v>59.855521155830758</v>
      </c>
      <c r="E6" s="69">
        <v>25.762</v>
      </c>
      <c r="F6" s="69">
        <v>1.84</v>
      </c>
      <c r="G6" s="69">
        <v>5.8561425843411836</v>
      </c>
      <c r="H6" s="69">
        <v>63.578785487363163</v>
      </c>
      <c r="I6" s="70">
        <v>0.9254</v>
      </c>
      <c r="J6" s="69">
        <v>60.164034626447737</v>
      </c>
      <c r="K6" s="69">
        <v>29.732464272044208</v>
      </c>
      <c r="L6" s="69">
        <v>49.418999999999997</v>
      </c>
      <c r="M6" s="69">
        <v>61.933</v>
      </c>
      <c r="N6" s="69">
        <v>31.954022988505749</v>
      </c>
      <c r="O6" s="69">
        <v>945.2</v>
      </c>
      <c r="P6" s="281">
        <v>62.576460051477213</v>
      </c>
      <c r="Q6" s="69">
        <f t="shared" si="0"/>
        <v>197.54900000000001</v>
      </c>
      <c r="R6" s="69">
        <v>165.572</v>
      </c>
      <c r="S6" s="69">
        <v>31.977</v>
      </c>
      <c r="T6" s="69">
        <v>23.936</v>
      </c>
      <c r="U6" s="69">
        <v>0.65102180430022827</v>
      </c>
      <c r="V6" s="69">
        <v>99.583178140505055</v>
      </c>
      <c r="W6" s="69">
        <v>100.27365867053446</v>
      </c>
      <c r="X6" s="69">
        <v>98.85733119890709</v>
      </c>
      <c r="Y6" s="69">
        <v>98.176603444993248</v>
      </c>
      <c r="Z6" s="69">
        <v>97.326965063614296</v>
      </c>
      <c r="AA6" s="271">
        <v>96.600608691867421</v>
      </c>
      <c r="AB6" s="286"/>
      <c r="AC6" s="286"/>
      <c r="AD6" s="286"/>
      <c r="AE6" s="286"/>
      <c r="AF6" s="286"/>
      <c r="AG6" s="286"/>
      <c r="AH6" s="286"/>
    </row>
    <row r="7" spans="1:35" x14ac:dyDescent="0.25">
      <c r="A7" s="59"/>
      <c r="B7" s="67" t="s">
        <v>258</v>
      </c>
      <c r="C7" s="69">
        <v>29.527999999999999</v>
      </c>
      <c r="D7" s="69">
        <v>59.632045560110669</v>
      </c>
      <c r="E7" s="69">
        <v>25.7</v>
      </c>
      <c r="F7" s="69">
        <v>2.0030000000000001</v>
      </c>
      <c r="G7" s="69">
        <v>6.3524785132092223</v>
      </c>
      <c r="H7" s="69">
        <v>63.677120988751341</v>
      </c>
      <c r="I7" s="70">
        <v>1.0974000000000002</v>
      </c>
      <c r="J7" s="69">
        <v>60.152261659519958</v>
      </c>
      <c r="K7" s="69">
        <v>29.785595405944495</v>
      </c>
      <c r="L7" s="69">
        <v>49.517000000000003</v>
      </c>
      <c r="M7" s="69">
        <v>62.042000000000002</v>
      </c>
      <c r="N7" s="69">
        <v>31.817258195610947</v>
      </c>
      <c r="O7" s="69">
        <v>939.5</v>
      </c>
      <c r="P7" s="281">
        <v>63.081364574064168</v>
      </c>
      <c r="Q7" s="69">
        <f t="shared" si="0"/>
        <v>196.11199999999999</v>
      </c>
      <c r="R7" s="69">
        <v>164.26499999999999</v>
      </c>
      <c r="S7" s="69">
        <v>31.847000000000001</v>
      </c>
      <c r="T7" s="69">
        <v>24.358000000000001</v>
      </c>
      <c r="U7" s="69">
        <v>-0.56419187020232187</v>
      </c>
      <c r="V7" s="69">
        <v>99.035426949169334</v>
      </c>
      <c r="W7" s="69">
        <v>100.15075971963358</v>
      </c>
      <c r="X7" s="69">
        <v>97.203163627040936</v>
      </c>
      <c r="Y7" s="69">
        <v>96.12065687332742</v>
      </c>
      <c r="Z7" s="69">
        <v>95.819545066179259</v>
      </c>
      <c r="AA7" s="271">
        <v>95.242887634792623</v>
      </c>
      <c r="AB7" s="286"/>
      <c r="AC7" s="286"/>
      <c r="AD7" s="286"/>
      <c r="AE7" s="286"/>
      <c r="AF7" s="286"/>
      <c r="AG7" s="286"/>
      <c r="AH7" s="286"/>
    </row>
    <row r="8" spans="1:35" x14ac:dyDescent="0.25">
      <c r="A8" s="59"/>
      <c r="B8" s="67" t="s">
        <v>12</v>
      </c>
      <c r="C8" s="69">
        <v>29.365999999999996</v>
      </c>
      <c r="D8" s="69">
        <v>59.187745641439072</v>
      </c>
      <c r="E8" s="69">
        <v>25.521999999999995</v>
      </c>
      <c r="F8" s="69">
        <v>2.2349999999999999</v>
      </c>
      <c r="G8" s="69">
        <v>7.0725609949052242</v>
      </c>
      <c r="H8" s="69">
        <v>63.692431724276929</v>
      </c>
      <c r="I8" s="70">
        <v>1.3605</v>
      </c>
      <c r="J8" s="69">
        <v>60.13194273107964</v>
      </c>
      <c r="K8" s="69">
        <v>29.834463386025163</v>
      </c>
      <c r="L8" s="69">
        <v>49.615000000000002</v>
      </c>
      <c r="M8" s="69">
        <v>62.151000000000003</v>
      </c>
      <c r="N8" s="69">
        <v>31.447932983722673</v>
      </c>
      <c r="O8" s="69">
        <v>923.49999999999989</v>
      </c>
      <c r="P8" s="281">
        <v>62.804149765450546</v>
      </c>
      <c r="Q8" s="69">
        <f t="shared" si="0"/>
        <v>193.84199999999998</v>
      </c>
      <c r="R8" s="69">
        <v>160.517</v>
      </c>
      <c r="S8" s="69">
        <v>33.325000000000003</v>
      </c>
      <c r="T8" s="69">
        <v>23.850999999999999</v>
      </c>
      <c r="U8" s="69">
        <v>-2.5492931635625808</v>
      </c>
      <c r="V8" s="69">
        <v>97.450706836437433</v>
      </c>
      <c r="W8" s="69">
        <v>99.705544682325723</v>
      </c>
      <c r="X8" s="69">
        <v>97.141294980218916</v>
      </c>
      <c r="Y8" s="69">
        <v>94.944447562977658</v>
      </c>
      <c r="Z8" s="69">
        <v>94.564458247654173</v>
      </c>
      <c r="AA8" s="271">
        <v>95.581020477515438</v>
      </c>
      <c r="AB8" s="286"/>
      <c r="AC8" s="286"/>
      <c r="AD8" s="286"/>
      <c r="AE8" s="286"/>
      <c r="AF8" s="286"/>
      <c r="AG8" s="286"/>
      <c r="AH8" s="286"/>
    </row>
    <row r="9" spans="1:35" x14ac:dyDescent="0.25">
      <c r="A9" s="59"/>
      <c r="B9" s="67" t="s">
        <v>13</v>
      </c>
      <c r="C9" s="69">
        <v>29.087</v>
      </c>
      <c r="D9" s="69">
        <v>58.51102349533312</v>
      </c>
      <c r="E9" s="69">
        <v>25.244</v>
      </c>
      <c r="F9" s="69">
        <v>2.448</v>
      </c>
      <c r="G9" s="69">
        <v>7.762803234501348</v>
      </c>
      <c r="H9" s="69">
        <v>63.4353878339234</v>
      </c>
      <c r="I9" s="70">
        <v>1.544</v>
      </c>
      <c r="J9" s="69">
        <v>60.10168450089774</v>
      </c>
      <c r="K9" s="69">
        <v>29.877749399086284</v>
      </c>
      <c r="L9" s="69">
        <v>49.712000000000003</v>
      </c>
      <c r="M9" s="69">
        <v>62.26</v>
      </c>
      <c r="N9" s="69">
        <v>31.632688142469146</v>
      </c>
      <c r="O9" s="69">
        <v>920.1</v>
      </c>
      <c r="P9" s="281">
        <v>64.756785029348521</v>
      </c>
      <c r="Q9" s="69">
        <f t="shared" si="0"/>
        <v>198.92600000000002</v>
      </c>
      <c r="R9" s="69">
        <v>167.03700000000001</v>
      </c>
      <c r="S9" s="69">
        <v>31.888999999999999</v>
      </c>
      <c r="T9" s="69">
        <v>23.928000000000001</v>
      </c>
      <c r="U9" s="69">
        <v>3.0635248794382051</v>
      </c>
      <c r="V9" s="69">
        <v>102.52580158067593</v>
      </c>
      <c r="W9" s="69">
        <v>104.28539628396931</v>
      </c>
      <c r="X9" s="69">
        <v>97.238707742404586</v>
      </c>
      <c r="Y9" s="69">
        <v>95.598010950758649</v>
      </c>
      <c r="Z9" s="69">
        <v>98.529975130505832</v>
      </c>
      <c r="AA9" s="271">
        <v>99.179076708297288</v>
      </c>
      <c r="AB9" s="286"/>
      <c r="AC9" s="286"/>
      <c r="AD9" s="286"/>
      <c r="AE9" s="286"/>
      <c r="AF9" s="286"/>
      <c r="AG9" s="286"/>
      <c r="AH9" s="286"/>
    </row>
    <row r="10" spans="1:35" x14ac:dyDescent="0.25">
      <c r="A10" s="59"/>
      <c r="B10" s="67" t="s">
        <v>14</v>
      </c>
      <c r="C10" s="69">
        <v>29.068999999999999</v>
      </c>
      <c r="D10" s="69">
        <v>58.34805299076676</v>
      </c>
      <c r="E10" s="69">
        <v>25.187999999999999</v>
      </c>
      <c r="F10" s="69">
        <v>2.4750000000000001</v>
      </c>
      <c r="G10" s="69">
        <v>7.846183109307634</v>
      </c>
      <c r="H10" s="69">
        <v>63.315937374548376</v>
      </c>
      <c r="I10" s="70">
        <v>1.5988</v>
      </c>
      <c r="J10" s="69">
        <v>60.070023744089596</v>
      </c>
      <c r="K10" s="69">
        <v>29.926885829305437</v>
      </c>
      <c r="L10" s="69">
        <v>49.82</v>
      </c>
      <c r="M10" s="69">
        <v>62.384999999999998</v>
      </c>
      <c r="N10" s="69">
        <v>31.483711169974889</v>
      </c>
      <c r="O10" s="69">
        <v>915.2</v>
      </c>
      <c r="P10" s="281">
        <v>64.623161018815864</v>
      </c>
      <c r="Q10" s="69">
        <f t="shared" si="0"/>
        <v>199.488</v>
      </c>
      <c r="R10" s="69">
        <v>167.66</v>
      </c>
      <c r="S10" s="69">
        <v>31.827999999999999</v>
      </c>
      <c r="T10" s="69">
        <v>23.48</v>
      </c>
      <c r="U10" s="69">
        <v>3.5686840909061033</v>
      </c>
      <c r="V10" s="69">
        <v>103.13698717602398</v>
      </c>
      <c r="W10" s="69">
        <v>105.40347842988866</v>
      </c>
      <c r="X10" s="69">
        <v>98.020076708149517</v>
      </c>
      <c r="Y10" s="69">
        <v>95.91235075952298</v>
      </c>
      <c r="Z10" s="69">
        <v>98.818212748894879</v>
      </c>
      <c r="AA10" s="271">
        <v>99.589096183034727</v>
      </c>
      <c r="AB10" s="286"/>
      <c r="AC10" s="286"/>
      <c r="AD10" s="286"/>
      <c r="AE10" s="286"/>
      <c r="AF10" s="286"/>
      <c r="AG10" s="286"/>
      <c r="AH10" s="286"/>
    </row>
    <row r="11" spans="1:35" x14ac:dyDescent="0.25">
      <c r="A11" s="59"/>
      <c r="B11" s="67" t="s">
        <v>15</v>
      </c>
      <c r="C11" s="69">
        <v>29.102</v>
      </c>
      <c r="D11" s="69">
        <v>58.283265240727388</v>
      </c>
      <c r="E11" s="69">
        <v>25.19</v>
      </c>
      <c r="F11" s="69">
        <v>2.4529999999999998</v>
      </c>
      <c r="G11" s="69">
        <v>7.7737284107114561</v>
      </c>
      <c r="H11" s="69">
        <v>63.195946487222621</v>
      </c>
      <c r="I11" s="70">
        <v>1.6074000000000002</v>
      </c>
      <c r="J11" s="69">
        <v>60.040223591802039</v>
      </c>
      <c r="K11" s="69">
        <v>29.979284443858596</v>
      </c>
      <c r="L11" s="69">
        <v>49.932000000000002</v>
      </c>
      <c r="M11" s="69">
        <v>62.51</v>
      </c>
      <c r="N11" s="69">
        <v>31.461755205827778</v>
      </c>
      <c r="O11" s="69">
        <v>915.6</v>
      </c>
      <c r="P11" s="281">
        <v>65.530151051122999</v>
      </c>
      <c r="Q11" s="69">
        <f t="shared" si="0"/>
        <v>203.19300000000001</v>
      </c>
      <c r="R11" s="69">
        <v>167.76400000000001</v>
      </c>
      <c r="S11" s="69">
        <v>35.429000000000002</v>
      </c>
      <c r="T11" s="69">
        <v>23.829000000000001</v>
      </c>
      <c r="U11" s="69">
        <v>4.1978337779921446</v>
      </c>
      <c r="V11" s="69">
        <v>103.19276955382031</v>
      </c>
      <c r="W11" s="69">
        <v>105.53408352430827</v>
      </c>
      <c r="X11" s="69">
        <v>98.176645883063657</v>
      </c>
      <c r="Y11" s="69">
        <v>95.998559478127689</v>
      </c>
      <c r="Z11" s="69">
        <v>100.43274573614882</v>
      </c>
      <c r="AA11" s="271">
        <v>100.95457692691322</v>
      </c>
      <c r="AB11" s="286"/>
      <c r="AC11" s="286"/>
      <c r="AD11" s="286"/>
      <c r="AE11" s="286"/>
      <c r="AF11" s="286"/>
      <c r="AG11" s="286"/>
      <c r="AH11" s="286"/>
    </row>
    <row r="12" spans="1:35" x14ac:dyDescent="0.25">
      <c r="A12" s="59"/>
      <c r="B12" s="67" t="s">
        <v>16</v>
      </c>
      <c r="C12" s="69">
        <v>29.013000000000002</v>
      </c>
      <c r="D12" s="69">
        <v>57.976140519153532</v>
      </c>
      <c r="E12" s="69">
        <v>25.059000000000001</v>
      </c>
      <c r="F12" s="69">
        <v>2.5259999999999998</v>
      </c>
      <c r="G12" s="69">
        <v>8.009131551412537</v>
      </c>
      <c r="H12" s="69">
        <v>63.023799532402137</v>
      </c>
      <c r="I12" s="70">
        <v>1.5780000000000001</v>
      </c>
      <c r="J12" s="69">
        <v>60.015642092391197</v>
      </c>
      <c r="K12" s="69">
        <v>30.033627772295326</v>
      </c>
      <c r="L12" s="69">
        <v>50.042999999999999</v>
      </c>
      <c r="M12" s="69">
        <v>62.634999999999998</v>
      </c>
      <c r="N12" s="69">
        <v>31.516906214455588</v>
      </c>
      <c r="O12" s="69">
        <v>914.4</v>
      </c>
      <c r="P12" s="281">
        <v>64.88043568565773</v>
      </c>
      <c r="Q12" s="69">
        <f t="shared" si="0"/>
        <v>201.95999999999998</v>
      </c>
      <c r="R12" s="69">
        <v>164.98599999999999</v>
      </c>
      <c r="S12" s="69">
        <v>36.973999999999997</v>
      </c>
      <c r="T12" s="69">
        <v>24.510999999999999</v>
      </c>
      <c r="U12" s="69">
        <v>4.6832090195880198</v>
      </c>
      <c r="V12" s="69">
        <v>102.01452712865377</v>
      </c>
      <c r="W12" s="69">
        <v>104.14654416465881</v>
      </c>
      <c r="X12" s="69">
        <v>98.956971643459667</v>
      </c>
      <c r="Y12" s="69">
        <v>96.931191997408533</v>
      </c>
      <c r="Z12" s="69">
        <v>100.23918903473154</v>
      </c>
      <c r="AA12" s="271">
        <v>100.00856177007785</v>
      </c>
      <c r="AB12" s="286"/>
      <c r="AC12" s="286"/>
      <c r="AD12" s="286"/>
      <c r="AE12" s="286"/>
      <c r="AF12" s="286"/>
      <c r="AG12" s="286"/>
      <c r="AH12" s="286"/>
    </row>
    <row r="13" spans="1:35" x14ac:dyDescent="0.25">
      <c r="A13" s="59"/>
      <c r="B13" s="67" t="s">
        <v>17</v>
      </c>
      <c r="C13" s="69">
        <v>29.192</v>
      </c>
      <c r="D13" s="69">
        <v>58.203568936297479</v>
      </c>
      <c r="E13" s="69">
        <v>25.242999999999999</v>
      </c>
      <c r="F13" s="69">
        <v>2.488</v>
      </c>
      <c r="G13" s="69">
        <v>7.8535353535353538</v>
      </c>
      <c r="H13" s="69">
        <v>63.164191007875587</v>
      </c>
      <c r="I13" s="70">
        <v>1.4974000000000001</v>
      </c>
      <c r="J13" s="69">
        <v>60.001823798407379</v>
      </c>
      <c r="K13" s="69">
        <v>30.093914726091221</v>
      </c>
      <c r="L13" s="69">
        <v>50.155000000000001</v>
      </c>
      <c r="M13" s="69">
        <v>62.759</v>
      </c>
      <c r="N13" s="69">
        <v>31.59427240339819</v>
      </c>
      <c r="O13" s="69">
        <v>922.3</v>
      </c>
      <c r="P13" s="281">
        <v>64.499176938437259</v>
      </c>
      <c r="Q13" s="69">
        <f t="shared" si="0"/>
        <v>204.732</v>
      </c>
      <c r="R13" s="69">
        <v>167.4</v>
      </c>
      <c r="S13" s="69">
        <v>37.332000000000001</v>
      </c>
      <c r="T13" s="69">
        <v>23.31</v>
      </c>
      <c r="U13" s="69">
        <v>0.2212872246373081</v>
      </c>
      <c r="V13" s="69">
        <v>102.75267808153097</v>
      </c>
      <c r="W13" s="69">
        <v>104.64324862087688</v>
      </c>
      <c r="X13" s="69">
        <v>99.313913297109181</v>
      </c>
      <c r="Y13" s="69">
        <v>97.519626889708604</v>
      </c>
      <c r="Z13" s="69">
        <v>100.76792643933244</v>
      </c>
      <c r="AA13" s="271">
        <v>100.14009664650177</v>
      </c>
      <c r="AB13" s="286"/>
      <c r="AC13" s="286"/>
      <c r="AD13" s="286"/>
      <c r="AE13" s="286"/>
      <c r="AF13" s="286"/>
      <c r="AG13" s="286"/>
      <c r="AH13" s="286"/>
    </row>
    <row r="14" spans="1:35" x14ac:dyDescent="0.25">
      <c r="A14" s="59"/>
      <c r="B14" s="67" t="s">
        <v>18</v>
      </c>
      <c r="C14" s="69">
        <v>29.385000000000002</v>
      </c>
      <c r="D14" s="69">
        <v>58.456672236810697</v>
      </c>
      <c r="E14" s="69">
        <v>25.338999999999999</v>
      </c>
      <c r="F14" s="69">
        <v>2.4700000000000002</v>
      </c>
      <c r="G14" s="69">
        <v>7.7538847904567572</v>
      </c>
      <c r="H14" s="69">
        <v>63.370335004376543</v>
      </c>
      <c r="I14" s="70">
        <v>1.4575</v>
      </c>
      <c r="J14" s="69">
        <v>59.992892333340997</v>
      </c>
      <c r="K14" s="69">
        <v>30.157227118123853</v>
      </c>
      <c r="L14" s="69">
        <v>50.268000000000001</v>
      </c>
      <c r="M14" s="69">
        <v>62.890999999999998</v>
      </c>
      <c r="N14" s="69">
        <v>31.543304407010378</v>
      </c>
      <c r="O14" s="69">
        <v>926.9</v>
      </c>
      <c r="P14" s="281">
        <v>64.940687066144704</v>
      </c>
      <c r="Q14" s="69">
        <f t="shared" si="0"/>
        <v>206.459</v>
      </c>
      <c r="R14" s="69">
        <v>169.82400000000001</v>
      </c>
      <c r="S14" s="69">
        <v>36.634999999999998</v>
      </c>
      <c r="T14" s="69">
        <v>23.959</v>
      </c>
      <c r="U14" s="69">
        <v>0.68709647531377982</v>
      </c>
      <c r="V14" s="69">
        <v>103.84563777965526</v>
      </c>
      <c r="W14" s="69">
        <v>105.92720008852481</v>
      </c>
      <c r="X14" s="69">
        <v>99.689457407785767</v>
      </c>
      <c r="Y14" s="69">
        <v>97.730472208910527</v>
      </c>
      <c r="Z14" s="69">
        <v>101.66190679851537</v>
      </c>
      <c r="AA14" s="271">
        <v>100.14562877563706</v>
      </c>
      <c r="AB14" s="286"/>
      <c r="AC14" s="286"/>
      <c r="AD14" s="286"/>
      <c r="AE14" s="286"/>
      <c r="AF14" s="286"/>
      <c r="AG14" s="286"/>
      <c r="AH14" s="286"/>
    </row>
    <row r="15" spans="1:35" x14ac:dyDescent="0.25">
      <c r="A15" s="59"/>
      <c r="B15" s="67" t="s">
        <v>19</v>
      </c>
      <c r="C15" s="69">
        <v>29.324000000000005</v>
      </c>
      <c r="D15" s="69">
        <v>58.202171367326287</v>
      </c>
      <c r="E15" s="69">
        <v>25.315000000000005</v>
      </c>
      <c r="F15" s="69">
        <v>2.5030000000000001</v>
      </c>
      <c r="G15" s="69">
        <v>7.8643918685392906</v>
      </c>
      <c r="H15" s="69">
        <v>63.170116904511445</v>
      </c>
      <c r="I15" s="70">
        <v>1.4524999999999999</v>
      </c>
      <c r="J15" s="69">
        <v>59.980673458242208</v>
      </c>
      <c r="K15" s="69">
        <v>30.22006270846617</v>
      </c>
      <c r="L15" s="69">
        <v>50.383000000000003</v>
      </c>
      <c r="M15" s="69">
        <v>63.021999999999998</v>
      </c>
      <c r="N15" s="69">
        <v>31.745328058927839</v>
      </c>
      <c r="O15" s="69">
        <v>930.90000000000009</v>
      </c>
      <c r="P15" s="281">
        <v>64.40475357287832</v>
      </c>
      <c r="Q15" s="69">
        <f t="shared" si="0"/>
        <v>206.51299999999998</v>
      </c>
      <c r="R15" s="69">
        <v>169.71199999999999</v>
      </c>
      <c r="S15" s="69">
        <v>36.801000000000002</v>
      </c>
      <c r="T15" s="69">
        <v>23.544</v>
      </c>
      <c r="U15" s="69">
        <v>0.66164303124142521</v>
      </c>
      <c r="V15" s="69">
        <v>103.87553732231819</v>
      </c>
      <c r="W15" s="69">
        <v>105.28339623333899</v>
      </c>
      <c r="X15" s="69">
        <v>99.691687049972487</v>
      </c>
      <c r="Y15" s="69">
        <v>98.358600970027325</v>
      </c>
      <c r="Z15" s="69">
        <v>101.46245877332819</v>
      </c>
      <c r="AA15" s="271">
        <v>99.326035072719648</v>
      </c>
      <c r="AB15" s="286"/>
      <c r="AC15" s="286"/>
      <c r="AD15" s="286"/>
      <c r="AE15" s="286"/>
      <c r="AF15" s="286"/>
      <c r="AG15" s="286"/>
      <c r="AH15" s="286"/>
    </row>
    <row r="16" spans="1:35" ht="18.75" customHeight="1" x14ac:dyDescent="0.25">
      <c r="A16" s="59"/>
      <c r="B16" s="67" t="s">
        <v>20</v>
      </c>
      <c r="C16" s="69">
        <v>29.440999999999999</v>
      </c>
      <c r="D16" s="69">
        <v>58.302473414262231</v>
      </c>
      <c r="E16" s="69">
        <v>25.457999999999998</v>
      </c>
      <c r="F16" s="69">
        <v>2.4830000000000001</v>
      </c>
      <c r="G16" s="69">
        <v>7.7778473875454202</v>
      </c>
      <c r="H16" s="69">
        <v>63.219597203794287</v>
      </c>
      <c r="I16" s="70">
        <v>1.4613</v>
      </c>
      <c r="J16" s="69">
        <v>59.972270688454181</v>
      </c>
      <c r="K16" s="69">
        <v>30.28419752954871</v>
      </c>
      <c r="L16" s="69">
        <v>50.497</v>
      </c>
      <c r="M16" s="69">
        <v>63.154000000000003</v>
      </c>
      <c r="N16" s="69">
        <v>31.632757039502735</v>
      </c>
      <c r="O16" s="69">
        <v>931.3</v>
      </c>
      <c r="P16" s="281">
        <v>63.848309122954632</v>
      </c>
      <c r="Q16" s="69">
        <f t="shared" si="0"/>
        <v>208.21199999999999</v>
      </c>
      <c r="R16" s="69">
        <v>171.54599999999999</v>
      </c>
      <c r="S16" s="69">
        <v>36.665999999999997</v>
      </c>
      <c r="T16" s="69">
        <v>23.995999999999999</v>
      </c>
      <c r="U16" s="69">
        <v>2.3464908137428893</v>
      </c>
      <c r="V16" s="69">
        <v>104.40828863641087</v>
      </c>
      <c r="W16" s="69">
        <v>106.19996013662673</v>
      </c>
      <c r="X16" s="69">
        <v>100.17242554749129</v>
      </c>
      <c r="Y16" s="69">
        <v>98.482442992600909</v>
      </c>
      <c r="Z16" s="69">
        <v>100.24067525473991</v>
      </c>
      <c r="AA16" s="271">
        <v>98.067892267091679</v>
      </c>
      <c r="AB16" s="286"/>
      <c r="AC16" s="286"/>
      <c r="AD16" s="286"/>
      <c r="AE16" s="286"/>
      <c r="AF16" s="286"/>
      <c r="AG16" s="286"/>
      <c r="AH16" s="286"/>
    </row>
    <row r="17" spans="1:34" x14ac:dyDescent="0.25">
      <c r="A17" s="59"/>
      <c r="B17" s="67" t="s">
        <v>21</v>
      </c>
      <c r="C17" s="69">
        <v>29.446999999999999</v>
      </c>
      <c r="D17" s="69">
        <v>58.183003694848949</v>
      </c>
      <c r="E17" s="69">
        <v>25.439</v>
      </c>
      <c r="F17" s="69">
        <v>2.54</v>
      </c>
      <c r="G17" s="69">
        <v>7.9407259199049616</v>
      </c>
      <c r="H17" s="69">
        <v>63.201675525083481</v>
      </c>
      <c r="I17" s="70">
        <v>1.5015000000000001</v>
      </c>
      <c r="J17" s="69">
        <v>59.965471620236549</v>
      </c>
      <c r="K17" s="69">
        <v>30.34912484171792</v>
      </c>
      <c r="L17" s="69">
        <v>50.610999999999997</v>
      </c>
      <c r="M17" s="69">
        <v>63.284999999999997</v>
      </c>
      <c r="N17" s="69">
        <v>31.290114442897409</v>
      </c>
      <c r="O17" s="69">
        <v>921.4</v>
      </c>
      <c r="P17" s="281">
        <v>64.333787934227018</v>
      </c>
      <c r="Q17" s="69">
        <f t="shared" si="0"/>
        <v>207.732</v>
      </c>
      <c r="R17" s="69">
        <v>170.864</v>
      </c>
      <c r="S17" s="69">
        <v>36.868000000000002</v>
      </c>
      <c r="T17" s="69">
        <v>24.356000000000002</v>
      </c>
      <c r="U17" s="69">
        <v>1.2828812551007047</v>
      </c>
      <c r="V17" s="69">
        <v>104.07087292775292</v>
      </c>
      <c r="W17" s="69">
        <v>107.01593935183136</v>
      </c>
      <c r="X17" s="69">
        <v>101.33005876346812</v>
      </c>
      <c r="Y17" s="69">
        <v>98.54146712355282</v>
      </c>
      <c r="Z17" s="69">
        <v>100.81865282320503</v>
      </c>
      <c r="AA17" s="271">
        <v>97.443373847950127</v>
      </c>
      <c r="AB17" s="286"/>
      <c r="AC17" s="286"/>
      <c r="AD17" s="286"/>
      <c r="AE17" s="286"/>
      <c r="AF17" s="286"/>
      <c r="AG17" s="286"/>
      <c r="AH17" s="286"/>
    </row>
    <row r="18" spans="1:34" x14ac:dyDescent="0.25">
      <c r="A18" s="59"/>
      <c r="B18" s="67" t="s">
        <v>22</v>
      </c>
      <c r="C18" s="69">
        <v>29.277000000000001</v>
      </c>
      <c r="D18" s="69">
        <v>57.743284288588221</v>
      </c>
      <c r="E18" s="69">
        <v>25.155000000000001</v>
      </c>
      <c r="F18" s="69">
        <v>2.6640000000000001</v>
      </c>
      <c r="G18" s="69">
        <v>8.3403775711468011</v>
      </c>
      <c r="H18" s="69">
        <v>62.997514890931328</v>
      </c>
      <c r="I18" s="70">
        <v>1.5759000000000001</v>
      </c>
      <c r="J18" s="69">
        <v>59.960683880917294</v>
      </c>
      <c r="K18" s="69">
        <v>30.40126594130269</v>
      </c>
      <c r="L18" s="69">
        <v>50.701999999999998</v>
      </c>
      <c r="M18" s="69">
        <v>63.39</v>
      </c>
      <c r="N18" s="69">
        <v>31.652833282098577</v>
      </c>
      <c r="O18" s="69">
        <v>926.7</v>
      </c>
      <c r="P18" s="281">
        <v>63.916593871977177</v>
      </c>
      <c r="Q18" s="69">
        <f t="shared" si="0"/>
        <v>206.30900000000003</v>
      </c>
      <c r="R18" s="69">
        <v>169.71700000000001</v>
      </c>
      <c r="S18" s="69">
        <v>36.591999999999999</v>
      </c>
      <c r="T18" s="69">
        <v>24.908000000000001</v>
      </c>
      <c r="U18" s="69">
        <v>0.6679976411183759</v>
      </c>
      <c r="V18" s="69">
        <v>104.53932419042771</v>
      </c>
      <c r="W18" s="69">
        <v>106.26580097737533</v>
      </c>
      <c r="X18" s="69">
        <v>100.97276902071719</v>
      </c>
      <c r="Y18" s="69">
        <v>99.33228694440723</v>
      </c>
      <c r="Z18" s="69">
        <v>101.15244349304609</v>
      </c>
      <c r="AA18" s="271">
        <v>97.020455001493048</v>
      </c>
      <c r="AB18" s="286"/>
      <c r="AC18" s="286"/>
      <c r="AD18" s="286"/>
      <c r="AE18" s="286"/>
      <c r="AF18" s="286"/>
      <c r="AG18" s="286"/>
      <c r="AH18" s="286"/>
    </row>
    <row r="19" spans="1:34" x14ac:dyDescent="0.25">
      <c r="A19" s="59"/>
      <c r="B19" s="67" t="s">
        <v>23</v>
      </c>
      <c r="C19" s="69">
        <v>29.34</v>
      </c>
      <c r="D19" s="69">
        <v>57.778653012997239</v>
      </c>
      <c r="E19" s="69">
        <v>25.225999999999999</v>
      </c>
      <c r="F19" s="69">
        <v>2.6840000000000002</v>
      </c>
      <c r="G19" s="69">
        <v>8.381214089432925</v>
      </c>
      <c r="H19" s="69">
        <v>63.064198503347775</v>
      </c>
      <c r="I19" s="70">
        <v>1.5989</v>
      </c>
      <c r="J19" s="69">
        <v>59.965457732170691</v>
      </c>
      <c r="K19" s="69">
        <v>30.450459436396276</v>
      </c>
      <c r="L19" s="69">
        <v>50.78</v>
      </c>
      <c r="M19" s="69">
        <v>63.494999999999997</v>
      </c>
      <c r="N19" s="69">
        <v>31.680299931833673</v>
      </c>
      <c r="O19" s="69">
        <v>929.5</v>
      </c>
      <c r="P19" s="281">
        <v>63.923265297198022</v>
      </c>
      <c r="Q19" s="69">
        <f t="shared" si="0"/>
        <v>208.89</v>
      </c>
      <c r="R19" s="69">
        <v>170.02699999999999</v>
      </c>
      <c r="S19" s="69">
        <v>38.863</v>
      </c>
      <c r="T19" s="69">
        <v>24.995000000000001</v>
      </c>
      <c r="U19" s="69">
        <v>0.53907399929191513</v>
      </c>
      <c r="V19" s="69">
        <v>104.43550333564757</v>
      </c>
      <c r="W19" s="69">
        <v>106.06822513189236</v>
      </c>
      <c r="X19" s="69">
        <v>100.76464198405837</v>
      </c>
      <c r="Y19" s="69">
        <v>99.213558923569579</v>
      </c>
      <c r="Z19" s="69">
        <v>101.07129789754761</v>
      </c>
      <c r="AA19" s="271">
        <v>97.500784183527813</v>
      </c>
      <c r="AB19" s="286"/>
      <c r="AC19" s="286"/>
      <c r="AD19" s="286"/>
      <c r="AE19" s="286"/>
      <c r="AF19" s="286"/>
      <c r="AG19" s="286"/>
      <c r="AH19" s="286"/>
    </row>
    <row r="20" spans="1:34" ht="18.75" customHeight="1" x14ac:dyDescent="0.25">
      <c r="A20" s="59"/>
      <c r="B20" s="67" t="s">
        <v>24</v>
      </c>
      <c r="C20" s="69">
        <v>29.46</v>
      </c>
      <c r="D20" s="69">
        <v>57.925990011404302</v>
      </c>
      <c r="E20" s="69">
        <v>25.274000000000001</v>
      </c>
      <c r="F20" s="69">
        <v>2.633</v>
      </c>
      <c r="G20" s="69">
        <v>8.2042813074502234</v>
      </c>
      <c r="H20" s="69">
        <v>63.10314994691101</v>
      </c>
      <c r="I20" s="70">
        <v>1.6087</v>
      </c>
      <c r="J20" s="69">
        <v>59.977455485463871</v>
      </c>
      <c r="K20" s="69">
        <v>30.503334310797214</v>
      </c>
      <c r="L20" s="69">
        <v>50.857999999999997</v>
      </c>
      <c r="M20" s="69">
        <v>63.6</v>
      </c>
      <c r="N20" s="69">
        <v>31.754921928038019</v>
      </c>
      <c r="O20" s="69">
        <v>935.5</v>
      </c>
      <c r="P20" s="281">
        <v>64.399877201609414</v>
      </c>
      <c r="Q20" s="69">
        <f t="shared" si="0"/>
        <v>210.916</v>
      </c>
      <c r="R20" s="69">
        <v>170.34299999999999</v>
      </c>
      <c r="S20" s="69">
        <v>40.573</v>
      </c>
      <c r="T20" s="69">
        <v>26.129000000000001</v>
      </c>
      <c r="U20" s="69">
        <v>2.1645871319947219E-2</v>
      </c>
      <c r="V20" s="69">
        <v>104.43088872021647</v>
      </c>
      <c r="W20" s="69">
        <v>105.8142959724258</v>
      </c>
      <c r="X20" s="69">
        <v>100.53796880825595</v>
      </c>
      <c r="Y20" s="69">
        <v>99.223543815927925</v>
      </c>
      <c r="Z20" s="69">
        <v>101.54208705125609</v>
      </c>
      <c r="AA20" s="271">
        <v>97.78963229359897</v>
      </c>
      <c r="AB20" s="286"/>
      <c r="AC20" s="286"/>
      <c r="AD20" s="286"/>
      <c r="AE20" s="286"/>
      <c r="AF20" s="286"/>
      <c r="AG20" s="286"/>
      <c r="AH20" s="286"/>
    </row>
    <row r="21" spans="1:34" x14ac:dyDescent="0.25">
      <c r="A21" s="59"/>
      <c r="B21" s="67" t="s">
        <v>25</v>
      </c>
      <c r="C21" s="69">
        <v>29.663</v>
      </c>
      <c r="D21" s="69">
        <v>58.234682058228792</v>
      </c>
      <c r="E21" s="69">
        <v>25.437999999999999</v>
      </c>
      <c r="F21" s="69">
        <v>2.5819999999999994</v>
      </c>
      <c r="G21" s="69">
        <v>8.0074430144208399</v>
      </c>
      <c r="H21" s="69">
        <v>63.303688870565601</v>
      </c>
      <c r="I21" s="70">
        <v>1.5857999999999999</v>
      </c>
      <c r="J21" s="69">
        <v>59.995680012188799</v>
      </c>
      <c r="K21" s="69">
        <v>30.559999527808611</v>
      </c>
      <c r="L21" s="69">
        <v>50.936999999999998</v>
      </c>
      <c r="M21" s="69">
        <v>63.704999999999998</v>
      </c>
      <c r="N21" s="69">
        <v>31.716279540167886</v>
      </c>
      <c r="O21" s="69">
        <v>940.8</v>
      </c>
      <c r="P21" s="281">
        <v>64.25448563946064</v>
      </c>
      <c r="Q21" s="69">
        <f t="shared" si="0"/>
        <v>210.93299999999999</v>
      </c>
      <c r="R21" s="69">
        <v>173.22200000000001</v>
      </c>
      <c r="S21" s="69">
        <v>37.710999999999999</v>
      </c>
      <c r="T21" s="69">
        <v>26.567</v>
      </c>
      <c r="U21" s="69">
        <v>1.3840303260046056</v>
      </c>
      <c r="V21" s="69">
        <v>105.51124536961073</v>
      </c>
      <c r="W21" s="69">
        <v>107.03921965397183</v>
      </c>
      <c r="X21" s="69">
        <v>100.12714901206552</v>
      </c>
      <c r="Y21" s="69">
        <v>98.697843853158147</v>
      </c>
      <c r="Z21" s="69">
        <v>100.58384518632295</v>
      </c>
      <c r="AA21" s="271">
        <v>96.868383359654644</v>
      </c>
      <c r="AB21" s="286"/>
      <c r="AC21" s="286"/>
      <c r="AD21" s="286"/>
      <c r="AE21" s="286"/>
      <c r="AF21" s="286"/>
      <c r="AG21" s="286"/>
      <c r="AH21" s="286"/>
    </row>
    <row r="22" spans="1:34" x14ac:dyDescent="0.25">
      <c r="A22" s="59"/>
      <c r="B22" s="67" t="s">
        <v>26</v>
      </c>
      <c r="C22" s="69">
        <v>29.76</v>
      </c>
      <c r="D22" s="69">
        <v>58.334640112905753</v>
      </c>
      <c r="E22" s="69">
        <v>25.527999999999999</v>
      </c>
      <c r="F22" s="69">
        <v>2.5379999999999998</v>
      </c>
      <c r="G22" s="69">
        <v>7.8580717072264532</v>
      </c>
      <c r="H22" s="69">
        <v>63.309549945115258</v>
      </c>
      <c r="I22" s="70">
        <v>1.5754999999999999</v>
      </c>
      <c r="J22" s="69">
        <v>60.013255857429336</v>
      </c>
      <c r="K22" s="69">
        <v>30.616362608226151</v>
      </c>
      <c r="L22" s="69">
        <v>51.015999999999998</v>
      </c>
      <c r="M22" s="69">
        <v>63.805</v>
      </c>
      <c r="N22" s="69">
        <v>31.938844086021504</v>
      </c>
      <c r="O22" s="69">
        <v>950.5</v>
      </c>
      <c r="P22" s="281">
        <v>63.862753321569031</v>
      </c>
      <c r="Q22" s="69">
        <f t="shared" si="0"/>
        <v>215.00800000000001</v>
      </c>
      <c r="R22" s="69">
        <v>175.62</v>
      </c>
      <c r="S22" s="69">
        <v>39.387999999999998</v>
      </c>
      <c r="T22" s="69">
        <v>27.103999999999999</v>
      </c>
      <c r="U22" s="69">
        <v>1.9661817544415214</v>
      </c>
      <c r="V22" s="69">
        <v>106.59475730887635</v>
      </c>
      <c r="W22" s="69">
        <v>107.3848643736774</v>
      </c>
      <c r="X22" s="69">
        <v>100.33606701578817</v>
      </c>
      <c r="Y22" s="69">
        <v>99.597822982367674</v>
      </c>
      <c r="Z22" s="69">
        <v>100.81580617800411</v>
      </c>
      <c r="AA22" s="271">
        <v>98.198366688467999</v>
      </c>
      <c r="AB22" s="286"/>
      <c r="AC22" s="286"/>
      <c r="AD22" s="286"/>
      <c r="AE22" s="286"/>
      <c r="AF22" s="286"/>
      <c r="AG22" s="286"/>
      <c r="AH22" s="286"/>
    </row>
    <row r="23" spans="1:34" x14ac:dyDescent="0.25">
      <c r="A23" s="59"/>
      <c r="B23" s="67" t="s">
        <v>27</v>
      </c>
      <c r="C23" s="69">
        <v>29.902999999999999</v>
      </c>
      <c r="D23" s="69">
        <v>58.523172068263662</v>
      </c>
      <c r="E23" s="69">
        <v>25.648</v>
      </c>
      <c r="F23" s="69">
        <v>2.536</v>
      </c>
      <c r="G23" s="69">
        <v>7.8177502389099542</v>
      </c>
      <c r="H23" s="69">
        <v>63.486378581493661</v>
      </c>
      <c r="I23" s="70">
        <v>1.5723</v>
      </c>
      <c r="J23" s="69">
        <v>60.030980894981923</v>
      </c>
      <c r="K23" s="69">
        <v>30.673429998099962</v>
      </c>
      <c r="L23" s="69">
        <v>51.095999999999997</v>
      </c>
      <c r="M23" s="69">
        <v>63.905000000000001</v>
      </c>
      <c r="N23" s="69">
        <v>31.852991338661674</v>
      </c>
      <c r="O23" s="69">
        <v>952.5</v>
      </c>
      <c r="P23" s="281">
        <v>63.636483646463688</v>
      </c>
      <c r="Q23" s="69">
        <f t="shared" si="0"/>
        <v>213.64599999999999</v>
      </c>
      <c r="R23" s="69">
        <v>176.12899999999999</v>
      </c>
      <c r="S23" s="69">
        <v>37.517000000000003</v>
      </c>
      <c r="T23" s="69">
        <v>27.381</v>
      </c>
      <c r="U23" s="69">
        <v>1.8844402115269361</v>
      </c>
      <c r="V23" s="69">
        <v>106.40352795561506</v>
      </c>
      <c r="W23" s="69">
        <v>107.48113067746127</v>
      </c>
      <c r="X23" s="69">
        <v>99.984937450304045</v>
      </c>
      <c r="Y23" s="69">
        <v>98.982491345941696</v>
      </c>
      <c r="Z23" s="69">
        <v>99.50622342484462</v>
      </c>
      <c r="AA23" s="271">
        <v>96.405240725942861</v>
      </c>
      <c r="AB23" s="286"/>
      <c r="AC23" s="286"/>
      <c r="AD23" s="286"/>
      <c r="AE23" s="286"/>
      <c r="AF23" s="286"/>
      <c r="AG23" s="286"/>
      <c r="AH23" s="286"/>
    </row>
    <row r="24" spans="1:34" ht="18.75" customHeight="1" x14ac:dyDescent="0.25">
      <c r="A24" s="59"/>
      <c r="B24" s="67" t="s">
        <v>28</v>
      </c>
      <c r="C24" s="69">
        <v>29.838999999999999</v>
      </c>
      <c r="D24" s="69">
        <v>58.306628106925118</v>
      </c>
      <c r="E24" s="69">
        <v>25.657</v>
      </c>
      <c r="F24" s="69">
        <v>2.5419999999999998</v>
      </c>
      <c r="G24" s="69">
        <v>7.850282573113863</v>
      </c>
      <c r="H24" s="69">
        <v>63.273800218852585</v>
      </c>
      <c r="I24" s="70">
        <v>1.54</v>
      </c>
      <c r="J24" s="69">
        <v>60.042730138979564</v>
      </c>
      <c r="K24" s="69">
        <v>30.727467575924184</v>
      </c>
      <c r="L24" s="69">
        <v>51.176000000000002</v>
      </c>
      <c r="M24" s="69">
        <v>64.004999999999995</v>
      </c>
      <c r="N24" s="69">
        <v>31.995040048258989</v>
      </c>
      <c r="O24" s="69">
        <v>954.7</v>
      </c>
      <c r="P24" s="281">
        <v>63.199205451313041</v>
      </c>
      <c r="Q24" s="69">
        <f t="shared" si="0"/>
        <v>215.27200000000002</v>
      </c>
      <c r="R24" s="69">
        <v>174.58</v>
      </c>
      <c r="S24" s="69">
        <v>40.692</v>
      </c>
      <c r="T24" s="69">
        <v>27.169</v>
      </c>
      <c r="U24" s="69">
        <v>0.95743419249112094</v>
      </c>
      <c r="V24" s="69">
        <v>105.43074575634617</v>
      </c>
      <c r="W24" s="69">
        <v>106.0256741425453</v>
      </c>
      <c r="X24" s="69">
        <v>100.12960874370579</v>
      </c>
      <c r="Y24" s="69">
        <v>99.567764199708222</v>
      </c>
      <c r="Z24" s="69">
        <v>99.32177864946479</v>
      </c>
      <c r="AA24" s="271">
        <v>96.292777155157466</v>
      </c>
      <c r="AB24" s="286"/>
      <c r="AC24" s="286"/>
      <c r="AD24" s="286"/>
      <c r="AE24" s="286"/>
      <c r="AF24" s="286"/>
      <c r="AG24" s="286"/>
      <c r="AH24" s="286"/>
    </row>
    <row r="25" spans="1:34" x14ac:dyDescent="0.25">
      <c r="A25" s="59"/>
      <c r="B25" s="67" t="s">
        <v>29</v>
      </c>
      <c r="C25" s="69">
        <v>29.945</v>
      </c>
      <c r="D25" s="69">
        <v>58.422428593725613</v>
      </c>
      <c r="E25" s="69">
        <v>25.742000000000001</v>
      </c>
      <c r="F25" s="69">
        <v>2.5139999999999998</v>
      </c>
      <c r="G25" s="69">
        <v>7.7451554268461749</v>
      </c>
      <c r="H25" s="69">
        <v>63.327220227875763</v>
      </c>
      <c r="I25" s="70">
        <v>1.4855999999999998</v>
      </c>
      <c r="J25" s="69">
        <v>60.056359270207999</v>
      </c>
      <c r="K25" s="69">
        <v>30.782487507537812</v>
      </c>
      <c r="L25" s="69">
        <v>51.256</v>
      </c>
      <c r="M25" s="69">
        <v>64.105999999999995</v>
      </c>
      <c r="N25" s="69">
        <v>31.965269661045248</v>
      </c>
      <c r="O25" s="69">
        <v>957.2</v>
      </c>
      <c r="P25" s="281">
        <v>64.4628356385724</v>
      </c>
      <c r="Q25" s="69">
        <f t="shared" si="0"/>
        <v>221.07299999999998</v>
      </c>
      <c r="R25" s="69">
        <v>180.54499999999999</v>
      </c>
      <c r="S25" s="69">
        <v>40.527999999999999</v>
      </c>
      <c r="T25" s="69">
        <v>27.477</v>
      </c>
      <c r="U25" s="69">
        <v>2.9966487325695681</v>
      </c>
      <c r="V25" s="69">
        <v>108.67304676669755</v>
      </c>
      <c r="W25" s="69">
        <v>109.38805309797414</v>
      </c>
      <c r="X25" s="69">
        <v>100.1376299570256</v>
      </c>
      <c r="Y25" s="69">
        <v>99.483088282769941</v>
      </c>
      <c r="Z25" s="69">
        <v>101.45750029440984</v>
      </c>
      <c r="AA25" s="271">
        <v>98.135239824447339</v>
      </c>
      <c r="AB25" s="286"/>
      <c r="AC25" s="286"/>
      <c r="AD25" s="286"/>
      <c r="AE25" s="286"/>
      <c r="AF25" s="286"/>
      <c r="AG25" s="286"/>
      <c r="AH25" s="286"/>
    </row>
    <row r="26" spans="1:34" x14ac:dyDescent="0.25">
      <c r="A26" s="59"/>
      <c r="B26" s="67" t="s">
        <v>30</v>
      </c>
      <c r="C26" s="69">
        <v>30.108000000000001</v>
      </c>
      <c r="D26" s="69">
        <v>58.635195139051184</v>
      </c>
      <c r="E26" s="69">
        <v>25.864999999999998</v>
      </c>
      <c r="F26" s="69">
        <v>2.4809999999999999</v>
      </c>
      <c r="G26" s="69">
        <v>7.6129982509435701</v>
      </c>
      <c r="H26" s="69">
        <v>63.466931526057493</v>
      </c>
      <c r="I26" s="70">
        <v>1.3896999999999999</v>
      </c>
      <c r="J26" s="69">
        <v>60.071121093159142</v>
      </c>
      <c r="K26" s="69">
        <v>30.84531925891536</v>
      </c>
      <c r="L26" s="69">
        <v>51.347999999999999</v>
      </c>
      <c r="M26" s="69">
        <v>64.227999999999994</v>
      </c>
      <c r="N26" s="69">
        <v>32.160887471768298</v>
      </c>
      <c r="O26" s="69">
        <v>968.29999999999984</v>
      </c>
      <c r="P26" s="281">
        <v>63.601309883784943</v>
      </c>
      <c r="Q26" s="69">
        <f t="shared" si="0"/>
        <v>220.751</v>
      </c>
      <c r="R26" s="69">
        <v>180.84</v>
      </c>
      <c r="S26" s="69">
        <v>39.911000000000001</v>
      </c>
      <c r="T26" s="69">
        <v>27.655999999999999</v>
      </c>
      <c r="U26" s="69">
        <v>1.6306806034935732</v>
      </c>
      <c r="V26" s="69">
        <v>108.33297734065324</v>
      </c>
      <c r="W26" s="69">
        <v>108.38247812831582</v>
      </c>
      <c r="X26" s="69">
        <v>99.490147956236299</v>
      </c>
      <c r="Y26" s="69">
        <v>99.444708501690116</v>
      </c>
      <c r="Z26" s="69">
        <v>100.02533916028293</v>
      </c>
      <c r="AA26" s="271">
        <v>96.900530293741227</v>
      </c>
      <c r="AB26" s="286"/>
      <c r="AC26" s="286"/>
      <c r="AD26" s="286"/>
      <c r="AE26" s="286"/>
      <c r="AF26" s="286"/>
      <c r="AG26" s="286"/>
      <c r="AH26" s="286"/>
    </row>
    <row r="27" spans="1:34" x14ac:dyDescent="0.25">
      <c r="A27" s="59"/>
      <c r="B27" s="67" t="s">
        <v>31</v>
      </c>
      <c r="C27" s="69">
        <v>30.285000000000004</v>
      </c>
      <c r="D27" s="69">
        <v>58.86983904828552</v>
      </c>
      <c r="E27" s="69">
        <v>25.864000000000004</v>
      </c>
      <c r="F27" s="69">
        <v>2.359</v>
      </c>
      <c r="G27" s="69">
        <v>7.2264428378875136</v>
      </c>
      <c r="H27" s="69">
        <v>63.455407822097818</v>
      </c>
      <c r="I27" s="70">
        <v>1.2721</v>
      </c>
      <c r="J27" s="69">
        <v>60.082423851441327</v>
      </c>
      <c r="K27" s="69">
        <v>30.908802126135477</v>
      </c>
      <c r="L27" s="69">
        <v>51.444000000000003</v>
      </c>
      <c r="M27" s="69">
        <v>64.350999999999999</v>
      </c>
      <c r="N27" s="69">
        <v>31.999339607066204</v>
      </c>
      <c r="O27" s="69">
        <v>969.10000000000014</v>
      </c>
      <c r="P27" s="281">
        <v>64.072904729210634</v>
      </c>
      <c r="Q27" s="69">
        <f t="shared" si="0"/>
        <v>221.959</v>
      </c>
      <c r="R27" s="69">
        <v>181.72</v>
      </c>
      <c r="S27" s="69">
        <v>40.238999999999997</v>
      </c>
      <c r="T27" s="69">
        <v>29.077999999999999</v>
      </c>
      <c r="U27" s="69">
        <v>2.3127298031775751</v>
      </c>
      <c r="V27" s="69">
        <v>108.86435405827696</v>
      </c>
      <c r="W27" s="69">
        <v>109.46394774351855</v>
      </c>
      <c r="X27" s="69">
        <v>99.969536759460894</v>
      </c>
      <c r="Y27" s="69">
        <v>99.421949136383773</v>
      </c>
      <c r="Z27" s="69">
        <v>100.77714075574873</v>
      </c>
      <c r="AA27" s="271">
        <v>97.176955035247843</v>
      </c>
      <c r="AB27" s="286"/>
      <c r="AC27" s="286"/>
      <c r="AD27" s="286"/>
      <c r="AE27" s="286"/>
      <c r="AF27" s="286"/>
      <c r="AG27" s="286"/>
      <c r="AH27" s="286"/>
    </row>
    <row r="28" spans="1:34" ht="18.75" customHeight="1" x14ac:dyDescent="0.25">
      <c r="A28" s="59"/>
      <c r="B28" s="67" t="s">
        <v>32</v>
      </c>
      <c r="C28" s="69">
        <v>30.533999999999995</v>
      </c>
      <c r="D28" s="69">
        <v>59.242156729593908</v>
      </c>
      <c r="E28" s="69">
        <v>25.960999999999995</v>
      </c>
      <c r="F28" s="69">
        <v>2.214</v>
      </c>
      <c r="G28" s="69">
        <v>6.760718211799194</v>
      </c>
      <c r="H28" s="69">
        <v>63.537766050328862</v>
      </c>
      <c r="I28" s="70">
        <v>1.1813</v>
      </c>
      <c r="J28" s="69">
        <v>60.091010032402195</v>
      </c>
      <c r="K28" s="69">
        <v>30.971507480800419</v>
      </c>
      <c r="L28" s="69">
        <v>51.540999999999997</v>
      </c>
      <c r="M28" s="69">
        <v>64.474000000000004</v>
      </c>
      <c r="N28" s="69">
        <v>32.069168795441151</v>
      </c>
      <c r="O28" s="69">
        <v>979.2</v>
      </c>
      <c r="P28" s="281">
        <v>63.589184244322077</v>
      </c>
      <c r="Q28" s="69">
        <f t="shared" si="0"/>
        <v>222.70599999999999</v>
      </c>
      <c r="R28" s="69">
        <v>182.54599999999999</v>
      </c>
      <c r="S28" s="69">
        <v>40.159999999999997</v>
      </c>
      <c r="T28" s="69">
        <v>30.315999999999999</v>
      </c>
      <c r="U28" s="69">
        <v>3.3385322570865412</v>
      </c>
      <c r="V28" s="69">
        <v>108.9505852123087</v>
      </c>
      <c r="W28" s="69">
        <v>109.31211215896253</v>
      </c>
      <c r="X28" s="69">
        <v>99.977688257952181</v>
      </c>
      <c r="Y28" s="69">
        <v>99.647032965912288</v>
      </c>
      <c r="Z28" s="69">
        <v>100.23880161959947</v>
      </c>
      <c r="AA28" s="271">
        <v>96.686704140473566</v>
      </c>
      <c r="AB28" s="286"/>
      <c r="AC28" s="286"/>
      <c r="AD28" s="286"/>
      <c r="AE28" s="286"/>
      <c r="AF28" s="286"/>
      <c r="AG28" s="286"/>
      <c r="AH28" s="286"/>
    </row>
    <row r="29" spans="1:34" x14ac:dyDescent="0.25">
      <c r="A29" s="59"/>
      <c r="B29" s="67" t="s">
        <v>33</v>
      </c>
      <c r="C29" s="69">
        <v>30.718</v>
      </c>
      <c r="D29" s="69">
        <v>59.487199349316398</v>
      </c>
      <c r="E29" s="69">
        <v>26.102</v>
      </c>
      <c r="F29" s="69">
        <v>2.06</v>
      </c>
      <c r="G29" s="69">
        <v>6.2847031545548839</v>
      </c>
      <c r="H29" s="69">
        <v>63.476509547232659</v>
      </c>
      <c r="I29" s="70">
        <v>1.0806</v>
      </c>
      <c r="J29" s="69">
        <v>60.093143217663673</v>
      </c>
      <c r="K29" s="69">
        <v>31.030897294737166</v>
      </c>
      <c r="L29" s="69">
        <v>51.637999999999998</v>
      </c>
      <c r="M29" s="69">
        <v>64.596999999999994</v>
      </c>
      <c r="N29" s="69">
        <v>32.176573995702846</v>
      </c>
      <c r="O29" s="69">
        <v>988.4</v>
      </c>
      <c r="P29" s="281">
        <v>62.480572728304367</v>
      </c>
      <c r="Q29" s="69">
        <f t="shared" si="0"/>
        <v>223.07999999999998</v>
      </c>
      <c r="R29" s="69">
        <v>184.70599999999999</v>
      </c>
      <c r="S29" s="69">
        <v>38.374000000000002</v>
      </c>
      <c r="T29" s="69">
        <v>30.19</v>
      </c>
      <c r="U29" s="69">
        <v>0.89369755085976976</v>
      </c>
      <c r="V29" s="69">
        <v>109.64425512409622</v>
      </c>
      <c r="W29" s="69">
        <v>109.64087756420393</v>
      </c>
      <c r="X29" s="69">
        <v>100.20137991245454</v>
      </c>
      <c r="Y29" s="69">
        <v>100.20446668236598</v>
      </c>
      <c r="Z29" s="69">
        <v>99.176026848979404</v>
      </c>
      <c r="AA29" s="271">
        <v>95.981044965835906</v>
      </c>
      <c r="AB29" s="286"/>
      <c r="AC29" s="286"/>
      <c r="AD29" s="286"/>
      <c r="AE29" s="286"/>
      <c r="AF29" s="286"/>
      <c r="AG29" s="286"/>
      <c r="AH29" s="286"/>
    </row>
    <row r="30" spans="1:34" x14ac:dyDescent="0.25">
      <c r="A30" s="59"/>
      <c r="B30" s="67" t="s">
        <v>34</v>
      </c>
      <c r="C30" s="69">
        <v>30.835000000000001</v>
      </c>
      <c r="D30" s="69">
        <v>59.59836097259268</v>
      </c>
      <c r="E30" s="69">
        <v>26.306000000000001</v>
      </c>
      <c r="F30" s="69">
        <v>1.9550000000000001</v>
      </c>
      <c r="G30" s="69">
        <v>5.9621835925587066</v>
      </c>
      <c r="H30" s="69">
        <v>63.377014959990724</v>
      </c>
      <c r="I30" s="70">
        <v>0.9798</v>
      </c>
      <c r="J30" s="69">
        <v>60.092290483986858</v>
      </c>
      <c r="K30" s="69">
        <v>31.090549250605118</v>
      </c>
      <c r="L30" s="69">
        <v>51.738</v>
      </c>
      <c r="M30" s="69">
        <v>64.724999999999994</v>
      </c>
      <c r="N30" s="69">
        <v>32.171233987352032</v>
      </c>
      <c r="O30" s="69">
        <v>991.99999999999989</v>
      </c>
      <c r="P30" s="281">
        <v>62.17013296965564</v>
      </c>
      <c r="Q30" s="69">
        <f t="shared" si="0"/>
        <v>225.34200000000001</v>
      </c>
      <c r="R30" s="69">
        <v>186.09100000000001</v>
      </c>
      <c r="S30" s="69">
        <v>39.250999999999998</v>
      </c>
      <c r="T30" s="69">
        <v>29.940999999999999</v>
      </c>
      <c r="U30" s="69">
        <v>1.1785702850360877</v>
      </c>
      <c r="V30" s="69">
        <v>109.60975762048507</v>
      </c>
      <c r="W30" s="69">
        <v>109.62457436357296</v>
      </c>
      <c r="X30" s="69">
        <v>100.87807622426007</v>
      </c>
      <c r="Y30" s="69">
        <v>100.86444164873441</v>
      </c>
      <c r="Z30" s="69">
        <v>99.111819334787938</v>
      </c>
      <c r="AA30" s="271">
        <v>95.639679818020909</v>
      </c>
      <c r="AB30" s="286"/>
      <c r="AC30" s="286"/>
      <c r="AD30" s="286"/>
      <c r="AE30" s="286"/>
      <c r="AF30" s="286"/>
      <c r="AG30" s="286"/>
      <c r="AH30" s="286"/>
    </row>
    <row r="31" spans="1:34" x14ac:dyDescent="0.25">
      <c r="A31" s="59"/>
      <c r="B31" s="67" t="s">
        <v>35</v>
      </c>
      <c r="C31" s="69">
        <v>30.94</v>
      </c>
      <c r="D31" s="69">
        <v>59.681339454496353</v>
      </c>
      <c r="E31" s="69">
        <v>26.428000000000001</v>
      </c>
      <c r="F31" s="69">
        <v>1.875</v>
      </c>
      <c r="G31" s="69">
        <v>5.7138503733048909</v>
      </c>
      <c r="H31" s="69">
        <v>63.298098067204201</v>
      </c>
      <c r="I31" s="70">
        <v>0.90670000000000006</v>
      </c>
      <c r="J31" s="69">
        <v>60.092475445388736</v>
      </c>
      <c r="K31" s="69">
        <v>31.153141120398427</v>
      </c>
      <c r="L31" s="69">
        <v>51.841999999999999</v>
      </c>
      <c r="M31" s="69">
        <v>64.853999999999999</v>
      </c>
      <c r="N31" s="69">
        <v>32.213962508080158</v>
      </c>
      <c r="O31" s="69">
        <v>996.70000000000016</v>
      </c>
      <c r="P31" s="281">
        <v>62.988520871253932</v>
      </c>
      <c r="Q31" s="69">
        <f t="shared" si="0"/>
        <v>228.214</v>
      </c>
      <c r="R31" s="69">
        <v>189.07400000000001</v>
      </c>
      <c r="S31" s="69">
        <v>39.14</v>
      </c>
      <c r="T31" s="69">
        <v>30.289000000000001</v>
      </c>
      <c r="U31" s="69">
        <v>1.8264205337751065</v>
      </c>
      <c r="V31" s="69">
        <v>110.85267497475897</v>
      </c>
      <c r="W31" s="69">
        <v>110.72060514047708</v>
      </c>
      <c r="X31" s="69">
        <v>101.27860502013154</v>
      </c>
      <c r="Y31" s="69">
        <v>101.39941224083204</v>
      </c>
      <c r="Z31" s="69">
        <v>100.80282798740973</v>
      </c>
      <c r="AA31" s="271">
        <v>96.305927597343612</v>
      </c>
      <c r="AB31" s="286"/>
      <c r="AC31" s="286"/>
      <c r="AD31" s="286"/>
      <c r="AE31" s="286"/>
      <c r="AF31" s="286"/>
      <c r="AG31" s="286"/>
      <c r="AH31" s="286"/>
    </row>
    <row r="32" spans="1:34" ht="18.75" customHeight="1" x14ac:dyDescent="0.25">
      <c r="A32" s="59"/>
      <c r="B32" s="67" t="s">
        <v>36</v>
      </c>
      <c r="C32" s="69">
        <v>31.169</v>
      </c>
      <c r="D32" s="69">
        <v>60.00385022620079</v>
      </c>
      <c r="E32" s="69">
        <v>26.655999999999999</v>
      </c>
      <c r="F32" s="69">
        <v>1.8320000000000001</v>
      </c>
      <c r="G32" s="69">
        <v>5.5513469288809434</v>
      </c>
      <c r="H32" s="69">
        <v>63.530657426123781</v>
      </c>
      <c r="I32" s="70">
        <v>0.82210000000000005</v>
      </c>
      <c r="J32" s="69">
        <v>60.097117797534452</v>
      </c>
      <c r="K32" s="69">
        <v>31.217447839929271</v>
      </c>
      <c r="L32" s="69">
        <v>51.945</v>
      </c>
      <c r="M32" s="69">
        <v>64.981999999999999</v>
      </c>
      <c r="N32" s="69">
        <v>32.108826077192084</v>
      </c>
      <c r="O32" s="69">
        <v>1000.8000000000001</v>
      </c>
      <c r="P32" s="281">
        <v>62.801244847366057</v>
      </c>
      <c r="Q32" s="69">
        <f t="shared" si="0"/>
        <v>229.697</v>
      </c>
      <c r="R32" s="69">
        <v>190.71</v>
      </c>
      <c r="S32" s="69">
        <v>38.987000000000002</v>
      </c>
      <c r="T32" s="69">
        <v>30.216000000000001</v>
      </c>
      <c r="U32" s="69">
        <v>1.7483985831905642</v>
      </c>
      <c r="V32" s="69">
        <v>110.85547570053853</v>
      </c>
      <c r="W32" s="69">
        <v>111.08595279305932</v>
      </c>
      <c r="X32" s="69">
        <v>101.09460523288935</v>
      </c>
      <c r="Y32" s="69">
        <v>100.88485782470866</v>
      </c>
      <c r="Z32" s="69">
        <v>99.995440664325812</v>
      </c>
      <c r="AA32" s="271">
        <v>96.390420661021409</v>
      </c>
      <c r="AB32" s="286"/>
      <c r="AC32" s="286"/>
      <c r="AD32" s="286"/>
      <c r="AE32" s="286"/>
      <c r="AF32" s="286"/>
      <c r="AG32" s="286"/>
      <c r="AH32" s="286"/>
    </row>
    <row r="33" spans="1:34" x14ac:dyDescent="0.25">
      <c r="A33" s="59"/>
      <c r="B33" s="67" t="s">
        <v>37</v>
      </c>
      <c r="C33" s="69">
        <v>31.143999999999998</v>
      </c>
      <c r="D33" s="69">
        <v>59.83707347064248</v>
      </c>
      <c r="E33" s="69">
        <v>26.611000000000001</v>
      </c>
      <c r="F33" s="69">
        <v>1.8480000000000001</v>
      </c>
      <c r="G33" s="69">
        <v>5.6013579049466538</v>
      </c>
      <c r="H33" s="69">
        <v>63.387642176452502</v>
      </c>
      <c r="I33" s="70">
        <v>0.79849999999999999</v>
      </c>
      <c r="J33" s="69">
        <v>60.098031617468102</v>
      </c>
      <c r="K33" s="69">
        <v>31.279823496259795</v>
      </c>
      <c r="L33" s="69">
        <v>52.048000000000002</v>
      </c>
      <c r="M33" s="69">
        <v>65.11</v>
      </c>
      <c r="N33" s="69">
        <v>32.083226303621885</v>
      </c>
      <c r="O33" s="69">
        <v>999.2</v>
      </c>
      <c r="P33" s="281">
        <v>62.628562136672222</v>
      </c>
      <c r="Q33" s="69">
        <f t="shared" si="0"/>
        <v>231.11199999999999</v>
      </c>
      <c r="R33" s="69">
        <v>191.59</v>
      </c>
      <c r="S33" s="69">
        <v>39.521999999999998</v>
      </c>
      <c r="T33" s="69">
        <v>30.79</v>
      </c>
      <c r="U33" s="69">
        <v>1.7429731423680295</v>
      </c>
      <c r="V33" s="69">
        <v>111.55532504305869</v>
      </c>
      <c r="W33" s="69">
        <v>111.87645420554155</v>
      </c>
      <c r="X33" s="69">
        <v>101.61938732273602</v>
      </c>
      <c r="Y33" s="69">
        <v>101.32769995228156</v>
      </c>
      <c r="Z33" s="69">
        <v>100.28755114292989</v>
      </c>
      <c r="AA33" s="271">
        <v>97.165908215695538</v>
      </c>
      <c r="AB33" s="286"/>
      <c r="AC33" s="286"/>
      <c r="AD33" s="286"/>
      <c r="AE33" s="286"/>
      <c r="AF33" s="286"/>
      <c r="AG33" s="286"/>
      <c r="AH33" s="286"/>
    </row>
    <row r="34" spans="1:34" x14ac:dyDescent="0.25">
      <c r="A34" s="59"/>
      <c r="B34" s="67" t="s">
        <v>38</v>
      </c>
      <c r="C34" s="69">
        <v>31.338999999999999</v>
      </c>
      <c r="D34" s="69">
        <v>60.102027117733925</v>
      </c>
      <c r="E34" s="69">
        <v>26.765999999999998</v>
      </c>
      <c r="F34" s="69">
        <v>1.75</v>
      </c>
      <c r="G34" s="69">
        <v>5.2887666596149776</v>
      </c>
      <c r="H34" s="69">
        <v>63.458182306349848</v>
      </c>
      <c r="I34" s="70">
        <v>0.79159999999999997</v>
      </c>
      <c r="J34" s="69">
        <v>60.101828869258227</v>
      </c>
      <c r="K34" s="69">
        <v>31.33889662729732</v>
      </c>
      <c r="L34" s="69">
        <v>52.143000000000001</v>
      </c>
      <c r="M34" s="69">
        <v>65.225999999999999</v>
      </c>
      <c r="N34" s="69">
        <v>31.918695555059191</v>
      </c>
      <c r="O34" s="69">
        <v>1000.3</v>
      </c>
      <c r="P34" s="281">
        <v>63.610218967597397</v>
      </c>
      <c r="Q34" s="69">
        <f t="shared" si="0"/>
        <v>234.18700000000001</v>
      </c>
      <c r="R34" s="69">
        <v>194.32300000000001</v>
      </c>
      <c r="S34" s="69">
        <v>39.863999999999997</v>
      </c>
      <c r="T34" s="69">
        <v>31.010999999999999</v>
      </c>
      <c r="U34" s="69">
        <v>2.6290193388142029</v>
      </c>
      <c r="V34" s="69">
        <v>112.491419345555</v>
      </c>
      <c r="W34" s="69">
        <v>113.39676998464492</v>
      </c>
      <c r="X34" s="69">
        <v>101.850281978616</v>
      </c>
      <c r="Y34" s="69">
        <v>101.03711756579077</v>
      </c>
      <c r="Z34" s="69">
        <v>101.73157347393895</v>
      </c>
      <c r="AA34" s="271">
        <v>97.914380716963066</v>
      </c>
      <c r="AB34" s="286"/>
      <c r="AC34" s="286"/>
      <c r="AD34" s="286"/>
      <c r="AE34" s="286"/>
      <c r="AF34" s="286"/>
      <c r="AG34" s="286"/>
      <c r="AH34" s="286"/>
    </row>
    <row r="35" spans="1:34" x14ac:dyDescent="0.25">
      <c r="A35" s="59"/>
      <c r="B35" s="67" t="s">
        <v>39</v>
      </c>
      <c r="C35" s="69">
        <v>31.533999999999995</v>
      </c>
      <c r="D35" s="69">
        <v>60.371795608140438</v>
      </c>
      <c r="E35" s="69">
        <v>26.858999999999995</v>
      </c>
      <c r="F35" s="69">
        <v>1.694</v>
      </c>
      <c r="G35" s="69">
        <v>5.0981100276874924</v>
      </c>
      <c r="H35" s="69">
        <v>63.614956062259488</v>
      </c>
      <c r="I35" s="70">
        <v>0.78260000000000007</v>
      </c>
      <c r="J35" s="69">
        <v>60.100080026373533</v>
      </c>
      <c r="K35" s="69">
        <v>31.392074800175688</v>
      </c>
      <c r="L35" s="69">
        <v>52.232999999999997</v>
      </c>
      <c r="M35" s="69">
        <v>65.340999999999994</v>
      </c>
      <c r="N35" s="69">
        <v>32.222363163569483</v>
      </c>
      <c r="O35" s="69">
        <v>1016.1</v>
      </c>
      <c r="P35" s="281">
        <v>63.743956847949271</v>
      </c>
      <c r="Q35" s="69">
        <f t="shared" si="0"/>
        <v>234.751</v>
      </c>
      <c r="R35" s="69">
        <v>194.50800000000001</v>
      </c>
      <c r="S35" s="69">
        <v>40.243000000000002</v>
      </c>
      <c r="T35" s="69">
        <v>31.853000000000002</v>
      </c>
      <c r="U35" s="69">
        <v>1.2232122217272519</v>
      </c>
      <c r="V35" s="69">
        <v>112.20863844316182</v>
      </c>
      <c r="W35" s="69">
        <v>112.04573418153448</v>
      </c>
      <c r="X35" s="69">
        <v>101.00997393841124</v>
      </c>
      <c r="Y35" s="69">
        <v>101.1568332128104</v>
      </c>
      <c r="Z35" s="69">
        <v>101.92533217673216</v>
      </c>
      <c r="AA35" s="271">
        <v>97.254412739353086</v>
      </c>
      <c r="AB35" s="286"/>
      <c r="AC35" s="286"/>
      <c r="AD35" s="286"/>
      <c r="AE35" s="286"/>
      <c r="AF35" s="286"/>
      <c r="AG35" s="286"/>
      <c r="AH35" s="286"/>
    </row>
    <row r="36" spans="1:34" ht="18.75" customHeight="1" x14ac:dyDescent="0.25">
      <c r="A36" s="59"/>
      <c r="B36" s="67" t="s">
        <v>40</v>
      </c>
      <c r="C36" s="69">
        <v>31.577999999999999</v>
      </c>
      <c r="D36" s="69">
        <v>60.350890604693831</v>
      </c>
      <c r="E36" s="69">
        <v>26.882999999999999</v>
      </c>
      <c r="F36" s="69">
        <v>1.6919999999999999</v>
      </c>
      <c r="G36" s="69">
        <v>5.0856627592425605</v>
      </c>
      <c r="H36" s="69">
        <v>63.584588334225209</v>
      </c>
      <c r="I36" s="70">
        <v>0.74229999999999996</v>
      </c>
      <c r="J36" s="69">
        <v>60.095428374811789</v>
      </c>
      <c r="K36" s="69">
        <v>31.44433194283652</v>
      </c>
      <c r="L36" s="69">
        <v>52.323999999999998</v>
      </c>
      <c r="M36" s="69">
        <v>65.456999999999994</v>
      </c>
      <c r="N36" s="69">
        <v>32.167965038951166</v>
      </c>
      <c r="O36" s="69">
        <v>1015.7999999999998</v>
      </c>
      <c r="P36" s="281">
        <v>63.095266157813597</v>
      </c>
      <c r="Q36" s="69">
        <f t="shared" ref="Q36:Q60" si="1">R36+S36</f>
        <v>235.42599999999999</v>
      </c>
      <c r="R36" s="69">
        <v>195.64</v>
      </c>
      <c r="S36" s="69">
        <v>39.786000000000001</v>
      </c>
      <c r="T36" s="69">
        <v>32.238</v>
      </c>
      <c r="U36" s="69">
        <v>1.7188486279838315</v>
      </c>
      <c r="V36" s="69">
        <v>112.7609135236622</v>
      </c>
      <c r="W36" s="69">
        <v>112.78761668377369</v>
      </c>
      <c r="X36" s="69">
        <v>101.47574560750517</v>
      </c>
      <c r="Y36" s="69">
        <v>101.45172060226012</v>
      </c>
      <c r="Z36" s="69">
        <v>101.12590413772979</v>
      </c>
      <c r="AA36" s="271">
        <v>97.330659159636127</v>
      </c>
      <c r="AB36" s="286"/>
      <c r="AC36" s="286"/>
      <c r="AD36" s="286"/>
      <c r="AE36" s="286"/>
      <c r="AF36" s="286"/>
      <c r="AG36" s="286"/>
      <c r="AH36" s="286"/>
    </row>
    <row r="37" spans="1:34" x14ac:dyDescent="0.25">
      <c r="A37" s="59"/>
      <c r="B37" s="67" t="s">
        <v>91</v>
      </c>
      <c r="C37" s="69">
        <v>31.749999999999996</v>
      </c>
      <c r="D37" s="69">
        <v>60.575418781241645</v>
      </c>
      <c r="E37" s="69">
        <v>26.960999999999995</v>
      </c>
      <c r="F37" s="69">
        <v>1.641</v>
      </c>
      <c r="G37" s="69">
        <v>4.9144979186008202</v>
      </c>
      <c r="H37" s="69">
        <v>63.706261685809132</v>
      </c>
      <c r="I37" s="70">
        <v>0.76770000000000005</v>
      </c>
      <c r="J37" s="69">
        <v>60.088642224718058</v>
      </c>
      <c r="K37" s="69">
        <v>31.49486093566372</v>
      </c>
      <c r="L37" s="69">
        <v>52.414000000000001</v>
      </c>
      <c r="M37" s="69">
        <v>65.572000000000003</v>
      </c>
      <c r="N37" s="69">
        <v>32.031496062992126</v>
      </c>
      <c r="O37" s="69">
        <v>1016.9999999999999</v>
      </c>
      <c r="P37" s="281">
        <v>63.409019639725436</v>
      </c>
      <c r="Q37" s="69">
        <f t="shared" si="1"/>
        <v>239.94099999999997</v>
      </c>
      <c r="R37" s="69">
        <v>198.52199999999999</v>
      </c>
      <c r="S37" s="69">
        <v>41.418999999999997</v>
      </c>
      <c r="T37" s="69">
        <v>33.037999999999997</v>
      </c>
      <c r="U37" s="69">
        <v>2.2730017788800296</v>
      </c>
      <c r="V37" s="69">
        <v>114.09097956572283</v>
      </c>
      <c r="W37" s="69">
        <v>114.60419310931557</v>
      </c>
      <c r="X37" s="69">
        <v>102.0513065696211</v>
      </c>
      <c r="Y37" s="69">
        <v>101.5943066008423</v>
      </c>
      <c r="Z37" s="69">
        <v>102.06666441247577</v>
      </c>
      <c r="AA37" s="271">
        <v>98.629820078972529</v>
      </c>
      <c r="AB37" s="286"/>
      <c r="AC37" s="286"/>
      <c r="AD37" s="286"/>
      <c r="AE37" s="286"/>
      <c r="AF37" s="286"/>
      <c r="AG37" s="286"/>
      <c r="AH37" s="286"/>
    </row>
    <row r="38" spans="1:34" x14ac:dyDescent="0.25">
      <c r="A38" s="59"/>
      <c r="B38" s="67" t="s">
        <v>92</v>
      </c>
      <c r="C38" s="69">
        <v>31.801801951472353</v>
      </c>
      <c r="D38" s="69">
        <v>60.566965839427183</v>
      </c>
      <c r="E38" s="69">
        <v>27.004988422477044</v>
      </c>
      <c r="F38" s="69">
        <v>1.637950758486906</v>
      </c>
      <c r="G38" s="69">
        <v>4.8982143279997397</v>
      </c>
      <c r="H38" s="69">
        <v>63.686465413297945</v>
      </c>
      <c r="I38" s="70">
        <v>0.77360000000000007</v>
      </c>
      <c r="J38" s="69">
        <v>60.076121569006681</v>
      </c>
      <c r="K38" s="69">
        <v>31.544075118691733</v>
      </c>
      <c r="L38" s="69">
        <v>52.506843476003198</v>
      </c>
      <c r="M38" s="69">
        <v>65.686481999999998</v>
      </c>
      <c r="N38" s="69">
        <v>31.934127166200003</v>
      </c>
      <c r="O38" s="69">
        <v>1015.5627876326256</v>
      </c>
      <c r="P38" s="281">
        <v>63.20409969377031</v>
      </c>
      <c r="Q38" s="69">
        <f t="shared" si="1"/>
        <v>240.84392429089735</v>
      </c>
      <c r="R38" s="69">
        <v>200.08259648919324</v>
      </c>
      <c r="S38" s="69">
        <v>40.761327801704127</v>
      </c>
      <c r="T38" s="69">
        <v>33.297714222151534</v>
      </c>
      <c r="U38" s="69">
        <v>2.0527204334054545</v>
      </c>
      <c r="V38" s="69">
        <v>114.80055369628906</v>
      </c>
      <c r="W38" s="69">
        <v>115.66856680798027</v>
      </c>
      <c r="X38" s="69">
        <v>102.61864685746276</v>
      </c>
      <c r="Y38" s="69">
        <v>101.84856442768589</v>
      </c>
      <c r="Z38" s="69">
        <v>101.97913689411419</v>
      </c>
      <c r="AA38" s="271">
        <v>98.337052949567379</v>
      </c>
      <c r="AB38" s="286"/>
      <c r="AC38" s="286"/>
      <c r="AD38" s="286"/>
      <c r="AE38" s="286"/>
      <c r="AF38" s="286"/>
      <c r="AG38" s="286"/>
      <c r="AH38" s="286"/>
    </row>
    <row r="39" spans="1:34" x14ac:dyDescent="0.25">
      <c r="A39" s="59"/>
      <c r="B39" s="67" t="s">
        <v>93</v>
      </c>
      <c r="C39" s="69">
        <v>31.821935490213875</v>
      </c>
      <c r="D39" s="69">
        <v>60.508125856965762</v>
      </c>
      <c r="E39" s="69">
        <v>27.022085126036419</v>
      </c>
      <c r="F39" s="69">
        <v>1.6602877903250282</v>
      </c>
      <c r="G39" s="69">
        <v>4.9587142897110077</v>
      </c>
      <c r="H39" s="69">
        <v>63.665096073521724</v>
      </c>
      <c r="I39" s="70">
        <v>0.77293526145276326</v>
      </c>
      <c r="J39" s="69">
        <v>60.078826274780852</v>
      </c>
      <c r="K39" s="69">
        <v>31.596161787644451</v>
      </c>
      <c r="L39" s="69">
        <v>52.591176870090578</v>
      </c>
      <c r="M39" s="69">
        <v>65.800964000000008</v>
      </c>
      <c r="N39" s="69">
        <v>31.947988130144566</v>
      </c>
      <c r="O39" s="69">
        <v>1016.646817319579</v>
      </c>
      <c r="P39" s="281">
        <v>63.301431518987009</v>
      </c>
      <c r="Q39" s="69">
        <f t="shared" si="1"/>
        <v>242.24531714276242</v>
      </c>
      <c r="R39" s="69">
        <v>201.36360147281724</v>
      </c>
      <c r="S39" s="69">
        <v>40.881715669945194</v>
      </c>
      <c r="T39" s="69">
        <v>33.510898869943567</v>
      </c>
      <c r="U39" s="69">
        <v>2.8997887749416265</v>
      </c>
      <c r="V39" s="69">
        <v>115.4624519452515</v>
      </c>
      <c r="W39" s="69">
        <v>116.28499636229431</v>
      </c>
      <c r="X39" s="69">
        <v>102.90875808055762</v>
      </c>
      <c r="Y39" s="69">
        <v>102.1808307720314</v>
      </c>
      <c r="Z39" s="69">
        <v>102.4319716041349</v>
      </c>
      <c r="AA39" s="271">
        <v>98.251369267338745</v>
      </c>
      <c r="AB39" s="286"/>
      <c r="AC39" s="286"/>
      <c r="AD39" s="286"/>
      <c r="AE39" s="286"/>
      <c r="AF39" s="286"/>
      <c r="AG39" s="286"/>
      <c r="AH39" s="286"/>
    </row>
    <row r="40" spans="1:34" ht="18.75" customHeight="1" x14ac:dyDescent="0.25">
      <c r="A40" s="59"/>
      <c r="B40" s="67" t="s">
        <v>94</v>
      </c>
      <c r="C40" s="69">
        <v>31.828445909641268</v>
      </c>
      <c r="D40" s="69">
        <v>60.430714342973317</v>
      </c>
      <c r="E40" s="69">
        <v>27.027613548656323</v>
      </c>
      <c r="F40" s="69">
        <v>1.6976374894101462</v>
      </c>
      <c r="G40" s="69">
        <v>5.063632006171586</v>
      </c>
      <c r="H40" s="69">
        <v>63.653914321750513</v>
      </c>
      <c r="I40" s="70">
        <v>0.7806014325757179</v>
      </c>
      <c r="J40" s="69">
        <v>60.091155788877252</v>
      </c>
      <c r="K40" s="69">
        <v>31.649602730478033</v>
      </c>
      <c r="L40" s="69">
        <v>52.669319328246821</v>
      </c>
      <c r="M40" s="69">
        <v>65.915446000000017</v>
      </c>
      <c r="N40" s="69">
        <v>31.945800347051346</v>
      </c>
      <c r="O40" s="69">
        <v>1016.7851783863231</v>
      </c>
      <c r="P40" s="281">
        <v>63.120983005482728</v>
      </c>
      <c r="Q40" s="69">
        <f t="shared" si="1"/>
        <v>243.08675568874236</v>
      </c>
      <c r="R40" s="69">
        <v>202.14251002231865</v>
      </c>
      <c r="S40" s="69">
        <v>40.944245666423726</v>
      </c>
      <c r="T40" s="69">
        <v>33.640524708180273</v>
      </c>
      <c r="U40" s="69">
        <v>2.7708696088773195</v>
      </c>
      <c r="V40" s="69">
        <v>115.88537140718182</v>
      </c>
      <c r="W40" s="69">
        <v>116.71892152196664</v>
      </c>
      <c r="X40" s="69">
        <v>103.19182929940442</v>
      </c>
      <c r="Y40" s="69">
        <v>102.45488313818407</v>
      </c>
      <c r="Z40" s="69">
        <v>102.38070527866596</v>
      </c>
      <c r="AA40" s="271">
        <v>97.973070975953618</v>
      </c>
      <c r="AB40" s="286"/>
      <c r="AC40" s="286"/>
      <c r="AD40" s="286"/>
      <c r="AE40" s="286"/>
      <c r="AF40" s="286"/>
      <c r="AG40" s="286"/>
      <c r="AH40" s="286"/>
    </row>
    <row r="41" spans="1:34" x14ac:dyDescent="0.25">
      <c r="A41" s="59"/>
      <c r="B41" s="67" t="s">
        <v>138</v>
      </c>
      <c r="C41" s="69">
        <v>31.831591677599629</v>
      </c>
      <c r="D41" s="69">
        <v>60.350587069683108</v>
      </c>
      <c r="E41" s="69">
        <v>27.030284825819326</v>
      </c>
      <c r="F41" s="69">
        <v>1.7377804118761169</v>
      </c>
      <c r="G41" s="69">
        <v>5.1766842919916405</v>
      </c>
      <c r="H41" s="69">
        <v>63.645303498479294</v>
      </c>
      <c r="I41" s="70">
        <v>0.81026861598728994</v>
      </c>
      <c r="J41" s="69">
        <v>60.105928029748085</v>
      </c>
      <c r="K41" s="69">
        <v>31.702547586438545</v>
      </c>
      <c r="L41" s="69">
        <v>52.744460697367614</v>
      </c>
      <c r="M41" s="69">
        <v>66.029927999999998</v>
      </c>
      <c r="N41" s="69">
        <v>31.937199303219117</v>
      </c>
      <c r="O41" s="69">
        <v>1016.6118875461904</v>
      </c>
      <c r="P41" s="281">
        <v>63.437458955195204</v>
      </c>
      <c r="Q41" s="69">
        <f t="shared" si="1"/>
        <v>245.49686609327415</v>
      </c>
      <c r="R41" s="69">
        <v>203.76758766445084</v>
      </c>
      <c r="S41" s="69">
        <v>41.729278428823321</v>
      </c>
      <c r="T41" s="69">
        <v>33.91096987365696</v>
      </c>
      <c r="U41" s="69">
        <v>2.3792247482957549</v>
      </c>
      <c r="V41" s="69">
        <v>116.80546038712359</v>
      </c>
      <c r="W41" s="69">
        <v>117.6773118752362</v>
      </c>
      <c r="X41" s="69">
        <v>103.48712688081152</v>
      </c>
      <c r="Y41" s="69">
        <v>102.72040809590919</v>
      </c>
      <c r="Z41" s="69">
        <v>103.16374963743809</v>
      </c>
      <c r="AA41" s="271">
        <v>98.364647071647028</v>
      </c>
      <c r="AB41" s="286"/>
      <c r="AC41" s="286"/>
      <c r="AD41" s="286"/>
      <c r="AE41" s="286"/>
      <c r="AF41" s="286"/>
      <c r="AG41" s="286"/>
      <c r="AH41" s="286"/>
    </row>
    <row r="42" spans="1:34" x14ac:dyDescent="0.25">
      <c r="A42" s="59"/>
      <c r="B42" s="67" t="s">
        <v>139</v>
      </c>
      <c r="C42" s="69">
        <v>31.842262871103404</v>
      </c>
      <c r="D42" s="69">
        <v>60.283669345958856</v>
      </c>
      <c r="E42" s="69">
        <v>27.03934643363209</v>
      </c>
      <c r="F42" s="69">
        <v>1.767500089940216</v>
      </c>
      <c r="G42" s="69">
        <v>5.2588888888888885</v>
      </c>
      <c r="H42" s="69">
        <v>63.629894814363084</v>
      </c>
      <c r="I42" s="70">
        <v>0.84018512782793997</v>
      </c>
      <c r="J42" s="69">
        <v>60.114294640912263</v>
      </c>
      <c r="K42" s="69">
        <v>31.752797947346721</v>
      </c>
      <c r="L42" s="69">
        <v>52.820711175302677</v>
      </c>
      <c r="M42" s="69">
        <v>66.14415249999999</v>
      </c>
      <c r="N42" s="69">
        <v>31.944601995003062</v>
      </c>
      <c r="O42" s="69">
        <v>1017.1884140376617</v>
      </c>
      <c r="P42" s="281">
        <v>63.373562299660549</v>
      </c>
      <c r="Q42" s="69">
        <f t="shared" si="1"/>
        <v>247.0139693965782</v>
      </c>
      <c r="R42" s="69">
        <v>204.98428605564476</v>
      </c>
      <c r="S42" s="69">
        <v>42.029683340933452</v>
      </c>
      <c r="T42" s="69">
        <v>34.113452628456251</v>
      </c>
      <c r="U42" s="69">
        <v>2.3196534006693383</v>
      </c>
      <c r="V42" s="69">
        <v>117.46352864409228</v>
      </c>
      <c r="W42" s="69">
        <v>118.31286841862971</v>
      </c>
      <c r="X42" s="69">
        <v>103.78445591644673</v>
      </c>
      <c r="Y42" s="69">
        <v>103.03941213915712</v>
      </c>
      <c r="Z42" s="69">
        <v>103.36794464178037</v>
      </c>
      <c r="AA42" s="271">
        <v>98.34451719612629</v>
      </c>
      <c r="AB42" s="286"/>
      <c r="AC42" s="286"/>
      <c r="AD42" s="286"/>
      <c r="AE42" s="286"/>
      <c r="AF42" s="286"/>
      <c r="AG42" s="286"/>
      <c r="AH42" s="286"/>
    </row>
    <row r="43" spans="1:34" x14ac:dyDescent="0.25">
      <c r="A43" s="59"/>
      <c r="B43" s="67" t="s">
        <v>140</v>
      </c>
      <c r="C43" s="69">
        <v>31.850528265949588</v>
      </c>
      <c r="D43" s="69">
        <v>60.211630625233688</v>
      </c>
      <c r="E43" s="69">
        <v>27.046365120575334</v>
      </c>
      <c r="F43" s="69">
        <v>1.7967654863740841</v>
      </c>
      <c r="G43" s="69">
        <v>5.34</v>
      </c>
      <c r="H43" s="69">
        <v>63.608314626276872</v>
      </c>
      <c r="I43" s="70">
        <v>0.85457515334797551</v>
      </c>
      <c r="J43" s="69">
        <v>60.116840270543108</v>
      </c>
      <c r="K43" s="69">
        <v>31.800386410629262</v>
      </c>
      <c r="L43" s="69">
        <v>52.897634452373673</v>
      </c>
      <c r="M43" s="69">
        <v>66.258376999999996</v>
      </c>
      <c r="N43" s="69">
        <v>31.964782021050517</v>
      </c>
      <c r="O43" s="69">
        <v>1018.0951932763867</v>
      </c>
      <c r="P43" s="281">
        <v>63.268690506307102</v>
      </c>
      <c r="Q43" s="69">
        <f t="shared" si="1"/>
        <v>248.54720502598767</v>
      </c>
      <c r="R43" s="69">
        <v>206.23659226082748</v>
      </c>
      <c r="S43" s="69">
        <v>42.310612765160187</v>
      </c>
      <c r="T43" s="69">
        <v>34.321861230056207</v>
      </c>
      <c r="U43" s="69">
        <v>2.328051624703491</v>
      </c>
      <c r="V43" s="69">
        <v>118.15047743368542</v>
      </c>
      <c r="W43" s="69">
        <v>118.92965413246023</v>
      </c>
      <c r="X43" s="69">
        <v>104.09087503899421</v>
      </c>
      <c r="Y43" s="69">
        <v>103.40891573307418</v>
      </c>
      <c r="Z43" s="69">
        <v>103.55303560737519</v>
      </c>
      <c r="AA43" s="271">
        <v>98.347168838578256</v>
      </c>
      <c r="AB43" s="286"/>
      <c r="AC43" s="286"/>
      <c r="AD43" s="286"/>
      <c r="AE43" s="286"/>
      <c r="AF43" s="286"/>
      <c r="AG43" s="286"/>
      <c r="AH43" s="286"/>
    </row>
    <row r="44" spans="1:34" ht="18.75" customHeight="1" x14ac:dyDescent="0.25">
      <c r="A44" s="59"/>
      <c r="B44" s="67" t="s">
        <v>141</v>
      </c>
      <c r="C44" s="69">
        <v>31.856171087066414</v>
      </c>
      <c r="D44" s="69">
        <v>60.134622454854636</v>
      </c>
      <c r="E44" s="69">
        <v>27.051156808768429</v>
      </c>
      <c r="F44" s="69">
        <v>1.8259449340796867</v>
      </c>
      <c r="G44" s="69">
        <v>5.4211111111111112</v>
      </c>
      <c r="H44" s="69">
        <v>63.581443133150657</v>
      </c>
      <c r="I44" s="70">
        <v>0.86636184859791732</v>
      </c>
      <c r="J44" s="69">
        <v>60.114390456616171</v>
      </c>
      <c r="K44" s="69">
        <v>31.845453234837411</v>
      </c>
      <c r="L44" s="69">
        <v>52.974758610951724</v>
      </c>
      <c r="M44" s="69">
        <v>66.372601499999988</v>
      </c>
      <c r="N44" s="69">
        <v>31.988125877047807</v>
      </c>
      <c r="O44" s="69">
        <v>1019.0192106938514</v>
      </c>
      <c r="P44" s="281">
        <v>63.033568135436497</v>
      </c>
      <c r="Q44" s="69">
        <f t="shared" si="1"/>
        <v>250.16776775995106</v>
      </c>
      <c r="R44" s="69">
        <v>207.56424163775523</v>
      </c>
      <c r="S44" s="69">
        <v>42.603526122195817</v>
      </c>
      <c r="T44" s="69">
        <v>34.542808430441752</v>
      </c>
      <c r="U44" s="69">
        <v>2.592766636443713</v>
      </c>
      <c r="V44" s="69">
        <v>118.89000865354612</v>
      </c>
      <c r="W44" s="69">
        <v>119.58672830313319</v>
      </c>
      <c r="X44" s="69">
        <v>104.47025269420905</v>
      </c>
      <c r="Y44" s="69">
        <v>103.86160256319373</v>
      </c>
      <c r="Z44" s="69">
        <v>103.60481357573588</v>
      </c>
      <c r="AA44" s="271">
        <v>98.370918454929267</v>
      </c>
      <c r="AB44" s="286"/>
      <c r="AC44" s="286"/>
      <c r="AD44" s="286"/>
      <c r="AE44" s="286"/>
      <c r="AF44" s="286"/>
      <c r="AG44" s="286"/>
      <c r="AH44" s="286"/>
    </row>
    <row r="45" spans="1:34" x14ac:dyDescent="0.25">
      <c r="A45" s="59"/>
      <c r="B45" s="67" t="s">
        <v>161</v>
      </c>
      <c r="C45" s="69">
        <v>31.872940287082528</v>
      </c>
      <c r="D45" s="69">
        <v>60.079160141057883</v>
      </c>
      <c r="E45" s="69">
        <v>27.065396632441953</v>
      </c>
      <c r="F45" s="69">
        <v>1.8415609803405777</v>
      </c>
      <c r="G45" s="69">
        <v>5.4622222222222216</v>
      </c>
      <c r="H45" s="69">
        <v>63.550425611104437</v>
      </c>
      <c r="I45" s="70">
        <v>0.87187814349359372</v>
      </c>
      <c r="J45" s="69">
        <v>60.108022714199237</v>
      </c>
      <c r="K45" s="69">
        <v>31.888252336520406</v>
      </c>
      <c r="L45" s="69">
        <v>53.051574310042128</v>
      </c>
      <c r="M45" s="69">
        <v>66.486825999999979</v>
      </c>
      <c r="N45" s="69">
        <v>32.001846560985342</v>
      </c>
      <c r="O45" s="69">
        <v>1019.9929445146632</v>
      </c>
      <c r="P45" s="281">
        <v>62.967894422110547</v>
      </c>
      <c r="Q45" s="69">
        <f t="shared" si="1"/>
        <v>252.8873839520071</v>
      </c>
      <c r="R45" s="69">
        <v>209.51357673861338</v>
      </c>
      <c r="S45" s="69">
        <v>43.373807213393718</v>
      </c>
      <c r="T45" s="69">
        <v>34.867216471173506</v>
      </c>
      <c r="U45" s="69">
        <v>2.6864862066315425</v>
      </c>
      <c r="V45" s="69">
        <v>119.94342296901613</v>
      </c>
      <c r="W45" s="69">
        <v>120.59458913929848</v>
      </c>
      <c r="X45" s="69">
        <v>104.8934799583924</v>
      </c>
      <c r="Y45" s="69">
        <v>104.32709396943885</v>
      </c>
      <c r="Z45" s="69">
        <v>103.96250247227927</v>
      </c>
      <c r="AA45" s="271">
        <v>98.73783057808977</v>
      </c>
      <c r="AB45" s="286"/>
      <c r="AC45" s="286"/>
      <c r="AD45" s="286"/>
      <c r="AE45" s="286"/>
      <c r="AF45" s="286"/>
      <c r="AG45" s="286"/>
      <c r="AH45" s="286"/>
    </row>
    <row r="46" spans="1:34" x14ac:dyDescent="0.25">
      <c r="A46" s="59"/>
      <c r="B46" s="67" t="s">
        <v>162</v>
      </c>
      <c r="C46" s="69">
        <v>31.901253552332022</v>
      </c>
      <c r="D46" s="69">
        <v>60.046555464946152</v>
      </c>
      <c r="E46" s="69">
        <v>27.089439276359801</v>
      </c>
      <c r="F46" s="69">
        <v>1.8435934759801196</v>
      </c>
      <c r="G46" s="69">
        <v>5.4633333333333329</v>
      </c>
      <c r="H46" s="69">
        <v>63.516683613003224</v>
      </c>
      <c r="I46" s="70">
        <v>0.87129933689449712</v>
      </c>
      <c r="J46" s="69">
        <v>60.099077614835629</v>
      </c>
      <c r="K46" s="69">
        <v>31.929157274831407</v>
      </c>
      <c r="L46" s="69">
        <v>53.12753297057192</v>
      </c>
      <c r="M46" s="69">
        <v>66.597060749999983</v>
      </c>
      <c r="N46" s="69">
        <v>32.005960499814442</v>
      </c>
      <c r="O46" s="69">
        <v>1021.0302610905039</v>
      </c>
      <c r="P46" s="281">
        <v>62.901173488274402</v>
      </c>
      <c r="Q46" s="69">
        <f t="shared" si="1"/>
        <v>255.20652699903599</v>
      </c>
      <c r="R46" s="69">
        <v>211.43970424924504</v>
      </c>
      <c r="S46" s="69">
        <v>43.766822749790954</v>
      </c>
      <c r="T46" s="69">
        <v>35.187762308391797</v>
      </c>
      <c r="U46" s="69">
        <v>2.95848594619153</v>
      </c>
      <c r="V46" s="69">
        <v>120.93867063092841</v>
      </c>
      <c r="W46" s="69">
        <v>121.57961050102993</v>
      </c>
      <c r="X46" s="69">
        <v>105.32843677552168</v>
      </c>
      <c r="Y46" s="69">
        <v>104.77316937248666</v>
      </c>
      <c r="Z46" s="69">
        <v>104.2839070474914</v>
      </c>
      <c r="AA46" s="271">
        <v>99.002539034568144</v>
      </c>
      <c r="AB46" s="286"/>
      <c r="AC46" s="286"/>
      <c r="AD46" s="286"/>
      <c r="AE46" s="286"/>
      <c r="AF46" s="286"/>
      <c r="AG46" s="286"/>
      <c r="AH46" s="286"/>
    </row>
    <row r="47" spans="1:34" x14ac:dyDescent="0.25">
      <c r="A47" s="59"/>
      <c r="B47" s="67" t="s">
        <v>163</v>
      </c>
      <c r="C47" s="69">
        <v>31.930826177058041</v>
      </c>
      <c r="D47" s="69">
        <v>60.016952435633804</v>
      </c>
      <c r="E47" s="69">
        <v>27.114551324713759</v>
      </c>
      <c r="F47" s="69">
        <v>1.8421269664615278</v>
      </c>
      <c r="G47" s="69">
        <v>5.4544444444444444</v>
      </c>
      <c r="H47" s="69">
        <v>63.479401102432007</v>
      </c>
      <c r="I47" s="70">
        <v>0.8716394076111309</v>
      </c>
      <c r="J47" s="69">
        <v>60.086779776846477</v>
      </c>
      <c r="K47" s="69">
        <v>31.967976425515907</v>
      </c>
      <c r="L47" s="69">
        <v>53.203011617930436</v>
      </c>
      <c r="M47" s="69">
        <v>66.707295499999987</v>
      </c>
      <c r="N47" s="69">
        <v>32.010059351353327</v>
      </c>
      <c r="O47" s="69">
        <v>1022.1076410653742</v>
      </c>
      <c r="P47" s="281">
        <v>62.813917247364188</v>
      </c>
      <c r="Q47" s="69">
        <f t="shared" si="1"/>
        <v>257.39258577341957</v>
      </c>
      <c r="R47" s="69">
        <v>213.24994557625539</v>
      </c>
      <c r="S47" s="69">
        <v>44.142640197164162</v>
      </c>
      <c r="T47" s="69">
        <v>35.489022385168013</v>
      </c>
      <c r="U47" s="69">
        <v>3.1406084821517197</v>
      </c>
      <c r="V47" s="69">
        <v>121.86112134967053</v>
      </c>
      <c r="W47" s="69">
        <v>122.49126306596322</v>
      </c>
      <c r="X47" s="69">
        <v>105.77280192727237</v>
      </c>
      <c r="Y47" s="69">
        <v>105.22866634343349</v>
      </c>
      <c r="Z47" s="69">
        <v>104.57972737080459</v>
      </c>
      <c r="AA47" s="271">
        <v>99.212783692696874</v>
      </c>
      <c r="AB47" s="286"/>
      <c r="AC47" s="286"/>
      <c r="AD47" s="286"/>
      <c r="AE47" s="286"/>
      <c r="AF47" s="286"/>
      <c r="AG47" s="286"/>
      <c r="AH47" s="286"/>
    </row>
    <row r="48" spans="1:34" ht="18.75" customHeight="1" x14ac:dyDescent="0.25">
      <c r="A48" s="59"/>
      <c r="B48" s="67" t="s">
        <v>164</v>
      </c>
      <c r="C48" s="69">
        <v>31.980866444817444</v>
      </c>
      <c r="D48" s="69">
        <v>60.025836511223389</v>
      </c>
      <c r="E48" s="69">
        <v>27.157043786416473</v>
      </c>
      <c r="F48" s="69">
        <v>1.8346813309919705</v>
      </c>
      <c r="G48" s="69">
        <v>5.4255555555555555</v>
      </c>
      <c r="H48" s="69">
        <v>63.469404302432004</v>
      </c>
      <c r="I48" s="70">
        <v>0.86718887164983027</v>
      </c>
      <c r="J48" s="69">
        <v>60.07026509423509</v>
      </c>
      <c r="K48" s="69">
        <v>32.004537328260504</v>
      </c>
      <c r="L48" s="69">
        <v>53.278501897824931</v>
      </c>
      <c r="M48" s="69">
        <v>66.81753024999999</v>
      </c>
      <c r="N48" s="69">
        <v>31.98862368695994</v>
      </c>
      <c r="O48" s="69">
        <v>1023.0239018861896</v>
      </c>
      <c r="P48" s="281">
        <v>62.761649498473162</v>
      </c>
      <c r="Q48" s="69">
        <f t="shared" si="1"/>
        <v>259.72964571733826</v>
      </c>
      <c r="R48" s="69">
        <v>215.18288752545337</v>
      </c>
      <c r="S48" s="69">
        <v>44.546758191884884</v>
      </c>
      <c r="T48" s="69">
        <v>35.810702280180166</v>
      </c>
      <c r="U48" s="69">
        <v>3.266282559744468</v>
      </c>
      <c r="V48" s="69">
        <v>122.77329227147561</v>
      </c>
      <c r="W48" s="69">
        <v>123.49084694761034</v>
      </c>
      <c r="X48" s="69">
        <v>106.24864946797069</v>
      </c>
      <c r="Y48" s="69">
        <v>105.63128213149834</v>
      </c>
      <c r="Z48" s="69">
        <v>104.88029360096259</v>
      </c>
      <c r="AA48" s="271">
        <v>99.445168039194726</v>
      </c>
      <c r="AB48" s="286"/>
      <c r="AC48" s="286"/>
      <c r="AD48" s="286"/>
      <c r="AE48" s="286"/>
      <c r="AF48" s="286"/>
      <c r="AG48" s="286"/>
      <c r="AH48" s="286"/>
    </row>
    <row r="49" spans="1:34" x14ac:dyDescent="0.25">
      <c r="A49" s="59"/>
      <c r="B49" s="67" t="s">
        <v>226</v>
      </c>
      <c r="C49" s="69">
        <v>32.024016621796051</v>
      </c>
      <c r="D49" s="69">
        <v>60.021080590253426</v>
      </c>
      <c r="E49" s="69">
        <v>27.19368542173995</v>
      </c>
      <c r="F49" s="69">
        <v>1.8315882220521902</v>
      </c>
      <c r="G49" s="69">
        <v>5.41</v>
      </c>
      <c r="H49" s="69">
        <v>63.453938672432002</v>
      </c>
      <c r="I49" s="70">
        <v>0.86709697262692897</v>
      </c>
      <c r="J49" s="69">
        <v>60.052807559589645</v>
      </c>
      <c r="K49" s="69">
        <v>32.040944424217976</v>
      </c>
      <c r="L49" s="69">
        <v>53.354615256620853</v>
      </c>
      <c r="M49" s="69">
        <v>66.927764999999994</v>
      </c>
      <c r="N49" s="69">
        <v>31.973578283761075</v>
      </c>
      <c r="O49" s="69">
        <v>1023.9224024174619</v>
      </c>
      <c r="P49" s="281">
        <v>62.943231874554073</v>
      </c>
      <c r="Q49" s="69">
        <f t="shared" si="1"/>
        <v>262.87444186330555</v>
      </c>
      <c r="R49" s="69">
        <v>217.51056524625199</v>
      </c>
      <c r="S49" s="69">
        <v>45.36387661705357</v>
      </c>
      <c r="T49" s="69">
        <v>36.198074040185325</v>
      </c>
      <c r="U49" s="69">
        <v>3.3271647125325217</v>
      </c>
      <c r="V49" s="69">
        <v>123.93413821304487</v>
      </c>
      <c r="W49" s="69">
        <v>124.7171364780837</v>
      </c>
      <c r="X49" s="69">
        <v>106.7284688109542</v>
      </c>
      <c r="Y49" s="69">
        <v>106.05840687504747</v>
      </c>
      <c r="Z49" s="69">
        <v>105.61308006827059</v>
      </c>
      <c r="AA49" s="271">
        <v>100.03518295443043</v>
      </c>
      <c r="AB49" s="286"/>
      <c r="AC49" s="286"/>
      <c r="AD49" s="286"/>
      <c r="AE49" s="286"/>
      <c r="AF49" s="286"/>
      <c r="AG49" s="286"/>
      <c r="AH49" s="286"/>
    </row>
    <row r="50" spans="1:34" x14ac:dyDescent="0.25">
      <c r="A50" s="59"/>
      <c r="B50" s="67" t="s">
        <v>227</v>
      </c>
      <c r="C50" s="69">
        <v>32.069541227488664</v>
      </c>
      <c r="D50" s="69">
        <v>60.019254897483158</v>
      </c>
      <c r="E50" s="69">
        <v>27.232343339663679</v>
      </c>
      <c r="F50" s="69">
        <v>1.8234425259341474</v>
      </c>
      <c r="G50" s="69">
        <v>5.38</v>
      </c>
      <c r="H50" s="69">
        <v>63.431890612431999</v>
      </c>
      <c r="I50" s="70">
        <v>0.86193140937380963</v>
      </c>
      <c r="J50" s="69">
        <v>60.031941275605647</v>
      </c>
      <c r="K50" s="69">
        <v>32.076319824239341</v>
      </c>
      <c r="L50" s="69">
        <v>53.432088222797084</v>
      </c>
      <c r="M50" s="69">
        <v>67.035733750000006</v>
      </c>
      <c r="N50" s="69">
        <v>31.961725934296705</v>
      </c>
      <c r="O50" s="69">
        <v>1024.9978875516217</v>
      </c>
      <c r="P50" s="281">
        <v>62.943240233807813</v>
      </c>
      <c r="Q50" s="69">
        <f t="shared" si="1"/>
        <v>265.40887043905082</v>
      </c>
      <c r="R50" s="69">
        <v>219.60167530101745</v>
      </c>
      <c r="S50" s="69">
        <v>45.807195138033336</v>
      </c>
      <c r="T50" s="69">
        <v>36.546076246436222</v>
      </c>
      <c r="U50" s="69">
        <v>3.3151731850069694</v>
      </c>
      <c r="V50" s="69">
        <v>124.94799700998888</v>
      </c>
      <c r="W50" s="69">
        <v>125.7840278227514</v>
      </c>
      <c r="X50" s="69">
        <v>107.20291841210449</v>
      </c>
      <c r="Y50" s="69">
        <v>106.49038801725258</v>
      </c>
      <c r="Z50" s="69">
        <v>106.01918738570991</v>
      </c>
      <c r="AA50" s="271">
        <v>100.35012126702827</v>
      </c>
      <c r="AB50" s="286"/>
      <c r="AC50" s="286"/>
      <c r="AD50" s="286"/>
      <c r="AE50" s="286"/>
      <c r="AF50" s="286"/>
      <c r="AG50" s="286"/>
      <c r="AH50" s="286"/>
    </row>
    <row r="51" spans="1:34" x14ac:dyDescent="0.25">
      <c r="A51" s="59"/>
      <c r="B51" s="67" t="s">
        <v>228</v>
      </c>
      <c r="C51" s="69">
        <v>32.106103330668837</v>
      </c>
      <c r="D51" s="69">
        <v>59.999603727083404</v>
      </c>
      <c r="E51" s="69">
        <v>27.263390610965754</v>
      </c>
      <c r="F51" s="69">
        <v>1.821935695716915</v>
      </c>
      <c r="G51" s="69">
        <v>5.37</v>
      </c>
      <c r="H51" s="69">
        <v>63.404421142432</v>
      </c>
      <c r="I51" s="70">
        <v>0.86255333577605509</v>
      </c>
      <c r="J51" s="69">
        <v>60.005944169197647</v>
      </c>
      <c r="K51" s="69">
        <v>32.109496134571479</v>
      </c>
      <c r="L51" s="69">
        <v>53.51052563064907</v>
      </c>
      <c r="M51" s="69">
        <v>67.143702500000003</v>
      </c>
      <c r="N51" s="69">
        <v>31.940323271623665</v>
      </c>
      <c r="O51" s="69">
        <v>1025.479319373716</v>
      </c>
      <c r="P51" s="281">
        <v>62.925799067248107</v>
      </c>
      <c r="Q51" s="69">
        <f t="shared" si="1"/>
        <v>267.97356123005045</v>
      </c>
      <c r="R51" s="69">
        <v>221.71685795433038</v>
      </c>
      <c r="S51" s="69">
        <v>46.256703275720092</v>
      </c>
      <c r="T51" s="69">
        <v>36.898084610749258</v>
      </c>
      <c r="U51" s="69">
        <v>3.4028104525769152</v>
      </c>
      <c r="V51" s="69">
        <v>126.00782432458456</v>
      </c>
      <c r="W51" s="69">
        <v>126.93594711688682</v>
      </c>
      <c r="X51" s="69">
        <v>107.74455377960371</v>
      </c>
      <c r="Y51" s="69">
        <v>106.95675348834953</v>
      </c>
      <c r="Z51" s="69">
        <v>106.42746824770761</v>
      </c>
      <c r="AA51" s="271">
        <v>100.68286150765034</v>
      </c>
      <c r="AB51" s="286"/>
      <c r="AC51" s="286"/>
      <c r="AD51" s="286"/>
      <c r="AE51" s="286"/>
      <c r="AF51" s="286"/>
      <c r="AG51" s="286"/>
      <c r="AH51" s="286"/>
    </row>
    <row r="52" spans="1:34" ht="18.75" customHeight="1" x14ac:dyDescent="0.25">
      <c r="A52" s="59"/>
      <c r="B52" s="67" t="s">
        <v>229</v>
      </c>
      <c r="C52" s="69">
        <v>32.140895115884106</v>
      </c>
      <c r="D52" s="69">
        <v>59.976117436261646</v>
      </c>
      <c r="E52" s="69">
        <v>27.292934589585872</v>
      </c>
      <c r="F52" s="69">
        <v>1.8203211942216697</v>
      </c>
      <c r="G52" s="69">
        <v>5.36</v>
      </c>
      <c r="H52" s="69">
        <v>63.372905152431997</v>
      </c>
      <c r="I52" s="70">
        <v>0.86052681010319465</v>
      </c>
      <c r="J52" s="69">
        <v>59.976117436261646</v>
      </c>
      <c r="K52" s="69">
        <v>32.140895115884106</v>
      </c>
      <c r="L52" s="69">
        <v>53.589489433091707</v>
      </c>
      <c r="M52" s="69">
        <v>67.251671250000001</v>
      </c>
      <c r="N52" s="69">
        <v>31.915751959883792</v>
      </c>
      <c r="O52" s="69">
        <v>1025.8008362871976</v>
      </c>
      <c r="P52" s="281">
        <v>62.872520273413173</v>
      </c>
      <c r="Q52" s="69">
        <f t="shared" si="1"/>
        <v>270.50501797066477</v>
      </c>
      <c r="R52" s="69">
        <v>223.76345562123572</v>
      </c>
      <c r="S52" s="69">
        <v>46.741562349429046</v>
      </c>
      <c r="T52" s="69">
        <v>37.238679072417078</v>
      </c>
      <c r="U52" s="69">
        <v>3.4698185454885788</v>
      </c>
      <c r="V52" s="69">
        <v>127.03330273561815</v>
      </c>
      <c r="W52" s="69">
        <v>128.06749959613018</v>
      </c>
      <c r="X52" s="69">
        <v>108.30205054526171</v>
      </c>
      <c r="Y52" s="69">
        <v>107.42746768064607</v>
      </c>
      <c r="Z52" s="69">
        <v>106.78165114937245</v>
      </c>
      <c r="AA52" s="271">
        <v>101.01440790118671</v>
      </c>
      <c r="AB52" s="286"/>
      <c r="AC52" s="286"/>
      <c r="AD52" s="286"/>
      <c r="AE52" s="286"/>
      <c r="AF52" s="286"/>
      <c r="AG52" s="286"/>
      <c r="AH52" s="286"/>
    </row>
    <row r="53" spans="1:34" ht="18.75" customHeight="1" x14ac:dyDescent="0.25">
      <c r="A53" s="59"/>
      <c r="B53" s="67" t="s">
        <v>278</v>
      </c>
      <c r="C53" s="69">
        <v>32.171028540483</v>
      </c>
      <c r="D53" s="69">
        <v>59.943971559589649</v>
      </c>
      <c r="E53" s="69">
        <v>27.318522849762587</v>
      </c>
      <c r="F53" s="69">
        <v>1.8220278209741003</v>
      </c>
      <c r="G53" s="69">
        <v>5.36</v>
      </c>
      <c r="H53" s="69">
        <v>63.338938672432</v>
      </c>
      <c r="I53" s="70">
        <v>0.86279479214178845</v>
      </c>
      <c r="J53" s="69">
        <v>59.943971559589649</v>
      </c>
      <c r="K53" s="69">
        <v>32.171028540483</v>
      </c>
      <c r="L53" s="69">
        <v>53.668496937180961</v>
      </c>
      <c r="M53" s="69">
        <v>67.359639999999999</v>
      </c>
      <c r="N53" s="69">
        <v>31.887188053762216</v>
      </c>
      <c r="O53" s="69">
        <v>1025.8436369533329</v>
      </c>
      <c r="P53" s="281">
        <v>62.950840615442544</v>
      </c>
      <c r="Q53" s="69">
        <f t="shared" si="1"/>
        <v>273.49295878569694</v>
      </c>
      <c r="R53" s="69">
        <v>226.29118632335792</v>
      </c>
      <c r="S53" s="69">
        <v>47.201772462339022</v>
      </c>
      <c r="T53" s="69">
        <v>37.659343618093189</v>
      </c>
      <c r="U53" s="69">
        <v>3.5614538761693666</v>
      </c>
      <c r="V53" s="69">
        <v>128.34799538233045</v>
      </c>
      <c r="W53" s="69">
        <v>129.50880292072384</v>
      </c>
      <c r="X53" s="69">
        <v>108.88493825876765</v>
      </c>
      <c r="Y53" s="69">
        <v>107.90898562622215</v>
      </c>
      <c r="Z53" s="69">
        <v>107.36488999075856</v>
      </c>
      <c r="AA53" s="271">
        <v>101.54744908653105</v>
      </c>
      <c r="AB53" s="286"/>
      <c r="AC53" s="286"/>
      <c r="AD53" s="286"/>
      <c r="AE53" s="286"/>
      <c r="AF53" s="286"/>
      <c r="AG53" s="286"/>
      <c r="AH53" s="286"/>
    </row>
    <row r="54" spans="1:34" ht="18.75" customHeight="1" x14ac:dyDescent="0.25">
      <c r="A54" s="59"/>
      <c r="B54" s="67" t="s">
        <v>279</v>
      </c>
      <c r="C54" s="69">
        <v>32.200501921906906</v>
      </c>
      <c r="D54" s="69">
        <v>59.911233151341648</v>
      </c>
      <c r="E54" s="69">
        <v>27.343550624142743</v>
      </c>
      <c r="F54" s="69">
        <v>1.8236970657377536</v>
      </c>
      <c r="G54" s="69">
        <v>5.36</v>
      </c>
      <c r="H54" s="69">
        <v>63.304346102432</v>
      </c>
      <c r="I54" s="70">
        <v>0.86204595228543246</v>
      </c>
      <c r="J54" s="69">
        <v>59.911233151341648</v>
      </c>
      <c r="K54" s="69">
        <v>32.200501921906906</v>
      </c>
      <c r="L54" s="69">
        <v>53.747019095008909</v>
      </c>
      <c r="M54" s="69">
        <v>67.46510425000001</v>
      </c>
      <c r="N54" s="69">
        <v>31.855465133260122</v>
      </c>
      <c r="O54" s="69">
        <v>1025.761966246781</v>
      </c>
      <c r="P54" s="281">
        <v>62.982577444732364</v>
      </c>
      <c r="Q54" s="69">
        <f t="shared" si="1"/>
        <v>276.30228660980316</v>
      </c>
      <c r="R54" s="69">
        <v>228.56691485744517</v>
      </c>
      <c r="S54" s="69">
        <v>47.73537175235797</v>
      </c>
      <c r="T54" s="69">
        <v>38.038070002620721</v>
      </c>
      <c r="U54" s="69">
        <v>3.6591929491745248</v>
      </c>
      <c r="V54" s="69">
        <v>129.52008530671316</v>
      </c>
      <c r="W54" s="69">
        <v>130.82164119515977</v>
      </c>
      <c r="X54" s="69">
        <v>109.46860116622207</v>
      </c>
      <c r="Y54" s="69">
        <v>108.37948853052762</v>
      </c>
      <c r="Z54" s="69">
        <v>107.86415011729508</v>
      </c>
      <c r="AA54" s="271">
        <v>101.98230549773425</v>
      </c>
      <c r="AB54" s="286"/>
      <c r="AC54" s="286"/>
      <c r="AD54" s="286"/>
      <c r="AE54" s="286"/>
      <c r="AF54" s="286"/>
      <c r="AG54" s="286"/>
      <c r="AH54" s="286"/>
    </row>
    <row r="55" spans="1:34" ht="18.75" customHeight="1" x14ac:dyDescent="0.25">
      <c r="A55" s="60"/>
      <c r="B55" s="67" t="s">
        <v>280</v>
      </c>
      <c r="C55" s="69">
        <v>32.229614149545419</v>
      </c>
      <c r="D55" s="69">
        <v>59.877825676149641</v>
      </c>
      <c r="E55" s="69">
        <v>27.368271719240759</v>
      </c>
      <c r="F55" s="69">
        <v>1.8253458563140688</v>
      </c>
      <c r="G55" s="69">
        <v>5.36</v>
      </c>
      <c r="H55" s="69">
        <v>63.269046572431996</v>
      </c>
      <c r="I55" s="70">
        <v>0.86408790804477431</v>
      </c>
      <c r="J55" s="69">
        <v>59.877825676149641</v>
      </c>
      <c r="K55" s="69">
        <v>32.229614149545419</v>
      </c>
      <c r="L55" s="69">
        <v>53.825625405738514</v>
      </c>
      <c r="M55" s="69">
        <v>67.570568500000007</v>
      </c>
      <c r="N55" s="69">
        <v>31.836477556405061</v>
      </c>
      <c r="O55" s="69">
        <v>1026.0773875235977</v>
      </c>
      <c r="P55" s="281">
        <v>62.97964226851019</v>
      </c>
      <c r="Q55" s="69">
        <f t="shared" si="1"/>
        <v>279.10077631942931</v>
      </c>
      <c r="R55" s="69">
        <v>230.85994384729329</v>
      </c>
      <c r="S55" s="69">
        <v>48.240832472136049</v>
      </c>
      <c r="T55" s="69">
        <v>38.419675526273522</v>
      </c>
      <c r="U55" s="69">
        <v>3.7247419846693646</v>
      </c>
      <c r="V55" s="69">
        <v>130.70129066117073</v>
      </c>
      <c r="W55" s="69">
        <v>132.09345138796371</v>
      </c>
      <c r="X55" s="69">
        <v>110.01231849917838</v>
      </c>
      <c r="Y55" s="69">
        <v>108.85287548615423</v>
      </c>
      <c r="Z55" s="69">
        <v>108.30607576517741</v>
      </c>
      <c r="AA55" s="271">
        <v>102.4024699877962</v>
      </c>
      <c r="AB55" s="286"/>
      <c r="AC55" s="286"/>
      <c r="AD55" s="286"/>
      <c r="AE55" s="286"/>
      <c r="AF55" s="286"/>
      <c r="AG55" s="286"/>
      <c r="AH55" s="286"/>
    </row>
    <row r="56" spans="1:34" ht="18.75" customHeight="1" x14ac:dyDescent="0.25">
      <c r="A56" s="272"/>
      <c r="B56" s="67" t="s">
        <v>281</v>
      </c>
      <c r="C56" s="69">
        <v>32.258706384484455</v>
      </c>
      <c r="D56" s="69">
        <v>59.843643733445646</v>
      </c>
      <c r="E56" s="69">
        <v>27.392975837231038</v>
      </c>
      <c r="F56" s="69">
        <v>1.826993514590413</v>
      </c>
      <c r="G56" s="69">
        <v>5.36</v>
      </c>
      <c r="H56" s="69">
        <v>63.232928712431999</v>
      </c>
      <c r="I56" s="70">
        <v>0.8638293542691291</v>
      </c>
      <c r="J56" s="69">
        <v>59.843643733445646</v>
      </c>
      <c r="K56" s="69">
        <v>32.258706384484455</v>
      </c>
      <c r="L56" s="69">
        <v>53.904983674073286</v>
      </c>
      <c r="M56" s="69">
        <v>67.676032750000019</v>
      </c>
      <c r="N56" s="69">
        <v>31.814324629835635</v>
      </c>
      <c r="O56" s="69">
        <v>1026.2889570545399</v>
      </c>
      <c r="P56" s="281">
        <v>62.939757350936922</v>
      </c>
      <c r="Q56" s="69">
        <f t="shared" si="1"/>
        <v>281.80970053346817</v>
      </c>
      <c r="R56" s="69">
        <v>233.06893240706174</v>
      </c>
      <c r="S56" s="69">
        <v>48.740768126406458</v>
      </c>
      <c r="T56" s="69">
        <v>38.787295054777324</v>
      </c>
      <c r="U56" s="69">
        <v>3.7782269471269387</v>
      </c>
      <c r="V56" s="69">
        <v>131.83290921140059</v>
      </c>
      <c r="W56" s="69">
        <v>133.32989891132962</v>
      </c>
      <c r="X56" s="69">
        <v>110.56374714496975</v>
      </c>
      <c r="Y56" s="69">
        <v>109.32236923939081</v>
      </c>
      <c r="Z56" s="69">
        <v>108.68088803318331</v>
      </c>
      <c r="AA56" s="271">
        <v>102.78908154599169</v>
      </c>
      <c r="AB56" s="286"/>
      <c r="AC56" s="286"/>
      <c r="AD56" s="286"/>
      <c r="AE56" s="286"/>
      <c r="AF56" s="286"/>
      <c r="AG56" s="286"/>
      <c r="AH56" s="286"/>
    </row>
    <row r="57" spans="1:34" ht="18.75" customHeight="1" x14ac:dyDescent="0.25">
      <c r="A57" s="272"/>
      <c r="B57" s="67" t="s">
        <v>353</v>
      </c>
      <c r="C57" s="69">
        <v>32.287823485794739</v>
      </c>
      <c r="D57" s="69">
        <v>59.807677751029644</v>
      </c>
      <c r="E57" s="69">
        <v>27.417701070882266</v>
      </c>
      <c r="F57" s="69">
        <v>1.8286425811904037</v>
      </c>
      <c r="G57" s="69">
        <v>5.36</v>
      </c>
      <c r="H57" s="69">
        <v>63.194925772432001</v>
      </c>
      <c r="I57" s="70">
        <v>0.86567143423912496</v>
      </c>
      <c r="J57" s="69">
        <v>59.807677751029644</v>
      </c>
      <c r="K57" s="69">
        <v>32.287823485794739</v>
      </c>
      <c r="L57" s="69">
        <v>53.986084562928667</v>
      </c>
      <c r="M57" s="69">
        <v>67.781497000000002</v>
      </c>
      <c r="N57" s="69">
        <v>31.792185850413919</v>
      </c>
      <c r="O57" s="69">
        <v>1026.5004849657457</v>
      </c>
      <c r="P57" s="281">
        <v>62.90536464666522</v>
      </c>
      <c r="Q57" s="69">
        <f t="shared" si="1"/>
        <v>284.70896844752838</v>
      </c>
      <c r="R57" s="69">
        <v>235.59349271169063</v>
      </c>
      <c r="S57" s="69">
        <v>49.115475735837748</v>
      </c>
      <c r="T57" s="69">
        <v>39.207431983401506</v>
      </c>
      <c r="U57" s="69">
        <v>3.7341677838933975</v>
      </c>
      <c r="V57" s="69">
        <v>133.14072487717038</v>
      </c>
      <c r="W57" s="69">
        <v>134.74633163736397</v>
      </c>
      <c r="X57" s="69">
        <v>111.12095821249342</v>
      </c>
      <c r="Y57" s="69">
        <v>109.79686604955907</v>
      </c>
      <c r="Z57" s="69">
        <v>109.06119810900114</v>
      </c>
      <c r="AA57" s="271">
        <v>103.242242916626</v>
      </c>
      <c r="AB57" s="286"/>
      <c r="AC57" s="286"/>
      <c r="AD57" s="286"/>
      <c r="AE57" s="286"/>
      <c r="AF57" s="286"/>
      <c r="AG57" s="286"/>
      <c r="AH57" s="286"/>
    </row>
    <row r="58" spans="1:34" ht="18.75" customHeight="1" x14ac:dyDescent="0.25">
      <c r="A58" s="272"/>
      <c r="B58" s="67" t="s">
        <v>354</v>
      </c>
      <c r="C58" s="69">
        <v>32.317216412521304</v>
      </c>
      <c r="D58" s="69">
        <v>59.769307638157649</v>
      </c>
      <c r="E58" s="69">
        <v>27.442660525920846</v>
      </c>
      <c r="F58" s="69">
        <v>1.8303072693482065</v>
      </c>
      <c r="G58" s="69">
        <v>5.36</v>
      </c>
      <c r="H58" s="69">
        <v>63.154382542432003</v>
      </c>
      <c r="I58" s="70">
        <v>0.86642054391013634</v>
      </c>
      <c r="J58" s="69">
        <v>59.769307638157649</v>
      </c>
      <c r="K58" s="69">
        <v>32.317216412521304</v>
      </c>
      <c r="L58" s="69">
        <v>54.069919310709061</v>
      </c>
      <c r="M58" s="69">
        <v>67.886834250000007</v>
      </c>
      <c r="N58" s="69">
        <v>31.770061209554072</v>
      </c>
      <c r="O58" s="69">
        <v>1026.7199435482073</v>
      </c>
      <c r="P58" s="281">
        <v>62.891338660151732</v>
      </c>
      <c r="Q58" s="69">
        <f t="shared" si="1"/>
        <v>287.53645789902521</v>
      </c>
      <c r="R58" s="69">
        <v>237.87959025301529</v>
      </c>
      <c r="S58" s="69">
        <v>49.656867646009886</v>
      </c>
      <c r="T58" s="69">
        <v>39.587883976481791</v>
      </c>
      <c r="U58" s="69">
        <v>3.6985085546262297</v>
      </c>
      <c r="V58" s="69">
        <v>134.3103967417411</v>
      </c>
      <c r="W58" s="69">
        <v>136.02477072693878</v>
      </c>
      <c r="X58" s="69">
        <v>111.67118869149083</v>
      </c>
      <c r="Y58" s="69">
        <v>110.26375253287289</v>
      </c>
      <c r="Z58" s="69">
        <v>109.47995984893807</v>
      </c>
      <c r="AA58" s="271">
        <v>103.65405482065742</v>
      </c>
      <c r="AB58" s="286"/>
      <c r="AC58" s="286"/>
      <c r="AD58" s="286"/>
      <c r="AE58" s="286"/>
      <c r="AF58" s="286"/>
      <c r="AG58" s="286"/>
      <c r="AH58" s="286"/>
    </row>
    <row r="59" spans="1:34" ht="18.75" customHeight="1" x14ac:dyDescent="0.25">
      <c r="A59" s="60"/>
      <c r="B59" s="67" t="s">
        <v>355</v>
      </c>
      <c r="C59" s="69">
        <v>32.346704996338907</v>
      </c>
      <c r="D59" s="69">
        <v>59.728836242829651</v>
      </c>
      <c r="E59" s="69">
        <v>27.467701209647036</v>
      </c>
      <c r="F59" s="69">
        <v>1.8319773751096422</v>
      </c>
      <c r="G59" s="69">
        <v>5.36</v>
      </c>
      <c r="H59" s="69">
        <v>63.111619022432002</v>
      </c>
      <c r="I59" s="70">
        <v>0.86717209150278229</v>
      </c>
      <c r="J59" s="69">
        <v>59.728836242829651</v>
      </c>
      <c r="K59" s="69">
        <v>32.346704996338907</v>
      </c>
      <c r="L59" s="69">
        <v>54.155927071527493</v>
      </c>
      <c r="M59" s="69">
        <v>67.992171499999998</v>
      </c>
      <c r="N59" s="69">
        <v>31.738435828336012</v>
      </c>
      <c r="O59" s="69">
        <v>1026.6338207844183</v>
      </c>
      <c r="P59" s="281">
        <v>62.930741653830708</v>
      </c>
      <c r="Q59" s="69">
        <f t="shared" si="1"/>
        <v>290.60062483336321</v>
      </c>
      <c r="R59" s="69">
        <v>240.41095027393507</v>
      </c>
      <c r="S59" s="69">
        <v>50.18967455942817</v>
      </c>
      <c r="T59" s="69">
        <v>40.009152512821075</v>
      </c>
      <c r="U59" s="69">
        <v>3.7601803265225726</v>
      </c>
      <c r="V59" s="69">
        <v>135.61589487912315</v>
      </c>
      <c r="W59" s="69">
        <v>137.48379028611396</v>
      </c>
      <c r="X59" s="69">
        <v>112.24243340556116</v>
      </c>
      <c r="Y59" s="69">
        <v>110.71747453301752</v>
      </c>
      <c r="Z59" s="69">
        <v>109.97646101738061</v>
      </c>
      <c r="AA59" s="271">
        <v>104.13966936005315</v>
      </c>
      <c r="AB59" s="286"/>
      <c r="AC59" s="286"/>
      <c r="AD59" s="286"/>
      <c r="AE59" s="286"/>
      <c r="AF59" s="286"/>
      <c r="AG59" s="286"/>
      <c r="AH59" s="286"/>
    </row>
    <row r="60" spans="1:34" ht="18.75" customHeight="1" x14ac:dyDescent="0.25">
      <c r="A60" s="60"/>
      <c r="B60" s="67" t="s">
        <v>356</v>
      </c>
      <c r="C60" s="69">
        <v>32.376092909010794</v>
      </c>
      <c r="D60" s="69">
        <v>59.686606833789646</v>
      </c>
      <c r="E60" s="69">
        <v>27.492656406924095</v>
      </c>
      <c r="F60" s="69">
        <v>1.8336417792930879</v>
      </c>
      <c r="G60" s="69">
        <v>5.36</v>
      </c>
      <c r="H60" s="69">
        <v>63.066997922432002</v>
      </c>
      <c r="I60" s="70">
        <v>0.86792107338533286</v>
      </c>
      <c r="J60" s="69">
        <v>59.686606833789646</v>
      </c>
      <c r="K60" s="69">
        <v>32.376092909010794</v>
      </c>
      <c r="L60" s="69">
        <v>54.243480449758309</v>
      </c>
      <c r="M60" s="69">
        <v>68.097508749999989</v>
      </c>
      <c r="N60" s="69">
        <v>31.710004062244732</v>
      </c>
      <c r="O60" s="69">
        <v>1026.6460376643452</v>
      </c>
      <c r="P60" s="281">
        <v>62.961099374703032</v>
      </c>
      <c r="Q60" s="69">
        <f t="shared" si="1"/>
        <v>293.73149180536427</v>
      </c>
      <c r="R60" s="69">
        <v>242.99269162251611</v>
      </c>
      <c r="S60" s="69">
        <v>50.738800182848195</v>
      </c>
      <c r="T60" s="69">
        <v>40.438805501781601</v>
      </c>
      <c r="U60" s="69">
        <v>3.8798550213303571</v>
      </c>
      <c r="V60" s="69">
        <v>136.94783495920498</v>
      </c>
      <c r="W60" s="69">
        <v>138.95855689963022</v>
      </c>
      <c r="X60" s="69">
        <v>112.81675074171453</v>
      </c>
      <c r="Y60" s="69">
        <v>111.1842991602857</v>
      </c>
      <c r="Z60" s="69">
        <v>110.47102180514396</v>
      </c>
      <c r="AA60" s="271">
        <v>104.64334427098139</v>
      </c>
      <c r="AB60" s="286"/>
      <c r="AC60" s="286"/>
      <c r="AD60" s="286"/>
      <c r="AE60" s="286"/>
      <c r="AF60" s="286"/>
      <c r="AG60" s="286"/>
      <c r="AH60" s="286"/>
    </row>
    <row r="61" spans="1:34" x14ac:dyDescent="0.25">
      <c r="A61" s="59"/>
      <c r="B61" s="273">
        <v>2008</v>
      </c>
      <c r="C61" s="274">
        <v>29.628500000000003</v>
      </c>
      <c r="D61" s="274">
        <v>60.023568488604624</v>
      </c>
      <c r="E61" s="274">
        <v>25.782750000000004</v>
      </c>
      <c r="F61" s="274">
        <v>1.7862500000000001</v>
      </c>
      <c r="G61" s="274">
        <v>5.6849285617765286</v>
      </c>
      <c r="H61" s="274">
        <v>63.641558528425399</v>
      </c>
      <c r="I61" s="274">
        <v>0.90610000000000013</v>
      </c>
      <c r="J61" s="274">
        <v>60.164724152033159</v>
      </c>
      <c r="K61" s="274">
        <v>29.698502770743712</v>
      </c>
      <c r="L61" s="274">
        <v>49.361999999999995</v>
      </c>
      <c r="M61" s="274">
        <v>61.874249999999996</v>
      </c>
      <c r="N61" s="274">
        <v>31.932009046337122</v>
      </c>
      <c r="O61" s="274">
        <v>946.10000000000014</v>
      </c>
      <c r="P61" s="237">
        <v>62.750972172093078</v>
      </c>
      <c r="Q61" s="274">
        <v>792.36699999999996</v>
      </c>
      <c r="R61" s="274">
        <v>662.43200000000002</v>
      </c>
      <c r="S61" s="274">
        <v>129.935</v>
      </c>
      <c r="T61" s="274">
        <v>94.984000000000009</v>
      </c>
      <c r="U61" s="274">
        <v>1.2175095804063574</v>
      </c>
      <c r="V61" s="274">
        <v>99.524216353908074</v>
      </c>
      <c r="W61" s="274">
        <v>100.28430588258759</v>
      </c>
      <c r="X61" s="274">
        <v>99.137817508843028</v>
      </c>
      <c r="Y61" s="274">
        <v>98.389053093098056</v>
      </c>
      <c r="Z61" s="274">
        <v>97.979792861293888</v>
      </c>
      <c r="AA61" s="384">
        <v>97.436204456512087</v>
      </c>
      <c r="AB61" s="286"/>
      <c r="AC61" s="286"/>
      <c r="AD61" s="286"/>
      <c r="AE61" s="286"/>
      <c r="AF61" s="286"/>
      <c r="AG61" s="286"/>
      <c r="AH61" s="286"/>
    </row>
    <row r="62" spans="1:34" x14ac:dyDescent="0.25">
      <c r="A62" s="59"/>
      <c r="B62" s="67">
        <v>2009</v>
      </c>
      <c r="C62" s="275">
        <v>29.155999999999999</v>
      </c>
      <c r="D62" s="275">
        <v>58.582521842066591</v>
      </c>
      <c r="E62" s="275">
        <v>25.285999999999998</v>
      </c>
      <c r="F62" s="275">
        <v>2.4027499999999997</v>
      </c>
      <c r="G62" s="275">
        <v>7.6138189373564158</v>
      </c>
      <c r="H62" s="275">
        <v>63.409925854992828</v>
      </c>
      <c r="I62" s="275">
        <v>1.5276750000000001</v>
      </c>
      <c r="J62" s="275">
        <v>60.085968641967256</v>
      </c>
      <c r="K62" s="275">
        <v>29.904595764568867</v>
      </c>
      <c r="L62" s="275">
        <v>49.769750000000002</v>
      </c>
      <c r="M62" s="275">
        <v>62.326499999999996</v>
      </c>
      <c r="N62" s="275">
        <v>31.50652187549862</v>
      </c>
      <c r="O62" s="275">
        <v>918.6</v>
      </c>
      <c r="P62" s="224">
        <v>64.428561716184475</v>
      </c>
      <c r="Q62" s="275">
        <v>795.44900000000007</v>
      </c>
      <c r="R62" s="275">
        <v>662.97799999999995</v>
      </c>
      <c r="S62" s="275">
        <v>132.471</v>
      </c>
      <c r="T62" s="275">
        <v>95.087999999999994</v>
      </c>
      <c r="U62" s="275">
        <v>2.070187396193468</v>
      </c>
      <c r="V62" s="275">
        <v>101.57656628673942</v>
      </c>
      <c r="W62" s="275">
        <v>103.73212573012299</v>
      </c>
      <c r="X62" s="275">
        <v>97.644181328459169</v>
      </c>
      <c r="Y62" s="275">
        <v>95.61334218784674</v>
      </c>
      <c r="Z62" s="275">
        <v>98.086347965800925</v>
      </c>
      <c r="AA62" s="68">
        <v>98.825942573940168</v>
      </c>
      <c r="AB62" s="286"/>
      <c r="AC62" s="286"/>
      <c r="AD62" s="286"/>
      <c r="AE62" s="286"/>
      <c r="AF62" s="286"/>
      <c r="AG62" s="286"/>
      <c r="AH62" s="286"/>
    </row>
    <row r="63" spans="1:34" x14ac:dyDescent="0.25">
      <c r="A63" s="59"/>
      <c r="B63" s="67">
        <v>2010</v>
      </c>
      <c r="C63" s="275">
        <v>29.228500000000004</v>
      </c>
      <c r="D63" s="275">
        <v>58.209638264897002</v>
      </c>
      <c r="E63" s="275">
        <v>25.238999999999997</v>
      </c>
      <c r="F63" s="275">
        <v>2.49675</v>
      </c>
      <c r="G63" s="275">
        <v>7.8702358909859838</v>
      </c>
      <c r="H63" s="275">
        <v>63.182110612291432</v>
      </c>
      <c r="I63" s="275">
        <v>1.4963499999999998</v>
      </c>
      <c r="J63" s="275">
        <v>59.997757920595447</v>
      </c>
      <c r="K63" s="275">
        <v>30.126208081244144</v>
      </c>
      <c r="L63" s="275">
        <v>50.212250000000004</v>
      </c>
      <c r="M63" s="275">
        <v>62.826749999999997</v>
      </c>
      <c r="N63" s="275">
        <v>31.599952770948001</v>
      </c>
      <c r="O63" s="275">
        <v>923.625</v>
      </c>
      <c r="P63" s="224">
        <v>64.681263315779503</v>
      </c>
      <c r="Q63" s="275">
        <v>819.66399999999999</v>
      </c>
      <c r="R63" s="275">
        <v>671.92200000000003</v>
      </c>
      <c r="S63" s="275">
        <v>147.74200000000002</v>
      </c>
      <c r="T63" s="275">
        <v>95.323999999999998</v>
      </c>
      <c r="U63" s="275">
        <v>1.5633089376951332</v>
      </c>
      <c r="V63" s="275">
        <v>103.12209507803954</v>
      </c>
      <c r="W63" s="275">
        <v>105.00009727684986</v>
      </c>
      <c r="X63" s="275">
        <v>99.413007349581775</v>
      </c>
      <c r="Y63" s="275">
        <v>97.63497301651374</v>
      </c>
      <c r="Z63" s="275">
        <v>101.03287026147689</v>
      </c>
      <c r="AA63" s="68">
        <v>99.905080566234091</v>
      </c>
      <c r="AB63" s="286"/>
      <c r="AC63" s="286"/>
      <c r="AD63" s="286"/>
      <c r="AE63" s="286"/>
      <c r="AF63" s="286"/>
      <c r="AG63" s="286"/>
      <c r="AH63" s="286"/>
    </row>
    <row r="64" spans="1:34" x14ac:dyDescent="0.25">
      <c r="A64" s="59"/>
      <c r="B64" s="67">
        <v>2011</v>
      </c>
      <c r="C64" s="275">
        <v>29.376249999999999</v>
      </c>
      <c r="D64" s="275">
        <v>58.00185360267416</v>
      </c>
      <c r="E64" s="275">
        <v>25.319499999999998</v>
      </c>
      <c r="F64" s="275">
        <v>2.5927499999999997</v>
      </c>
      <c r="G64" s="275">
        <v>8.1100412420075259</v>
      </c>
      <c r="H64" s="275">
        <v>63.120746530789219</v>
      </c>
      <c r="I64" s="275">
        <v>1.5344000000000002</v>
      </c>
      <c r="J64" s="275">
        <v>59.965970980444681</v>
      </c>
      <c r="K64" s="275">
        <v>30.3712619372414</v>
      </c>
      <c r="L64" s="275">
        <v>50.647500000000001</v>
      </c>
      <c r="M64" s="275">
        <v>63.331000000000003</v>
      </c>
      <c r="N64" s="275">
        <v>31.564001174083096</v>
      </c>
      <c r="O64" s="275">
        <v>927.22499999999991</v>
      </c>
      <c r="P64" s="224">
        <v>64.005489056589212</v>
      </c>
      <c r="Q64" s="275">
        <v>831.14299999999992</v>
      </c>
      <c r="R64" s="275">
        <v>682.154</v>
      </c>
      <c r="S64" s="275">
        <v>148.98899999999998</v>
      </c>
      <c r="T64" s="275">
        <v>98.25500000000001</v>
      </c>
      <c r="U64" s="275">
        <v>1.2091109273134713</v>
      </c>
      <c r="V64" s="275">
        <v>104.36349727255977</v>
      </c>
      <c r="W64" s="275">
        <v>106.38748139943145</v>
      </c>
      <c r="X64" s="275">
        <v>100.80997382893374</v>
      </c>
      <c r="Y64" s="275">
        <v>98.892438996032624</v>
      </c>
      <c r="Z64" s="275">
        <v>100.82076736713465</v>
      </c>
      <c r="AA64" s="68">
        <v>97.508126325015667</v>
      </c>
      <c r="AB64" s="286"/>
      <c r="AC64" s="286"/>
      <c r="AD64" s="286"/>
      <c r="AE64" s="286"/>
      <c r="AF64" s="286"/>
      <c r="AG64" s="286"/>
      <c r="AH64" s="286"/>
    </row>
    <row r="65" spans="1:34" x14ac:dyDescent="0.25">
      <c r="A65" s="59"/>
      <c r="B65" s="67">
        <v>2012</v>
      </c>
      <c r="C65" s="275">
        <v>29.6965</v>
      </c>
      <c r="D65" s="275">
        <v>58.254621062700622</v>
      </c>
      <c r="E65" s="275">
        <v>25.472000000000001</v>
      </c>
      <c r="F65" s="275">
        <v>2.5722499999999999</v>
      </c>
      <c r="G65" s="275">
        <v>7.9718865670018682</v>
      </c>
      <c r="H65" s="275">
        <v>63.300691836021379</v>
      </c>
      <c r="I65" s="275">
        <v>1.585575</v>
      </c>
      <c r="J65" s="275">
        <v>60.004343062515979</v>
      </c>
      <c r="K65" s="275">
        <v>30.588281611232986</v>
      </c>
      <c r="L65" s="275">
        <v>50.976749999999996</v>
      </c>
      <c r="M65" s="275">
        <v>63.753750000000004</v>
      </c>
      <c r="N65" s="275">
        <v>31.815759223222273</v>
      </c>
      <c r="O65" s="275">
        <v>944.82500000000005</v>
      </c>
      <c r="P65" s="224">
        <v>64.038399952275682</v>
      </c>
      <c r="Q65" s="275">
        <v>850.50299999999993</v>
      </c>
      <c r="R65" s="275">
        <v>695.31399999999996</v>
      </c>
      <c r="S65" s="275">
        <v>155.18899999999999</v>
      </c>
      <c r="T65" s="275">
        <v>107.181</v>
      </c>
      <c r="U65" s="275">
        <v>1.3140745408232526</v>
      </c>
      <c r="V65" s="275">
        <v>105.73510483857966</v>
      </c>
      <c r="W65" s="275">
        <v>106.92987766938407</v>
      </c>
      <c r="X65" s="275">
        <v>100.24653057160342</v>
      </c>
      <c r="Y65" s="275">
        <v>99.125425499348864</v>
      </c>
      <c r="Z65" s="275">
        <v>100.61199046010694</v>
      </c>
      <c r="AA65" s="68">
        <v>97.315405766916115</v>
      </c>
      <c r="AB65" s="286"/>
      <c r="AC65" s="286"/>
      <c r="AD65" s="286"/>
      <c r="AE65" s="286"/>
      <c r="AF65" s="286"/>
      <c r="AG65" s="286"/>
      <c r="AH65" s="286"/>
    </row>
    <row r="66" spans="1:34" x14ac:dyDescent="0.25">
      <c r="A66" s="59"/>
      <c r="B66" s="67">
        <v>2013</v>
      </c>
      <c r="C66" s="275">
        <v>30.044249999999998</v>
      </c>
      <c r="D66" s="275">
        <v>58.558522721996859</v>
      </c>
      <c r="E66" s="275">
        <v>25.782</v>
      </c>
      <c r="F66" s="275">
        <v>2.4739999999999998</v>
      </c>
      <c r="G66" s="275">
        <v>7.6087197721977802</v>
      </c>
      <c r="H66" s="275">
        <v>63.380839948720912</v>
      </c>
      <c r="I66" s="275">
        <v>1.4218500000000001</v>
      </c>
      <c r="J66" s="275">
        <v>60.06315858844701</v>
      </c>
      <c r="K66" s="275">
        <v>30.816019117128207</v>
      </c>
      <c r="L66" s="275">
        <v>51.305999999999997</v>
      </c>
      <c r="M66" s="275">
        <v>64.172499999999999</v>
      </c>
      <c r="N66" s="275">
        <v>32.030134197034684</v>
      </c>
      <c r="O66" s="275">
        <v>962.32500000000005</v>
      </c>
      <c r="P66" s="224">
        <v>63.834063925720258</v>
      </c>
      <c r="Q66" s="275">
        <v>879.05500000000006</v>
      </c>
      <c r="R66" s="275">
        <v>717.68500000000006</v>
      </c>
      <c r="S66" s="275">
        <v>161.37</v>
      </c>
      <c r="T66" s="275">
        <v>111.38</v>
      </c>
      <c r="U66" s="275">
        <v>1.9743733329329594</v>
      </c>
      <c r="V66" s="275">
        <v>107.82528098049347</v>
      </c>
      <c r="W66" s="275">
        <v>108.31503827808845</v>
      </c>
      <c r="X66" s="275">
        <v>99.931730854107144</v>
      </c>
      <c r="Y66" s="275">
        <v>99.479377530138009</v>
      </c>
      <c r="Z66" s="275">
        <v>100.39543971497658</v>
      </c>
      <c r="AA66" s="68">
        <v>97.126375577148465</v>
      </c>
      <c r="AB66" s="286"/>
      <c r="AC66" s="286"/>
      <c r="AD66" s="286"/>
      <c r="AE66" s="286"/>
      <c r="AF66" s="286"/>
      <c r="AG66" s="286"/>
      <c r="AH66" s="286"/>
    </row>
    <row r="67" spans="1:34" x14ac:dyDescent="0.25">
      <c r="A67" s="59"/>
      <c r="B67" s="67">
        <v>2014</v>
      </c>
      <c r="C67" s="275">
        <v>30.756749999999997</v>
      </c>
      <c r="D67" s="275">
        <v>59.502264126499838</v>
      </c>
      <c r="E67" s="275">
        <v>26.199249999999999</v>
      </c>
      <c r="F67" s="275">
        <v>2.0259999999999998</v>
      </c>
      <c r="G67" s="275">
        <v>6.1803638330544182</v>
      </c>
      <c r="H67" s="275">
        <v>63.422347156189112</v>
      </c>
      <c r="I67" s="275">
        <v>1.0370999999999999</v>
      </c>
      <c r="J67" s="275">
        <v>60.092229794860366</v>
      </c>
      <c r="K67" s="275">
        <v>31.061523786635284</v>
      </c>
      <c r="L67" s="275">
        <v>51.689750000000004</v>
      </c>
      <c r="M67" s="275">
        <v>64.662499999999994</v>
      </c>
      <c r="N67" s="275">
        <v>32.157734821644048</v>
      </c>
      <c r="O67" s="275">
        <v>989.07500000000005</v>
      </c>
      <c r="P67" s="224">
        <v>62.807102703384004</v>
      </c>
      <c r="Q67" s="275">
        <v>899.34199999999987</v>
      </c>
      <c r="R67" s="275">
        <v>742.41699999999992</v>
      </c>
      <c r="S67" s="275">
        <v>156.92500000000001</v>
      </c>
      <c r="T67" s="275">
        <v>120.736</v>
      </c>
      <c r="U67" s="275">
        <v>1.8093051566893763</v>
      </c>
      <c r="V67" s="275">
        <v>109.76431823291225</v>
      </c>
      <c r="W67" s="275">
        <v>109.82454230680412</v>
      </c>
      <c r="X67" s="275">
        <v>100.58393735369958</v>
      </c>
      <c r="Y67" s="275">
        <v>100.52883838446118</v>
      </c>
      <c r="Z67" s="275">
        <v>99.832368947694135</v>
      </c>
      <c r="AA67" s="68">
        <v>96.153339130418502</v>
      </c>
      <c r="AB67" s="286"/>
      <c r="AC67" s="286"/>
      <c r="AD67" s="286"/>
      <c r="AE67" s="286"/>
      <c r="AF67" s="286"/>
      <c r="AG67" s="286"/>
      <c r="AH67" s="286"/>
    </row>
    <row r="68" spans="1:34" x14ac:dyDescent="0.25">
      <c r="A68" s="59"/>
      <c r="B68" s="67">
        <v>2015</v>
      </c>
      <c r="C68" s="275">
        <v>31.296499999999998</v>
      </c>
      <c r="D68" s="275">
        <v>60.078686605679415</v>
      </c>
      <c r="E68" s="275">
        <v>26.722999999999995</v>
      </c>
      <c r="F68" s="275">
        <v>1.7809999999999999</v>
      </c>
      <c r="G68" s="275">
        <v>5.3848953802825168</v>
      </c>
      <c r="H68" s="275">
        <v>63.497859492796408</v>
      </c>
      <c r="I68" s="275">
        <v>0.79869999999999997</v>
      </c>
      <c r="J68" s="275">
        <v>60.099264577658573</v>
      </c>
      <c r="K68" s="275">
        <v>31.30706069091552</v>
      </c>
      <c r="L68" s="275">
        <v>52.09225</v>
      </c>
      <c r="M68" s="275">
        <v>65.164749999999998</v>
      </c>
      <c r="N68" s="275">
        <v>32.083277774860662</v>
      </c>
      <c r="O68" s="275">
        <v>1004.1</v>
      </c>
      <c r="P68" s="224">
        <v>63.195995699896237</v>
      </c>
      <c r="Q68" s="275">
        <v>929.74699999999996</v>
      </c>
      <c r="R68" s="275">
        <v>771.13100000000009</v>
      </c>
      <c r="S68" s="275">
        <v>158.61599999999999</v>
      </c>
      <c r="T68" s="275">
        <v>123.87</v>
      </c>
      <c r="U68" s="275">
        <v>1.8359008215250121</v>
      </c>
      <c r="V68" s="275">
        <v>111.77771463307852</v>
      </c>
      <c r="W68" s="275">
        <v>112.10122779119507</v>
      </c>
      <c r="X68" s="275">
        <v>101.39356211816315</v>
      </c>
      <c r="Y68" s="275">
        <v>101.10162713889784</v>
      </c>
      <c r="Z68" s="275">
        <v>100.9849743644817</v>
      </c>
      <c r="AA68" s="68">
        <v>97.181280583258271</v>
      </c>
      <c r="AB68" s="286"/>
      <c r="AC68" s="15"/>
      <c r="AD68" s="15"/>
      <c r="AE68" s="286"/>
      <c r="AF68" s="286"/>
      <c r="AG68" s="286"/>
      <c r="AH68" s="286"/>
    </row>
    <row r="69" spans="1:34" x14ac:dyDescent="0.25">
      <c r="A69" s="59"/>
      <c r="B69" s="67">
        <v>2016</v>
      </c>
      <c r="C69" s="275">
        <v>31.737934360421555</v>
      </c>
      <c r="D69" s="275">
        <v>60.500350270582103</v>
      </c>
      <c r="E69" s="275">
        <v>26.967768387128363</v>
      </c>
      <c r="F69" s="275">
        <v>1.6578096372029836</v>
      </c>
      <c r="G69" s="275">
        <v>4.9642723238885322</v>
      </c>
      <c r="H69" s="275">
        <v>63.660602876713497</v>
      </c>
      <c r="I69" s="275">
        <v>0.7641338153631908</v>
      </c>
      <c r="J69" s="275">
        <v>60.084754610829343</v>
      </c>
      <c r="K69" s="275">
        <v>31.519857446209105</v>
      </c>
      <c r="L69" s="275">
        <v>52.459005086523447</v>
      </c>
      <c r="M69" s="275">
        <v>65.629111500000008</v>
      </c>
      <c r="N69" s="275">
        <v>32.020394099571959</v>
      </c>
      <c r="O69" s="275">
        <v>1016.2524012380511</v>
      </c>
      <c r="P69" s="224">
        <v>63.25245425257409</v>
      </c>
      <c r="Q69" s="275">
        <v>958.45624143365967</v>
      </c>
      <c r="R69" s="275">
        <v>795.60819796201042</v>
      </c>
      <c r="S69" s="275">
        <v>162.84804347164931</v>
      </c>
      <c r="T69" s="275">
        <v>132.08461309209508</v>
      </c>
      <c r="U69" s="275">
        <v>2.2360899038027355</v>
      </c>
      <c r="V69" s="275">
        <v>114.27872468273139</v>
      </c>
      <c r="W69" s="275">
        <v>114.83634324084096</v>
      </c>
      <c r="X69" s="275">
        <v>102.26361427878666</v>
      </c>
      <c r="Y69" s="275">
        <v>101.76885560070494</v>
      </c>
      <c r="Z69" s="275">
        <v>101.90091926211366</v>
      </c>
      <c r="AA69" s="68">
        <v>98.137225363878699</v>
      </c>
      <c r="AB69" s="286"/>
      <c r="AC69" s="15"/>
      <c r="AD69" s="15"/>
      <c r="AE69" s="286"/>
      <c r="AF69" s="286"/>
      <c r="AG69" s="286"/>
      <c r="AH69" s="286"/>
    </row>
    <row r="70" spans="1:34" x14ac:dyDescent="0.25">
      <c r="A70" s="59"/>
      <c r="B70" s="67">
        <v>2017</v>
      </c>
      <c r="C70" s="275">
        <v>31.838207181073471</v>
      </c>
      <c r="D70" s="275">
        <v>60.319150345962242</v>
      </c>
      <c r="E70" s="275">
        <v>27.035902482170769</v>
      </c>
      <c r="F70" s="275">
        <v>1.7499208694001407</v>
      </c>
      <c r="G70" s="275">
        <v>5.2098012967630289</v>
      </c>
      <c r="H70" s="275">
        <v>63.634356815217444</v>
      </c>
      <c r="I70" s="275">
        <v>0.82140758243473089</v>
      </c>
      <c r="J70" s="275">
        <v>60.107054682520172</v>
      </c>
      <c r="K70" s="275">
        <v>31.726333668723139</v>
      </c>
      <c r="L70" s="275">
        <v>52.783031413322696</v>
      </c>
      <c r="M70" s="275">
        <v>66.086975875000007</v>
      </c>
      <c r="N70" s="275">
        <v>31.948095916581011</v>
      </c>
      <c r="O70" s="275">
        <v>1017.1701683116405</v>
      </c>
      <c r="P70" s="224">
        <v>63.300173691661399</v>
      </c>
      <c r="Q70" s="275">
        <v>984.14479620458235</v>
      </c>
      <c r="R70" s="275">
        <v>817.1309760032417</v>
      </c>
      <c r="S70" s="275">
        <v>167.01382020134068</v>
      </c>
      <c r="T70" s="275">
        <v>135.98680844034971</v>
      </c>
      <c r="U70" s="275">
        <v>2.4494498456364759</v>
      </c>
      <c r="V70" s="275">
        <v>117.07620946802078</v>
      </c>
      <c r="W70" s="275">
        <v>117.9096889870732</v>
      </c>
      <c r="X70" s="275">
        <v>103.63857178391423</v>
      </c>
      <c r="Y70" s="275">
        <v>102.90590477658114</v>
      </c>
      <c r="Z70" s="275">
        <v>103.11635879131489</v>
      </c>
      <c r="AA70" s="68">
        <v>98.257351020576294</v>
      </c>
      <c r="AB70" s="286"/>
      <c r="AC70" s="15"/>
      <c r="AD70" s="15"/>
      <c r="AE70" s="286"/>
      <c r="AF70" s="286"/>
      <c r="AG70" s="286"/>
      <c r="AH70" s="286"/>
    </row>
    <row r="71" spans="1:34" x14ac:dyDescent="0.25">
      <c r="A71" s="59"/>
      <c r="B71" s="67">
        <v>2018</v>
      </c>
      <c r="C71" s="275">
        <v>31.890297775884751</v>
      </c>
      <c r="D71" s="275">
        <v>60.069322624123117</v>
      </c>
      <c r="E71" s="275">
        <v>27.080136010570985</v>
      </c>
      <c r="F71" s="275">
        <v>1.838306589215478</v>
      </c>
      <c r="G71" s="275">
        <v>5.4502777777777771</v>
      </c>
      <c r="H71" s="275">
        <v>63.531988364922583</v>
      </c>
      <c r="I71" s="275">
        <v>0.87029468414928468</v>
      </c>
      <c r="J71" s="275">
        <v>60.102067640624377</v>
      </c>
      <c r="K71" s="275">
        <v>31.907709817926282</v>
      </c>
      <c r="L71" s="275">
        <v>53.08921937737405</v>
      </c>
      <c r="M71" s="275">
        <v>66.540945937499984</v>
      </c>
      <c r="N71" s="275">
        <v>32.00149807230023</v>
      </c>
      <c r="O71" s="275">
        <v>1020.5375143410981</v>
      </c>
      <c r="P71" s="224">
        <v>62.929138323296414</v>
      </c>
      <c r="Q71" s="275">
        <v>1015.6542644844137</v>
      </c>
      <c r="R71" s="275">
        <v>841.76746820186906</v>
      </c>
      <c r="S71" s="275">
        <v>173.88679628254465</v>
      </c>
      <c r="T71" s="275">
        <v>140.08680959517505</v>
      </c>
      <c r="U71" s="275">
        <v>2.8445868178546263</v>
      </c>
      <c r="V71" s="275">
        <v>120.40830590079028</v>
      </c>
      <c r="W71" s="275">
        <v>121.0630477523562</v>
      </c>
      <c r="X71" s="275">
        <v>105.11624283884889</v>
      </c>
      <c r="Y71" s="275">
        <v>104.54763306213817</v>
      </c>
      <c r="Z71" s="275">
        <v>104.10773761657777</v>
      </c>
      <c r="AA71" s="68">
        <v>98.831017940071007</v>
      </c>
      <c r="AB71" s="286"/>
      <c r="AC71" s="15"/>
      <c r="AD71" s="15"/>
      <c r="AE71" s="286"/>
      <c r="AF71" s="286"/>
      <c r="AG71" s="286"/>
      <c r="AH71" s="286"/>
    </row>
    <row r="72" spans="1:34" x14ac:dyDescent="0.25">
      <c r="A72" s="276"/>
      <c r="B72" s="67">
        <v>2019</v>
      </c>
      <c r="C72" s="275">
        <v>32.045131906192751</v>
      </c>
      <c r="D72" s="275">
        <v>60.01644393151085</v>
      </c>
      <c r="E72" s="275">
        <v>27.211615789696467</v>
      </c>
      <c r="F72" s="275">
        <v>1.8279119436738056</v>
      </c>
      <c r="G72" s="275">
        <v>5.3963888888888887</v>
      </c>
      <c r="H72" s="275">
        <v>63.439913682432</v>
      </c>
      <c r="I72" s="275">
        <v>0.86469264735665596</v>
      </c>
      <c r="J72" s="275">
        <v>60.040239524657004</v>
      </c>
      <c r="K72" s="275">
        <v>32.057824427822325</v>
      </c>
      <c r="L72" s="275">
        <v>53.393932751972983</v>
      </c>
      <c r="M72" s="275">
        <v>66.981182875000002</v>
      </c>
      <c r="N72" s="275">
        <v>31.966062794160347</v>
      </c>
      <c r="O72" s="275">
        <v>1024.3558778072472</v>
      </c>
      <c r="P72" s="224">
        <v>62.893480168520789</v>
      </c>
      <c r="Q72" s="275">
        <v>1055.986519249745</v>
      </c>
      <c r="R72" s="275">
        <v>874.01198602705313</v>
      </c>
      <c r="S72" s="275">
        <v>181.97453322269189</v>
      </c>
      <c r="T72" s="275">
        <v>145.45293717755098</v>
      </c>
      <c r="U72" s="275">
        <v>3.3278577274652186</v>
      </c>
      <c r="V72" s="275">
        <v>124.41581295477349</v>
      </c>
      <c r="W72" s="275">
        <v>125.23198959133308</v>
      </c>
      <c r="X72" s="275">
        <v>106.98114761765828</v>
      </c>
      <c r="Y72" s="275">
        <v>106.28420762803698</v>
      </c>
      <c r="Z72" s="275">
        <v>105.73500732566268</v>
      </c>
      <c r="AA72" s="68">
        <v>100.12833344207594</v>
      </c>
      <c r="AB72" s="286"/>
      <c r="AC72" s="15"/>
      <c r="AD72" s="15"/>
      <c r="AE72" s="286"/>
      <c r="AF72" s="286"/>
      <c r="AG72" s="286"/>
      <c r="AH72" s="286"/>
    </row>
    <row r="73" spans="1:34" x14ac:dyDescent="0.25">
      <c r="A73" s="276"/>
      <c r="B73" s="67">
        <v>2020</v>
      </c>
      <c r="C73" s="275">
        <v>32.185509931954854</v>
      </c>
      <c r="D73" s="275">
        <v>59.927286955835655</v>
      </c>
      <c r="E73" s="275">
        <v>27.33081994568299</v>
      </c>
      <c r="F73" s="275">
        <v>1.8228479843118981</v>
      </c>
      <c r="G73" s="275">
        <v>5.36</v>
      </c>
      <c r="H73" s="275">
        <v>63.321309124931993</v>
      </c>
      <c r="I73" s="275">
        <v>0.86236386564379752</v>
      </c>
      <c r="J73" s="275">
        <v>59.927286955835655</v>
      </c>
      <c r="K73" s="275">
        <v>32.185509931954854</v>
      </c>
      <c r="L73" s="275">
        <v>53.707657717755026</v>
      </c>
      <c r="M73" s="275">
        <v>67.411745999999994</v>
      </c>
      <c r="N73" s="275">
        <v>31.873720675827798</v>
      </c>
      <c r="O73" s="275">
        <v>1025.8709567527274</v>
      </c>
      <c r="P73" s="224">
        <v>62.946395150524566</v>
      </c>
      <c r="Q73" s="275">
        <v>1099.4010396855942</v>
      </c>
      <c r="R73" s="275">
        <v>909.48150064933213</v>
      </c>
      <c r="S73" s="275">
        <v>189.91953903626208</v>
      </c>
      <c r="T73" s="275">
        <v>151.3557682194045</v>
      </c>
      <c r="U73" s="275">
        <v>3.6038018388754587</v>
      </c>
      <c r="V73" s="275">
        <v>128.9006685214581</v>
      </c>
      <c r="W73" s="275">
        <v>130.12284877499437</v>
      </c>
      <c r="X73" s="275">
        <v>109.16697711735745</v>
      </c>
      <c r="Y73" s="275">
        <v>108.14220433088752</v>
      </c>
      <c r="Z73" s="275">
        <v>107.57919175565087</v>
      </c>
      <c r="AA73" s="68">
        <v>101.73665811831205</v>
      </c>
      <c r="AB73" s="286"/>
      <c r="AC73" s="15"/>
      <c r="AD73" s="15"/>
      <c r="AE73" s="286"/>
      <c r="AF73" s="286"/>
      <c r="AG73" s="286"/>
      <c r="AH73" s="286"/>
    </row>
    <row r="74" spans="1:34" x14ac:dyDescent="0.25">
      <c r="A74" s="276"/>
      <c r="B74" s="236">
        <v>2021</v>
      </c>
      <c r="C74" s="275">
        <v>32.302612819784848</v>
      </c>
      <c r="D74" s="275">
        <v>59.787366341365647</v>
      </c>
      <c r="E74" s="275">
        <v>27.430259660920296</v>
      </c>
      <c r="F74" s="275">
        <v>1.8294801850596663</v>
      </c>
      <c r="G74" s="275">
        <v>5.36</v>
      </c>
      <c r="H74" s="275">
        <v>63.173464012431999</v>
      </c>
      <c r="I74" s="275">
        <v>0.86577335598029315</v>
      </c>
      <c r="J74" s="275">
        <v>59.787366341365647</v>
      </c>
      <c r="K74" s="275">
        <v>32.302612819784848</v>
      </c>
      <c r="L74" s="275">
        <v>54.029228654809621</v>
      </c>
      <c r="M74" s="275">
        <v>67.834133875000006</v>
      </c>
      <c r="N74" s="275">
        <v>31.778751879534909</v>
      </c>
      <c r="O74" s="275">
        <v>1026.5358015882277</v>
      </c>
      <c r="P74" s="224">
        <v>62.91680057789614</v>
      </c>
      <c r="Q74" s="275">
        <v>1144.6557517133851</v>
      </c>
      <c r="R74" s="275">
        <v>946.95296564570276</v>
      </c>
      <c r="S74" s="275">
        <v>197.70278606768227</v>
      </c>
      <c r="T74" s="275">
        <v>157.5917635274817</v>
      </c>
      <c r="U74" s="275">
        <v>3.7427709030422847</v>
      </c>
      <c r="V74" s="275">
        <v>133.72498142735881</v>
      </c>
      <c r="W74" s="275">
        <v>135.39619789043658</v>
      </c>
      <c r="X74" s="275">
        <v>111.39958186362878</v>
      </c>
      <c r="Y74" s="275">
        <v>110.02511558871008</v>
      </c>
      <c r="Z74" s="275">
        <v>109.29962675212579</v>
      </c>
      <c r="AA74" s="68">
        <v>103.45626216083207</v>
      </c>
      <c r="AB74" s="286"/>
      <c r="AC74" s="15"/>
      <c r="AD74" s="15"/>
      <c r="AE74" s="286"/>
      <c r="AF74" s="286"/>
      <c r="AG74" s="286"/>
      <c r="AH74" s="286"/>
    </row>
    <row r="75" spans="1:34" x14ac:dyDescent="0.25">
      <c r="A75" s="276"/>
      <c r="B75" s="273" t="s">
        <v>213</v>
      </c>
      <c r="C75" s="335">
        <v>29.548999999999999</v>
      </c>
      <c r="D75" s="335">
        <v>59.736251794100269</v>
      </c>
      <c r="E75" s="335">
        <v>25.711749999999999</v>
      </c>
      <c r="F75" s="335">
        <v>1.9394999999999998</v>
      </c>
      <c r="G75" s="335">
        <v>6.1577899502204616</v>
      </c>
      <c r="H75" s="335">
        <v>63.656176104391683</v>
      </c>
      <c r="I75" s="335">
        <v>1.050475</v>
      </c>
      <c r="J75" s="335">
        <v>60.154925112450009</v>
      </c>
      <c r="K75" s="335">
        <v>29.756519817393965</v>
      </c>
      <c r="L75" s="335">
        <v>49.466500000000003</v>
      </c>
      <c r="M75" s="335">
        <v>61.987500000000004</v>
      </c>
      <c r="N75" s="335">
        <v>31.750096590879835</v>
      </c>
      <c r="O75" s="335">
        <v>938.2</v>
      </c>
      <c r="P75" s="336">
        <v>62.764145910167493</v>
      </c>
      <c r="Q75" s="274">
        <v>785.73599999999999</v>
      </c>
      <c r="R75" s="274">
        <v>656.4</v>
      </c>
      <c r="S75" s="274">
        <v>129.33600000000001</v>
      </c>
      <c r="T75" s="274">
        <v>95.552000000000007</v>
      </c>
      <c r="U75" s="335">
        <v>-0.16316182052974426</v>
      </c>
      <c r="V75" s="335">
        <v>98.886893063017425</v>
      </c>
      <c r="W75" s="335">
        <v>100.21069205316903</v>
      </c>
      <c r="X75" s="335">
        <v>98.423141253897754</v>
      </c>
      <c r="Y75" s="335">
        <v>97.125164983842453</v>
      </c>
      <c r="Z75" s="335">
        <v>96.620907423207427</v>
      </c>
      <c r="AA75" s="337">
        <v>96.331459575890946</v>
      </c>
      <c r="AB75" s="286"/>
      <c r="AC75" s="286"/>
      <c r="AD75" s="286"/>
      <c r="AE75" s="286"/>
      <c r="AF75" s="286"/>
      <c r="AG75" s="286"/>
      <c r="AH75" s="286"/>
    </row>
    <row r="76" spans="1:34" x14ac:dyDescent="0.25">
      <c r="A76" s="59"/>
      <c r="B76" s="67" t="s">
        <v>168</v>
      </c>
      <c r="C76" s="48">
        <v>29.06775</v>
      </c>
      <c r="D76" s="48">
        <v>58.279620561495207</v>
      </c>
      <c r="E76" s="48">
        <v>25.170249999999999</v>
      </c>
      <c r="F76" s="48">
        <v>2.4754999999999998</v>
      </c>
      <c r="G76" s="48">
        <v>7.847961576483244</v>
      </c>
      <c r="H76" s="48">
        <v>63.24276780702413</v>
      </c>
      <c r="I76" s="48">
        <v>1.5820500000000002</v>
      </c>
      <c r="J76" s="48">
        <v>60.056893482295145</v>
      </c>
      <c r="K76" s="48">
        <v>29.954386861136406</v>
      </c>
      <c r="L76" s="48">
        <v>49.876750000000001</v>
      </c>
      <c r="M76" s="48">
        <v>62.447499999999998</v>
      </c>
      <c r="N76" s="48">
        <v>31.523765183181851</v>
      </c>
      <c r="O76" s="48">
        <v>916.32500000000005</v>
      </c>
      <c r="P76" s="226">
        <v>64.947633196236282</v>
      </c>
      <c r="Q76" s="275">
        <v>803.56700000000001</v>
      </c>
      <c r="R76" s="275">
        <v>667.447</v>
      </c>
      <c r="S76" s="275">
        <v>136.12</v>
      </c>
      <c r="T76" s="275">
        <v>95.74799999999999</v>
      </c>
      <c r="U76" s="48">
        <v>3.8783129419811182</v>
      </c>
      <c r="V76" s="48">
        <v>102.71752135979349</v>
      </c>
      <c r="W76" s="48">
        <v>104.84237560070626</v>
      </c>
      <c r="X76" s="48">
        <v>98.09810049426936</v>
      </c>
      <c r="Y76" s="48">
        <v>96.110028296454459</v>
      </c>
      <c r="Z76" s="48">
        <v>99.505030662570277</v>
      </c>
      <c r="AA76" s="201">
        <v>99.93282789708077</v>
      </c>
      <c r="AB76" s="286"/>
      <c r="AC76" s="286"/>
      <c r="AD76" s="286"/>
      <c r="AE76" s="286"/>
      <c r="AF76" s="286"/>
      <c r="AG76" s="286"/>
      <c r="AH76" s="286"/>
    </row>
    <row r="77" spans="1:34" x14ac:dyDescent="0.25">
      <c r="A77" s="59"/>
      <c r="B77" s="67" t="s">
        <v>169</v>
      </c>
      <c r="C77" s="48">
        <v>29.335500000000003</v>
      </c>
      <c r="D77" s="48">
        <v>58.291221488674175</v>
      </c>
      <c r="E77" s="48">
        <v>25.338749999999997</v>
      </c>
      <c r="F77" s="48">
        <v>2.4860000000000002</v>
      </c>
      <c r="G77" s="48">
        <v>7.8124148500192057</v>
      </c>
      <c r="H77" s="48">
        <v>63.231060030139467</v>
      </c>
      <c r="I77" s="48">
        <v>1.4671750000000001</v>
      </c>
      <c r="J77" s="48">
        <v>59.986915069611193</v>
      </c>
      <c r="K77" s="48">
        <v>30.188850520557487</v>
      </c>
      <c r="L77" s="48">
        <v>50.325749999999999</v>
      </c>
      <c r="M77" s="48">
        <v>62.956499999999998</v>
      </c>
      <c r="N77" s="48">
        <v>31.628915477209787</v>
      </c>
      <c r="O77" s="48">
        <v>927.84999999999991</v>
      </c>
      <c r="P77" s="226">
        <v>64.423231675103736</v>
      </c>
      <c r="Q77" s="275">
        <v>825.91599999999994</v>
      </c>
      <c r="R77" s="275">
        <v>678.48199999999997</v>
      </c>
      <c r="S77" s="275">
        <v>147.434</v>
      </c>
      <c r="T77" s="275">
        <v>94.808999999999997</v>
      </c>
      <c r="U77" s="48">
        <v>0.9791293862338506</v>
      </c>
      <c r="V77" s="48">
        <v>103.72053545497882</v>
      </c>
      <c r="W77" s="48">
        <v>105.51345126984185</v>
      </c>
      <c r="X77" s="48">
        <v>99.71687082558968</v>
      </c>
      <c r="Y77" s="48">
        <v>98.022785765311838</v>
      </c>
      <c r="Z77" s="48">
        <v>101.03324181647898</v>
      </c>
      <c r="AA77" s="201">
        <v>99.419913190487549</v>
      </c>
      <c r="AB77" s="286"/>
      <c r="AC77" s="286"/>
      <c r="AD77" s="286"/>
      <c r="AE77" s="286"/>
      <c r="AF77" s="286"/>
      <c r="AG77" s="286"/>
      <c r="AH77" s="286"/>
    </row>
    <row r="78" spans="1:34" x14ac:dyDescent="0.25">
      <c r="A78" s="59"/>
      <c r="B78" s="67" t="s">
        <v>170</v>
      </c>
      <c r="C78" s="48">
        <v>29.381</v>
      </c>
      <c r="D78" s="48">
        <v>57.907732751959678</v>
      </c>
      <c r="E78" s="48">
        <v>25.273499999999999</v>
      </c>
      <c r="F78" s="48">
        <v>2.6302500000000002</v>
      </c>
      <c r="G78" s="48">
        <v>8.2166497219837282</v>
      </c>
      <c r="H78" s="48">
        <v>63.091634716568393</v>
      </c>
      <c r="I78" s="48">
        <v>1.5712499999999998</v>
      </c>
      <c r="J78" s="48">
        <v>59.967267179697103</v>
      </c>
      <c r="K78" s="48">
        <v>30.426046132553523</v>
      </c>
      <c r="L78" s="48">
        <v>50.737749999999998</v>
      </c>
      <c r="M78" s="48">
        <v>63.442499999999995</v>
      </c>
      <c r="N78" s="48">
        <v>31.594542396216919</v>
      </c>
      <c r="O78" s="48">
        <v>928.27499999999998</v>
      </c>
      <c r="P78" s="226">
        <v>64.143381076252908</v>
      </c>
      <c r="Q78" s="275">
        <v>833.84699999999998</v>
      </c>
      <c r="R78" s="275">
        <v>680.95100000000002</v>
      </c>
      <c r="S78" s="275">
        <v>152.89600000000002</v>
      </c>
      <c r="T78" s="275">
        <v>100.38800000000001</v>
      </c>
      <c r="U78" s="48">
        <v>0.62789969170773574</v>
      </c>
      <c r="V78" s="48">
        <v>104.36914729351116</v>
      </c>
      <c r="W78" s="48">
        <v>106.2910653583812</v>
      </c>
      <c r="X78" s="48">
        <v>100.90135964412491</v>
      </c>
      <c r="Y78" s="48">
        <v>99.077714201864396</v>
      </c>
      <c r="Z78" s="48">
        <v>101.1461203162637</v>
      </c>
      <c r="AA78" s="201">
        <v>97.438561331642489</v>
      </c>
      <c r="AB78" s="286"/>
      <c r="AC78" s="286"/>
      <c r="AD78" s="286"/>
      <c r="AE78" s="286"/>
      <c r="AF78" s="286"/>
      <c r="AG78" s="286"/>
      <c r="AH78" s="286"/>
    </row>
    <row r="79" spans="1:34" x14ac:dyDescent="0.25">
      <c r="A79" s="59"/>
      <c r="B79" s="67" t="s">
        <v>171</v>
      </c>
      <c r="C79" s="48">
        <v>29.791249999999998</v>
      </c>
      <c r="D79" s="48">
        <v>58.349780586580835</v>
      </c>
      <c r="E79" s="48">
        <v>25.567749999999997</v>
      </c>
      <c r="F79" s="48">
        <v>2.5494999999999997</v>
      </c>
      <c r="G79" s="48">
        <v>7.8833868834177778</v>
      </c>
      <c r="H79" s="48">
        <v>63.343354404006774</v>
      </c>
      <c r="I79" s="48">
        <v>1.5684</v>
      </c>
      <c r="J79" s="48">
        <v>60.020661725894911</v>
      </c>
      <c r="K79" s="48">
        <v>30.644314927514728</v>
      </c>
      <c r="L79" s="48">
        <v>51.056250000000006</v>
      </c>
      <c r="M79" s="48">
        <v>63.854999999999997</v>
      </c>
      <c r="N79" s="48">
        <v>31.875788753277515</v>
      </c>
      <c r="O79" s="48">
        <v>949.625</v>
      </c>
      <c r="P79" s="226">
        <v>63.738232014701602</v>
      </c>
      <c r="Q79" s="275">
        <v>854.85900000000004</v>
      </c>
      <c r="R79" s="275">
        <v>699.55100000000004</v>
      </c>
      <c r="S79" s="275">
        <v>155.30799999999999</v>
      </c>
      <c r="T79" s="275">
        <v>108.22099999999999</v>
      </c>
      <c r="U79" s="48">
        <v>1.548021621116046</v>
      </c>
      <c r="V79" s="48">
        <v>105.98506909761207</v>
      </c>
      <c r="W79" s="48">
        <v>106.98272221191395</v>
      </c>
      <c r="X79" s="48">
        <v>100.14444055546588</v>
      </c>
      <c r="Y79" s="48">
        <v>99.211480595293935</v>
      </c>
      <c r="Z79" s="48">
        <v>100.05691335965912</v>
      </c>
      <c r="AA79" s="201">
        <v>96.941191982305739</v>
      </c>
      <c r="AB79" s="286"/>
      <c r="AC79" s="286"/>
      <c r="AD79" s="286"/>
      <c r="AE79" s="286"/>
      <c r="AF79" s="286"/>
      <c r="AG79" s="286"/>
      <c r="AH79" s="286"/>
    </row>
    <row r="80" spans="1:34" x14ac:dyDescent="0.25">
      <c r="A80" s="59"/>
      <c r="B80" s="67" t="s">
        <v>172</v>
      </c>
      <c r="C80" s="48">
        <v>30.217999999999996</v>
      </c>
      <c r="D80" s="48">
        <v>58.792404877664055</v>
      </c>
      <c r="E80" s="48">
        <v>25.858000000000001</v>
      </c>
      <c r="F80" s="48">
        <v>2.3919999999999999</v>
      </c>
      <c r="G80" s="48">
        <v>7.3363286818691131</v>
      </c>
      <c r="H80" s="48">
        <v>63.446831406589979</v>
      </c>
      <c r="I80" s="48">
        <v>1.3321749999999999</v>
      </c>
      <c r="J80" s="48">
        <v>60.07522856180266</v>
      </c>
      <c r="K80" s="48">
        <v>30.877029093347268</v>
      </c>
      <c r="L80" s="48">
        <v>51.39725</v>
      </c>
      <c r="M80" s="48">
        <v>64.289749999999998</v>
      </c>
      <c r="N80" s="48">
        <v>32.048666383830223</v>
      </c>
      <c r="O80" s="48">
        <v>968.45</v>
      </c>
      <c r="P80" s="226">
        <v>63.931558623972514</v>
      </c>
      <c r="Q80" s="275">
        <v>886.48899999999992</v>
      </c>
      <c r="R80" s="275">
        <v>725.65100000000007</v>
      </c>
      <c r="S80" s="275">
        <v>160.83799999999999</v>
      </c>
      <c r="T80" s="275">
        <v>114.527</v>
      </c>
      <c r="U80" s="48">
        <v>2.5696478490818144</v>
      </c>
      <c r="V80" s="48">
        <v>108.70524084448411</v>
      </c>
      <c r="W80" s="48">
        <v>109.13664778219275</v>
      </c>
      <c r="X80" s="48">
        <v>99.893750732668749</v>
      </c>
      <c r="Y80" s="48">
        <v>99.499194721689022</v>
      </c>
      <c r="Z80" s="48">
        <v>100.62469545751024</v>
      </c>
      <c r="AA80" s="201">
        <v>97.224857323477494</v>
      </c>
      <c r="AB80" s="286"/>
      <c r="AC80" s="286"/>
      <c r="AD80" s="286"/>
      <c r="AE80" s="286"/>
      <c r="AF80" s="286"/>
      <c r="AG80" s="286"/>
      <c r="AH80" s="286"/>
    </row>
    <row r="81" spans="1:34" x14ac:dyDescent="0.25">
      <c r="A81" s="59"/>
      <c r="B81" s="67" t="s">
        <v>173</v>
      </c>
      <c r="C81" s="48">
        <v>30.915499999999998</v>
      </c>
      <c r="D81" s="48">
        <v>59.692687500651552</v>
      </c>
      <c r="E81" s="48">
        <v>26.372999999999998</v>
      </c>
      <c r="F81" s="48">
        <v>1.9305000000000001</v>
      </c>
      <c r="G81" s="48">
        <v>5.8780210123248562</v>
      </c>
      <c r="H81" s="48">
        <v>63.420570000137843</v>
      </c>
      <c r="I81" s="48">
        <v>0.94730000000000003</v>
      </c>
      <c r="J81" s="48">
        <v>60.093756736143433</v>
      </c>
      <c r="K81" s="48">
        <v>31.123008876417494</v>
      </c>
      <c r="L81" s="48">
        <v>51.790750000000003</v>
      </c>
      <c r="M81" s="48">
        <v>64.789500000000004</v>
      </c>
      <c r="N81" s="48">
        <v>32.167649142081778</v>
      </c>
      <c r="O81" s="48">
        <v>994.47500000000002</v>
      </c>
      <c r="P81" s="226">
        <v>62.610117854145003</v>
      </c>
      <c r="Q81" s="275">
        <v>906.33299999999997</v>
      </c>
      <c r="R81" s="275">
        <v>750.58100000000013</v>
      </c>
      <c r="S81" s="275">
        <v>155.75200000000001</v>
      </c>
      <c r="T81" s="275">
        <v>120.636</v>
      </c>
      <c r="U81" s="48">
        <v>1.411771738215382</v>
      </c>
      <c r="V81" s="48">
        <v>110.24054085496969</v>
      </c>
      <c r="W81" s="48">
        <v>110.26800246532832</v>
      </c>
      <c r="X81" s="48">
        <v>100.86316659743387</v>
      </c>
      <c r="Y81" s="48">
        <v>100.83829459916026</v>
      </c>
      <c r="Z81" s="48">
        <v>99.771528708875721</v>
      </c>
      <c r="AA81" s="201">
        <v>96.079268260555466</v>
      </c>
      <c r="AB81" s="286"/>
      <c r="AC81" s="286"/>
      <c r="AD81" s="286"/>
      <c r="AE81" s="286"/>
      <c r="AF81" s="286"/>
      <c r="AG81" s="286"/>
      <c r="AH81" s="286"/>
    </row>
    <row r="82" spans="1:34" x14ac:dyDescent="0.25">
      <c r="A82" s="59"/>
      <c r="B82" s="67" t="s">
        <v>174</v>
      </c>
      <c r="C82" s="48">
        <v>31.39875</v>
      </c>
      <c r="D82" s="48">
        <v>60.165446700302667</v>
      </c>
      <c r="E82" s="48">
        <v>26.779749999999996</v>
      </c>
      <c r="F82" s="48">
        <v>1.746</v>
      </c>
      <c r="G82" s="48">
        <v>5.2684743378729211</v>
      </c>
      <c r="H82" s="48">
        <v>63.511342219821763</v>
      </c>
      <c r="I82" s="48">
        <v>0.77875000000000005</v>
      </c>
      <c r="J82" s="48">
        <v>60.098842221977904</v>
      </c>
      <c r="K82" s="48">
        <v>31.363781716642329</v>
      </c>
      <c r="L82" s="48">
        <v>52.186999999999998</v>
      </c>
      <c r="M82" s="48">
        <v>65.283500000000004</v>
      </c>
      <c r="N82" s="48">
        <v>32.098062515300427</v>
      </c>
      <c r="O82" s="48">
        <v>1007.8499999999999</v>
      </c>
      <c r="P82" s="226">
        <v>63.26950102750812</v>
      </c>
      <c r="Q82" s="275">
        <v>935.47599999999989</v>
      </c>
      <c r="R82" s="275">
        <v>776.06100000000004</v>
      </c>
      <c r="S82" s="275">
        <v>159.41499999999999</v>
      </c>
      <c r="T82" s="275">
        <v>125.892</v>
      </c>
      <c r="U82" s="48">
        <v>1.8285133327233289</v>
      </c>
      <c r="V82" s="48">
        <v>112.25407408885943</v>
      </c>
      <c r="W82" s="48">
        <v>112.52664376387366</v>
      </c>
      <c r="X82" s="48">
        <v>101.48884721181712</v>
      </c>
      <c r="Y82" s="48">
        <v>101.24334283328571</v>
      </c>
      <c r="Z82" s="48">
        <v>101.2675902328327</v>
      </c>
      <c r="AA82" s="201">
        <v>97.416340207911958</v>
      </c>
      <c r="AB82" s="286"/>
      <c r="AC82" s="286"/>
      <c r="AD82" s="286"/>
      <c r="AE82" s="286"/>
      <c r="AF82" s="286"/>
      <c r="AG82" s="286"/>
      <c r="AH82" s="286"/>
    </row>
    <row r="83" spans="1:34" x14ac:dyDescent="0.25">
      <c r="A83" s="59"/>
      <c r="B83" s="67" t="s">
        <v>175</v>
      </c>
      <c r="C83" s="48">
        <v>31.800545837831869</v>
      </c>
      <c r="D83" s="48">
        <v>60.520306205151975</v>
      </c>
      <c r="E83" s="48">
        <v>27.003921774292444</v>
      </c>
      <c r="F83" s="48">
        <v>1.6592190095555202</v>
      </c>
      <c r="G83" s="48">
        <v>4.9587646356207884</v>
      </c>
      <c r="H83" s="48">
        <v>63.677934373594823</v>
      </c>
      <c r="I83" s="48">
        <v>0.77370917350712032</v>
      </c>
      <c r="J83" s="48">
        <v>60.08368646434571</v>
      </c>
      <c r="K83" s="48">
        <v>31.571175143119486</v>
      </c>
      <c r="L83" s="48">
        <v>52.545334918585148</v>
      </c>
      <c r="M83" s="48">
        <v>65.743723000000017</v>
      </c>
      <c r="N83" s="48">
        <v>31.964852926597011</v>
      </c>
      <c r="O83" s="48">
        <v>1016.4986958346318</v>
      </c>
      <c r="P83" s="226">
        <v>63.258883464491376</v>
      </c>
      <c r="Q83" s="275">
        <v>966.11699712240215</v>
      </c>
      <c r="R83" s="275">
        <v>802.11070798432911</v>
      </c>
      <c r="S83" s="275">
        <v>164.00628913807304</v>
      </c>
      <c r="T83" s="275">
        <v>133.48713780027535</v>
      </c>
      <c r="U83" s="48">
        <v>2.4990951490261075</v>
      </c>
      <c r="V83" s="48">
        <v>115.05983915361129</v>
      </c>
      <c r="W83" s="48">
        <v>115.8191694503892</v>
      </c>
      <c r="X83" s="48">
        <v>102.69263520176148</v>
      </c>
      <c r="Y83" s="48">
        <v>102.01964623468592</v>
      </c>
      <c r="Z83" s="48">
        <v>102.21461954734771</v>
      </c>
      <c r="AA83" s="201">
        <v>98.297828317958079</v>
      </c>
      <c r="AB83" s="286"/>
      <c r="AC83" s="286"/>
      <c r="AD83" s="286"/>
      <c r="AE83" s="286"/>
      <c r="AF83" s="286"/>
      <c r="AG83" s="286"/>
      <c r="AH83" s="286"/>
    </row>
    <row r="84" spans="1:34" x14ac:dyDescent="0.25">
      <c r="A84" s="59"/>
      <c r="B84" s="67" t="s">
        <v>176</v>
      </c>
      <c r="C84" s="48">
        <v>31.84513847542976</v>
      </c>
      <c r="D84" s="48">
        <v>60.245127373932576</v>
      </c>
      <c r="E84" s="48">
        <v>27.041788297198792</v>
      </c>
      <c r="F84" s="48">
        <v>1.7819977305675261</v>
      </c>
      <c r="G84" s="48">
        <v>5.2991710729979093</v>
      </c>
      <c r="H84" s="48">
        <v>63.616239018067475</v>
      </c>
      <c r="I84" s="48">
        <v>0.84284768644028063</v>
      </c>
      <c r="J84" s="48">
        <v>60.112863349454905</v>
      </c>
      <c r="K84" s="48">
        <v>31.775296294812982</v>
      </c>
      <c r="L84" s="48">
        <v>52.85939123399892</v>
      </c>
      <c r="M84" s="48">
        <v>66.201264749999993</v>
      </c>
      <c r="N84" s="48">
        <v>31.958677299080126</v>
      </c>
      <c r="O84" s="48">
        <v>1017.7286763885224</v>
      </c>
      <c r="P84" s="226">
        <v>63.278319974149838</v>
      </c>
      <c r="Q84" s="275">
        <v>991.22580827579111</v>
      </c>
      <c r="R84" s="275">
        <v>822.55270761867837</v>
      </c>
      <c r="S84" s="275">
        <v>168.6731006571128</v>
      </c>
      <c r="T84" s="275">
        <v>136.88909216261118</v>
      </c>
      <c r="U84" s="48">
        <v>2.4049241025280743</v>
      </c>
      <c r="V84" s="48">
        <v>117.82736877961185</v>
      </c>
      <c r="W84" s="48">
        <v>118.62664068236484</v>
      </c>
      <c r="X84" s="48">
        <v>103.95817763261539</v>
      </c>
      <c r="Y84" s="48">
        <v>103.25758463283356</v>
      </c>
      <c r="Z84" s="48">
        <v>103.42238586558238</v>
      </c>
      <c r="AA84" s="201">
        <v>98.356812890320199</v>
      </c>
      <c r="AB84" s="286"/>
      <c r="AC84" s="286"/>
      <c r="AD84" s="286"/>
      <c r="AE84" s="286"/>
      <c r="AF84" s="286"/>
      <c r="AG84" s="286"/>
      <c r="AH84" s="286"/>
    </row>
    <row r="85" spans="1:34" x14ac:dyDescent="0.25">
      <c r="A85" s="59"/>
      <c r="B85" s="67" t="s">
        <v>177</v>
      </c>
      <c r="C85" s="48">
        <v>31.92147161532251</v>
      </c>
      <c r="D85" s="48">
        <v>60.042126138215309</v>
      </c>
      <c r="E85" s="48">
        <v>27.106607754982996</v>
      </c>
      <c r="F85" s="48">
        <v>1.840490688443549</v>
      </c>
      <c r="G85" s="48">
        <v>5.4513888888888884</v>
      </c>
      <c r="H85" s="48">
        <v>63.503978657242918</v>
      </c>
      <c r="I85" s="48">
        <v>0.87050143991226303</v>
      </c>
      <c r="J85" s="48">
        <v>60.091036300029103</v>
      </c>
      <c r="K85" s="48">
        <v>31.947480841282058</v>
      </c>
      <c r="L85" s="48">
        <v>53.165155199092354</v>
      </c>
      <c r="M85" s="48">
        <v>66.652178124999992</v>
      </c>
      <c r="N85" s="48">
        <v>32.00162252477827</v>
      </c>
      <c r="O85" s="48">
        <v>1021.5386871391827</v>
      </c>
      <c r="P85" s="226">
        <v>62.86115866405558</v>
      </c>
      <c r="Q85" s="275">
        <v>1025.2161424418009</v>
      </c>
      <c r="R85" s="275">
        <v>849.38611408956717</v>
      </c>
      <c r="S85" s="275">
        <v>175.83002835223371</v>
      </c>
      <c r="T85" s="275">
        <v>141.35470344491347</v>
      </c>
      <c r="U85" s="48">
        <v>3.0129657986798151</v>
      </c>
      <c r="V85" s="48">
        <v>121.37912680527268</v>
      </c>
      <c r="W85" s="48">
        <v>122.0390774134755</v>
      </c>
      <c r="X85" s="48">
        <v>105.56084203228929</v>
      </c>
      <c r="Y85" s="48">
        <v>104.99005295421433</v>
      </c>
      <c r="Z85" s="48">
        <v>104.42660762288448</v>
      </c>
      <c r="AA85" s="201">
        <v>99.099580336137365</v>
      </c>
      <c r="AB85" s="286"/>
      <c r="AC85" s="286"/>
      <c r="AD85" s="286"/>
      <c r="AE85" s="286"/>
      <c r="AF85" s="286"/>
      <c r="AG85" s="286"/>
      <c r="AH85" s="286"/>
    </row>
    <row r="86" spans="1:34" x14ac:dyDescent="0.25">
      <c r="A86" s="59"/>
      <c r="B86" s="67" t="s">
        <v>230</v>
      </c>
      <c r="C86" s="48">
        <v>32.085139073959411</v>
      </c>
      <c r="D86" s="48">
        <v>60.004014162770403</v>
      </c>
      <c r="E86" s="48">
        <v>27.245588490488814</v>
      </c>
      <c r="F86" s="48">
        <v>1.8243219094812306</v>
      </c>
      <c r="G86" s="48">
        <v>5.38</v>
      </c>
      <c r="H86" s="48">
        <v>63.415788894932</v>
      </c>
      <c r="I86" s="48">
        <v>0.86302713196999714</v>
      </c>
      <c r="J86" s="48">
        <v>60.016702610163648</v>
      </c>
      <c r="K86" s="48">
        <v>32.09191387472822</v>
      </c>
      <c r="L86" s="48">
        <v>53.471679635789677</v>
      </c>
      <c r="M86" s="48">
        <v>67.089718125000005</v>
      </c>
      <c r="N86" s="48">
        <v>31.94784486239131</v>
      </c>
      <c r="O86" s="48">
        <v>1025.0501114074993</v>
      </c>
      <c r="P86" s="226">
        <v>62.921197862255795</v>
      </c>
      <c r="Q86" s="275">
        <v>1066.7618915030716</v>
      </c>
      <c r="R86" s="275">
        <v>882.59255412283551</v>
      </c>
      <c r="S86" s="275">
        <v>184.16933738023604</v>
      </c>
      <c r="T86" s="275">
        <v>146.88091396978788</v>
      </c>
      <c r="U86" s="48">
        <v>3.3787417239012463</v>
      </c>
      <c r="V86" s="48">
        <v>125.48081557080911</v>
      </c>
      <c r="W86" s="48">
        <v>126.37615275346303</v>
      </c>
      <c r="X86" s="48">
        <v>107.49449788698102</v>
      </c>
      <c r="Y86" s="48">
        <v>106.73325401532392</v>
      </c>
      <c r="Z86" s="48">
        <v>106.21034671276514</v>
      </c>
      <c r="AA86" s="201">
        <v>100.52064340757393</v>
      </c>
      <c r="AB86" s="286"/>
      <c r="AC86" s="286"/>
      <c r="AD86" s="286"/>
      <c r="AE86" s="286"/>
      <c r="AF86" s="286"/>
      <c r="AG86" s="286"/>
      <c r="AH86" s="286"/>
    </row>
    <row r="87" spans="1:34" ht="15" customHeight="1" x14ac:dyDescent="0.25">
      <c r="A87" s="59"/>
      <c r="B87" s="67" t="s">
        <v>282</v>
      </c>
      <c r="C87" s="48">
        <v>32.214962749104942</v>
      </c>
      <c r="D87" s="48">
        <v>59.894168530131644</v>
      </c>
      <c r="E87" s="48">
        <v>27.355830257594281</v>
      </c>
      <c r="F87" s="48">
        <v>1.8245160644040839</v>
      </c>
      <c r="G87" s="48">
        <v>5.36</v>
      </c>
      <c r="H87" s="48">
        <v>63.286315014932001</v>
      </c>
      <c r="I87" s="48">
        <v>0.86318950168528108</v>
      </c>
      <c r="J87" s="48">
        <v>59.894168530131644</v>
      </c>
      <c r="K87" s="48">
        <v>32.214962749104942</v>
      </c>
      <c r="L87" s="48">
        <v>53.786531278000417</v>
      </c>
      <c r="M87" s="48">
        <v>67.517836375000002</v>
      </c>
      <c r="N87" s="48">
        <v>31.848363843315759</v>
      </c>
      <c r="O87" s="48">
        <v>1025.9929869445627</v>
      </c>
      <c r="P87" s="226">
        <v>62.963204419905509</v>
      </c>
      <c r="Q87" s="275">
        <v>1110.7057222483977</v>
      </c>
      <c r="R87" s="275">
        <v>918.78697743515818</v>
      </c>
      <c r="S87" s="275">
        <v>191.9187448132395</v>
      </c>
      <c r="T87" s="275">
        <v>152.90438420176477</v>
      </c>
      <c r="U87" s="48">
        <v>3.6809039392850487</v>
      </c>
      <c r="V87" s="48">
        <v>130.10057014040373</v>
      </c>
      <c r="W87" s="48">
        <v>131.43844860379426</v>
      </c>
      <c r="X87" s="48">
        <v>109.73240126728446</v>
      </c>
      <c r="Y87" s="48">
        <v>108.6159297205737</v>
      </c>
      <c r="Z87" s="48">
        <v>108.05400097660359</v>
      </c>
      <c r="AA87" s="201">
        <v>102.18032652951329</v>
      </c>
      <c r="AB87" s="286"/>
      <c r="AC87" s="286"/>
      <c r="AD87" s="286"/>
      <c r="AE87" s="286"/>
      <c r="AF87" s="286"/>
      <c r="AG87" s="286"/>
      <c r="AH87" s="286"/>
    </row>
    <row r="88" spans="1:34" ht="15" customHeight="1" x14ac:dyDescent="0.25">
      <c r="A88" s="59"/>
      <c r="B88" s="67" t="s">
        <v>357</v>
      </c>
      <c r="C88" s="48">
        <v>32.331959450916436</v>
      </c>
      <c r="D88" s="48">
        <v>59.748107116451649</v>
      </c>
      <c r="E88" s="48">
        <v>27.455179803343562</v>
      </c>
      <c r="F88" s="48">
        <v>1.831142251235335</v>
      </c>
      <c r="G88" s="48">
        <v>5.36</v>
      </c>
      <c r="H88" s="48">
        <v>63.131981314931998</v>
      </c>
      <c r="I88" s="48">
        <v>0.86679628575934409</v>
      </c>
      <c r="J88" s="48">
        <v>59.748107116451649</v>
      </c>
      <c r="K88" s="48">
        <v>32.331959450916436</v>
      </c>
      <c r="L88" s="48">
        <v>54.113852848730886</v>
      </c>
      <c r="M88" s="48">
        <v>67.939502874999988</v>
      </c>
      <c r="N88" s="48">
        <v>31.752671737637183</v>
      </c>
      <c r="O88" s="48">
        <v>1026.6250717406792</v>
      </c>
      <c r="P88" s="226">
        <v>62.922136083837671</v>
      </c>
      <c r="Q88" s="275">
        <v>1156.5775429852811</v>
      </c>
      <c r="R88" s="275">
        <v>956.87672486115707</v>
      </c>
      <c r="S88" s="275">
        <v>199.700818124124</v>
      </c>
      <c r="T88" s="275">
        <v>159.24327397448599</v>
      </c>
      <c r="U88" s="48">
        <v>3.7681779215931392</v>
      </c>
      <c r="V88" s="48">
        <v>135.0037128643099</v>
      </c>
      <c r="W88" s="48">
        <v>136.80336238751173</v>
      </c>
      <c r="X88" s="48">
        <v>111.96283276281498</v>
      </c>
      <c r="Y88" s="48">
        <v>110.49059806893381</v>
      </c>
      <c r="Z88" s="48">
        <v>109.74716019511594</v>
      </c>
      <c r="AA88" s="203">
        <v>103.91982784207948</v>
      </c>
      <c r="AB88" s="286"/>
      <c r="AC88" s="286"/>
      <c r="AD88" s="286"/>
      <c r="AE88" s="286"/>
      <c r="AF88" s="286"/>
      <c r="AG88" s="286"/>
      <c r="AH88" s="286"/>
    </row>
    <row r="89" spans="1:34" ht="15" customHeight="1" x14ac:dyDescent="0.25">
      <c r="A89" s="59"/>
      <c r="B89" s="470" t="s">
        <v>41</v>
      </c>
      <c r="C89" s="471"/>
      <c r="D89" s="471"/>
      <c r="E89" s="471"/>
      <c r="F89" s="471"/>
      <c r="G89" s="471"/>
      <c r="H89" s="471"/>
      <c r="I89" s="471"/>
      <c r="J89" s="471"/>
      <c r="K89" s="471"/>
      <c r="L89" s="471"/>
      <c r="M89" s="471"/>
      <c r="N89" s="471"/>
      <c r="O89" s="471"/>
      <c r="P89" s="471"/>
      <c r="Q89" s="471"/>
      <c r="R89" s="471"/>
      <c r="S89" s="471"/>
      <c r="T89" s="471"/>
      <c r="U89" s="471"/>
      <c r="V89" s="471"/>
      <c r="W89" s="471"/>
      <c r="X89" s="471"/>
      <c r="Y89" s="471"/>
      <c r="Z89" s="471"/>
      <c r="AA89" s="472"/>
      <c r="AB89" s="286"/>
      <c r="AC89" s="286"/>
      <c r="AD89" s="286"/>
      <c r="AE89" s="286"/>
      <c r="AF89" s="286"/>
      <c r="AG89" s="286"/>
      <c r="AH89" s="286"/>
    </row>
    <row r="90" spans="1:34" ht="15" customHeight="1" x14ac:dyDescent="0.25">
      <c r="A90" s="59"/>
      <c r="B90" s="464" t="s">
        <v>44</v>
      </c>
      <c r="C90" s="465"/>
      <c r="D90" s="465"/>
      <c r="E90" s="465"/>
      <c r="F90" s="465"/>
      <c r="G90" s="465"/>
      <c r="H90" s="465"/>
      <c r="I90" s="465"/>
      <c r="J90" s="465"/>
      <c r="K90" s="465"/>
      <c r="L90" s="465"/>
      <c r="M90" s="465"/>
      <c r="N90" s="465"/>
      <c r="O90" s="465"/>
      <c r="P90" s="465"/>
      <c r="Q90" s="465"/>
      <c r="R90" s="465"/>
      <c r="S90" s="465"/>
      <c r="T90" s="465"/>
      <c r="U90" s="465"/>
      <c r="V90" s="465"/>
      <c r="W90" s="465"/>
      <c r="X90" s="465"/>
      <c r="Y90" s="465"/>
      <c r="Z90" s="465"/>
      <c r="AA90" s="466"/>
      <c r="AB90" s="286"/>
      <c r="AC90" s="286"/>
      <c r="AD90" s="286"/>
      <c r="AE90" s="286"/>
      <c r="AF90" s="286"/>
      <c r="AG90" s="286"/>
      <c r="AH90" s="286"/>
    </row>
    <row r="91" spans="1:34" ht="15" customHeight="1" x14ac:dyDescent="0.25">
      <c r="A91" s="59"/>
      <c r="B91" s="464" t="s">
        <v>45</v>
      </c>
      <c r="C91" s="465"/>
      <c r="D91" s="465"/>
      <c r="E91" s="465"/>
      <c r="F91" s="465"/>
      <c r="G91" s="465"/>
      <c r="H91" s="465"/>
      <c r="I91" s="465"/>
      <c r="J91" s="465"/>
      <c r="K91" s="465"/>
      <c r="L91" s="465"/>
      <c r="M91" s="465"/>
      <c r="N91" s="465"/>
      <c r="O91" s="465"/>
      <c r="P91" s="465"/>
      <c r="Q91" s="465"/>
      <c r="R91" s="465"/>
      <c r="S91" s="465"/>
      <c r="T91" s="465"/>
      <c r="U91" s="465"/>
      <c r="V91" s="465"/>
      <c r="W91" s="465"/>
      <c r="X91" s="465"/>
      <c r="Y91" s="465"/>
      <c r="Z91" s="465"/>
      <c r="AA91" s="466"/>
      <c r="AB91" s="286"/>
      <c r="AC91" s="286"/>
      <c r="AD91" s="286"/>
      <c r="AE91" s="286"/>
      <c r="AF91" s="286"/>
      <c r="AG91" s="286"/>
      <c r="AH91" s="286"/>
    </row>
    <row r="92" spans="1:34" ht="15" customHeight="1" x14ac:dyDescent="0.25">
      <c r="A92" s="59"/>
      <c r="B92" s="464" t="s">
        <v>301</v>
      </c>
      <c r="C92" s="465"/>
      <c r="D92" s="465"/>
      <c r="E92" s="465"/>
      <c r="F92" s="465"/>
      <c r="G92" s="465"/>
      <c r="H92" s="465"/>
      <c r="I92" s="465"/>
      <c r="J92" s="465"/>
      <c r="K92" s="465"/>
      <c r="L92" s="465"/>
      <c r="M92" s="465"/>
      <c r="N92" s="465"/>
      <c r="O92" s="465"/>
      <c r="P92" s="465"/>
      <c r="Q92" s="465"/>
      <c r="R92" s="465"/>
      <c r="S92" s="465"/>
      <c r="T92" s="465"/>
      <c r="U92" s="465"/>
      <c r="V92" s="465"/>
      <c r="W92" s="465"/>
      <c r="X92" s="465"/>
      <c r="Y92" s="465"/>
      <c r="Z92" s="465"/>
      <c r="AA92" s="466"/>
      <c r="AB92" s="286"/>
      <c r="AC92" s="286"/>
      <c r="AD92" s="286"/>
      <c r="AE92" s="286"/>
      <c r="AF92" s="286"/>
      <c r="AG92" s="286"/>
      <c r="AH92" s="286"/>
    </row>
    <row r="93" spans="1:34" ht="15" customHeight="1" x14ac:dyDescent="0.25">
      <c r="A93" s="59"/>
      <c r="B93" s="464" t="s">
        <v>46</v>
      </c>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6"/>
      <c r="AB93" s="286"/>
      <c r="AC93" s="286"/>
      <c r="AD93" s="286"/>
      <c r="AE93" s="286"/>
      <c r="AF93" s="286"/>
      <c r="AG93" s="286"/>
      <c r="AH93" s="286"/>
    </row>
    <row r="94" spans="1:34" ht="15" customHeight="1" x14ac:dyDescent="0.25">
      <c r="A94" s="59"/>
      <c r="B94" s="464" t="s">
        <v>47</v>
      </c>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6"/>
      <c r="AB94" s="286"/>
      <c r="AC94" s="286"/>
      <c r="AD94" s="286"/>
      <c r="AE94" s="286"/>
      <c r="AF94" s="286"/>
      <c r="AG94" s="286"/>
      <c r="AH94" s="286"/>
    </row>
    <row r="95" spans="1:34" ht="15" customHeight="1" x14ac:dyDescent="0.25">
      <c r="A95" s="59"/>
      <c r="B95" s="464" t="s">
        <v>48</v>
      </c>
      <c r="C95" s="465"/>
      <c r="D95" s="465"/>
      <c r="E95" s="465"/>
      <c r="F95" s="465"/>
      <c r="G95" s="465"/>
      <c r="H95" s="465"/>
      <c r="I95" s="465"/>
      <c r="J95" s="465"/>
      <c r="K95" s="465"/>
      <c r="L95" s="465"/>
      <c r="M95" s="465"/>
      <c r="N95" s="465"/>
      <c r="O95" s="465"/>
      <c r="P95" s="465"/>
      <c r="Q95" s="465"/>
      <c r="R95" s="465"/>
      <c r="S95" s="465"/>
      <c r="T95" s="465"/>
      <c r="U95" s="465"/>
      <c r="V95" s="465"/>
      <c r="W95" s="465"/>
      <c r="X95" s="465"/>
      <c r="Y95" s="465"/>
      <c r="Z95" s="465"/>
      <c r="AA95" s="466"/>
      <c r="AB95" s="286"/>
      <c r="AC95" s="286"/>
      <c r="AD95" s="286"/>
      <c r="AE95" s="286"/>
      <c r="AF95" s="286"/>
      <c r="AG95" s="286"/>
      <c r="AH95" s="286"/>
    </row>
    <row r="96" spans="1:34" ht="15" customHeight="1" x14ac:dyDescent="0.25">
      <c r="A96" s="59"/>
      <c r="B96" s="464" t="s">
        <v>49</v>
      </c>
      <c r="C96" s="465"/>
      <c r="D96" s="465"/>
      <c r="E96" s="465"/>
      <c r="F96" s="465"/>
      <c r="G96" s="465"/>
      <c r="H96" s="465"/>
      <c r="I96" s="465"/>
      <c r="J96" s="465"/>
      <c r="K96" s="465"/>
      <c r="L96" s="465"/>
      <c r="M96" s="465"/>
      <c r="N96" s="465"/>
      <c r="O96" s="465"/>
      <c r="P96" s="465"/>
      <c r="Q96" s="465"/>
      <c r="R96" s="465"/>
      <c r="S96" s="465"/>
      <c r="T96" s="465"/>
      <c r="U96" s="465"/>
      <c r="V96" s="465"/>
      <c r="W96" s="465"/>
      <c r="X96" s="465"/>
      <c r="Y96" s="465"/>
      <c r="Z96" s="465"/>
      <c r="AA96" s="466"/>
      <c r="AB96" s="286"/>
      <c r="AC96" s="286"/>
      <c r="AD96" s="286"/>
      <c r="AE96" s="286"/>
      <c r="AF96" s="286"/>
      <c r="AG96" s="286"/>
      <c r="AH96" s="286"/>
    </row>
    <row r="97" spans="1:34" ht="15" customHeight="1" x14ac:dyDescent="0.25">
      <c r="A97" s="59"/>
      <c r="B97" s="464" t="s">
        <v>50</v>
      </c>
      <c r="C97" s="465"/>
      <c r="D97" s="465"/>
      <c r="E97" s="465"/>
      <c r="F97" s="465"/>
      <c r="G97" s="465"/>
      <c r="H97" s="465"/>
      <c r="I97" s="465"/>
      <c r="J97" s="465"/>
      <c r="K97" s="465"/>
      <c r="L97" s="465"/>
      <c r="M97" s="465"/>
      <c r="N97" s="465"/>
      <c r="O97" s="465"/>
      <c r="P97" s="465"/>
      <c r="Q97" s="465"/>
      <c r="R97" s="465"/>
      <c r="S97" s="465"/>
      <c r="T97" s="465"/>
      <c r="U97" s="465"/>
      <c r="V97" s="465"/>
      <c r="W97" s="465"/>
      <c r="X97" s="465"/>
      <c r="Y97" s="465"/>
      <c r="Z97" s="465"/>
      <c r="AA97" s="466"/>
      <c r="AB97" s="286"/>
      <c r="AC97" s="286"/>
      <c r="AD97" s="286"/>
      <c r="AE97" s="286"/>
      <c r="AF97" s="286"/>
      <c r="AG97" s="286"/>
      <c r="AH97" s="286"/>
    </row>
    <row r="98" spans="1:34" ht="15" customHeight="1" x14ac:dyDescent="0.25">
      <c r="A98" s="59"/>
      <c r="B98" s="464" t="s">
        <v>51</v>
      </c>
      <c r="C98" s="465"/>
      <c r="D98" s="465"/>
      <c r="E98" s="465"/>
      <c r="F98" s="465"/>
      <c r="G98" s="465"/>
      <c r="H98" s="465"/>
      <c r="I98" s="465"/>
      <c r="J98" s="465"/>
      <c r="K98" s="465"/>
      <c r="L98" s="465"/>
      <c r="M98" s="465"/>
      <c r="N98" s="465"/>
      <c r="O98" s="465"/>
      <c r="P98" s="465"/>
      <c r="Q98" s="465"/>
      <c r="R98" s="465"/>
      <c r="S98" s="465"/>
      <c r="T98" s="465"/>
      <c r="U98" s="465"/>
      <c r="V98" s="465"/>
      <c r="W98" s="465"/>
      <c r="X98" s="465"/>
      <c r="Y98" s="465"/>
      <c r="Z98" s="465"/>
      <c r="AA98" s="466"/>
      <c r="AB98" s="286"/>
      <c r="AC98" s="286"/>
      <c r="AD98" s="286"/>
      <c r="AE98" s="286"/>
      <c r="AF98" s="286"/>
      <c r="AG98" s="286"/>
      <c r="AH98" s="286"/>
    </row>
    <row r="99" spans="1:34" ht="15" customHeight="1" x14ac:dyDescent="0.25">
      <c r="A99" s="59"/>
      <c r="B99" s="464" t="s">
        <v>274</v>
      </c>
      <c r="C99" s="465"/>
      <c r="D99" s="465"/>
      <c r="E99" s="465"/>
      <c r="F99" s="465"/>
      <c r="G99" s="465"/>
      <c r="H99" s="465"/>
      <c r="I99" s="465"/>
      <c r="J99" s="465"/>
      <c r="K99" s="465"/>
      <c r="L99" s="465"/>
      <c r="M99" s="465"/>
      <c r="N99" s="465"/>
      <c r="O99" s="465"/>
      <c r="P99" s="465"/>
      <c r="Q99" s="465"/>
      <c r="R99" s="465"/>
      <c r="S99" s="465"/>
      <c r="T99" s="465"/>
      <c r="U99" s="465"/>
      <c r="V99" s="465"/>
      <c r="W99" s="465"/>
      <c r="X99" s="465"/>
      <c r="Y99" s="465"/>
      <c r="Z99" s="465"/>
      <c r="AA99" s="466"/>
      <c r="AB99" s="286"/>
      <c r="AC99" s="286"/>
      <c r="AD99" s="286"/>
      <c r="AE99" s="286"/>
      <c r="AF99" s="286"/>
      <c r="AG99" s="286"/>
      <c r="AH99" s="286"/>
    </row>
    <row r="100" spans="1:34" ht="15" customHeight="1" x14ac:dyDescent="0.25">
      <c r="A100" s="59"/>
      <c r="B100" s="464" t="s">
        <v>390</v>
      </c>
      <c r="C100" s="465"/>
      <c r="D100" s="465"/>
      <c r="E100" s="465"/>
      <c r="F100" s="465"/>
      <c r="G100" s="465"/>
      <c r="H100" s="465"/>
      <c r="I100" s="465"/>
      <c r="J100" s="465"/>
      <c r="K100" s="465"/>
      <c r="L100" s="465"/>
      <c r="M100" s="465"/>
      <c r="N100" s="465"/>
      <c r="O100" s="465"/>
      <c r="P100" s="465"/>
      <c r="Q100" s="465"/>
      <c r="R100" s="465"/>
      <c r="S100" s="465"/>
      <c r="T100" s="465"/>
      <c r="U100" s="465"/>
      <c r="V100" s="465"/>
      <c r="W100" s="465"/>
      <c r="X100" s="465"/>
      <c r="Y100" s="465"/>
      <c r="Z100" s="465"/>
      <c r="AA100" s="466"/>
      <c r="AB100" s="286"/>
      <c r="AC100" s="286"/>
      <c r="AD100" s="286"/>
      <c r="AE100" s="286"/>
      <c r="AF100" s="286"/>
      <c r="AG100" s="286"/>
      <c r="AH100" s="286"/>
    </row>
    <row r="101" spans="1:34" ht="15" customHeight="1" x14ac:dyDescent="0.25">
      <c r="A101" s="59"/>
      <c r="B101" s="464" t="s">
        <v>79</v>
      </c>
      <c r="C101" s="465"/>
      <c r="D101" s="465"/>
      <c r="E101" s="465"/>
      <c r="F101" s="465"/>
      <c r="G101" s="465"/>
      <c r="H101" s="465"/>
      <c r="I101" s="465"/>
      <c r="J101" s="465"/>
      <c r="K101" s="465"/>
      <c r="L101" s="465"/>
      <c r="M101" s="465"/>
      <c r="N101" s="465"/>
      <c r="O101" s="465"/>
      <c r="P101" s="465"/>
      <c r="Q101" s="465"/>
      <c r="R101" s="465"/>
      <c r="S101" s="465"/>
      <c r="T101" s="465"/>
      <c r="U101" s="465"/>
      <c r="V101" s="465"/>
      <c r="W101" s="465"/>
      <c r="X101" s="465"/>
      <c r="Y101" s="465"/>
      <c r="Z101" s="465"/>
      <c r="AA101" s="466"/>
      <c r="AB101" s="286"/>
      <c r="AC101" s="286"/>
      <c r="AD101" s="286"/>
      <c r="AE101" s="286"/>
      <c r="AF101" s="286"/>
      <c r="AG101" s="286"/>
      <c r="AH101" s="286"/>
    </row>
    <row r="102" spans="1:34" ht="15" customHeight="1" x14ac:dyDescent="0.25">
      <c r="A102" s="59"/>
      <c r="B102" s="464" t="s">
        <v>80</v>
      </c>
      <c r="C102" s="465"/>
      <c r="D102" s="465"/>
      <c r="E102" s="465"/>
      <c r="F102" s="465"/>
      <c r="G102" s="465"/>
      <c r="H102" s="465"/>
      <c r="I102" s="465"/>
      <c r="J102" s="465"/>
      <c r="K102" s="465"/>
      <c r="L102" s="465"/>
      <c r="M102" s="465"/>
      <c r="N102" s="465"/>
      <c r="O102" s="465"/>
      <c r="P102" s="465"/>
      <c r="Q102" s="465"/>
      <c r="R102" s="465"/>
      <c r="S102" s="465"/>
      <c r="T102" s="465"/>
      <c r="U102" s="465"/>
      <c r="V102" s="465"/>
      <c r="W102" s="465"/>
      <c r="X102" s="465"/>
      <c r="Y102" s="465"/>
      <c r="Z102" s="465"/>
      <c r="AA102" s="466"/>
      <c r="AB102" s="286"/>
      <c r="AC102" s="286"/>
      <c r="AD102" s="286"/>
      <c r="AE102" s="286"/>
      <c r="AF102" s="286"/>
      <c r="AG102" s="286"/>
      <c r="AH102" s="286"/>
    </row>
    <row r="103" spans="1:34" ht="15" customHeight="1" x14ac:dyDescent="0.25">
      <c r="A103" s="59"/>
      <c r="B103" s="464" t="s">
        <v>352</v>
      </c>
      <c r="C103" s="465"/>
      <c r="D103" s="465"/>
      <c r="E103" s="465"/>
      <c r="F103" s="465"/>
      <c r="G103" s="465"/>
      <c r="H103" s="465"/>
      <c r="I103" s="465"/>
      <c r="J103" s="465"/>
      <c r="K103" s="465"/>
      <c r="L103" s="465"/>
      <c r="M103" s="465"/>
      <c r="N103" s="465"/>
      <c r="O103" s="465"/>
      <c r="P103" s="465"/>
      <c r="Q103" s="465"/>
      <c r="R103" s="465"/>
      <c r="S103" s="465"/>
      <c r="T103" s="465"/>
      <c r="U103" s="465"/>
      <c r="V103" s="465"/>
      <c r="W103" s="465"/>
      <c r="X103" s="465"/>
      <c r="Y103" s="465"/>
      <c r="Z103" s="465"/>
      <c r="AA103" s="466"/>
      <c r="AB103" s="286"/>
      <c r="AC103" s="286"/>
      <c r="AD103" s="286"/>
      <c r="AE103" s="286"/>
      <c r="AF103" s="286"/>
      <c r="AG103" s="286"/>
      <c r="AH103" s="286"/>
    </row>
    <row r="104" spans="1:34" ht="15" customHeight="1" x14ac:dyDescent="0.25">
      <c r="A104" s="59"/>
      <c r="B104" s="464" t="s">
        <v>351</v>
      </c>
      <c r="C104" s="465"/>
      <c r="D104" s="465"/>
      <c r="E104" s="465"/>
      <c r="F104" s="465"/>
      <c r="G104" s="465"/>
      <c r="H104" s="465"/>
      <c r="I104" s="465"/>
      <c r="J104" s="465"/>
      <c r="K104" s="465"/>
      <c r="L104" s="465"/>
      <c r="M104" s="465"/>
      <c r="N104" s="465"/>
      <c r="O104" s="465"/>
      <c r="P104" s="465"/>
      <c r="Q104" s="465"/>
      <c r="R104" s="465"/>
      <c r="S104" s="465"/>
      <c r="T104" s="465"/>
      <c r="U104" s="465"/>
      <c r="V104" s="465"/>
      <c r="W104" s="465"/>
      <c r="X104" s="465"/>
      <c r="Y104" s="465"/>
      <c r="Z104" s="465"/>
      <c r="AA104" s="466"/>
      <c r="AB104" s="286"/>
      <c r="AC104" s="286"/>
      <c r="AD104" s="286"/>
      <c r="AE104" s="286"/>
      <c r="AF104" s="286"/>
      <c r="AG104" s="286"/>
      <c r="AH104" s="286"/>
    </row>
    <row r="105" spans="1:34" ht="15" customHeight="1" x14ac:dyDescent="0.25">
      <c r="A105" s="59"/>
      <c r="B105" s="464" t="s">
        <v>349</v>
      </c>
      <c r="C105" s="465"/>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6"/>
      <c r="AB105" s="286"/>
      <c r="AC105" s="286"/>
      <c r="AD105" s="286"/>
      <c r="AE105" s="286"/>
      <c r="AF105" s="286"/>
      <c r="AG105" s="286"/>
      <c r="AH105" s="286"/>
    </row>
    <row r="106" spans="1:34" ht="15" customHeight="1" x14ac:dyDescent="0.25">
      <c r="A106" s="59"/>
      <c r="B106" s="464" t="s">
        <v>348</v>
      </c>
      <c r="C106" s="465"/>
      <c r="D106" s="465"/>
      <c r="E106" s="465"/>
      <c r="F106" s="465"/>
      <c r="G106" s="465"/>
      <c r="H106" s="465"/>
      <c r="I106" s="465"/>
      <c r="J106" s="465"/>
      <c r="K106" s="465"/>
      <c r="L106" s="465"/>
      <c r="M106" s="465"/>
      <c r="N106" s="465"/>
      <c r="O106" s="465"/>
      <c r="P106" s="465"/>
      <c r="Q106" s="465"/>
      <c r="R106" s="465"/>
      <c r="S106" s="465"/>
      <c r="T106" s="465"/>
      <c r="U106" s="465"/>
      <c r="V106" s="465"/>
      <c r="W106" s="465"/>
      <c r="X106" s="465"/>
      <c r="Y106" s="465"/>
      <c r="Z106" s="465"/>
      <c r="AA106" s="466"/>
      <c r="AB106" s="286"/>
      <c r="AC106" s="286"/>
      <c r="AD106" s="286"/>
      <c r="AE106" s="286"/>
      <c r="AF106" s="286"/>
      <c r="AG106" s="286"/>
      <c r="AH106" s="286"/>
    </row>
    <row r="107" spans="1:34" x14ac:dyDescent="0.25">
      <c r="A107" s="59"/>
      <c r="B107" s="464" t="s">
        <v>259</v>
      </c>
      <c r="C107" s="465"/>
      <c r="D107" s="465"/>
      <c r="E107" s="465"/>
      <c r="F107" s="465"/>
      <c r="G107" s="465"/>
      <c r="H107" s="465"/>
      <c r="I107" s="465"/>
      <c r="J107" s="465"/>
      <c r="K107" s="465"/>
      <c r="L107" s="465"/>
      <c r="M107" s="465"/>
      <c r="N107" s="465"/>
      <c r="O107" s="465"/>
      <c r="P107" s="465"/>
      <c r="Q107" s="465"/>
      <c r="R107" s="465"/>
      <c r="S107" s="465"/>
      <c r="T107" s="465"/>
      <c r="U107" s="465"/>
      <c r="V107" s="465"/>
      <c r="W107" s="465"/>
      <c r="X107" s="465"/>
      <c r="Y107" s="465"/>
      <c r="Z107" s="465"/>
      <c r="AA107" s="466"/>
      <c r="AB107" s="286"/>
      <c r="AC107" s="286"/>
      <c r="AD107" s="286"/>
      <c r="AE107" s="286"/>
      <c r="AF107" s="286"/>
      <c r="AG107" s="286"/>
      <c r="AH107" s="286"/>
    </row>
    <row r="108" spans="1:34" x14ac:dyDescent="0.25">
      <c r="A108" s="59"/>
      <c r="B108" s="464" t="s">
        <v>260</v>
      </c>
      <c r="C108" s="465"/>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6"/>
      <c r="AB108" s="286"/>
      <c r="AC108" s="286"/>
      <c r="AD108" s="286"/>
      <c r="AE108" s="286"/>
      <c r="AF108" s="286"/>
      <c r="AG108" s="286"/>
      <c r="AH108" s="286"/>
    </row>
    <row r="109" spans="1:34" ht="16.5" customHeight="1" x14ac:dyDescent="0.25">
      <c r="B109" s="464" t="s">
        <v>261</v>
      </c>
      <c r="C109" s="465"/>
      <c r="D109" s="465"/>
      <c r="E109" s="465"/>
      <c r="F109" s="465"/>
      <c r="G109" s="465"/>
      <c r="H109" s="465"/>
      <c r="I109" s="465"/>
      <c r="J109" s="465"/>
      <c r="K109" s="465"/>
      <c r="L109" s="465"/>
      <c r="M109" s="465"/>
      <c r="N109" s="465"/>
      <c r="O109" s="465"/>
      <c r="P109" s="465"/>
      <c r="Q109" s="465"/>
      <c r="R109" s="465"/>
      <c r="S109" s="465"/>
      <c r="T109" s="465"/>
      <c r="U109" s="465"/>
      <c r="V109" s="465"/>
      <c r="W109" s="465"/>
      <c r="X109" s="465"/>
      <c r="Y109" s="465"/>
      <c r="Z109" s="465"/>
      <c r="AA109" s="466"/>
    </row>
    <row r="110" spans="1:34" x14ac:dyDescent="0.25">
      <c r="B110" s="464" t="s">
        <v>350</v>
      </c>
      <c r="C110" s="465"/>
      <c r="D110" s="465"/>
      <c r="E110" s="465"/>
      <c r="F110" s="465"/>
      <c r="G110" s="465"/>
      <c r="H110" s="465"/>
      <c r="I110" s="465"/>
      <c r="J110" s="465"/>
      <c r="K110" s="465"/>
      <c r="L110" s="465"/>
      <c r="M110" s="465"/>
      <c r="N110" s="465"/>
      <c r="O110" s="465"/>
      <c r="P110" s="465"/>
      <c r="Q110" s="465"/>
      <c r="R110" s="465"/>
      <c r="S110" s="465"/>
      <c r="T110" s="465"/>
      <c r="U110" s="465"/>
      <c r="V110" s="465"/>
      <c r="W110" s="465"/>
      <c r="X110" s="465"/>
      <c r="Y110" s="465"/>
      <c r="Z110" s="465"/>
      <c r="AA110" s="466"/>
    </row>
    <row r="111" spans="1:34" ht="16.5" thickBot="1" x14ac:dyDescent="0.3">
      <c r="B111" s="461" t="s">
        <v>347</v>
      </c>
      <c r="C111" s="462"/>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3"/>
    </row>
    <row r="112" spans="1:34" x14ac:dyDescent="0.25">
      <c r="B112" s="29"/>
      <c r="C112" s="29"/>
      <c r="D112" s="29"/>
      <c r="E112" s="29"/>
      <c r="F112" s="29"/>
      <c r="G112" s="29"/>
      <c r="H112" s="29"/>
      <c r="I112" s="29"/>
      <c r="J112" s="29"/>
      <c r="K112" s="29"/>
      <c r="L112" s="29"/>
      <c r="M112" s="29"/>
      <c r="N112" s="29"/>
      <c r="O112" s="29"/>
      <c r="P112" s="301"/>
      <c r="Q112" s="301"/>
      <c r="R112" s="301"/>
      <c r="S112" s="301"/>
      <c r="T112" s="301"/>
      <c r="U112" s="29"/>
      <c r="V112" s="29"/>
      <c r="W112" s="29"/>
      <c r="X112" s="29"/>
      <c r="Y112" s="29"/>
    </row>
    <row r="113" spans="2:25" x14ac:dyDescent="0.25">
      <c r="B113" s="26"/>
      <c r="C113" s="302"/>
      <c r="D113" s="302"/>
      <c r="E113" s="302"/>
      <c r="F113" s="302"/>
      <c r="G113" s="302"/>
      <c r="H113" s="302"/>
      <c r="I113" s="302"/>
      <c r="J113" s="302"/>
      <c r="K113" s="302"/>
      <c r="L113" s="302"/>
      <c r="M113" s="302"/>
      <c r="N113" s="302"/>
      <c r="O113" s="302"/>
      <c r="U113" s="26"/>
      <c r="V113" s="26"/>
      <c r="W113" s="26"/>
      <c r="X113" s="26"/>
      <c r="Y113" s="26"/>
    </row>
  </sheetData>
  <mergeCells count="24">
    <mergeCell ref="B99:AA99"/>
    <mergeCell ref="B2:AA2"/>
    <mergeCell ref="B89:AA89"/>
    <mergeCell ref="B90:AA90"/>
    <mergeCell ref="B91:AA91"/>
    <mergeCell ref="B92:AA92"/>
    <mergeCell ref="B93:AA93"/>
    <mergeCell ref="B94:AA94"/>
    <mergeCell ref="B95:AA95"/>
    <mergeCell ref="B96:AA96"/>
    <mergeCell ref="B97:AA97"/>
    <mergeCell ref="B98:AA98"/>
    <mergeCell ref="B111:AA111"/>
    <mergeCell ref="B100:AA100"/>
    <mergeCell ref="B101:AA101"/>
    <mergeCell ref="B102:AA102"/>
    <mergeCell ref="B103:AA103"/>
    <mergeCell ref="B104:AA104"/>
    <mergeCell ref="B105:AA105"/>
    <mergeCell ref="B106:AA106"/>
    <mergeCell ref="B107:AA107"/>
    <mergeCell ref="B108:AA108"/>
    <mergeCell ref="B109:AA109"/>
    <mergeCell ref="B110:AA110"/>
  </mergeCells>
  <hyperlinks>
    <hyperlink ref="A1" location="Contents!A1" display="Back to contents"/>
  </hyperlinks>
  <pageMargins left="0.70866141732283472" right="0.70866141732283472" top="0.74803149606299213" bottom="0.74803149606299213" header="0.31496062992125984" footer="0.31496062992125984"/>
  <pageSetup paperSize="9" scale="27" orientation="portrait" r:id="rId1"/>
  <headerFooter>
    <oddHeader>&amp;C&amp;8November 2016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T105"/>
  <sheetViews>
    <sheetView showGridLines="0" zoomScaleNormal="100" zoomScaleSheetLayoutView="100" workbookViewId="0"/>
  </sheetViews>
  <sheetFormatPr defaultColWidth="8.88671875" defaultRowHeight="15.75" x14ac:dyDescent="0.25"/>
  <cols>
    <col min="1" max="1" width="9.33203125" style="5" customWidth="1"/>
    <col min="2" max="2" width="6" style="5" customWidth="1"/>
    <col min="3" max="5" width="7.21875" style="5" customWidth="1"/>
    <col min="6" max="8" width="14.33203125" style="5" customWidth="1"/>
    <col min="9" max="9" width="15.109375" style="5" customWidth="1"/>
    <col min="10" max="10" width="14.109375" style="5" customWidth="1"/>
    <col min="11" max="15" width="10.88671875" style="20" customWidth="1"/>
    <col min="16" max="17" width="14.33203125" style="20" customWidth="1"/>
    <col min="18" max="18" width="10.88671875" style="20" customWidth="1"/>
    <col min="19" max="19" width="9.88671875" style="20" customWidth="1"/>
    <col min="20" max="46" width="8.88671875" style="20"/>
    <col min="47" max="16384" width="8.88671875" style="5"/>
  </cols>
  <sheetData>
    <row r="1" spans="1:28" ht="33.75" customHeight="1" thickBot="1" x14ac:dyDescent="0.3">
      <c r="A1" s="87" t="s">
        <v>148</v>
      </c>
      <c r="B1" s="145"/>
      <c r="C1" s="145"/>
      <c r="D1" s="145"/>
      <c r="E1" s="145"/>
      <c r="F1" s="145"/>
      <c r="G1" s="145"/>
      <c r="H1" s="145"/>
      <c r="I1" s="145"/>
      <c r="J1" s="145"/>
      <c r="K1" s="149"/>
      <c r="L1" s="150"/>
      <c r="M1" s="151"/>
      <c r="N1" s="151"/>
      <c r="O1" s="151"/>
      <c r="P1" s="151"/>
      <c r="Q1" s="151"/>
      <c r="R1" s="267"/>
      <c r="S1" s="267"/>
      <c r="T1" s="267"/>
      <c r="U1" s="2"/>
    </row>
    <row r="2" spans="1:28" ht="19.5" thickBot="1" x14ac:dyDescent="0.35">
      <c r="A2" s="59"/>
      <c r="B2" s="467" t="s">
        <v>191</v>
      </c>
      <c r="C2" s="468"/>
      <c r="D2" s="468"/>
      <c r="E2" s="468"/>
      <c r="F2" s="468"/>
      <c r="G2" s="468"/>
      <c r="H2" s="468"/>
      <c r="I2" s="468"/>
      <c r="J2" s="468"/>
      <c r="K2" s="468"/>
      <c r="L2" s="468"/>
      <c r="M2" s="468"/>
      <c r="N2" s="468"/>
      <c r="O2" s="468"/>
      <c r="P2" s="468"/>
      <c r="Q2" s="468"/>
      <c r="R2" s="468"/>
      <c r="S2" s="468"/>
      <c r="T2" s="469"/>
      <c r="U2" s="2"/>
    </row>
    <row r="3" spans="1:28" ht="45" x14ac:dyDescent="0.25">
      <c r="A3" s="59"/>
      <c r="B3" s="152"/>
      <c r="C3" s="482" t="s">
        <v>55</v>
      </c>
      <c r="D3" s="482"/>
      <c r="E3" s="482"/>
      <c r="F3" s="482"/>
      <c r="G3" s="482"/>
      <c r="H3" s="482"/>
      <c r="I3" s="482"/>
      <c r="J3" s="482"/>
      <c r="K3" s="483"/>
      <c r="L3" s="153" t="s">
        <v>167</v>
      </c>
      <c r="M3" s="153" t="s">
        <v>167</v>
      </c>
      <c r="N3" s="153" t="s">
        <v>310</v>
      </c>
      <c r="O3" s="153" t="s">
        <v>178</v>
      </c>
      <c r="P3" s="153" t="s">
        <v>372</v>
      </c>
      <c r="Q3" s="153" t="s">
        <v>371</v>
      </c>
      <c r="R3" s="153" t="s">
        <v>305</v>
      </c>
      <c r="S3" s="153" t="s">
        <v>405</v>
      </c>
      <c r="T3" s="344" t="s">
        <v>305</v>
      </c>
      <c r="U3" s="2"/>
    </row>
    <row r="4" spans="1:28" ht="48.75" customHeight="1" x14ac:dyDescent="0.25">
      <c r="A4" s="59"/>
      <c r="B4" s="152"/>
      <c r="C4" s="154" t="s">
        <v>52</v>
      </c>
      <c r="D4" s="154" t="s">
        <v>53</v>
      </c>
      <c r="E4" s="154" t="s">
        <v>54</v>
      </c>
      <c r="F4" s="155" t="s">
        <v>145</v>
      </c>
      <c r="G4" s="157" t="s">
        <v>369</v>
      </c>
      <c r="H4" s="157" t="s">
        <v>370</v>
      </c>
      <c r="I4" s="156" t="s">
        <v>0</v>
      </c>
      <c r="J4" s="157" t="s">
        <v>186</v>
      </c>
      <c r="K4" s="158" t="s">
        <v>285</v>
      </c>
      <c r="L4" s="159" t="s">
        <v>52</v>
      </c>
      <c r="M4" s="159" t="s">
        <v>53</v>
      </c>
      <c r="N4" s="159" t="s">
        <v>54</v>
      </c>
      <c r="O4" s="159" t="s">
        <v>145</v>
      </c>
      <c r="P4" s="157" t="s">
        <v>369</v>
      </c>
      <c r="Q4" s="157" t="s">
        <v>370</v>
      </c>
      <c r="R4" s="159" t="s">
        <v>0</v>
      </c>
      <c r="S4" s="159" t="s">
        <v>186</v>
      </c>
      <c r="T4" s="287" t="s">
        <v>285</v>
      </c>
      <c r="U4" s="2"/>
    </row>
    <row r="5" spans="1:28" x14ac:dyDescent="0.25">
      <c r="A5" s="59"/>
      <c r="B5" s="67" t="s">
        <v>210</v>
      </c>
      <c r="C5" s="62">
        <v>4</v>
      </c>
      <c r="D5" s="62">
        <v>3.5</v>
      </c>
      <c r="E5" s="62">
        <v>2.4</v>
      </c>
      <c r="F5" s="62">
        <v>5.4</v>
      </c>
      <c r="G5" s="62">
        <v>11.7</v>
      </c>
      <c r="H5" s="62">
        <v>3.3000000000000003</v>
      </c>
      <c r="I5" s="62">
        <v>3.2</v>
      </c>
      <c r="J5" s="62"/>
      <c r="K5" s="201">
        <v>2.5930101465614399</v>
      </c>
      <c r="L5" s="62">
        <v>211.10000000000002</v>
      </c>
      <c r="M5" s="62">
        <v>204.1</v>
      </c>
      <c r="N5" s="62">
        <v>82.924333333333337</v>
      </c>
      <c r="O5" s="62">
        <v>95.4</v>
      </c>
      <c r="P5" s="62">
        <v>404.5</v>
      </c>
      <c r="Q5" s="62">
        <v>83.4</v>
      </c>
      <c r="R5" s="62">
        <v>88.517846339987898</v>
      </c>
      <c r="S5" s="62">
        <v>97.202472553333337</v>
      </c>
      <c r="T5" s="201">
        <v>91</v>
      </c>
      <c r="U5" s="2"/>
    </row>
    <row r="6" spans="1:28" x14ac:dyDescent="0.25">
      <c r="A6" s="59"/>
      <c r="B6" s="67" t="s">
        <v>211</v>
      </c>
      <c r="C6" s="62">
        <v>4.4000000000000004</v>
      </c>
      <c r="D6" s="62">
        <v>4.4000000000000004</v>
      </c>
      <c r="E6" s="62">
        <v>3.4</v>
      </c>
      <c r="F6" s="62">
        <v>7.4</v>
      </c>
      <c r="G6" s="62">
        <v>4.2</v>
      </c>
      <c r="H6" s="62">
        <v>3.4000000000000004</v>
      </c>
      <c r="I6" s="62">
        <v>3.1</v>
      </c>
      <c r="J6" s="62"/>
      <c r="K6" s="201">
        <v>2.6966292134831491</v>
      </c>
      <c r="L6" s="62">
        <v>215.30000000000004</v>
      </c>
      <c r="M6" s="62">
        <v>208.76666666666665</v>
      </c>
      <c r="N6" s="62">
        <v>84.597333333333339</v>
      </c>
      <c r="O6" s="62">
        <v>98.2</v>
      </c>
      <c r="P6" s="62">
        <v>393.7</v>
      </c>
      <c r="Q6" s="62">
        <v>84.7</v>
      </c>
      <c r="R6" s="62">
        <v>89.20806966982019</v>
      </c>
      <c r="S6" s="62">
        <v>95.079499233333323</v>
      </c>
      <c r="T6" s="201">
        <v>91.4</v>
      </c>
      <c r="U6" s="21"/>
      <c r="V6" s="22"/>
      <c r="W6" s="22"/>
      <c r="X6" s="22"/>
      <c r="Y6" s="22"/>
      <c r="Z6" s="22"/>
      <c r="AA6" s="22"/>
      <c r="AB6" s="22"/>
    </row>
    <row r="7" spans="1:28" x14ac:dyDescent="0.25">
      <c r="A7" s="59"/>
      <c r="B7" s="67" t="s">
        <v>212</v>
      </c>
      <c r="C7" s="62">
        <v>5</v>
      </c>
      <c r="D7" s="62">
        <v>5.3</v>
      </c>
      <c r="E7" s="62">
        <v>4.8</v>
      </c>
      <c r="F7" s="62">
        <v>8.6</v>
      </c>
      <c r="G7" s="62">
        <v>-1.7</v>
      </c>
      <c r="H7" s="62">
        <v>3</v>
      </c>
      <c r="I7" s="62">
        <v>4.5999999999999996</v>
      </c>
      <c r="J7" s="62"/>
      <c r="K7" s="201">
        <v>3.013392857142847</v>
      </c>
      <c r="L7" s="62">
        <v>217.36666666666667</v>
      </c>
      <c r="M7" s="62">
        <v>210.80000000000004</v>
      </c>
      <c r="N7" s="62">
        <v>85.653333333333322</v>
      </c>
      <c r="O7" s="62">
        <v>100</v>
      </c>
      <c r="P7" s="62">
        <v>395.7</v>
      </c>
      <c r="Q7" s="62">
        <v>85</v>
      </c>
      <c r="R7" s="62">
        <v>90.450513991501069</v>
      </c>
      <c r="S7" s="62">
        <v>90.240346376666665</v>
      </c>
      <c r="T7" s="201">
        <v>92.3</v>
      </c>
      <c r="U7" s="21"/>
      <c r="V7" s="22"/>
      <c r="W7" s="22"/>
      <c r="X7" s="22"/>
      <c r="Y7" s="22"/>
    </row>
    <row r="8" spans="1:28" x14ac:dyDescent="0.25">
      <c r="A8" s="59"/>
      <c r="B8" s="67" t="s">
        <v>258</v>
      </c>
      <c r="C8" s="62">
        <v>2.7</v>
      </c>
      <c r="D8" s="62">
        <v>3.8</v>
      </c>
      <c r="E8" s="62">
        <v>3.8</v>
      </c>
      <c r="F8" s="62">
        <v>5.3</v>
      </c>
      <c r="G8" s="62">
        <v>-13.5</v>
      </c>
      <c r="H8" s="62">
        <v>3.6000000000000005</v>
      </c>
      <c r="I8" s="62">
        <v>4.7</v>
      </c>
      <c r="J8" s="62"/>
      <c r="K8" s="201">
        <v>3.107658157602657</v>
      </c>
      <c r="L8" s="62">
        <v>215.53333333333333</v>
      </c>
      <c r="M8" s="62">
        <v>210.16666666666666</v>
      </c>
      <c r="N8" s="62">
        <v>85.75866666666667</v>
      </c>
      <c r="O8" s="62">
        <v>98.5</v>
      </c>
      <c r="P8" s="62">
        <v>357.9</v>
      </c>
      <c r="Q8" s="62">
        <v>85.9</v>
      </c>
      <c r="R8" s="62">
        <v>91.292296823863552</v>
      </c>
      <c r="S8" s="62">
        <v>85.281189063333329</v>
      </c>
      <c r="T8" s="201">
        <v>92.9</v>
      </c>
      <c r="U8" s="21"/>
      <c r="V8" s="22"/>
      <c r="W8" s="22"/>
      <c r="X8" s="22"/>
      <c r="Y8" s="22"/>
    </row>
    <row r="9" spans="1:28" x14ac:dyDescent="0.25">
      <c r="A9" s="59"/>
      <c r="B9" s="67" t="s">
        <v>12</v>
      </c>
      <c r="C9" s="62">
        <v>-0.1</v>
      </c>
      <c r="D9" s="62">
        <v>2.4</v>
      </c>
      <c r="E9" s="62">
        <v>3</v>
      </c>
      <c r="F9" s="62">
        <v>2.2999999999999998</v>
      </c>
      <c r="G9" s="62">
        <v>-38.9</v>
      </c>
      <c r="H9" s="62">
        <v>2.9</v>
      </c>
      <c r="I9" s="62">
        <v>2.2999999999999998</v>
      </c>
      <c r="J9" s="62">
        <v>-15.5</v>
      </c>
      <c r="K9" s="201">
        <v>2.1978021978022042</v>
      </c>
      <c r="L9" s="62">
        <v>210.93333333333331</v>
      </c>
      <c r="M9" s="62">
        <v>208.96666666666667</v>
      </c>
      <c r="N9" s="62">
        <v>85.416666666666671</v>
      </c>
      <c r="O9" s="62">
        <v>97.600000000000009</v>
      </c>
      <c r="P9" s="62">
        <v>247.2</v>
      </c>
      <c r="Q9" s="62">
        <v>85.8</v>
      </c>
      <c r="R9" s="62">
        <v>90.543474726600749</v>
      </c>
      <c r="S9" s="62">
        <v>82.117292156666664</v>
      </c>
      <c r="T9" s="201">
        <v>93</v>
      </c>
      <c r="U9" s="21"/>
      <c r="V9" s="22"/>
      <c r="W9" s="22"/>
      <c r="X9" s="22"/>
      <c r="Y9" s="22"/>
    </row>
    <row r="10" spans="1:28" x14ac:dyDescent="0.25">
      <c r="A10" s="59"/>
      <c r="B10" s="67" t="s">
        <v>13</v>
      </c>
      <c r="C10" s="62">
        <v>-1.3</v>
      </c>
      <c r="D10" s="62">
        <v>1.4</v>
      </c>
      <c r="E10" s="62">
        <v>2.1</v>
      </c>
      <c r="F10" s="62">
        <v>-0.5</v>
      </c>
      <c r="G10" s="62">
        <v>-45.8</v>
      </c>
      <c r="H10" s="62">
        <v>1.6</v>
      </c>
      <c r="I10" s="62">
        <v>1.5</v>
      </c>
      <c r="J10" s="62">
        <v>-13.8</v>
      </c>
      <c r="K10" s="201">
        <v>1.7505470459518477</v>
      </c>
      <c r="L10" s="62">
        <v>212.56666666666669</v>
      </c>
      <c r="M10" s="62">
        <v>211.76666666666665</v>
      </c>
      <c r="N10" s="62">
        <v>86.36433333333332</v>
      </c>
      <c r="O10" s="62">
        <v>97.7</v>
      </c>
      <c r="P10" s="62">
        <v>213.4</v>
      </c>
      <c r="Q10" s="62">
        <v>86.1</v>
      </c>
      <c r="R10" s="62">
        <v>90.533426917002984</v>
      </c>
      <c r="S10" s="62">
        <v>81.979265473333328</v>
      </c>
      <c r="T10" s="201">
        <v>93</v>
      </c>
      <c r="U10" s="21"/>
      <c r="V10" s="22"/>
      <c r="W10" s="22"/>
      <c r="X10" s="22"/>
      <c r="Y10" s="22"/>
    </row>
    <row r="11" spans="1:28" x14ac:dyDescent="0.25">
      <c r="A11" s="59"/>
      <c r="B11" s="67" t="s">
        <v>14</v>
      </c>
      <c r="C11" s="62">
        <v>-1.4</v>
      </c>
      <c r="D11" s="62">
        <v>1.3</v>
      </c>
      <c r="E11" s="62">
        <v>1.5</v>
      </c>
      <c r="F11" s="62">
        <v>-2.2000000000000002</v>
      </c>
      <c r="G11" s="62">
        <v>-45.5</v>
      </c>
      <c r="H11" s="62">
        <v>1.9</v>
      </c>
      <c r="I11" s="62">
        <v>0.2</v>
      </c>
      <c r="J11" s="62">
        <v>-6.8</v>
      </c>
      <c r="K11" s="201">
        <v>1.3001083423618667</v>
      </c>
      <c r="L11" s="62">
        <v>214.36666666666667</v>
      </c>
      <c r="M11" s="62">
        <v>213.56666666666669</v>
      </c>
      <c r="N11" s="62">
        <v>86.929333333333332</v>
      </c>
      <c r="O11" s="62">
        <v>97.8</v>
      </c>
      <c r="P11" s="62">
        <v>215.5</v>
      </c>
      <c r="Q11" s="62">
        <v>86.7</v>
      </c>
      <c r="R11" s="62">
        <v>90.616428888420046</v>
      </c>
      <c r="S11" s="62">
        <v>84.097438350000004</v>
      </c>
      <c r="T11" s="201">
        <v>93.5</v>
      </c>
      <c r="U11" s="21"/>
      <c r="V11" s="22"/>
      <c r="W11" s="22"/>
      <c r="X11" s="22"/>
      <c r="Y11" s="22"/>
    </row>
    <row r="12" spans="1:28" x14ac:dyDescent="0.25">
      <c r="A12" s="59"/>
      <c r="B12" s="67" t="s">
        <v>15</v>
      </c>
      <c r="C12" s="62">
        <v>0.6</v>
      </c>
      <c r="D12" s="62">
        <v>2.8</v>
      </c>
      <c r="E12" s="62">
        <v>2.1</v>
      </c>
      <c r="F12" s="62">
        <v>-0.1</v>
      </c>
      <c r="G12" s="62">
        <v>-39.1</v>
      </c>
      <c r="H12" s="62">
        <v>1</v>
      </c>
      <c r="I12" s="62">
        <v>-0.3</v>
      </c>
      <c r="J12" s="62">
        <v>1.8</v>
      </c>
      <c r="K12" s="201">
        <v>0.86114101184068659</v>
      </c>
      <c r="L12" s="62">
        <v>216.86666666666667</v>
      </c>
      <c r="M12" s="62">
        <v>216.0333333333333</v>
      </c>
      <c r="N12" s="62">
        <v>87.562333333333342</v>
      </c>
      <c r="O12" s="62">
        <v>98.4</v>
      </c>
      <c r="P12" s="62">
        <v>218.1</v>
      </c>
      <c r="Q12" s="62">
        <v>86.8</v>
      </c>
      <c r="R12" s="62">
        <v>91.043763961820773</v>
      </c>
      <c r="S12" s="62">
        <v>86.842957756666678</v>
      </c>
      <c r="T12" s="201">
        <v>93.7</v>
      </c>
      <c r="U12" s="21"/>
      <c r="V12" s="22"/>
      <c r="W12" s="22"/>
      <c r="X12" s="22"/>
      <c r="Y12" s="22"/>
    </row>
    <row r="13" spans="1:28" x14ac:dyDescent="0.25">
      <c r="A13" s="59"/>
      <c r="B13" s="67" t="s">
        <v>16</v>
      </c>
      <c r="C13" s="62">
        <v>4</v>
      </c>
      <c r="D13" s="62">
        <v>4.5</v>
      </c>
      <c r="E13" s="62">
        <v>3.3</v>
      </c>
      <c r="F13" s="62">
        <v>1.2</v>
      </c>
      <c r="G13" s="62">
        <v>-10.9</v>
      </c>
      <c r="H13" s="62">
        <v>1.1000000000000001</v>
      </c>
      <c r="I13" s="62">
        <v>1.4</v>
      </c>
      <c r="J13" s="62">
        <v>7.7</v>
      </c>
      <c r="K13" s="201">
        <v>1.5053763440860166</v>
      </c>
      <c r="L13" s="62">
        <v>219.26666666666665</v>
      </c>
      <c r="M13" s="62">
        <v>218.46666666666667</v>
      </c>
      <c r="N13" s="62">
        <v>88.213666666666668</v>
      </c>
      <c r="O13" s="62">
        <v>98.8</v>
      </c>
      <c r="P13" s="62">
        <v>220.2</v>
      </c>
      <c r="Q13" s="62">
        <v>86.8</v>
      </c>
      <c r="R13" s="62">
        <v>91.824820183285254</v>
      </c>
      <c r="S13" s="62">
        <v>88.43270355333334</v>
      </c>
      <c r="T13" s="201">
        <v>94.4</v>
      </c>
      <c r="U13" s="21"/>
      <c r="V13" s="22"/>
      <c r="W13" s="22"/>
      <c r="X13" s="22"/>
      <c r="Y13" s="22"/>
    </row>
    <row r="14" spans="1:28" x14ac:dyDescent="0.25">
      <c r="A14" s="59"/>
      <c r="B14" s="67" t="s">
        <v>17</v>
      </c>
      <c r="C14" s="62">
        <v>5.0999999999999996</v>
      </c>
      <c r="D14" s="62">
        <v>5.2</v>
      </c>
      <c r="E14" s="62">
        <v>3.5</v>
      </c>
      <c r="F14" s="62">
        <v>2.2999999999999998</v>
      </c>
      <c r="G14" s="62">
        <v>4.5999999999999996</v>
      </c>
      <c r="H14" s="62">
        <v>1.6</v>
      </c>
      <c r="I14" s="62">
        <v>1.9</v>
      </c>
      <c r="J14" s="62">
        <v>8.3000000000000007</v>
      </c>
      <c r="K14" s="201">
        <v>2.0430107526881756</v>
      </c>
      <c r="L14" s="62">
        <v>223.5</v>
      </c>
      <c r="M14" s="62">
        <v>222.70000000000002</v>
      </c>
      <c r="N14" s="62">
        <v>89.349666666666664</v>
      </c>
      <c r="O14" s="62">
        <v>99.9</v>
      </c>
      <c r="P14" s="62">
        <v>223.3</v>
      </c>
      <c r="Q14" s="62">
        <v>87.5</v>
      </c>
      <c r="R14" s="62">
        <v>92.285272275006548</v>
      </c>
      <c r="S14" s="62">
        <v>88.78882792666667</v>
      </c>
      <c r="T14" s="201">
        <v>94.9</v>
      </c>
      <c r="U14" s="21"/>
      <c r="V14" s="22"/>
      <c r="W14" s="22"/>
      <c r="X14" s="22"/>
      <c r="Y14" s="22"/>
    </row>
    <row r="15" spans="1:28" x14ac:dyDescent="0.25">
      <c r="A15" s="59"/>
      <c r="B15" s="67" t="s">
        <v>18</v>
      </c>
      <c r="C15" s="62">
        <v>4.7</v>
      </c>
      <c r="D15" s="62">
        <v>4.7</v>
      </c>
      <c r="E15" s="62">
        <v>3.1</v>
      </c>
      <c r="F15" s="62">
        <v>2.5</v>
      </c>
      <c r="G15" s="62">
        <v>5.2</v>
      </c>
      <c r="H15" s="62">
        <v>1.2</v>
      </c>
      <c r="I15" s="62">
        <v>2.2999999999999998</v>
      </c>
      <c r="J15" s="62">
        <v>5.7</v>
      </c>
      <c r="K15" s="201">
        <v>1.0695187165775337</v>
      </c>
      <c r="L15" s="62">
        <v>224.4666666666667</v>
      </c>
      <c r="M15" s="62">
        <v>223.56666666666663</v>
      </c>
      <c r="N15" s="62">
        <v>89.611333333333334</v>
      </c>
      <c r="O15" s="62">
        <v>100.2</v>
      </c>
      <c r="P15" s="62">
        <v>226.8</v>
      </c>
      <c r="Q15" s="62">
        <v>87.7</v>
      </c>
      <c r="R15" s="62">
        <v>92.706031964995844</v>
      </c>
      <c r="S15" s="62">
        <v>88.889779019999992</v>
      </c>
      <c r="T15" s="201">
        <v>94.5</v>
      </c>
      <c r="U15" s="21"/>
      <c r="V15" s="22"/>
      <c r="W15" s="22"/>
      <c r="X15" s="22"/>
      <c r="Y15" s="22"/>
    </row>
    <row r="16" spans="1:28" x14ac:dyDescent="0.25">
      <c r="A16" s="59"/>
      <c r="B16" s="67" t="s">
        <v>19</v>
      </c>
      <c r="C16" s="62">
        <v>4.7</v>
      </c>
      <c r="D16" s="62">
        <v>4.7</v>
      </c>
      <c r="E16" s="62">
        <v>3.4</v>
      </c>
      <c r="F16" s="62">
        <v>2.7</v>
      </c>
      <c r="G16" s="62">
        <v>4.8</v>
      </c>
      <c r="H16" s="62">
        <v>1.5</v>
      </c>
      <c r="I16" s="62">
        <v>2.8</v>
      </c>
      <c r="J16" s="62">
        <v>1.5</v>
      </c>
      <c r="K16" s="201">
        <v>1.4941302027748122</v>
      </c>
      <c r="L16" s="62">
        <v>227</v>
      </c>
      <c r="M16" s="62">
        <v>226.1</v>
      </c>
      <c r="N16" s="62">
        <v>90.518666666666675</v>
      </c>
      <c r="O16" s="62">
        <v>101.10000000000001</v>
      </c>
      <c r="P16" s="62">
        <v>228.5</v>
      </c>
      <c r="Q16" s="62">
        <v>88.1</v>
      </c>
      <c r="R16" s="62">
        <v>93.584086799276676</v>
      </c>
      <c r="S16" s="62">
        <v>88.122795119999992</v>
      </c>
      <c r="T16" s="201">
        <v>95.100000000000009</v>
      </c>
      <c r="U16" s="21"/>
      <c r="V16" s="22"/>
      <c r="W16" s="22"/>
      <c r="X16" s="22"/>
      <c r="Y16" s="22"/>
    </row>
    <row r="17" spans="1:25" x14ac:dyDescent="0.25">
      <c r="A17" s="59"/>
      <c r="B17" s="67" t="s">
        <v>20</v>
      </c>
      <c r="C17" s="62">
        <v>5.3</v>
      </c>
      <c r="D17" s="62">
        <v>5.3</v>
      </c>
      <c r="E17" s="62">
        <v>4.0999999999999996</v>
      </c>
      <c r="F17" s="62">
        <v>4</v>
      </c>
      <c r="G17" s="62">
        <v>4.5999999999999996</v>
      </c>
      <c r="H17" s="62">
        <v>1.9</v>
      </c>
      <c r="I17" s="62">
        <v>3.5</v>
      </c>
      <c r="J17" s="62">
        <v>-0.8</v>
      </c>
      <c r="K17" s="201">
        <v>2.6483050847457577</v>
      </c>
      <c r="L17" s="62">
        <v>230.93333333333331</v>
      </c>
      <c r="M17" s="62">
        <v>230.13333333333333</v>
      </c>
      <c r="N17" s="62">
        <v>91.84666666666665</v>
      </c>
      <c r="O17" s="62">
        <v>102.8</v>
      </c>
      <c r="P17" s="62">
        <v>230.3</v>
      </c>
      <c r="Q17" s="62">
        <v>88.4</v>
      </c>
      <c r="R17" s="62">
        <v>95.027712428725238</v>
      </c>
      <c r="S17" s="62">
        <v>87.696936550000018</v>
      </c>
      <c r="T17" s="201">
        <v>96.9</v>
      </c>
      <c r="U17" s="21"/>
      <c r="V17" s="22"/>
      <c r="W17" s="22"/>
      <c r="X17" s="22"/>
      <c r="Y17" s="22"/>
    </row>
    <row r="18" spans="1:25" x14ac:dyDescent="0.25">
      <c r="A18" s="59"/>
      <c r="B18" s="67" t="s">
        <v>21</v>
      </c>
      <c r="C18" s="62">
        <v>5.0999999999999996</v>
      </c>
      <c r="D18" s="62">
        <v>5.2</v>
      </c>
      <c r="E18" s="62">
        <v>4.4000000000000004</v>
      </c>
      <c r="F18" s="62">
        <v>4.8</v>
      </c>
      <c r="G18" s="62">
        <v>3.9</v>
      </c>
      <c r="H18" s="62">
        <v>2.2999999999999998</v>
      </c>
      <c r="I18" s="62">
        <v>3.5</v>
      </c>
      <c r="J18" s="62">
        <v>-1.8</v>
      </c>
      <c r="K18" s="201">
        <v>1.3698630136986196</v>
      </c>
      <c r="L18" s="62">
        <v>234.93333333333331</v>
      </c>
      <c r="M18" s="62">
        <v>234.23333333333335</v>
      </c>
      <c r="N18" s="62">
        <v>93.260666666666665</v>
      </c>
      <c r="O18" s="62">
        <v>104.7</v>
      </c>
      <c r="P18" s="62">
        <v>232.1</v>
      </c>
      <c r="Q18" s="62">
        <v>89.5</v>
      </c>
      <c r="R18" s="62">
        <v>95.487538259728893</v>
      </c>
      <c r="S18" s="62">
        <v>87.230036513333332</v>
      </c>
      <c r="T18" s="201">
        <v>96.2</v>
      </c>
      <c r="U18" s="21"/>
      <c r="V18" s="22"/>
      <c r="W18" s="22"/>
      <c r="X18" s="22"/>
      <c r="Y18" s="22"/>
    </row>
    <row r="19" spans="1:25" x14ac:dyDescent="0.25">
      <c r="A19" s="59"/>
      <c r="B19" s="67" t="s">
        <v>22</v>
      </c>
      <c r="C19" s="62">
        <v>5.2</v>
      </c>
      <c r="D19" s="62">
        <v>5.4</v>
      </c>
      <c r="E19" s="62">
        <v>4.7</v>
      </c>
      <c r="F19" s="62">
        <v>5.0999999999999996</v>
      </c>
      <c r="G19" s="62">
        <v>2.4</v>
      </c>
      <c r="H19" s="62">
        <v>3</v>
      </c>
      <c r="I19" s="62">
        <v>3.9</v>
      </c>
      <c r="J19" s="62">
        <v>-2</v>
      </c>
      <c r="K19" s="201">
        <v>2.0105820105820129</v>
      </c>
      <c r="L19" s="62">
        <v>236.23333333333332</v>
      </c>
      <c r="M19" s="62">
        <v>235.53333333333333</v>
      </c>
      <c r="N19" s="62">
        <v>93.828333333333333</v>
      </c>
      <c r="O19" s="62">
        <v>105.3</v>
      </c>
      <c r="P19" s="62">
        <v>232.2</v>
      </c>
      <c r="Q19" s="62">
        <v>90.3</v>
      </c>
      <c r="R19" s="62">
        <v>96.322154390203082</v>
      </c>
      <c r="S19" s="62">
        <v>87.120810959999986</v>
      </c>
      <c r="T19" s="201">
        <v>96.4</v>
      </c>
      <c r="U19" s="21"/>
      <c r="V19" s="22"/>
      <c r="W19" s="22"/>
      <c r="X19" s="22"/>
      <c r="Y19" s="22"/>
    </row>
    <row r="20" spans="1:25" x14ac:dyDescent="0.25">
      <c r="A20" s="59"/>
      <c r="B20" s="67" t="s">
        <v>23</v>
      </c>
      <c r="C20" s="62">
        <v>5.0999999999999996</v>
      </c>
      <c r="D20" s="62">
        <v>5.3</v>
      </c>
      <c r="E20" s="62">
        <v>4.5999999999999996</v>
      </c>
      <c r="F20" s="62">
        <v>4.4000000000000004</v>
      </c>
      <c r="G20" s="62">
        <v>1.4</v>
      </c>
      <c r="H20" s="62">
        <v>2.9</v>
      </c>
      <c r="I20" s="62">
        <v>3.4</v>
      </c>
      <c r="J20" s="62">
        <v>-1.2</v>
      </c>
      <c r="K20" s="201">
        <v>1.9978969505783226</v>
      </c>
      <c r="L20" s="62">
        <v>238.63333333333333</v>
      </c>
      <c r="M20" s="62">
        <v>238.03333333333333</v>
      </c>
      <c r="N20" s="62">
        <v>94.724000000000004</v>
      </c>
      <c r="O20" s="62">
        <v>105.5</v>
      </c>
      <c r="P20" s="62">
        <v>231.7</v>
      </c>
      <c r="Q20" s="62">
        <v>90.6</v>
      </c>
      <c r="R20" s="62">
        <v>96.773576599138281</v>
      </c>
      <c r="S20" s="62">
        <v>87.061605526666668</v>
      </c>
      <c r="T20" s="201">
        <v>97</v>
      </c>
      <c r="U20" s="21"/>
      <c r="V20" s="22"/>
      <c r="W20" s="22"/>
      <c r="X20" s="22"/>
      <c r="Y20" s="22"/>
    </row>
    <row r="21" spans="1:25" x14ac:dyDescent="0.25">
      <c r="A21" s="59"/>
      <c r="B21" s="67" t="str">
        <f>'1.1'!B21</f>
        <v>2012Q1</v>
      </c>
      <c r="C21" s="62">
        <v>3.7</v>
      </c>
      <c r="D21" s="62">
        <v>3.8</v>
      </c>
      <c r="E21" s="62">
        <v>3.5</v>
      </c>
      <c r="F21" s="62">
        <v>3.2</v>
      </c>
      <c r="G21" s="62">
        <v>0.8</v>
      </c>
      <c r="H21" s="62">
        <v>3</v>
      </c>
      <c r="I21" s="62">
        <v>2.2999999999999998</v>
      </c>
      <c r="J21" s="62">
        <v>-0.5</v>
      </c>
      <c r="K21" s="201">
        <v>0.20639834881320951</v>
      </c>
      <c r="L21" s="62">
        <v>239.56666666666669</v>
      </c>
      <c r="M21" s="62">
        <v>238.93333333333331</v>
      </c>
      <c r="N21" s="62">
        <v>95.052333333333323</v>
      </c>
      <c r="O21" s="62">
        <v>106.10000000000001</v>
      </c>
      <c r="P21" s="62">
        <v>232.2</v>
      </c>
      <c r="Q21" s="62">
        <v>91</v>
      </c>
      <c r="R21" s="62">
        <v>97.238527693755699</v>
      </c>
      <c r="S21" s="62">
        <v>87.26946899666666</v>
      </c>
      <c r="T21" s="201">
        <v>97.100000000000009</v>
      </c>
      <c r="U21" s="21"/>
      <c r="V21" s="22"/>
      <c r="W21" s="22"/>
      <c r="X21" s="22"/>
      <c r="Y21" s="22"/>
    </row>
    <row r="22" spans="1:25" x14ac:dyDescent="0.25">
      <c r="A22" s="59"/>
      <c r="B22" s="67" t="str">
        <f>'1.1'!B22</f>
        <v>2012Q2</v>
      </c>
      <c r="C22" s="62">
        <v>3.1</v>
      </c>
      <c r="D22" s="62">
        <v>3.1</v>
      </c>
      <c r="E22" s="62">
        <v>2.8</v>
      </c>
      <c r="F22" s="62">
        <v>1.7</v>
      </c>
      <c r="G22" s="62">
        <v>1</v>
      </c>
      <c r="H22" s="62">
        <v>3.4000000000000004</v>
      </c>
      <c r="I22" s="62">
        <v>2.1</v>
      </c>
      <c r="J22" s="62">
        <v>0.6</v>
      </c>
      <c r="K22" s="68">
        <v>1.3513513513513544</v>
      </c>
      <c r="L22" s="62">
        <v>242.23333333333335</v>
      </c>
      <c r="M22" s="62">
        <v>241.60000000000002</v>
      </c>
      <c r="N22" s="62">
        <v>95.830333333333328</v>
      </c>
      <c r="O22" s="62">
        <v>106.5</v>
      </c>
      <c r="P22" s="62">
        <v>234.3</v>
      </c>
      <c r="Q22" s="62">
        <v>92.5</v>
      </c>
      <c r="R22" s="62">
        <v>97.538294389684282</v>
      </c>
      <c r="S22" s="62">
        <v>87.739439559999994</v>
      </c>
      <c r="T22" s="68">
        <v>97.5</v>
      </c>
      <c r="U22" s="21"/>
      <c r="V22" s="22"/>
      <c r="W22" s="22"/>
      <c r="X22" s="22"/>
      <c r="Y22" s="22"/>
    </row>
    <row r="23" spans="1:25" x14ac:dyDescent="0.25">
      <c r="A23" s="59"/>
      <c r="B23" s="67" t="str">
        <f>'1.1'!B23</f>
        <v>2012Q3</v>
      </c>
      <c r="C23" s="62">
        <v>2.9</v>
      </c>
      <c r="D23" s="62">
        <v>2.9</v>
      </c>
      <c r="E23" s="62">
        <v>2.4</v>
      </c>
      <c r="F23" s="62">
        <v>1.4</v>
      </c>
      <c r="G23" s="62">
        <v>2.8</v>
      </c>
      <c r="H23" s="62">
        <v>3.4000000000000004</v>
      </c>
      <c r="I23" s="62">
        <v>1.5</v>
      </c>
      <c r="J23" s="62">
        <v>0.5</v>
      </c>
      <c r="K23" s="68">
        <v>2.3858921161825606</v>
      </c>
      <c r="L23" s="62">
        <v>243.1</v>
      </c>
      <c r="M23" s="62">
        <v>242.36666666666667</v>
      </c>
      <c r="N23" s="62">
        <v>96.091999999999999</v>
      </c>
      <c r="O23" s="62">
        <v>106.8</v>
      </c>
      <c r="P23" s="62">
        <v>238.7</v>
      </c>
      <c r="Q23" s="62">
        <v>93.4</v>
      </c>
      <c r="R23" s="62">
        <v>97.730294227719071</v>
      </c>
      <c r="S23" s="62">
        <v>87.581619126666666</v>
      </c>
      <c r="T23" s="68">
        <v>98.7</v>
      </c>
      <c r="U23" s="21"/>
      <c r="V23" s="22"/>
      <c r="W23" s="22"/>
      <c r="X23" s="22"/>
      <c r="Y23" s="22"/>
    </row>
    <row r="24" spans="1:25" x14ac:dyDescent="0.25">
      <c r="A24" s="59"/>
      <c r="B24" s="67" t="str">
        <f>'1.1'!B24</f>
        <v>2012Q4</v>
      </c>
      <c r="C24" s="62">
        <v>3.1</v>
      </c>
      <c r="D24" s="62">
        <v>3</v>
      </c>
      <c r="E24" s="62">
        <v>2.7</v>
      </c>
      <c r="F24" s="62">
        <v>1.5</v>
      </c>
      <c r="G24" s="62">
        <v>4.8</v>
      </c>
      <c r="H24" s="62">
        <v>3.6000000000000005</v>
      </c>
      <c r="I24" s="62">
        <v>1.7</v>
      </c>
      <c r="J24" s="62">
        <v>1</v>
      </c>
      <c r="K24" s="68">
        <v>2.2680412371134082</v>
      </c>
      <c r="L24" s="62">
        <v>246</v>
      </c>
      <c r="M24" s="62">
        <v>245.20000000000002</v>
      </c>
      <c r="N24" s="62">
        <v>97.253</v>
      </c>
      <c r="O24" s="62">
        <v>107.10000000000001</v>
      </c>
      <c r="P24" s="62">
        <v>242.8</v>
      </c>
      <c r="Q24" s="62">
        <v>93.9</v>
      </c>
      <c r="R24" s="62">
        <v>98.454656220336346</v>
      </c>
      <c r="S24" s="62">
        <v>87.890622846666659</v>
      </c>
      <c r="T24" s="68">
        <v>99.2</v>
      </c>
      <c r="U24" s="21"/>
      <c r="V24" s="22"/>
      <c r="W24" s="22"/>
      <c r="X24" s="22"/>
      <c r="Y24" s="22"/>
    </row>
    <row r="25" spans="1:25" x14ac:dyDescent="0.25">
      <c r="A25" s="59"/>
      <c r="B25" s="67" t="str">
        <f>'1.1'!B25</f>
        <v>2013Q1</v>
      </c>
      <c r="C25" s="62">
        <v>3.3</v>
      </c>
      <c r="D25" s="62">
        <v>3.2</v>
      </c>
      <c r="E25" s="62">
        <v>2.8</v>
      </c>
      <c r="F25" s="62">
        <v>1.6</v>
      </c>
      <c r="G25" s="62">
        <v>4.4000000000000004</v>
      </c>
      <c r="H25" s="62">
        <v>3.2</v>
      </c>
      <c r="I25" s="62">
        <v>2.1</v>
      </c>
      <c r="J25" s="62">
        <v>1.3</v>
      </c>
      <c r="K25" s="68">
        <v>2.4716786817713654</v>
      </c>
      <c r="L25" s="62">
        <v>247.36666666666665</v>
      </c>
      <c r="M25" s="62">
        <v>246.66666666666666</v>
      </c>
      <c r="N25" s="62">
        <v>97.691333333333333</v>
      </c>
      <c r="O25" s="62">
        <v>107.8</v>
      </c>
      <c r="P25" s="62">
        <v>242.4</v>
      </c>
      <c r="Q25" s="62">
        <v>94</v>
      </c>
      <c r="R25" s="62">
        <v>99.284991186277495</v>
      </c>
      <c r="S25" s="62">
        <v>88.392519686666674</v>
      </c>
      <c r="T25" s="68">
        <v>99.5</v>
      </c>
      <c r="U25" s="21"/>
      <c r="V25" s="22"/>
      <c r="W25" s="22"/>
      <c r="X25" s="22"/>
      <c r="Y25" s="22"/>
    </row>
    <row r="26" spans="1:25" x14ac:dyDescent="0.25">
      <c r="A26" s="59"/>
      <c r="B26" s="67" t="str">
        <f>'1.1'!B26</f>
        <v>2013Q2</v>
      </c>
      <c r="C26" s="62">
        <v>3.1</v>
      </c>
      <c r="D26" s="62">
        <v>3.1</v>
      </c>
      <c r="E26" s="62">
        <v>2.7</v>
      </c>
      <c r="F26" s="62">
        <v>1.6</v>
      </c>
      <c r="G26" s="62">
        <v>4</v>
      </c>
      <c r="H26" s="62">
        <v>2.5</v>
      </c>
      <c r="I26" s="62">
        <v>2.2000000000000002</v>
      </c>
      <c r="J26" s="62">
        <v>1.6</v>
      </c>
      <c r="K26" s="68">
        <v>2.2564102564102626</v>
      </c>
      <c r="L26" s="62">
        <v>249.73333333333335</v>
      </c>
      <c r="M26" s="62">
        <v>249</v>
      </c>
      <c r="N26" s="62">
        <v>98.397999999999982</v>
      </c>
      <c r="O26" s="62">
        <v>108.2</v>
      </c>
      <c r="P26" s="62">
        <v>243.6</v>
      </c>
      <c r="Q26" s="62">
        <v>94.8</v>
      </c>
      <c r="R26" s="62">
        <v>99.715821839709392</v>
      </c>
      <c r="S26" s="62">
        <v>89.126897499999998</v>
      </c>
      <c r="T26" s="68">
        <v>99.7</v>
      </c>
      <c r="U26" s="21"/>
      <c r="V26" s="22"/>
      <c r="W26" s="22"/>
      <c r="X26" s="22"/>
      <c r="Y26" s="22"/>
    </row>
    <row r="27" spans="1:25" x14ac:dyDescent="0.25">
      <c r="A27" s="59"/>
      <c r="B27" s="67" t="str">
        <f>'1.1'!B27</f>
        <v>2013Q3</v>
      </c>
      <c r="C27" s="62">
        <v>3.2</v>
      </c>
      <c r="D27" s="62">
        <v>3.2</v>
      </c>
      <c r="E27" s="62">
        <v>2.7</v>
      </c>
      <c r="F27" s="62">
        <v>1.7</v>
      </c>
      <c r="G27" s="62">
        <v>2.5</v>
      </c>
      <c r="H27" s="62">
        <v>2.2999999999999998</v>
      </c>
      <c r="I27" s="62">
        <v>2.7</v>
      </c>
      <c r="J27" s="62">
        <v>2.9</v>
      </c>
      <c r="K27" s="68">
        <v>1.7223910840932035</v>
      </c>
      <c r="L27" s="62">
        <v>250.86666666666667</v>
      </c>
      <c r="M27" s="62">
        <v>250.16666666666666</v>
      </c>
      <c r="N27" s="62">
        <v>98.695000000000007</v>
      </c>
      <c r="O27" s="62">
        <v>108.60000000000001</v>
      </c>
      <c r="P27" s="62">
        <v>244.6</v>
      </c>
      <c r="Q27" s="62">
        <v>95.5</v>
      </c>
      <c r="R27" s="62">
        <v>100.35977649717118</v>
      </c>
      <c r="S27" s="62">
        <v>90.148868090000008</v>
      </c>
      <c r="T27" s="68">
        <v>100.4</v>
      </c>
      <c r="U27" s="21"/>
      <c r="V27" s="22"/>
      <c r="W27" s="22"/>
      <c r="X27" s="22"/>
      <c r="Y27" s="22"/>
    </row>
    <row r="28" spans="1:25" x14ac:dyDescent="0.25">
      <c r="A28" s="59"/>
      <c r="B28" s="67" t="str">
        <f>'1.1'!B28</f>
        <v>2013Q4</v>
      </c>
      <c r="C28" s="62">
        <v>2.6</v>
      </c>
      <c r="D28" s="62">
        <v>2.7</v>
      </c>
      <c r="E28" s="62">
        <v>2.1</v>
      </c>
      <c r="F28" s="62">
        <v>1.1000000000000001</v>
      </c>
      <c r="G28" s="62">
        <v>0.5</v>
      </c>
      <c r="H28" s="62">
        <v>1.9</v>
      </c>
      <c r="I28" s="62">
        <v>2.2000000000000002</v>
      </c>
      <c r="J28" s="62">
        <v>4.5</v>
      </c>
      <c r="K28" s="68">
        <v>1.2096774193548328</v>
      </c>
      <c r="L28" s="62">
        <v>252.46666666666667</v>
      </c>
      <c r="M28" s="62">
        <v>251.83333333333334</v>
      </c>
      <c r="N28" s="62">
        <v>99.298000000000002</v>
      </c>
      <c r="O28" s="62">
        <v>108.3</v>
      </c>
      <c r="P28" s="62">
        <v>244</v>
      </c>
      <c r="Q28" s="62">
        <v>95.7</v>
      </c>
      <c r="R28" s="62">
        <v>100.62581794893215</v>
      </c>
      <c r="S28" s="62">
        <v>91.802506306666672</v>
      </c>
      <c r="T28" s="68">
        <v>100.4</v>
      </c>
      <c r="U28" s="21"/>
      <c r="V28" s="22"/>
      <c r="W28" s="22"/>
      <c r="X28" s="22"/>
      <c r="Y28" s="22"/>
    </row>
    <row r="29" spans="1:25" x14ac:dyDescent="0.25">
      <c r="A29" s="59"/>
      <c r="B29" s="67" t="str">
        <f>'1.1'!B29</f>
        <v>2014Q1</v>
      </c>
      <c r="C29" s="62">
        <v>2.6</v>
      </c>
      <c r="D29" s="62">
        <v>2.7</v>
      </c>
      <c r="E29" s="62">
        <v>1.7</v>
      </c>
      <c r="F29" s="62">
        <v>0.8</v>
      </c>
      <c r="G29" s="62">
        <v>0.4</v>
      </c>
      <c r="H29" s="62">
        <v>2</v>
      </c>
      <c r="I29" s="62">
        <v>1.8</v>
      </c>
      <c r="J29" s="62">
        <v>6.4</v>
      </c>
      <c r="K29" s="68">
        <v>1.5075376884422127</v>
      </c>
      <c r="L29" s="62">
        <v>253.86666666666665</v>
      </c>
      <c r="M29" s="62">
        <v>253.26666666666665</v>
      </c>
      <c r="N29" s="62">
        <v>99.390333333333331</v>
      </c>
      <c r="O29" s="62">
        <v>108.7</v>
      </c>
      <c r="P29" s="62">
        <v>243.3</v>
      </c>
      <c r="Q29" s="62">
        <v>95.9</v>
      </c>
      <c r="R29" s="62">
        <v>101.09726032153894</v>
      </c>
      <c r="S29" s="62">
        <v>94.062605973333334</v>
      </c>
      <c r="T29" s="68">
        <v>101</v>
      </c>
      <c r="U29" s="21"/>
      <c r="V29" s="22"/>
      <c r="W29" s="22"/>
      <c r="X29" s="22"/>
      <c r="Y29" s="22"/>
    </row>
    <row r="30" spans="1:25" x14ac:dyDescent="0.25">
      <c r="A30" s="59"/>
      <c r="B30" s="67" t="str">
        <f>'1.1'!B30</f>
        <v>2014Q2</v>
      </c>
      <c r="C30" s="62">
        <v>2.5</v>
      </c>
      <c r="D30" s="62">
        <v>2.6</v>
      </c>
      <c r="E30" s="62">
        <v>1.7</v>
      </c>
      <c r="F30" s="62">
        <v>0.6</v>
      </c>
      <c r="G30" s="62">
        <v>-0.3</v>
      </c>
      <c r="H30" s="62">
        <v>2.2999999999999998</v>
      </c>
      <c r="I30" s="62">
        <v>1.7</v>
      </c>
      <c r="J30" s="62">
        <v>8.1999999999999993</v>
      </c>
      <c r="K30" s="68">
        <v>2.206619859578737</v>
      </c>
      <c r="L30" s="62">
        <v>255.9666666666667</v>
      </c>
      <c r="M30" s="62">
        <v>255.4666666666667</v>
      </c>
      <c r="N30" s="62">
        <v>100.09100000000001</v>
      </c>
      <c r="O30" s="62">
        <v>108.8</v>
      </c>
      <c r="P30" s="62">
        <v>242.8</v>
      </c>
      <c r="Q30" s="62">
        <v>97</v>
      </c>
      <c r="R30" s="62">
        <v>101.4605048522215</v>
      </c>
      <c r="S30" s="62">
        <v>96.391542393333339</v>
      </c>
      <c r="T30" s="68">
        <v>101.9</v>
      </c>
      <c r="U30" s="21"/>
      <c r="V30" s="22"/>
      <c r="W30" s="22"/>
      <c r="X30" s="22"/>
      <c r="Y30" s="22"/>
    </row>
    <row r="31" spans="1:25" x14ac:dyDescent="0.25">
      <c r="A31" s="59"/>
      <c r="B31" s="67" t="str">
        <f>'1.1'!B31</f>
        <v>2014Q3</v>
      </c>
      <c r="C31" s="62">
        <v>2.4</v>
      </c>
      <c r="D31" s="62">
        <v>2.5</v>
      </c>
      <c r="E31" s="62">
        <v>1.5</v>
      </c>
      <c r="F31" s="62">
        <v>-0.1</v>
      </c>
      <c r="G31" s="62">
        <v>-0.2</v>
      </c>
      <c r="H31" s="62">
        <v>2.4</v>
      </c>
      <c r="I31" s="62">
        <v>1.7</v>
      </c>
      <c r="J31" s="62">
        <v>8.9</v>
      </c>
      <c r="K31" s="68">
        <v>1.6932270916334602</v>
      </c>
      <c r="L31" s="62">
        <v>256.86666666666667</v>
      </c>
      <c r="M31" s="62">
        <v>256.36666666666667</v>
      </c>
      <c r="N31" s="62">
        <v>100.13199999999999</v>
      </c>
      <c r="O31" s="62">
        <v>108.5</v>
      </c>
      <c r="P31" s="62">
        <v>244.1</v>
      </c>
      <c r="Q31" s="62">
        <v>97.8</v>
      </c>
      <c r="R31" s="62">
        <v>102.05748400852879</v>
      </c>
      <c r="S31" s="62">
        <v>98.208802953333318</v>
      </c>
      <c r="T31" s="68">
        <v>102.10000000000001</v>
      </c>
      <c r="U31" s="21"/>
      <c r="V31" s="22"/>
      <c r="W31" s="22"/>
      <c r="X31" s="22"/>
      <c r="Y31" s="22"/>
    </row>
    <row r="32" spans="1:25" x14ac:dyDescent="0.25">
      <c r="A32" s="59"/>
      <c r="B32" s="67" t="str">
        <f>'1.1'!B32</f>
        <v>2014Q4</v>
      </c>
      <c r="C32" s="62">
        <v>2</v>
      </c>
      <c r="D32" s="62">
        <v>2</v>
      </c>
      <c r="E32" s="62">
        <v>0.9</v>
      </c>
      <c r="F32" s="62">
        <v>-0.6</v>
      </c>
      <c r="G32" s="62">
        <v>0</v>
      </c>
      <c r="H32" s="62">
        <v>2.7</v>
      </c>
      <c r="I32" s="62">
        <v>1.5</v>
      </c>
      <c r="J32" s="62">
        <v>8.5</v>
      </c>
      <c r="K32" s="68">
        <v>1.1952191235059644</v>
      </c>
      <c r="L32" s="62">
        <v>257.43333333333334</v>
      </c>
      <c r="M32" s="62">
        <v>256.93333333333334</v>
      </c>
      <c r="N32" s="62">
        <v>100.22666666666667</v>
      </c>
      <c r="O32" s="62">
        <v>107.7</v>
      </c>
      <c r="P32" s="62">
        <v>243.9</v>
      </c>
      <c r="Q32" s="62">
        <v>98.2</v>
      </c>
      <c r="R32" s="62">
        <v>102.16934489132774</v>
      </c>
      <c r="S32" s="62">
        <v>99.566378973333329</v>
      </c>
      <c r="T32" s="68">
        <v>101.60000000000001</v>
      </c>
      <c r="U32" s="21"/>
      <c r="V32" s="22"/>
      <c r="W32" s="22"/>
      <c r="X32" s="22"/>
      <c r="Y32" s="22"/>
    </row>
    <row r="33" spans="1:25" x14ac:dyDescent="0.25">
      <c r="A33" s="59"/>
      <c r="B33" s="67" t="str">
        <f>'1.1'!B33</f>
        <v>2015Q1</v>
      </c>
      <c r="C33" s="62">
        <v>1</v>
      </c>
      <c r="D33" s="62">
        <v>1</v>
      </c>
      <c r="E33" s="62">
        <v>0.1</v>
      </c>
      <c r="F33" s="62">
        <v>-1.5</v>
      </c>
      <c r="G33" s="62">
        <v>0.3</v>
      </c>
      <c r="H33" s="62">
        <v>2.8</v>
      </c>
      <c r="I33" s="62">
        <v>0.8</v>
      </c>
      <c r="J33" s="62">
        <v>6.7</v>
      </c>
      <c r="K33" s="68">
        <v>0.79207920792079278</v>
      </c>
      <c r="L33" s="62">
        <v>256.40000000000003</v>
      </c>
      <c r="M33" s="62">
        <v>255.86666666666667</v>
      </c>
      <c r="N33" s="62">
        <v>99.490333333333339</v>
      </c>
      <c r="O33" s="62">
        <v>107.10000000000001</v>
      </c>
      <c r="P33" s="62">
        <v>244.1</v>
      </c>
      <c r="Q33" s="62">
        <v>98.6</v>
      </c>
      <c r="R33" s="62">
        <v>101.86432462298272</v>
      </c>
      <c r="S33" s="62">
        <v>100.40837186666666</v>
      </c>
      <c r="T33" s="68">
        <v>101.8</v>
      </c>
      <c r="U33" s="21"/>
      <c r="V33" s="22"/>
      <c r="W33" s="22"/>
      <c r="X33" s="22"/>
      <c r="Y33" s="22"/>
    </row>
    <row r="34" spans="1:25" x14ac:dyDescent="0.25">
      <c r="A34" s="59"/>
      <c r="B34" s="67" t="str">
        <f>'1.1'!B34</f>
        <v>2015Q2</v>
      </c>
      <c r="C34" s="62">
        <v>1</v>
      </c>
      <c r="D34" s="62">
        <v>1</v>
      </c>
      <c r="E34" s="62">
        <v>0</v>
      </c>
      <c r="F34" s="62">
        <v>-1.3</v>
      </c>
      <c r="G34" s="62">
        <v>0.2</v>
      </c>
      <c r="H34" s="62">
        <v>2.8</v>
      </c>
      <c r="I34" s="62">
        <v>0.4</v>
      </c>
      <c r="J34" s="62">
        <v>5.3</v>
      </c>
      <c r="K34" s="68">
        <v>0.58881256133463467</v>
      </c>
      <c r="L34" s="62">
        <v>258.46666666666664</v>
      </c>
      <c r="M34" s="62">
        <v>258.03333333333336</v>
      </c>
      <c r="N34" s="62">
        <v>100.07433333333334</v>
      </c>
      <c r="O34" s="62">
        <v>107.4</v>
      </c>
      <c r="P34" s="62">
        <v>243.3</v>
      </c>
      <c r="Q34" s="62">
        <v>99.7</v>
      </c>
      <c r="R34" s="62">
        <v>101.84577771192262</v>
      </c>
      <c r="S34" s="62">
        <v>101.4760071</v>
      </c>
      <c r="T34" s="68">
        <v>102.5</v>
      </c>
      <c r="U34" s="21"/>
      <c r="V34" s="22"/>
      <c r="W34" s="22"/>
      <c r="X34" s="22"/>
      <c r="Y34" s="22"/>
    </row>
    <row r="35" spans="1:25" x14ac:dyDescent="0.25">
      <c r="A35" s="59"/>
      <c r="B35" s="67" t="str">
        <f>'1.1'!B35</f>
        <v>2015Q3</v>
      </c>
      <c r="C35" s="62">
        <v>1</v>
      </c>
      <c r="D35" s="62">
        <v>1</v>
      </c>
      <c r="E35" s="62">
        <v>0</v>
      </c>
      <c r="F35" s="62">
        <v>-1.5</v>
      </c>
      <c r="G35" s="62">
        <v>-0.9</v>
      </c>
      <c r="H35" s="62">
        <v>2.9</v>
      </c>
      <c r="I35" s="62">
        <v>-0.2</v>
      </c>
      <c r="J35" s="62">
        <v>5.4</v>
      </c>
      <c r="K35" s="68">
        <v>0</v>
      </c>
      <c r="L35" s="62">
        <v>259.33333333333337</v>
      </c>
      <c r="M35" s="62">
        <v>259</v>
      </c>
      <c r="N35" s="62">
        <v>100.14166666666665</v>
      </c>
      <c r="O35" s="62">
        <v>106.9</v>
      </c>
      <c r="P35" s="62">
        <v>241.9</v>
      </c>
      <c r="Q35" s="62">
        <v>100.6</v>
      </c>
      <c r="R35" s="62">
        <v>101.81891632918112</v>
      </c>
      <c r="S35" s="62">
        <v>103.4889541</v>
      </c>
      <c r="T35" s="68">
        <v>102.10000000000001</v>
      </c>
      <c r="U35" s="21"/>
      <c r="V35" s="22"/>
      <c r="W35" s="22"/>
      <c r="X35" s="22"/>
      <c r="Y35" s="22"/>
    </row>
    <row r="36" spans="1:25" x14ac:dyDescent="0.25">
      <c r="A36" s="59"/>
      <c r="B36" s="67" t="str">
        <f>'1.1'!B36</f>
        <v>2015Q4</v>
      </c>
      <c r="C36" s="62">
        <v>1</v>
      </c>
      <c r="D36" s="62">
        <v>1.1000000000000001</v>
      </c>
      <c r="E36" s="62">
        <v>0.1</v>
      </c>
      <c r="F36" s="62">
        <v>-1.3</v>
      </c>
      <c r="G36" s="62">
        <v>-1.4</v>
      </c>
      <c r="H36" s="62">
        <v>3</v>
      </c>
      <c r="I36" s="62">
        <v>0.2</v>
      </c>
      <c r="J36" s="62">
        <v>6.4</v>
      </c>
      <c r="K36" s="68">
        <v>0.29527559055117081</v>
      </c>
      <c r="L36" s="62">
        <v>259.96666666666664</v>
      </c>
      <c r="M36" s="62">
        <v>259.63333333333327</v>
      </c>
      <c r="N36" s="62">
        <v>100.294</v>
      </c>
      <c r="O36" s="62">
        <v>106.3</v>
      </c>
      <c r="P36" s="62">
        <v>240.6</v>
      </c>
      <c r="Q36" s="62">
        <v>101.2</v>
      </c>
      <c r="R36" s="62">
        <v>102.40093883290835</v>
      </c>
      <c r="S36" s="62">
        <v>105.98041903333332</v>
      </c>
      <c r="T36" s="68">
        <v>101.9</v>
      </c>
      <c r="U36" s="21"/>
      <c r="V36" s="22"/>
      <c r="W36" s="22"/>
      <c r="X36" s="22"/>
      <c r="Y36" s="22"/>
    </row>
    <row r="37" spans="1:25" x14ac:dyDescent="0.25">
      <c r="A37" s="59"/>
      <c r="B37" s="67" t="str">
        <f>'1.1'!B37</f>
        <v>2016Q1</v>
      </c>
      <c r="C37" s="62">
        <v>1.4</v>
      </c>
      <c r="D37" s="62">
        <v>1.5</v>
      </c>
      <c r="E37" s="62">
        <v>0.3</v>
      </c>
      <c r="F37" s="62">
        <v>-0.7</v>
      </c>
      <c r="G37" s="62">
        <v>-1.7</v>
      </c>
      <c r="H37" s="62">
        <v>2.9</v>
      </c>
      <c r="I37" s="62">
        <v>0.6</v>
      </c>
      <c r="J37" s="62">
        <v>7.9</v>
      </c>
      <c r="K37" s="68">
        <v>0.88408644400786329</v>
      </c>
      <c r="L37" s="62">
        <v>259.96666666666664</v>
      </c>
      <c r="M37" s="62">
        <v>259.63333333333327</v>
      </c>
      <c r="N37" s="62">
        <v>99.835333333333338</v>
      </c>
      <c r="O37" s="62">
        <v>106.3</v>
      </c>
      <c r="P37" s="62">
        <v>240</v>
      </c>
      <c r="Q37" s="62">
        <v>101.4</v>
      </c>
      <c r="R37" s="62">
        <v>102.52332191170355</v>
      </c>
      <c r="S37" s="62">
        <v>108.33496026666667</v>
      </c>
      <c r="T37" s="68">
        <v>102.7</v>
      </c>
      <c r="U37" s="21"/>
      <c r="V37" s="22"/>
      <c r="W37" s="22"/>
      <c r="X37" s="22"/>
      <c r="Y37" s="22"/>
    </row>
    <row r="38" spans="1:25" x14ac:dyDescent="0.25">
      <c r="A38" s="59"/>
      <c r="B38" s="67" t="str">
        <f>'1.1'!B38</f>
        <v>2016Q2</v>
      </c>
      <c r="C38" s="62">
        <v>1.4</v>
      </c>
      <c r="D38" s="62">
        <v>1.5</v>
      </c>
      <c r="E38" s="62">
        <v>0.4</v>
      </c>
      <c r="F38" s="62">
        <v>-0.3</v>
      </c>
      <c r="G38" s="62">
        <v>-1.8</v>
      </c>
      <c r="H38" s="62">
        <v>1.8000000000000003</v>
      </c>
      <c r="I38" s="62">
        <v>1</v>
      </c>
      <c r="J38" s="62">
        <v>8.6999999999999993</v>
      </c>
      <c r="K38" s="68">
        <v>0.97560975609755474</v>
      </c>
      <c r="L38" s="62">
        <v>262.2</v>
      </c>
      <c r="M38" s="62">
        <v>261.96666666666664</v>
      </c>
      <c r="N38" s="62">
        <v>100.426</v>
      </c>
      <c r="O38" s="62">
        <v>107.10000000000001</v>
      </c>
      <c r="P38" s="62">
        <v>239</v>
      </c>
      <c r="Q38" s="62">
        <v>101.5</v>
      </c>
      <c r="R38" s="62">
        <v>102.81485552763819</v>
      </c>
      <c r="S38" s="62">
        <v>110.2939161</v>
      </c>
      <c r="T38" s="68">
        <v>103.5</v>
      </c>
      <c r="U38" s="21"/>
      <c r="V38" s="22"/>
      <c r="W38" s="22"/>
      <c r="X38" s="22"/>
      <c r="Y38" s="22"/>
    </row>
    <row r="39" spans="1:25" x14ac:dyDescent="0.25">
      <c r="A39" s="59"/>
      <c r="B39" s="67" t="str">
        <f>'1.1'!B39</f>
        <v>2016Q3</v>
      </c>
      <c r="C39" s="62">
        <v>1.9</v>
      </c>
      <c r="D39" s="62">
        <v>2</v>
      </c>
      <c r="E39" s="62">
        <v>0.7</v>
      </c>
      <c r="F39" s="62">
        <v>0.8</v>
      </c>
      <c r="G39" s="62">
        <v>-3.2</v>
      </c>
      <c r="H39" s="62">
        <v>1.3</v>
      </c>
      <c r="I39" s="62">
        <v>1.5</v>
      </c>
      <c r="J39" s="62">
        <v>8.1999999999999993</v>
      </c>
      <c r="K39" s="68">
        <v>1.445017277266416</v>
      </c>
      <c r="L39" s="62">
        <v>264.23333333333329</v>
      </c>
      <c r="M39" s="62">
        <v>264.2</v>
      </c>
      <c r="N39" s="62">
        <v>100.85633333333332</v>
      </c>
      <c r="O39" s="62">
        <v>107.8</v>
      </c>
      <c r="P39" s="62">
        <v>234.2</v>
      </c>
      <c r="Q39" s="62">
        <v>101.9</v>
      </c>
      <c r="R39" s="62">
        <v>103.34040352511667</v>
      </c>
      <c r="S39" s="62">
        <v>111.94432467286323</v>
      </c>
      <c r="T39" s="68">
        <v>103.57536264008903</v>
      </c>
      <c r="U39" s="21"/>
      <c r="V39" s="22"/>
      <c r="W39" s="22"/>
      <c r="X39" s="22"/>
      <c r="Y39" s="22"/>
    </row>
    <row r="40" spans="1:25" x14ac:dyDescent="0.25">
      <c r="A40" s="59"/>
      <c r="B40" s="67" t="str">
        <f>'1.1'!B40</f>
        <v>2016Q4</v>
      </c>
      <c r="C40" s="62">
        <v>2.4</v>
      </c>
      <c r="D40" s="62">
        <v>2.7</v>
      </c>
      <c r="E40" s="62">
        <v>1.4</v>
      </c>
      <c r="F40" s="62">
        <v>2.2000000000000002</v>
      </c>
      <c r="G40" s="62">
        <v>-7.4</v>
      </c>
      <c r="H40" s="62">
        <v>1.0238414574178734</v>
      </c>
      <c r="I40" s="62">
        <v>1.5</v>
      </c>
      <c r="J40" s="62">
        <v>6.6</v>
      </c>
      <c r="K40" s="68">
        <v>1.7274701768688914</v>
      </c>
      <c r="L40" s="62">
        <v>266.25421029911723</v>
      </c>
      <c r="M40" s="62">
        <v>266.61939664490478</v>
      </c>
      <c r="N40" s="62">
        <v>101.72847501140873</v>
      </c>
      <c r="O40" s="62">
        <v>108.59882931744096</v>
      </c>
      <c r="P40" s="62">
        <v>222.9</v>
      </c>
      <c r="Q40" s="62">
        <v>102.2361275549069</v>
      </c>
      <c r="R40" s="62">
        <v>103.96672563393302</v>
      </c>
      <c r="S40" s="62">
        <v>112.9552746175608</v>
      </c>
      <c r="T40" s="68">
        <v>103.66029211022941</v>
      </c>
      <c r="U40" s="21"/>
      <c r="V40" s="22"/>
      <c r="W40" s="22"/>
      <c r="X40" s="22"/>
      <c r="Y40" s="22"/>
    </row>
    <row r="41" spans="1:25" x14ac:dyDescent="0.25">
      <c r="A41" s="59"/>
      <c r="B41" s="67" t="str">
        <f>'1.1'!B41</f>
        <v>2017Q1</v>
      </c>
      <c r="C41" s="62">
        <v>3</v>
      </c>
      <c r="D41" s="62">
        <v>3.3</v>
      </c>
      <c r="E41" s="62">
        <v>2</v>
      </c>
      <c r="F41" s="62">
        <v>2.6</v>
      </c>
      <c r="G41" s="62">
        <v>-9</v>
      </c>
      <c r="H41" s="62">
        <v>1.1473818186803042</v>
      </c>
      <c r="I41" s="62">
        <v>2</v>
      </c>
      <c r="J41" s="62">
        <v>5.0999999999999996</v>
      </c>
      <c r="K41" s="68">
        <v>1.3897196164511172</v>
      </c>
      <c r="L41" s="62">
        <v>267.63669485707516</v>
      </c>
      <c r="M41" s="62">
        <v>268.18703973896203</v>
      </c>
      <c r="N41" s="62">
        <v>101.86603908253211</v>
      </c>
      <c r="O41" s="62">
        <v>109.11467331579887</v>
      </c>
      <c r="P41" s="62">
        <v>218.4</v>
      </c>
      <c r="Q41" s="62">
        <v>102.56344516414184</v>
      </c>
      <c r="R41" s="62">
        <v>104.60274949353344</v>
      </c>
      <c r="S41" s="62">
        <v>113.81377095164463</v>
      </c>
      <c r="T41" s="68">
        <v>104.1272420460953</v>
      </c>
      <c r="U41" s="21"/>
      <c r="V41" s="22"/>
      <c r="W41" s="22"/>
      <c r="X41" s="22"/>
      <c r="Y41" s="22"/>
    </row>
    <row r="42" spans="1:25" x14ac:dyDescent="0.25">
      <c r="A42" s="59"/>
      <c r="B42" s="67" t="str">
        <f>'1.1'!B42</f>
        <v>2017Q2</v>
      </c>
      <c r="C42" s="62">
        <v>3.2</v>
      </c>
      <c r="D42" s="62">
        <v>3.6</v>
      </c>
      <c r="E42" s="62">
        <v>2.4</v>
      </c>
      <c r="F42" s="62">
        <v>2.7</v>
      </c>
      <c r="G42" s="62">
        <v>-9.6</v>
      </c>
      <c r="H42" s="62">
        <v>1.4056203185271121</v>
      </c>
      <c r="I42" s="62">
        <v>2.2999999999999998</v>
      </c>
      <c r="J42" s="62">
        <v>4.0999999999999996</v>
      </c>
      <c r="K42" s="68">
        <v>0.91269903038191558</v>
      </c>
      <c r="L42" s="62">
        <v>270.65565839027903</v>
      </c>
      <c r="M42" s="62">
        <v>271.36916473127735</v>
      </c>
      <c r="N42" s="62">
        <v>102.79739469960853</v>
      </c>
      <c r="O42" s="62">
        <v>109.97897741430879</v>
      </c>
      <c r="P42" s="62">
        <v>216</v>
      </c>
      <c r="Q42" s="62">
        <v>102.92670462330503</v>
      </c>
      <c r="R42" s="62">
        <v>105.2085876477029</v>
      </c>
      <c r="S42" s="62">
        <v>114.76749119825578</v>
      </c>
      <c r="T42" s="68">
        <v>104.44464349644528</v>
      </c>
      <c r="U42" s="21"/>
      <c r="V42" s="22"/>
      <c r="W42" s="22"/>
      <c r="X42" s="22"/>
      <c r="Y42" s="22"/>
    </row>
    <row r="43" spans="1:25" x14ac:dyDescent="0.25">
      <c r="A43" s="59"/>
      <c r="B43" s="67" t="str">
        <f>'1.1'!B43</f>
        <v>2017Q3</v>
      </c>
      <c r="C43" s="62">
        <v>3.2</v>
      </c>
      <c r="D43" s="62">
        <v>3.5</v>
      </c>
      <c r="E43" s="62">
        <v>2.5</v>
      </c>
      <c r="F43" s="62">
        <v>2.2999999999999998</v>
      </c>
      <c r="G43" s="62">
        <v>-8.3000000000000007</v>
      </c>
      <c r="H43" s="62">
        <v>1.292312832797049</v>
      </c>
      <c r="I43" s="62">
        <v>2.4</v>
      </c>
      <c r="J43" s="62">
        <v>3.4</v>
      </c>
      <c r="K43" s="68">
        <v>1.3347197239083073</v>
      </c>
      <c r="L43" s="62">
        <v>272.74578133102085</v>
      </c>
      <c r="M43" s="62">
        <v>273.56149315797387</v>
      </c>
      <c r="N43" s="62">
        <v>103.3401150273296</v>
      </c>
      <c r="O43" s="62">
        <v>110.27147384220278</v>
      </c>
      <c r="P43" s="62">
        <v>214.6</v>
      </c>
      <c r="Q43" s="62">
        <v>103.21686677662019</v>
      </c>
      <c r="R43" s="62">
        <v>105.84493056126549</v>
      </c>
      <c r="S43" s="62">
        <v>115.7728534818843</v>
      </c>
      <c r="T43" s="68">
        <v>104.95780343435585</v>
      </c>
      <c r="U43" s="21"/>
      <c r="V43" s="22"/>
      <c r="W43" s="22"/>
      <c r="X43" s="22"/>
      <c r="Y43" s="22"/>
    </row>
    <row r="44" spans="1:25" x14ac:dyDescent="0.25">
      <c r="A44" s="59"/>
      <c r="B44" s="67" t="str">
        <f>'1.1'!B44</f>
        <v>2017Q4</v>
      </c>
      <c r="C44" s="62">
        <v>3.4</v>
      </c>
      <c r="D44" s="62">
        <v>3.6</v>
      </c>
      <c r="E44" s="62">
        <v>2.5</v>
      </c>
      <c r="F44" s="62">
        <v>1.7</v>
      </c>
      <c r="G44" s="62">
        <v>-3.7</v>
      </c>
      <c r="H44" s="62">
        <v>1.2980300618566698</v>
      </c>
      <c r="I44" s="62">
        <v>2.4</v>
      </c>
      <c r="J44" s="62">
        <v>3.4</v>
      </c>
      <c r="K44" s="68">
        <v>1.7214722316571596</v>
      </c>
      <c r="L44" s="62">
        <v>275.21862015725816</v>
      </c>
      <c r="M44" s="62">
        <v>276.10509154930469</v>
      </c>
      <c r="N44" s="62">
        <v>104.24585072000556</v>
      </c>
      <c r="O44" s="62">
        <v>110.49809853161857</v>
      </c>
      <c r="P44" s="62">
        <v>214.6</v>
      </c>
      <c r="Q44" s="62">
        <v>103.56318322464773</v>
      </c>
      <c r="R44" s="62">
        <v>106.47138437530884</v>
      </c>
      <c r="S44" s="62">
        <v>116.82590908219738</v>
      </c>
      <c r="T44" s="68">
        <v>105.4447752541617</v>
      </c>
      <c r="U44" s="21"/>
      <c r="V44" s="22"/>
      <c r="W44" s="22"/>
      <c r="X44" s="22"/>
      <c r="Y44" s="22"/>
    </row>
    <row r="45" spans="1:25" x14ac:dyDescent="0.25">
      <c r="A45" s="59"/>
      <c r="B45" s="67" t="str">
        <f>'1.1'!B45</f>
        <v>2018Q1</v>
      </c>
      <c r="C45" s="62">
        <v>3.4</v>
      </c>
      <c r="D45" s="62">
        <v>3.6</v>
      </c>
      <c r="E45" s="62">
        <v>2.5</v>
      </c>
      <c r="F45" s="62">
        <v>1.7</v>
      </c>
      <c r="G45" s="62">
        <v>-1.3</v>
      </c>
      <c r="H45" s="62">
        <v>1.3787616019795834</v>
      </c>
      <c r="I45" s="62">
        <v>2.4</v>
      </c>
      <c r="J45" s="62">
        <v>3.6</v>
      </c>
      <c r="K45" s="68">
        <v>1.8381790762774557</v>
      </c>
      <c r="L45" s="62">
        <v>276.85584110095255</v>
      </c>
      <c r="M45" s="62">
        <v>277.76053171853829</v>
      </c>
      <c r="N45" s="62">
        <v>104.38715872762167</v>
      </c>
      <c r="O45" s="62">
        <v>110.96621569216825</v>
      </c>
      <c r="P45" s="62">
        <v>215.5</v>
      </c>
      <c r="Q45" s="62">
        <v>103.97755056373242</v>
      </c>
      <c r="R45" s="62">
        <v>107.12073215670772</v>
      </c>
      <c r="S45" s="62">
        <v>117.93521241511745</v>
      </c>
      <c r="T45" s="68">
        <v>106.04128722209141</v>
      </c>
      <c r="U45" s="21"/>
      <c r="V45" s="22"/>
      <c r="W45" s="22"/>
      <c r="X45" s="22"/>
      <c r="Y45" s="22"/>
    </row>
    <row r="46" spans="1:25" x14ac:dyDescent="0.25">
      <c r="A46" s="59"/>
      <c r="B46" s="67" t="str">
        <f>'1.1'!B46</f>
        <v>2018Q2</v>
      </c>
      <c r="C46" s="62">
        <v>3.6</v>
      </c>
      <c r="D46" s="62">
        <v>3.7</v>
      </c>
      <c r="E46" s="62">
        <v>2.6</v>
      </c>
      <c r="F46" s="62">
        <v>1.8</v>
      </c>
      <c r="G46" s="62">
        <v>-0.1</v>
      </c>
      <c r="H46" s="62">
        <v>1.5364498862022513</v>
      </c>
      <c r="I46" s="62">
        <v>2.5</v>
      </c>
      <c r="J46" s="62">
        <v>4</v>
      </c>
      <c r="K46" s="68">
        <v>2.1484176989279149</v>
      </c>
      <c r="L46" s="62">
        <v>280.31553560400738</v>
      </c>
      <c r="M46" s="62">
        <v>281.30827192148558</v>
      </c>
      <c r="N46" s="62">
        <v>105.4224526970229</v>
      </c>
      <c r="O46" s="62">
        <v>111.93254810613341</v>
      </c>
      <c r="P46" s="62">
        <v>215.8</v>
      </c>
      <c r="Q46" s="62">
        <v>104.50812185936152</v>
      </c>
      <c r="R46" s="62">
        <v>107.82609486213063</v>
      </c>
      <c r="S46" s="62">
        <v>119.32674227250105</v>
      </c>
      <c r="T46" s="68">
        <v>106.68855070290508</v>
      </c>
      <c r="U46" s="21"/>
      <c r="V46" s="22"/>
      <c r="W46" s="22"/>
      <c r="X46" s="22"/>
      <c r="Y46" s="22"/>
    </row>
    <row r="47" spans="1:25" x14ac:dyDescent="0.25">
      <c r="A47" s="59"/>
      <c r="B47" s="67" t="str">
        <f>'1.1'!B47</f>
        <v>2018Q3</v>
      </c>
      <c r="C47" s="62">
        <v>3.5</v>
      </c>
      <c r="D47" s="62">
        <v>3.6</v>
      </c>
      <c r="E47" s="62">
        <v>2.5</v>
      </c>
      <c r="F47" s="62">
        <v>1.7</v>
      </c>
      <c r="G47" s="62">
        <v>0.8</v>
      </c>
      <c r="H47" s="62">
        <v>1.7355926220178564</v>
      </c>
      <c r="I47" s="62">
        <v>2.4</v>
      </c>
      <c r="J47" s="62">
        <v>4.2</v>
      </c>
      <c r="K47" s="68">
        <v>2.1420770723031382</v>
      </c>
      <c r="L47" s="62">
        <v>282.39891041470673</v>
      </c>
      <c r="M47" s="62">
        <v>283.43112188192515</v>
      </c>
      <c r="N47" s="62">
        <v>105.9018532815948</v>
      </c>
      <c r="O47" s="62">
        <v>112.09160359135232</v>
      </c>
      <c r="P47" s="62">
        <v>216.4</v>
      </c>
      <c r="Q47" s="62">
        <v>105.00829110107321</v>
      </c>
      <c r="R47" s="62">
        <v>108.42770472494382</v>
      </c>
      <c r="S47" s="62">
        <v>120.68658162940487</v>
      </c>
      <c r="T47" s="68">
        <v>107.20608047731619</v>
      </c>
      <c r="U47" s="21"/>
      <c r="V47" s="22"/>
      <c r="W47" s="22"/>
      <c r="X47" s="22"/>
      <c r="Y47" s="22"/>
    </row>
    <row r="48" spans="1:25" x14ac:dyDescent="0.25">
      <c r="A48" s="59"/>
      <c r="B48" s="67" t="str">
        <f>'1.1'!B48</f>
        <v>2018Q4</v>
      </c>
      <c r="C48" s="62">
        <v>3.6</v>
      </c>
      <c r="D48" s="62">
        <v>3.6</v>
      </c>
      <c r="E48" s="62">
        <v>2.5</v>
      </c>
      <c r="F48" s="62">
        <v>1.6</v>
      </c>
      <c r="G48" s="62">
        <v>1.8</v>
      </c>
      <c r="H48" s="62">
        <v>1.9021850967215759</v>
      </c>
      <c r="I48" s="62">
        <v>2.4</v>
      </c>
      <c r="J48" s="62">
        <v>4.4000000000000004</v>
      </c>
      <c r="K48" s="68">
        <v>2.1442886002086823</v>
      </c>
      <c r="L48" s="62">
        <v>284.99795180942863</v>
      </c>
      <c r="M48" s="62">
        <v>286.03527646015141</v>
      </c>
      <c r="N48" s="62">
        <v>106.80487293089577</v>
      </c>
      <c r="O48" s="62">
        <v>112.27990110378865</v>
      </c>
      <c r="P48" s="62">
        <v>218.5</v>
      </c>
      <c r="Q48" s="62">
        <v>105.53314666163743</v>
      </c>
      <c r="R48" s="62">
        <v>109.02369299410466</v>
      </c>
      <c r="S48" s="62">
        <v>121.95244303469151</v>
      </c>
      <c r="T48" s="68">
        <v>107.70581554945235</v>
      </c>
      <c r="U48" s="21"/>
      <c r="V48" s="22"/>
      <c r="W48" s="22"/>
      <c r="X48" s="22"/>
      <c r="Y48" s="22"/>
    </row>
    <row r="49" spans="1:25" x14ac:dyDescent="0.25">
      <c r="A49" s="59"/>
      <c r="B49" s="67" t="str">
        <f>'1.1'!B49</f>
        <v>2019Q1</v>
      </c>
      <c r="C49" s="62">
        <v>3.4</v>
      </c>
      <c r="D49" s="62">
        <v>3.5</v>
      </c>
      <c r="E49" s="62">
        <v>2.4</v>
      </c>
      <c r="F49" s="62">
        <v>1.5</v>
      </c>
      <c r="G49" s="62">
        <v>1</v>
      </c>
      <c r="H49" s="62">
        <v>1.9537348246875474</v>
      </c>
      <c r="I49" s="62">
        <v>2.2999999999999998</v>
      </c>
      <c r="J49" s="62">
        <v>4.5</v>
      </c>
      <c r="K49" s="68">
        <v>2.0458049890950889</v>
      </c>
      <c r="L49" s="62">
        <v>286.38187726676364</v>
      </c>
      <c r="M49" s="62">
        <v>287.48736590015977</v>
      </c>
      <c r="N49" s="62">
        <v>106.84582011302989</v>
      </c>
      <c r="O49" s="62">
        <v>112.61858060664963</v>
      </c>
      <c r="P49" s="62">
        <v>217.6</v>
      </c>
      <c r="Q49" s="62">
        <v>106.00899617895317</v>
      </c>
      <c r="R49" s="62">
        <v>109.58481886233325</v>
      </c>
      <c r="S49" s="62">
        <v>123.2297507043579</v>
      </c>
      <c r="T49" s="68">
        <v>108.21068516658161</v>
      </c>
      <c r="U49" s="21"/>
      <c r="V49" s="22"/>
      <c r="W49" s="22"/>
      <c r="X49" s="22"/>
      <c r="Y49" s="22"/>
    </row>
    <row r="50" spans="1:25" x14ac:dyDescent="0.25">
      <c r="A50" s="59"/>
      <c r="B50" s="67" t="str">
        <f>'1.1'!B50</f>
        <v>2019Q2</v>
      </c>
      <c r="C50" s="62">
        <v>3.2</v>
      </c>
      <c r="D50" s="62">
        <v>3.3</v>
      </c>
      <c r="E50" s="62">
        <v>2.1</v>
      </c>
      <c r="F50" s="62">
        <v>1.2</v>
      </c>
      <c r="G50" s="62">
        <v>0.5</v>
      </c>
      <c r="H50" s="62">
        <v>1.9668207353398026</v>
      </c>
      <c r="I50" s="62">
        <v>2.1</v>
      </c>
      <c r="J50" s="62">
        <v>4.5</v>
      </c>
      <c r="K50" s="68">
        <v>1.8372731869401804</v>
      </c>
      <c r="L50" s="62">
        <v>289.25779294509408</v>
      </c>
      <c r="M50" s="62">
        <v>290.46885024333932</v>
      </c>
      <c r="N50" s="62">
        <v>107.64966515135265</v>
      </c>
      <c r="O50" s="62">
        <v>113.22899369409215</v>
      </c>
      <c r="P50" s="62">
        <v>216.9</v>
      </c>
      <c r="Q50" s="62">
        <v>106.56360927020565</v>
      </c>
      <c r="R50" s="62">
        <v>110.10907257845524</v>
      </c>
      <c r="S50" s="62">
        <v>124.73373149492268</v>
      </c>
      <c r="T50" s="68">
        <v>108.64871083850463</v>
      </c>
      <c r="U50" s="21"/>
      <c r="V50" s="22"/>
      <c r="W50" s="22"/>
      <c r="X50" s="22"/>
      <c r="Y50" s="22"/>
    </row>
    <row r="51" spans="1:25" x14ac:dyDescent="0.25">
      <c r="A51" s="59"/>
      <c r="B51" s="67" t="str">
        <f>'1.1'!B51</f>
        <v>2019Q3</v>
      </c>
      <c r="C51" s="62">
        <v>3.1</v>
      </c>
      <c r="D51" s="62">
        <v>3.2</v>
      </c>
      <c r="E51" s="62">
        <v>2</v>
      </c>
      <c r="F51" s="62">
        <v>1.1000000000000001</v>
      </c>
      <c r="G51" s="62">
        <v>0.5</v>
      </c>
      <c r="H51" s="62">
        <v>1.8479121382544816</v>
      </c>
      <c r="I51" s="62">
        <v>2.1</v>
      </c>
      <c r="J51" s="62">
        <v>4.5999999999999996</v>
      </c>
      <c r="K51" s="68">
        <v>1.8033568561903053</v>
      </c>
      <c r="L51" s="62">
        <v>291.22732697591766</v>
      </c>
      <c r="M51" s="62">
        <v>292.47510959749718</v>
      </c>
      <c r="N51" s="62">
        <v>108.06396656656351</v>
      </c>
      <c r="O51" s="62">
        <v>113.2944719484498</v>
      </c>
      <c r="P51" s="62">
        <v>217.5</v>
      </c>
      <c r="Q51" s="62">
        <v>106.94875205850354</v>
      </c>
      <c r="R51" s="62">
        <v>110.66432938741794</v>
      </c>
      <c r="S51" s="62">
        <v>126.24134490315498</v>
      </c>
      <c r="T51" s="68">
        <v>109.13938867985676</v>
      </c>
      <c r="U51" s="21"/>
      <c r="V51" s="22"/>
      <c r="W51" s="22"/>
      <c r="X51" s="22"/>
      <c r="Y51" s="22"/>
    </row>
    <row r="52" spans="1:25" x14ac:dyDescent="0.25">
      <c r="A52" s="59"/>
      <c r="B52" s="67" t="str">
        <f>'1.1'!B52</f>
        <v>2019Q4</v>
      </c>
      <c r="C52" s="62">
        <v>3.1</v>
      </c>
      <c r="D52" s="62">
        <v>3.2</v>
      </c>
      <c r="E52" s="62">
        <v>2</v>
      </c>
      <c r="F52" s="62">
        <v>1.1000000000000001</v>
      </c>
      <c r="G52" s="62">
        <v>0</v>
      </c>
      <c r="H52" s="62">
        <v>1.8421930099386641</v>
      </c>
      <c r="I52" s="62">
        <v>2</v>
      </c>
      <c r="J52" s="62">
        <v>4.7</v>
      </c>
      <c r="K52" s="68">
        <v>1.809582219231757</v>
      </c>
      <c r="L52" s="62">
        <v>293.84613056598334</v>
      </c>
      <c r="M52" s="62">
        <v>295.13330626926108</v>
      </c>
      <c r="N52" s="62">
        <v>108.96620247976404</v>
      </c>
      <c r="O52" s="62">
        <v>113.47661525205143</v>
      </c>
      <c r="P52" s="62">
        <v>218.5</v>
      </c>
      <c r="Q52" s="62">
        <v>107.47727091260643</v>
      </c>
      <c r="R52" s="62">
        <v>111.23764954261355</v>
      </c>
      <c r="S52" s="62">
        <v>127.7091386079404</v>
      </c>
      <c r="T52" s="68">
        <v>109.65484083671379</v>
      </c>
      <c r="U52" s="21"/>
      <c r="V52" s="22"/>
      <c r="W52" s="22"/>
      <c r="X52" s="22"/>
      <c r="Y52" s="22"/>
    </row>
    <row r="53" spans="1:25" x14ac:dyDescent="0.25">
      <c r="A53" s="59"/>
      <c r="B53" s="67" t="str">
        <f>'1.1'!B53</f>
        <v>2020Q1</v>
      </c>
      <c r="C53" s="62">
        <v>3.1</v>
      </c>
      <c r="D53" s="62">
        <v>3.2</v>
      </c>
      <c r="E53" s="62">
        <v>2</v>
      </c>
      <c r="F53" s="62">
        <v>1.1000000000000001</v>
      </c>
      <c r="G53" s="62">
        <v>1.1000000000000001</v>
      </c>
      <c r="H53" s="62">
        <v>1.9563818686084478</v>
      </c>
      <c r="I53" s="62">
        <v>2</v>
      </c>
      <c r="J53" s="62">
        <v>4.8</v>
      </c>
      <c r="K53" s="68">
        <v>1.8406236601616115</v>
      </c>
      <c r="L53" s="62">
        <v>295.34613679363741</v>
      </c>
      <c r="M53" s="62">
        <v>296.62827738516381</v>
      </c>
      <c r="N53" s="62">
        <v>109.00526620045846</v>
      </c>
      <c r="O53" s="62">
        <v>113.83234257979294</v>
      </c>
      <c r="P53" s="62">
        <v>220</v>
      </c>
      <c r="Q53" s="62">
        <v>108.08293695929204</v>
      </c>
      <c r="R53" s="62">
        <v>111.79880670776274</v>
      </c>
      <c r="S53" s="62">
        <v>129.09699264303427</v>
      </c>
      <c r="T53" s="68">
        <v>110.2024366405807</v>
      </c>
      <c r="U53" s="21"/>
      <c r="V53" s="22"/>
      <c r="W53" s="22"/>
      <c r="X53" s="22"/>
      <c r="Y53" s="22"/>
    </row>
    <row r="54" spans="1:25" x14ac:dyDescent="0.25">
      <c r="A54" s="59"/>
      <c r="B54" s="67" t="str">
        <f>'1.1'!B54</f>
        <v>2020Q2</v>
      </c>
      <c r="C54" s="62">
        <v>3.1</v>
      </c>
      <c r="D54" s="62">
        <v>3.2</v>
      </c>
      <c r="E54" s="62">
        <v>2</v>
      </c>
      <c r="F54" s="62">
        <v>1.1000000000000001</v>
      </c>
      <c r="G54" s="62">
        <v>2.2000000000000002</v>
      </c>
      <c r="H54" s="62">
        <v>2.734090283116708</v>
      </c>
      <c r="I54" s="62">
        <v>2</v>
      </c>
      <c r="J54" s="62">
        <v>4.7</v>
      </c>
      <c r="K54" s="68">
        <v>1.9023963095017393</v>
      </c>
      <c r="L54" s="62">
        <v>298.32958571818637</v>
      </c>
      <c r="M54" s="62">
        <v>299.64615144742208</v>
      </c>
      <c r="N54" s="62">
        <v>109.80233274017395</v>
      </c>
      <c r="O54" s="62">
        <v>114.4321871169989</v>
      </c>
      <c r="P54" s="62">
        <v>221.6</v>
      </c>
      <c r="Q54" s="62">
        <v>109.47715455660079</v>
      </c>
      <c r="R54" s="62">
        <v>112.33533358715205</v>
      </c>
      <c r="S54" s="62">
        <v>130.64852756515307</v>
      </c>
      <c r="T54" s="68">
        <v>110.71563990381756</v>
      </c>
      <c r="U54" s="21"/>
      <c r="V54" s="22"/>
      <c r="W54" s="22"/>
      <c r="X54" s="22"/>
      <c r="Y54" s="22"/>
    </row>
    <row r="55" spans="1:25" x14ac:dyDescent="0.25">
      <c r="A55" s="59"/>
      <c r="B55" s="67" t="str">
        <f>'1.1'!B55</f>
        <v>2020Q3</v>
      </c>
      <c r="C55" s="62">
        <v>3.2</v>
      </c>
      <c r="D55" s="62">
        <v>3.2</v>
      </c>
      <c r="E55" s="62">
        <v>2</v>
      </c>
      <c r="F55" s="62">
        <v>1.1000000000000001</v>
      </c>
      <c r="G55" s="62">
        <v>2.7</v>
      </c>
      <c r="H55" s="62">
        <v>3.3174916866443693</v>
      </c>
      <c r="I55" s="62">
        <v>2</v>
      </c>
      <c r="J55" s="62">
        <v>4.7</v>
      </c>
      <c r="K55" s="68">
        <v>1.9156979509343728</v>
      </c>
      <c r="L55" s="62">
        <v>300.40146113696426</v>
      </c>
      <c r="M55" s="62">
        <v>301.72252322243997</v>
      </c>
      <c r="N55" s="62">
        <v>110.22490921413912</v>
      </c>
      <c r="O55" s="62">
        <v>114.51429434340972</v>
      </c>
      <c r="P55" s="62">
        <v>223.2</v>
      </c>
      <c r="Q55" s="62">
        <v>110.49676801701429</v>
      </c>
      <c r="R55" s="62">
        <v>112.90168837038551</v>
      </c>
      <c r="S55" s="62">
        <v>132.20083091254588</v>
      </c>
      <c r="T55" s="68">
        <v>111.23016971245909</v>
      </c>
      <c r="U55" s="21"/>
      <c r="V55" s="22"/>
      <c r="W55" s="22"/>
      <c r="X55" s="22"/>
      <c r="Y55" s="22"/>
    </row>
    <row r="56" spans="1:25" x14ac:dyDescent="0.25">
      <c r="A56" s="59"/>
      <c r="B56" s="67" t="str">
        <f>'1.1'!B56</f>
        <v>2020Q4</v>
      </c>
      <c r="C56" s="62">
        <v>3.2</v>
      </c>
      <c r="D56" s="62">
        <v>3.2</v>
      </c>
      <c r="E56" s="62">
        <v>2</v>
      </c>
      <c r="F56" s="62">
        <v>1.1000000000000001</v>
      </c>
      <c r="G56" s="62">
        <v>3.1</v>
      </c>
      <c r="H56" s="62">
        <v>3.5556785385769007</v>
      </c>
      <c r="I56" s="62">
        <v>2</v>
      </c>
      <c r="J56" s="62">
        <v>4.7</v>
      </c>
      <c r="K56" s="68">
        <v>1.9376333305987288</v>
      </c>
      <c r="L56" s="62">
        <v>303.13168687818938</v>
      </c>
      <c r="M56" s="62">
        <v>304.46681306877582</v>
      </c>
      <c r="N56" s="62">
        <v>111.14518220784339</v>
      </c>
      <c r="O56" s="62">
        <v>114.7120970411944</v>
      </c>
      <c r="P56" s="62">
        <v>225.2</v>
      </c>
      <c r="Q56" s="62">
        <v>111.29881716829412</v>
      </c>
      <c r="R56" s="62">
        <v>113.47468358110238</v>
      </c>
      <c r="S56" s="62">
        <v>133.72209642941715</v>
      </c>
      <c r="T56" s="68">
        <v>111.77954958138095</v>
      </c>
      <c r="U56" s="21"/>
      <c r="V56" s="22"/>
      <c r="W56" s="22"/>
      <c r="X56" s="22"/>
      <c r="Y56" s="22"/>
    </row>
    <row r="57" spans="1:25" x14ac:dyDescent="0.25">
      <c r="A57" s="59"/>
      <c r="B57" s="67" t="str">
        <f>'1.1'!B57</f>
        <v>2021Q1</v>
      </c>
      <c r="C57" s="62">
        <v>3.2</v>
      </c>
      <c r="D57" s="62">
        <v>3.2</v>
      </c>
      <c r="E57" s="62">
        <v>2</v>
      </c>
      <c r="F57" s="62">
        <v>1.1000000000000001</v>
      </c>
      <c r="G57" s="62">
        <v>3.3</v>
      </c>
      <c r="H57" s="62">
        <v>3.6599975160400255</v>
      </c>
      <c r="I57" s="62">
        <v>2</v>
      </c>
      <c r="J57" s="62">
        <v>4.7</v>
      </c>
      <c r="K57" s="68">
        <v>1.9438495412647541</v>
      </c>
      <c r="L57" s="62">
        <v>304.69937842897934</v>
      </c>
      <c r="M57" s="62">
        <v>306.01343509278081</v>
      </c>
      <c r="N57" s="62">
        <v>111.18502839237404</v>
      </c>
      <c r="O57" s="62">
        <v>115.08277469067737</v>
      </c>
      <c r="P57" s="62">
        <v>227.2</v>
      </c>
      <c r="Q57" s="62">
        <v>112.03876976726524</v>
      </c>
      <c r="R57" s="62">
        <v>114.0418825328743</v>
      </c>
      <c r="S57" s="62">
        <v>135.19180670384523</v>
      </c>
      <c r="T57" s="68">
        <v>112.34460619968121</v>
      </c>
      <c r="U57" s="21"/>
      <c r="V57" s="22"/>
      <c r="W57" s="22"/>
      <c r="X57" s="22"/>
      <c r="Y57" s="22"/>
    </row>
    <row r="58" spans="1:25" x14ac:dyDescent="0.25">
      <c r="A58" s="59"/>
      <c r="B58" s="67" t="str">
        <f>'1.1'!B58</f>
        <v>2021Q2</v>
      </c>
      <c r="C58" s="62">
        <v>3.2</v>
      </c>
      <c r="D58" s="62">
        <v>3.2</v>
      </c>
      <c r="E58" s="62">
        <v>2</v>
      </c>
      <c r="F58" s="62">
        <v>1.1000000000000001</v>
      </c>
      <c r="G58" s="62">
        <v>4.3</v>
      </c>
      <c r="H58" s="62">
        <v>3.6599975160400255</v>
      </c>
      <c r="I58" s="62">
        <v>2</v>
      </c>
      <c r="J58" s="62">
        <v>4.7</v>
      </c>
      <c r="K58" s="68">
        <v>1.9937234481994608</v>
      </c>
      <c r="L58" s="62">
        <v>307.84480849284165</v>
      </c>
      <c r="M58" s="62">
        <v>309.12661208095119</v>
      </c>
      <c r="N58" s="62">
        <v>111.99837939497745</v>
      </c>
      <c r="O58" s="62">
        <v>115.69138123522131</v>
      </c>
      <c r="P58" s="62">
        <v>231</v>
      </c>
      <c r="Q58" s="62">
        <v>113.48401569400367</v>
      </c>
      <c r="R58" s="62">
        <v>114.60598180611366</v>
      </c>
      <c r="S58" s="62">
        <v>136.8261277428258</v>
      </c>
      <c r="T58" s="68">
        <v>112.92300357740406</v>
      </c>
      <c r="U58" s="21"/>
      <c r="V58" s="22"/>
      <c r="W58" s="22"/>
      <c r="X58" s="22"/>
      <c r="Y58" s="22"/>
    </row>
    <row r="59" spans="1:25" x14ac:dyDescent="0.25">
      <c r="A59" s="59"/>
      <c r="B59" s="67" t="str">
        <f>'1.1'!B59</f>
        <v>2021Q3</v>
      </c>
      <c r="C59" s="62">
        <v>3.2</v>
      </c>
      <c r="D59" s="62">
        <v>3.2</v>
      </c>
      <c r="E59" s="62">
        <v>2</v>
      </c>
      <c r="F59" s="62">
        <v>1.1000000000000001</v>
      </c>
      <c r="G59" s="62">
        <v>5.2</v>
      </c>
      <c r="H59" s="62">
        <v>3.6599975160400255</v>
      </c>
      <c r="I59" s="62">
        <v>2</v>
      </c>
      <c r="J59" s="62">
        <v>4.7</v>
      </c>
      <c r="K59" s="68">
        <v>2.0460657921690171</v>
      </c>
      <c r="L59" s="62">
        <v>310.05111183840268</v>
      </c>
      <c r="M59" s="62">
        <v>311.26867787799648</v>
      </c>
      <c r="N59" s="62">
        <v>112.42940739842189</v>
      </c>
      <c r="O59" s="62">
        <v>115.77449337844975</v>
      </c>
      <c r="P59" s="62">
        <v>235</v>
      </c>
      <c r="Q59" s="62">
        <v>114.54094698174151</v>
      </c>
      <c r="R59" s="62">
        <v>115.17947436601057</v>
      </c>
      <c r="S59" s="62">
        <v>138.40468858491104</v>
      </c>
      <c r="T59" s="68">
        <v>113.50601216551726</v>
      </c>
      <c r="U59" s="21"/>
      <c r="V59" s="22"/>
      <c r="W59" s="22"/>
      <c r="X59" s="22"/>
      <c r="Y59" s="22"/>
    </row>
    <row r="60" spans="1:25" x14ac:dyDescent="0.25">
      <c r="A60" s="59"/>
      <c r="B60" s="67" t="str">
        <f>'1.1'!B60</f>
        <v>2021Q4</v>
      </c>
      <c r="C60" s="62">
        <v>3.2</v>
      </c>
      <c r="D60" s="62">
        <v>3.2</v>
      </c>
      <c r="E60" s="62">
        <v>2</v>
      </c>
      <c r="F60" s="62">
        <v>1.1000000000000001</v>
      </c>
      <c r="G60" s="62">
        <v>6.6</v>
      </c>
      <c r="H60" s="62">
        <v>3.6599975160400255</v>
      </c>
      <c r="I60" s="62">
        <v>2</v>
      </c>
      <c r="J60" s="62">
        <v>4.8</v>
      </c>
      <c r="K60" s="68">
        <v>2.0628504880049974</v>
      </c>
      <c r="L60" s="62">
        <v>312.96524136926092</v>
      </c>
      <c r="M60" s="62">
        <v>314.09979390824799</v>
      </c>
      <c r="N60" s="62">
        <v>113.36808585200028</v>
      </c>
      <c r="O60" s="62">
        <v>115.97304963405243</v>
      </c>
      <c r="P60" s="62">
        <v>240.1</v>
      </c>
      <c r="Q60" s="62">
        <v>115.37235111203562</v>
      </c>
      <c r="R60" s="62">
        <v>115.75848470949761</v>
      </c>
      <c r="S60" s="62">
        <v>140.07981211219999</v>
      </c>
      <c r="T60" s="68">
        <v>114.08539456541027</v>
      </c>
      <c r="U60" s="21"/>
      <c r="V60" s="22"/>
      <c r="W60" s="22"/>
      <c r="X60" s="22"/>
      <c r="Y60" s="22"/>
    </row>
    <row r="61" spans="1:25" x14ac:dyDescent="0.25">
      <c r="A61" s="59"/>
      <c r="B61" s="67" t="str">
        <f>'1.1'!B61</f>
        <v>2022Q1</v>
      </c>
      <c r="C61" s="263">
        <v>3.3</v>
      </c>
      <c r="D61" s="263">
        <v>3.2</v>
      </c>
      <c r="E61" s="263">
        <v>2</v>
      </c>
      <c r="F61" s="263">
        <v>1.1000000000000001</v>
      </c>
      <c r="G61" s="263">
        <v>7.9</v>
      </c>
      <c r="H61" s="263">
        <v>3.6599975160400255</v>
      </c>
      <c r="I61" s="263">
        <v>2</v>
      </c>
      <c r="J61" s="263">
        <v>4.9000000000000004</v>
      </c>
      <c r="K61" s="268">
        <v>2.0718477067987067</v>
      </c>
      <c r="L61" s="263">
        <v>314.6768896980106</v>
      </c>
      <c r="M61" s="263">
        <v>315.69534927961183</v>
      </c>
      <c r="N61" s="263">
        <v>113.40872896022152</v>
      </c>
      <c r="O61" s="263">
        <v>116.34893466829872</v>
      </c>
      <c r="P61" s="263">
        <v>245.2</v>
      </c>
      <c r="Q61" s="263">
        <v>116.13938595774894</v>
      </c>
      <c r="R61" s="263">
        <v>116.33681046518382</v>
      </c>
      <c r="S61" s="263">
        <v>141.78118902932692</v>
      </c>
      <c r="T61" s="268">
        <v>114.67221534694134</v>
      </c>
      <c r="U61" s="21"/>
      <c r="V61" s="22"/>
      <c r="W61" s="22"/>
      <c r="X61" s="22"/>
      <c r="Y61" s="22"/>
    </row>
    <row r="62" spans="1:25" x14ac:dyDescent="0.25">
      <c r="A62" s="59"/>
      <c r="B62" s="338">
        <v>2008</v>
      </c>
      <c r="C62" s="62">
        <v>4</v>
      </c>
      <c r="D62" s="62">
        <v>4.3</v>
      </c>
      <c r="E62" s="62">
        <v>3.6</v>
      </c>
      <c r="F62" s="62">
        <v>6.7</v>
      </c>
      <c r="G62" s="62"/>
      <c r="H62" s="62">
        <v>3.3250000000000002</v>
      </c>
      <c r="I62" s="62"/>
      <c r="J62" s="62"/>
      <c r="K62" s="68"/>
      <c r="L62" s="62">
        <v>214.82500000000002</v>
      </c>
      <c r="M62" s="62">
        <v>208.45833333333334</v>
      </c>
      <c r="N62" s="62">
        <v>84.73341666666667</v>
      </c>
      <c r="O62" s="62">
        <v>98.025000000000006</v>
      </c>
      <c r="P62" s="62">
        <v>387.95000000000005</v>
      </c>
      <c r="Q62" s="62">
        <f ca="1">AVERAGE(OFFSET(Q$5,4*(ROW()-ROW(Q$62)),0, 4, 1))</f>
        <v>84.75</v>
      </c>
      <c r="R62" s="62">
        <v>89.867181706293167</v>
      </c>
      <c r="S62" s="62">
        <v>91.950876806666656</v>
      </c>
      <c r="T62" s="68">
        <v>91.9</v>
      </c>
      <c r="U62" s="346"/>
      <c r="V62" s="22"/>
      <c r="W62" s="22"/>
      <c r="X62" s="22"/>
      <c r="Y62" s="22"/>
    </row>
    <row r="63" spans="1:25" x14ac:dyDescent="0.25">
      <c r="A63" s="59"/>
      <c r="B63" s="269">
        <v>2009</v>
      </c>
      <c r="C63" s="62">
        <v>-0.5</v>
      </c>
      <c r="D63" s="62">
        <v>2</v>
      </c>
      <c r="E63" s="62">
        <v>2.2000000000000002</v>
      </c>
      <c r="F63" s="62">
        <v>-0.2</v>
      </c>
      <c r="G63" s="62">
        <v>-42.376594922026044</v>
      </c>
      <c r="H63" s="62">
        <v>1.85</v>
      </c>
      <c r="I63" s="62">
        <v>0.9</v>
      </c>
      <c r="J63" s="62">
        <v>-8.9</v>
      </c>
      <c r="K63" s="68">
        <v>1.5233949945592968</v>
      </c>
      <c r="L63" s="62">
        <v>213.68333333333334</v>
      </c>
      <c r="M63" s="62">
        <v>212.58333333333334</v>
      </c>
      <c r="N63" s="62">
        <v>86.56816666666667</v>
      </c>
      <c r="O63" s="62">
        <v>97.875</v>
      </c>
      <c r="P63" s="62">
        <v>223.54999999999998</v>
      </c>
      <c r="Q63" s="62">
        <f t="shared" ref="Q63:Q75" ca="1" si="0">AVERAGE(OFFSET(Q$5,4*(ROW()-ROW(Q$62)),0, 4, 1))</f>
        <v>86.35</v>
      </c>
      <c r="R63" s="62">
        <v>90.684273623461138</v>
      </c>
      <c r="S63" s="62">
        <v>83.759238434166676</v>
      </c>
      <c r="T63" s="68">
        <v>93.3</v>
      </c>
      <c r="U63" s="346"/>
      <c r="V63" s="22"/>
      <c r="W63" s="22"/>
      <c r="X63" s="22"/>
      <c r="Y63" s="22"/>
    </row>
    <row r="64" spans="1:25" x14ac:dyDescent="0.25">
      <c r="A64" s="59"/>
      <c r="B64" s="269">
        <v>2010</v>
      </c>
      <c r="C64" s="62">
        <v>4.5999999999999996</v>
      </c>
      <c r="D64" s="62">
        <v>4.8</v>
      </c>
      <c r="E64" s="62">
        <v>3.3</v>
      </c>
      <c r="F64" s="62">
        <v>2.2000000000000002</v>
      </c>
      <c r="G64" s="62">
        <v>0.51442630284053337</v>
      </c>
      <c r="H64" s="62">
        <v>1.35</v>
      </c>
      <c r="I64" s="62">
        <v>2.1</v>
      </c>
      <c r="J64" s="62">
        <v>5.7</v>
      </c>
      <c r="K64" s="68">
        <v>1.5273311897106083</v>
      </c>
      <c r="L64" s="62">
        <v>223.55833333333334</v>
      </c>
      <c r="M64" s="62">
        <v>222.70833333333334</v>
      </c>
      <c r="N64" s="62">
        <v>89.423333333333332</v>
      </c>
      <c r="O64" s="62">
        <v>100</v>
      </c>
      <c r="P64" s="62">
        <v>224.7</v>
      </c>
      <c r="Q64" s="62">
        <f t="shared" ca="1" si="0"/>
        <v>87.525000000000006</v>
      </c>
      <c r="R64" s="62">
        <v>92.600052805641084</v>
      </c>
      <c r="S64" s="62">
        <v>88.558526404999995</v>
      </c>
      <c r="T64" s="68">
        <v>94.725000000000009</v>
      </c>
      <c r="U64" s="346"/>
      <c r="V64" s="22"/>
      <c r="W64" s="22"/>
      <c r="X64" s="22"/>
      <c r="Y64" s="22"/>
    </row>
    <row r="65" spans="1:25" x14ac:dyDescent="0.25">
      <c r="A65" s="59"/>
      <c r="B65" s="269">
        <v>2011</v>
      </c>
      <c r="C65" s="62">
        <v>5.2</v>
      </c>
      <c r="D65" s="62">
        <v>5.3</v>
      </c>
      <c r="E65" s="62">
        <v>4.5</v>
      </c>
      <c r="F65" s="62">
        <v>4.5999999999999996</v>
      </c>
      <c r="G65" s="62">
        <v>3.055926420412419</v>
      </c>
      <c r="H65" s="62">
        <v>2.5249999999999999</v>
      </c>
      <c r="I65" s="62">
        <v>3.6</v>
      </c>
      <c r="J65" s="62">
        <v>-1.4</v>
      </c>
      <c r="K65" s="68">
        <v>2.0058062813407105</v>
      </c>
      <c r="L65" s="62">
        <v>235.18333333333331</v>
      </c>
      <c r="M65" s="62">
        <v>234.48333333333332</v>
      </c>
      <c r="N65" s="62">
        <v>93.414916666666656</v>
      </c>
      <c r="O65" s="62">
        <v>104.575</v>
      </c>
      <c r="P65" s="62">
        <v>231.56666666666669</v>
      </c>
      <c r="Q65" s="62">
        <f t="shared" ca="1" si="0"/>
        <v>89.699999999999989</v>
      </c>
      <c r="R65" s="62">
        <v>95.902745419448863</v>
      </c>
      <c r="S65" s="62">
        <v>87.277347387500001</v>
      </c>
      <c r="T65" s="68">
        <v>96.625</v>
      </c>
      <c r="U65" s="346"/>
      <c r="V65" s="22"/>
      <c r="W65" s="22"/>
      <c r="X65" s="22"/>
      <c r="Y65" s="22"/>
    </row>
    <row r="66" spans="1:25" x14ac:dyDescent="0.25">
      <c r="A66" s="59"/>
      <c r="B66" s="269">
        <f>'1.1'!B66</f>
        <v>2012</v>
      </c>
      <c r="C66" s="62">
        <v>3.2</v>
      </c>
      <c r="D66" s="62">
        <v>3.2</v>
      </c>
      <c r="E66" s="62">
        <v>2.8</v>
      </c>
      <c r="F66" s="62">
        <v>2</v>
      </c>
      <c r="G66" s="62">
        <v>2.3499352238376332</v>
      </c>
      <c r="H66" s="62">
        <v>3.3500000000000005</v>
      </c>
      <c r="I66" s="62">
        <v>1.9</v>
      </c>
      <c r="J66" s="62">
        <v>0.4</v>
      </c>
      <c r="K66" s="68">
        <v>1.5523932729624903</v>
      </c>
      <c r="L66" s="62">
        <v>242.72500000000002</v>
      </c>
      <c r="M66" s="62">
        <v>242.02500000000001</v>
      </c>
      <c r="N66" s="62">
        <v>96.056916666666652</v>
      </c>
      <c r="O66" s="62">
        <v>106.62500000000001</v>
      </c>
      <c r="P66" s="62">
        <v>237.00833333333335</v>
      </c>
      <c r="Q66" s="62">
        <f t="shared" ca="1" si="0"/>
        <v>92.699999999999989</v>
      </c>
      <c r="R66" s="62">
        <v>97.74044313287385</v>
      </c>
      <c r="S66" s="62">
        <v>87.620287632499995</v>
      </c>
      <c r="T66" s="68">
        <v>98.125</v>
      </c>
      <c r="U66" s="346"/>
    </row>
    <row r="67" spans="1:25" x14ac:dyDescent="0.25">
      <c r="A67" s="59"/>
      <c r="B67" s="269">
        <f>'1.1'!B67</f>
        <v>2013</v>
      </c>
      <c r="C67" s="62">
        <v>3</v>
      </c>
      <c r="D67" s="62">
        <v>3.1</v>
      </c>
      <c r="E67" s="62">
        <v>2.6</v>
      </c>
      <c r="F67" s="62">
        <v>1.5</v>
      </c>
      <c r="G67" s="62">
        <v>2.7952603635596489</v>
      </c>
      <c r="H67" s="62">
        <v>2.4750000000000001</v>
      </c>
      <c r="I67" s="62">
        <v>2.2999999999999998</v>
      </c>
      <c r="J67" s="62">
        <v>2.6</v>
      </c>
      <c r="K67" s="68">
        <v>1.9108280254777128</v>
      </c>
      <c r="L67" s="62">
        <v>250.10833333333335</v>
      </c>
      <c r="M67" s="62">
        <v>249.41666666666666</v>
      </c>
      <c r="N67" s="62">
        <v>98.520583333333335</v>
      </c>
      <c r="O67" s="62">
        <v>108.22500000000001</v>
      </c>
      <c r="P67" s="62">
        <v>243.63333333333335</v>
      </c>
      <c r="Q67" s="62">
        <f t="shared" ca="1" si="0"/>
        <v>95</v>
      </c>
      <c r="R67" s="62">
        <v>99.996601868022552</v>
      </c>
      <c r="S67" s="62">
        <v>89.867697895833331</v>
      </c>
      <c r="T67" s="68">
        <v>100</v>
      </c>
      <c r="U67" s="346"/>
    </row>
    <row r="68" spans="1:25" x14ac:dyDescent="0.25">
      <c r="A68" s="59"/>
      <c r="B68" s="269">
        <f>'1.1'!B68</f>
        <v>2014</v>
      </c>
      <c r="C68" s="62">
        <v>2.4</v>
      </c>
      <c r="D68" s="62">
        <v>2.4</v>
      </c>
      <c r="E68" s="62">
        <v>1.5</v>
      </c>
      <c r="F68" s="62">
        <v>0.2</v>
      </c>
      <c r="G68" s="62">
        <v>-4.4465727185666992E-2</v>
      </c>
      <c r="H68" s="62">
        <v>2.3499999999999996</v>
      </c>
      <c r="I68" s="62">
        <v>1.7</v>
      </c>
      <c r="J68" s="62">
        <v>8</v>
      </c>
      <c r="K68" s="68">
        <v>1.6500000000000057</v>
      </c>
      <c r="L68" s="62">
        <v>256.03333333333336</v>
      </c>
      <c r="M68" s="62">
        <v>255.50833333333333</v>
      </c>
      <c r="N68" s="62">
        <v>99.960000000000008</v>
      </c>
      <c r="O68" s="62">
        <v>108.425</v>
      </c>
      <c r="P68" s="62">
        <v>243.52500000000001</v>
      </c>
      <c r="Q68" s="62">
        <f t="shared" ca="1" si="0"/>
        <v>97.224999999999994</v>
      </c>
      <c r="R68" s="62">
        <v>101.69614851840424</v>
      </c>
      <c r="S68" s="62">
        <v>97.057332573333326</v>
      </c>
      <c r="T68" s="68">
        <v>101.65</v>
      </c>
      <c r="U68" s="346"/>
    </row>
    <row r="69" spans="1:25" x14ac:dyDescent="0.25">
      <c r="A69" s="59"/>
      <c r="B69" s="269">
        <f>'1.1'!B69</f>
        <v>2015</v>
      </c>
      <c r="C69" s="62">
        <v>1</v>
      </c>
      <c r="D69" s="62">
        <v>1</v>
      </c>
      <c r="E69" s="62">
        <v>0</v>
      </c>
      <c r="F69" s="62">
        <v>-1.4</v>
      </c>
      <c r="G69" s="62">
        <v>-0.42432330698422049</v>
      </c>
      <c r="H69" s="62">
        <v>2.875</v>
      </c>
      <c r="I69" s="62">
        <v>0.3</v>
      </c>
      <c r="J69" s="62">
        <v>6</v>
      </c>
      <c r="K69" s="68">
        <v>0.41810132808657841</v>
      </c>
      <c r="L69" s="62">
        <v>258.54166666666669</v>
      </c>
      <c r="M69" s="62">
        <v>258.13333333333333</v>
      </c>
      <c r="N69" s="62">
        <v>100.00008333333332</v>
      </c>
      <c r="O69" s="62">
        <v>106.925</v>
      </c>
      <c r="P69" s="62">
        <v>242.49166666666667</v>
      </c>
      <c r="Q69" s="62">
        <f t="shared" ca="1" si="0"/>
        <v>100.02499999999999</v>
      </c>
      <c r="R69" s="62">
        <v>101.98248937424871</v>
      </c>
      <c r="S69" s="62">
        <v>102.83843802499999</v>
      </c>
      <c r="T69" s="68">
        <v>102.07500000000002</v>
      </c>
      <c r="U69" s="346"/>
    </row>
    <row r="70" spans="1:25" x14ac:dyDescent="0.25">
      <c r="A70" s="59"/>
      <c r="B70" s="269">
        <f>'1.1'!B70</f>
        <v>2016</v>
      </c>
      <c r="C70" s="62">
        <v>1.8</v>
      </c>
      <c r="D70" s="62">
        <v>1.9</v>
      </c>
      <c r="E70" s="62">
        <v>0.7</v>
      </c>
      <c r="F70" s="62">
        <v>0.5</v>
      </c>
      <c r="G70" s="62">
        <v>-3.4973149079489758</v>
      </c>
      <c r="H70" s="62">
        <v>1.7559603643544683</v>
      </c>
      <c r="I70" s="62">
        <v>1.2</v>
      </c>
      <c r="J70" s="62">
        <v>7.8</v>
      </c>
      <c r="K70" s="68">
        <v>1.2578140461225615</v>
      </c>
      <c r="L70" s="62">
        <v>263.16355257477926</v>
      </c>
      <c r="M70" s="62">
        <v>263.10484916122618</v>
      </c>
      <c r="N70" s="62">
        <v>100.71153541951884</v>
      </c>
      <c r="O70" s="62">
        <v>107.44970732936024</v>
      </c>
      <c r="P70" s="62">
        <v>234.0109694577994</v>
      </c>
      <c r="Q70" s="62">
        <f t="shared" ca="1" si="0"/>
        <v>101.75903188872672</v>
      </c>
      <c r="R70" s="62">
        <v>103.16132664959787</v>
      </c>
      <c r="S70" s="62">
        <v>110.88211891427268</v>
      </c>
      <c r="T70" s="68">
        <v>103.35891368757962</v>
      </c>
      <c r="U70" s="346"/>
    </row>
    <row r="71" spans="1:25" x14ac:dyDescent="0.25">
      <c r="B71" s="269">
        <f>'1.1'!B71</f>
        <v>2017</v>
      </c>
      <c r="C71" s="62">
        <v>3.2</v>
      </c>
      <c r="D71" s="62">
        <v>3.5</v>
      </c>
      <c r="E71" s="62">
        <v>2.2999999999999998</v>
      </c>
      <c r="F71" s="62">
        <v>2.2999999999999998</v>
      </c>
      <c r="G71" s="62">
        <v>-7.7376747266024068</v>
      </c>
      <c r="H71" s="62">
        <v>1.2858362579652838</v>
      </c>
      <c r="I71" s="62">
        <v>2.2999999999999998</v>
      </c>
      <c r="J71" s="62">
        <v>4</v>
      </c>
      <c r="K71" s="68">
        <v>1.3397029059055541</v>
      </c>
      <c r="L71" s="62">
        <v>271.5641886839083</v>
      </c>
      <c r="M71" s="62">
        <v>272.30569729437951</v>
      </c>
      <c r="N71" s="62">
        <v>103.06234988236895</v>
      </c>
      <c r="O71" s="62">
        <v>109.96580577598225</v>
      </c>
      <c r="P71" s="62">
        <v>215.90396181658599</v>
      </c>
      <c r="Q71" s="62">
        <f t="shared" ca="1" si="0"/>
        <v>103.06754994717869</v>
      </c>
      <c r="R71" s="62">
        <v>105.53191301945266</v>
      </c>
      <c r="S71" s="62">
        <v>115.29500617849551</v>
      </c>
      <c r="T71" s="68">
        <v>104.74361605776454</v>
      </c>
      <c r="U71" s="346"/>
    </row>
    <row r="72" spans="1:25" x14ac:dyDescent="0.25">
      <c r="B72" s="269">
        <f>'1.1'!B72</f>
        <v>2018</v>
      </c>
      <c r="C72" s="62">
        <v>3.5</v>
      </c>
      <c r="D72" s="62">
        <v>3.6</v>
      </c>
      <c r="E72" s="62">
        <v>2.5</v>
      </c>
      <c r="F72" s="62">
        <v>1.7</v>
      </c>
      <c r="G72" s="62">
        <v>0.29662162030209061</v>
      </c>
      <c r="H72" s="62">
        <v>1.6382473017303167</v>
      </c>
      <c r="I72" s="62">
        <v>2.4</v>
      </c>
      <c r="J72" s="62">
        <v>4.0999999999999996</v>
      </c>
      <c r="K72" s="68">
        <v>2.0686868677340442</v>
      </c>
      <c r="L72" s="62">
        <v>281.14205973227382</v>
      </c>
      <c r="M72" s="62">
        <v>282.13380049552507</v>
      </c>
      <c r="N72" s="62">
        <v>105.62908440928379</v>
      </c>
      <c r="O72" s="62">
        <v>111.81756712336066</v>
      </c>
      <c r="P72" s="62">
        <v>216.54437964642275</v>
      </c>
      <c r="Q72" s="62">
        <f t="shared" ca="1" si="0"/>
        <v>104.75677754645115</v>
      </c>
      <c r="R72" s="62">
        <v>108.09955618447171</v>
      </c>
      <c r="S72" s="62">
        <v>119.97524483792871</v>
      </c>
      <c r="T72" s="68">
        <v>106.91043348794128</v>
      </c>
      <c r="U72" s="346"/>
    </row>
    <row r="73" spans="1:25" x14ac:dyDescent="0.25">
      <c r="B73" s="269">
        <f>'1.1'!B73</f>
        <v>2019</v>
      </c>
      <c r="C73" s="62">
        <v>3.2</v>
      </c>
      <c r="D73" s="62">
        <v>3.3</v>
      </c>
      <c r="E73" s="62">
        <v>2.1</v>
      </c>
      <c r="F73" s="62">
        <v>1.2</v>
      </c>
      <c r="G73" s="62">
        <v>0.49383753602415936</v>
      </c>
      <c r="H73" s="62">
        <v>1.9026651770551239</v>
      </c>
      <c r="I73" s="62">
        <v>2.1</v>
      </c>
      <c r="J73" s="62">
        <v>4.5999999999999996</v>
      </c>
      <c r="K73" s="68">
        <v>1.873505538352191</v>
      </c>
      <c r="L73" s="62">
        <v>290.17828193843968</v>
      </c>
      <c r="M73" s="62">
        <v>291.39115800256434</v>
      </c>
      <c r="N73" s="62">
        <v>107.88141357767752</v>
      </c>
      <c r="O73" s="62">
        <v>113.15466537531076</v>
      </c>
      <c r="P73" s="62">
        <v>217.61375707526744</v>
      </c>
      <c r="Q73" s="62">
        <f t="shared" ca="1" si="0"/>
        <v>106.7496571050672</v>
      </c>
      <c r="R73" s="62">
        <v>110.39896759270499</v>
      </c>
      <c r="S73" s="62">
        <v>125.47849142759399</v>
      </c>
      <c r="T73" s="68">
        <v>108.9134063804142</v>
      </c>
      <c r="U73" s="346"/>
    </row>
    <row r="74" spans="1:25" x14ac:dyDescent="0.25">
      <c r="B74" s="269">
        <f>'1.1'!B74</f>
        <v>2020</v>
      </c>
      <c r="C74" s="62">
        <v>3.1</v>
      </c>
      <c r="D74" s="62">
        <v>3.2</v>
      </c>
      <c r="E74" s="62">
        <v>2</v>
      </c>
      <c r="F74" s="62">
        <v>1.1000000000000001</v>
      </c>
      <c r="G74" s="62">
        <v>2.2473104694993253</v>
      </c>
      <c r="H74" s="62">
        <v>2.8909105942366065</v>
      </c>
      <c r="I74" s="62">
        <v>2</v>
      </c>
      <c r="J74" s="62">
        <v>4.7</v>
      </c>
      <c r="K74" s="68">
        <v>1.8992543231274368</v>
      </c>
      <c r="L74" s="62">
        <v>299.30221763174438</v>
      </c>
      <c r="M74" s="62">
        <v>300.61594128095044</v>
      </c>
      <c r="N74" s="62">
        <v>110.04442259065374</v>
      </c>
      <c r="O74" s="62">
        <v>114.372730270349</v>
      </c>
      <c r="P74" s="62">
        <v>222.50421382109076</v>
      </c>
      <c r="Q74" s="62">
        <f t="shared" ca="1" si="0"/>
        <v>109.83891917530032</v>
      </c>
      <c r="R74" s="62">
        <v>112.62762806160067</v>
      </c>
      <c r="S74" s="62">
        <v>131.4171118875376</v>
      </c>
      <c r="T74" s="68">
        <v>110.98194895955957</v>
      </c>
      <c r="U74" s="346"/>
    </row>
    <row r="75" spans="1:25" x14ac:dyDescent="0.25">
      <c r="B75" s="303">
        <f>'1.1'!B75</f>
        <v>2021</v>
      </c>
      <c r="C75" s="263">
        <v>3.2</v>
      </c>
      <c r="D75" s="263">
        <v>3.2</v>
      </c>
      <c r="E75" s="263">
        <v>2</v>
      </c>
      <c r="F75" s="263">
        <v>1.1000000000000001</v>
      </c>
      <c r="G75" s="263">
        <v>4.8654107919991247</v>
      </c>
      <c r="H75" s="263">
        <v>3.6599975160400255</v>
      </c>
      <c r="I75" s="263">
        <v>2</v>
      </c>
      <c r="J75" s="263">
        <v>4.7</v>
      </c>
      <c r="K75" s="268">
        <v>2.0118633601012306</v>
      </c>
      <c r="L75" s="263">
        <v>308.89013503237112</v>
      </c>
      <c r="M75" s="263">
        <v>310.12712973999407</v>
      </c>
      <c r="N75" s="263">
        <v>112.2452252594434</v>
      </c>
      <c r="O75" s="263">
        <v>115.63042473460021</v>
      </c>
      <c r="P75" s="263">
        <v>233.32995785299491</v>
      </c>
      <c r="Q75" s="263">
        <f t="shared" ca="1" si="0"/>
        <v>113.85902088876151</v>
      </c>
      <c r="R75" s="263">
        <v>114.89645585362403</v>
      </c>
      <c r="S75" s="263">
        <v>137.6256087859455</v>
      </c>
      <c r="T75" s="268">
        <v>113.2147541270032</v>
      </c>
      <c r="U75" s="346"/>
    </row>
    <row r="76" spans="1:25" x14ac:dyDescent="0.25">
      <c r="B76" s="269" t="str">
        <f>'1.1'!B76</f>
        <v>2008/09</v>
      </c>
      <c r="C76" s="62">
        <v>3</v>
      </c>
      <c r="D76" s="62">
        <v>4</v>
      </c>
      <c r="E76" s="62">
        <v>3.8</v>
      </c>
      <c r="F76" s="62">
        <v>5.9</v>
      </c>
      <c r="G76" s="62"/>
      <c r="H76" s="62">
        <v>3.2250000000000001</v>
      </c>
      <c r="I76" s="62">
        <v>0</v>
      </c>
      <c r="J76" s="62">
        <v>0</v>
      </c>
      <c r="K76" s="68">
        <v>0</v>
      </c>
      <c r="L76" s="62">
        <v>214.78333333333333</v>
      </c>
      <c r="M76" s="62">
        <v>209.67500000000001</v>
      </c>
      <c r="N76" s="62">
        <v>85.356499999999997</v>
      </c>
      <c r="O76" s="62">
        <v>98.575000000000003</v>
      </c>
      <c r="P76" s="62">
        <v>348.60833333333335</v>
      </c>
      <c r="Q76" s="62">
        <f t="shared" ref="Q76:Q89" ca="1" si="1">AVERAGE(OFFSET(Q$6,4*(ROW()-ROW(Q$76)),0, 4, 1))</f>
        <v>85.35</v>
      </c>
      <c r="R76" s="62">
        <v>90.373588802946387</v>
      </c>
      <c r="S76" s="62">
        <v>88.179581707499992</v>
      </c>
      <c r="T76" s="68">
        <v>92.4</v>
      </c>
      <c r="U76" s="346"/>
    </row>
    <row r="77" spans="1:25" x14ac:dyDescent="0.25">
      <c r="B77" s="269" t="str">
        <f>'1.1'!B77</f>
        <v>2009/10</v>
      </c>
      <c r="C77" s="62">
        <v>0.5</v>
      </c>
      <c r="D77" s="62">
        <v>2.5</v>
      </c>
      <c r="E77" s="62">
        <v>2.2000000000000002</v>
      </c>
      <c r="F77" s="62">
        <v>-0.4</v>
      </c>
      <c r="G77" s="62">
        <v>-37.809863026797032</v>
      </c>
      <c r="H77" s="62">
        <v>1.4</v>
      </c>
      <c r="I77" s="62">
        <v>0.7</v>
      </c>
      <c r="J77" s="62">
        <v>-3.2</v>
      </c>
      <c r="K77" s="68">
        <v>1.3528138528138527</v>
      </c>
      <c r="L77" s="62">
        <v>215.76666666666668</v>
      </c>
      <c r="M77" s="62">
        <v>214.95833333333334</v>
      </c>
      <c r="N77" s="62">
        <v>87.267416666666662</v>
      </c>
      <c r="O77" s="62">
        <v>98.174999999999997</v>
      </c>
      <c r="P77" s="62">
        <v>216.79999999999998</v>
      </c>
      <c r="Q77" s="62">
        <f t="shared" ca="1" si="1"/>
        <v>86.600000000000009</v>
      </c>
      <c r="R77" s="62">
        <v>91.004609987632278</v>
      </c>
      <c r="S77" s="62">
        <v>85.338091283333341</v>
      </c>
      <c r="T77" s="68">
        <v>93.65</v>
      </c>
      <c r="U77" s="346"/>
    </row>
    <row r="78" spans="1:25" x14ac:dyDescent="0.25">
      <c r="B78" s="269" t="str">
        <f>'1.1'!B78</f>
        <v>2010/11</v>
      </c>
      <c r="C78" s="62">
        <v>5</v>
      </c>
      <c r="D78" s="62">
        <v>5</v>
      </c>
      <c r="E78" s="62">
        <v>3.5</v>
      </c>
      <c r="F78" s="62">
        <v>2.9</v>
      </c>
      <c r="G78" s="62">
        <v>4.812423124231259</v>
      </c>
      <c r="H78" s="62">
        <v>1.5499999999999998</v>
      </c>
      <c r="I78" s="62">
        <v>2.6</v>
      </c>
      <c r="J78" s="62">
        <v>3.6</v>
      </c>
      <c r="K78" s="68">
        <v>1.8152696209289871</v>
      </c>
      <c r="L78" s="62">
        <v>226.47499999999999</v>
      </c>
      <c r="M78" s="62">
        <v>225.625</v>
      </c>
      <c r="N78" s="62">
        <v>90.331583333333327</v>
      </c>
      <c r="O78" s="62">
        <v>101.00000000000001</v>
      </c>
      <c r="P78" s="62">
        <v>227.23333333333335</v>
      </c>
      <c r="Q78" s="62">
        <f t="shared" ca="1" si="1"/>
        <v>87.924999999999983</v>
      </c>
      <c r="R78" s="62">
        <v>93.400775867001073</v>
      </c>
      <c r="S78" s="62">
        <v>88.374584654166668</v>
      </c>
      <c r="T78" s="68">
        <v>95.35</v>
      </c>
      <c r="U78" s="346"/>
    </row>
    <row r="79" spans="1:25" x14ac:dyDescent="0.25">
      <c r="B79" s="269" t="str">
        <f>'1.1'!B79</f>
        <v>2011/12</v>
      </c>
      <c r="C79" s="62">
        <v>4.8</v>
      </c>
      <c r="D79" s="62">
        <v>4.9000000000000004</v>
      </c>
      <c r="E79" s="62">
        <v>4.3</v>
      </c>
      <c r="F79" s="62">
        <v>4.4000000000000004</v>
      </c>
      <c r="G79" s="62">
        <v>2.1197007481296737</v>
      </c>
      <c r="H79" s="62">
        <v>2.8</v>
      </c>
      <c r="I79" s="62">
        <v>3.3</v>
      </c>
      <c r="J79" s="62">
        <v>-1.4</v>
      </c>
      <c r="K79" s="68">
        <v>1.3896171997902655</v>
      </c>
      <c r="L79" s="62">
        <v>237.34166666666667</v>
      </c>
      <c r="M79" s="62">
        <v>236.68333333333331</v>
      </c>
      <c r="N79" s="62">
        <v>94.216333333333324</v>
      </c>
      <c r="O79" s="62">
        <v>105.4</v>
      </c>
      <c r="P79" s="62">
        <v>232.05</v>
      </c>
      <c r="Q79" s="62">
        <f t="shared" ca="1" si="1"/>
        <v>90.35</v>
      </c>
      <c r="R79" s="62">
        <v>96.455449235706496</v>
      </c>
      <c r="S79" s="62">
        <v>87.170480499166658</v>
      </c>
      <c r="T79" s="68">
        <v>96.675000000000011</v>
      </c>
      <c r="U79" s="346"/>
    </row>
    <row r="80" spans="1:25" x14ac:dyDescent="0.25">
      <c r="B80" s="269" t="str">
        <f>'1.1'!B80</f>
        <v>2012/13</v>
      </c>
      <c r="C80" s="62">
        <v>3.1</v>
      </c>
      <c r="D80" s="62">
        <v>3.1</v>
      </c>
      <c r="E80" s="62">
        <v>2.7</v>
      </c>
      <c r="F80" s="62">
        <v>1.6</v>
      </c>
      <c r="G80" s="62">
        <v>3.2320620555914559</v>
      </c>
      <c r="H80" s="62">
        <v>3.4000000000000004</v>
      </c>
      <c r="I80" s="62">
        <v>1.9</v>
      </c>
      <c r="J80" s="62">
        <v>0.8</v>
      </c>
      <c r="K80" s="68">
        <v>2.1205068528575026</v>
      </c>
      <c r="L80" s="62">
        <v>244.67500000000001</v>
      </c>
      <c r="M80" s="62">
        <v>243.95833333333334</v>
      </c>
      <c r="N80" s="62">
        <v>96.716666666666654</v>
      </c>
      <c r="O80" s="62">
        <v>107.05000000000001</v>
      </c>
      <c r="P80" s="62">
        <v>239.55</v>
      </c>
      <c r="Q80" s="62">
        <f t="shared" ca="1" si="1"/>
        <v>93.45</v>
      </c>
      <c r="R80" s="62">
        <v>98.252059006004288</v>
      </c>
      <c r="S80" s="62">
        <v>87.901050304999998</v>
      </c>
      <c r="T80" s="68">
        <v>98.724999999999994</v>
      </c>
      <c r="U80" s="346"/>
    </row>
    <row r="81" spans="2:20" x14ac:dyDescent="0.25">
      <c r="B81" s="269" t="str">
        <f>'1.1'!B81</f>
        <v>2013/14</v>
      </c>
      <c r="C81" s="62">
        <v>2.9</v>
      </c>
      <c r="D81" s="62">
        <v>2.9</v>
      </c>
      <c r="E81" s="62">
        <v>2.2999999999999998</v>
      </c>
      <c r="F81" s="62">
        <v>1.3</v>
      </c>
      <c r="G81" s="62">
        <v>1.7985110971961404</v>
      </c>
      <c r="H81" s="62">
        <v>2.1749999999999998</v>
      </c>
      <c r="I81" s="62">
        <v>2.2000000000000002</v>
      </c>
      <c r="J81" s="62">
        <v>3.8</v>
      </c>
      <c r="K81" s="68">
        <v>1.6713091922005674</v>
      </c>
      <c r="L81" s="62">
        <v>251.73333333333335</v>
      </c>
      <c r="M81" s="62">
        <v>251.06666666666666</v>
      </c>
      <c r="N81" s="62">
        <v>98.945333333333323</v>
      </c>
      <c r="O81" s="62">
        <v>108.45</v>
      </c>
      <c r="P81" s="62">
        <v>243.85833333333335</v>
      </c>
      <c r="Q81" s="62">
        <f t="shared" ca="1" si="1"/>
        <v>95.474999999999994</v>
      </c>
      <c r="R81" s="62">
        <v>100.44966915183792</v>
      </c>
      <c r="S81" s="62">
        <v>91.285219467499999</v>
      </c>
      <c r="T81" s="68">
        <v>100.375</v>
      </c>
    </row>
    <row r="82" spans="2:20" x14ac:dyDescent="0.25">
      <c r="B82" s="269" t="str">
        <f>'1.1'!B82</f>
        <v>2014/15</v>
      </c>
      <c r="C82" s="62">
        <v>2</v>
      </c>
      <c r="D82" s="62">
        <v>2</v>
      </c>
      <c r="E82" s="62">
        <v>1.1000000000000001</v>
      </c>
      <c r="F82" s="62">
        <v>-0.4</v>
      </c>
      <c r="G82" s="62">
        <v>-5.1259269384544837E-2</v>
      </c>
      <c r="H82" s="62">
        <v>2.5499999999999998</v>
      </c>
      <c r="I82" s="62">
        <v>1.4</v>
      </c>
      <c r="J82" s="62">
        <v>8.1</v>
      </c>
      <c r="K82" s="68">
        <v>1.4694894146948911</v>
      </c>
      <c r="L82" s="62">
        <v>256.66666666666669</v>
      </c>
      <c r="M82" s="62">
        <v>256.1583333333333</v>
      </c>
      <c r="N82" s="62">
        <v>99.985000000000014</v>
      </c>
      <c r="O82" s="62">
        <v>108.02500000000001</v>
      </c>
      <c r="P82" s="62">
        <v>243.73333333333335</v>
      </c>
      <c r="Q82" s="62">
        <f t="shared" ca="1" si="1"/>
        <v>97.9</v>
      </c>
      <c r="R82" s="62">
        <v>101.88791459376519</v>
      </c>
      <c r="S82" s="62">
        <v>98.64377404666665</v>
      </c>
      <c r="T82" s="68">
        <v>101.85000000000001</v>
      </c>
    </row>
    <row r="83" spans="2:20" x14ac:dyDescent="0.25">
      <c r="B83" s="269" t="str">
        <f>'1.1'!B83</f>
        <v>2015/16</v>
      </c>
      <c r="C83" s="62">
        <v>1.1000000000000001</v>
      </c>
      <c r="D83" s="62">
        <v>1.1000000000000001</v>
      </c>
      <c r="E83" s="62">
        <v>0.1</v>
      </c>
      <c r="F83" s="62">
        <v>-1.2</v>
      </c>
      <c r="G83" s="62">
        <v>-0.93681619256018678</v>
      </c>
      <c r="H83" s="62">
        <v>2.9</v>
      </c>
      <c r="I83" s="62">
        <v>0.3</v>
      </c>
      <c r="J83" s="62">
        <v>6.3</v>
      </c>
      <c r="K83" s="68">
        <v>0.44182621502208974</v>
      </c>
      <c r="L83" s="62">
        <v>259.43333333333334</v>
      </c>
      <c r="M83" s="62">
        <v>259.07499999999993</v>
      </c>
      <c r="N83" s="62">
        <v>100.08633333333333</v>
      </c>
      <c r="O83" s="62">
        <v>106.72500000000001</v>
      </c>
      <c r="P83" s="62">
        <v>241.45000000000002</v>
      </c>
      <c r="Q83" s="62">
        <f t="shared" ca="1" si="1"/>
        <v>100.72499999999999</v>
      </c>
      <c r="R83" s="62">
        <v>102.14723869642891</v>
      </c>
      <c r="S83" s="62">
        <v>104.82008512499999</v>
      </c>
      <c r="T83" s="68">
        <v>102.3</v>
      </c>
    </row>
    <row r="84" spans="2:20" x14ac:dyDescent="0.25">
      <c r="B84" s="269" t="str">
        <f>'1.1'!B84</f>
        <v>2016/17</v>
      </c>
      <c r="C84" s="62">
        <v>2.2000000000000002</v>
      </c>
      <c r="D84" s="62">
        <v>2.4</v>
      </c>
      <c r="E84" s="62">
        <v>1.1000000000000001</v>
      </c>
      <c r="F84" s="62">
        <v>1.3</v>
      </c>
      <c r="G84" s="62">
        <v>-5.3142730899148489</v>
      </c>
      <c r="H84" s="62">
        <v>1.3178058190245445</v>
      </c>
      <c r="I84" s="62">
        <v>1.5</v>
      </c>
      <c r="J84" s="62">
        <v>7.1</v>
      </c>
      <c r="K84" s="68">
        <v>1.3838946227795219</v>
      </c>
      <c r="L84" s="62">
        <v>265.08105962238142</v>
      </c>
      <c r="M84" s="62">
        <v>265.24327576263335</v>
      </c>
      <c r="N84" s="62">
        <v>101.21921185681853</v>
      </c>
      <c r="O84" s="62">
        <v>108.15337565830995</v>
      </c>
      <c r="P84" s="62">
        <v>228.61868762440062</v>
      </c>
      <c r="Q84" s="62">
        <f t="shared" ca="1" si="1"/>
        <v>102.04989317976219</v>
      </c>
      <c r="R84" s="62">
        <v>103.68118354505533</v>
      </c>
      <c r="S84" s="62">
        <v>112.25182158551718</v>
      </c>
      <c r="T84" s="68">
        <v>103.71572419910343</v>
      </c>
    </row>
    <row r="85" spans="2:20" x14ac:dyDescent="0.25">
      <c r="B85" s="269" t="str">
        <f>'1.1'!B85</f>
        <v>2017/18</v>
      </c>
      <c r="C85" s="62">
        <v>3.3</v>
      </c>
      <c r="D85" s="62">
        <v>3.6</v>
      </c>
      <c r="E85" s="62">
        <v>2.4</v>
      </c>
      <c r="F85" s="62">
        <v>2.1</v>
      </c>
      <c r="G85" s="62">
        <v>-5.8803865415011956</v>
      </c>
      <c r="H85" s="62">
        <v>1.3436812037901036</v>
      </c>
      <c r="I85" s="62">
        <v>2.4</v>
      </c>
      <c r="J85" s="62">
        <v>3.6</v>
      </c>
      <c r="K85" s="68">
        <v>1.4524346855721433</v>
      </c>
      <c r="L85" s="62">
        <v>273.86897524487767</v>
      </c>
      <c r="M85" s="62">
        <v>274.69907028927355</v>
      </c>
      <c r="N85" s="62">
        <v>103.69262979364134</v>
      </c>
      <c r="O85" s="62">
        <v>110.42869137007459</v>
      </c>
      <c r="P85" s="62">
        <v>215.17502508597872</v>
      </c>
      <c r="Q85" s="62">
        <f t="shared" ca="1" si="1"/>
        <v>103.42107629707635</v>
      </c>
      <c r="R85" s="62">
        <v>106.16140868524624</v>
      </c>
      <c r="S85" s="62">
        <v>116.32536654436373</v>
      </c>
      <c r="T85" s="68">
        <v>105.22212735176356</v>
      </c>
    </row>
    <row r="86" spans="2:20" x14ac:dyDescent="0.25">
      <c r="B86" s="269" t="str">
        <f>'1.1'!B86</f>
        <v>2018/19</v>
      </c>
      <c r="C86" s="62">
        <v>3.5</v>
      </c>
      <c r="D86" s="62">
        <v>3.6</v>
      </c>
      <c r="E86" s="62">
        <v>2.5</v>
      </c>
      <c r="F86" s="62">
        <v>1.6</v>
      </c>
      <c r="G86" s="62">
        <v>0.88426045174863077</v>
      </c>
      <c r="H86" s="62">
        <v>1.7819906074073077</v>
      </c>
      <c r="I86" s="62">
        <v>2.4</v>
      </c>
      <c r="J86" s="62">
        <v>4.3</v>
      </c>
      <c r="K86" s="68">
        <v>2.1199491765102181</v>
      </c>
      <c r="L86" s="62">
        <v>283.52356877372659</v>
      </c>
      <c r="M86" s="62">
        <v>284.56550904093046</v>
      </c>
      <c r="N86" s="62">
        <v>106.24374975563585</v>
      </c>
      <c r="O86" s="62">
        <v>112.23065835198101</v>
      </c>
      <c r="P86" s="62">
        <v>217.07773273485421</v>
      </c>
      <c r="Q86" s="62">
        <f t="shared" ca="1" si="1"/>
        <v>105.26463895025633</v>
      </c>
      <c r="R86" s="62">
        <v>108.71557786087808</v>
      </c>
      <c r="S86" s="62">
        <v>121.29887941023884</v>
      </c>
      <c r="T86" s="68">
        <v>107.45278297406381</v>
      </c>
    </row>
    <row r="87" spans="2:20" x14ac:dyDescent="0.25">
      <c r="B87" s="269" t="str">
        <f>'1.1'!B87</f>
        <v>2019/20</v>
      </c>
      <c r="C87" s="62">
        <v>3.1</v>
      </c>
      <c r="D87" s="62">
        <v>3.2</v>
      </c>
      <c r="E87" s="62">
        <v>2</v>
      </c>
      <c r="F87" s="62">
        <v>1.1000000000000001</v>
      </c>
      <c r="G87" s="62">
        <v>0.52223983903232352</v>
      </c>
      <c r="H87" s="62">
        <v>1.903326938035349</v>
      </c>
      <c r="I87" s="62">
        <v>2.1</v>
      </c>
      <c r="J87" s="62">
        <v>4.7</v>
      </c>
      <c r="K87" s="68">
        <v>1.8227180540525296</v>
      </c>
      <c r="L87" s="62">
        <v>292.41934682015813</v>
      </c>
      <c r="M87" s="62">
        <v>293.67638587381532</v>
      </c>
      <c r="N87" s="62">
        <v>108.42127509953465</v>
      </c>
      <c r="O87" s="62">
        <v>113.45810586859659</v>
      </c>
      <c r="P87" s="62">
        <v>218.21139913686372</v>
      </c>
      <c r="Q87" s="62">
        <f t="shared" ca="1" si="1"/>
        <v>107.26814230015191</v>
      </c>
      <c r="R87" s="62">
        <v>110.95246455406237</v>
      </c>
      <c r="S87" s="62">
        <v>126.94530191226309</v>
      </c>
      <c r="T87" s="68">
        <v>109.41134424891396</v>
      </c>
    </row>
    <row r="88" spans="2:20" x14ac:dyDescent="0.25">
      <c r="B88" s="269" t="str">
        <f>'1.1'!B88</f>
        <v>2020/21</v>
      </c>
      <c r="C88" s="62">
        <v>3.2</v>
      </c>
      <c r="D88" s="62">
        <v>3.2</v>
      </c>
      <c r="E88" s="62">
        <v>2</v>
      </c>
      <c r="F88" s="62">
        <v>1.1000000000000001</v>
      </c>
      <c r="G88" s="62">
        <v>2.7964815243098684</v>
      </c>
      <c r="H88" s="62">
        <v>3.3168145060945009</v>
      </c>
      <c r="I88" s="62">
        <v>2</v>
      </c>
      <c r="J88" s="62">
        <v>4.7</v>
      </c>
      <c r="K88" s="68">
        <v>1.924980553779875</v>
      </c>
      <c r="L88" s="62">
        <v>301.64052804057985</v>
      </c>
      <c r="M88" s="62">
        <v>302.96223070785464</v>
      </c>
      <c r="N88" s="62">
        <v>110.58936313863262</v>
      </c>
      <c r="O88" s="62">
        <v>114.68533829807009</v>
      </c>
      <c r="P88" s="62">
        <v>224.31364059766418</v>
      </c>
      <c r="Q88" s="62">
        <f t="shared" ca="1" si="1"/>
        <v>110.82787737729362</v>
      </c>
      <c r="R88" s="62">
        <v>113.18839701787856</v>
      </c>
      <c r="S88" s="62">
        <v>132.94081540274033</v>
      </c>
      <c r="T88" s="68">
        <v>111.5174913493347</v>
      </c>
    </row>
    <row r="89" spans="2:20" x14ac:dyDescent="0.25">
      <c r="B89" s="303" t="str">
        <f>'1.1'!B89</f>
        <v>2021/22</v>
      </c>
      <c r="C89" s="309">
        <v>3.2</v>
      </c>
      <c r="D89" s="309">
        <v>3.2</v>
      </c>
      <c r="E89" s="309">
        <v>2</v>
      </c>
      <c r="F89" s="309">
        <v>1.1000000000000001</v>
      </c>
      <c r="G89" s="309">
        <v>6.0234874706908386</v>
      </c>
      <c r="H89" s="62">
        <v>3.6599975160400255</v>
      </c>
      <c r="I89" s="309">
        <v>2</v>
      </c>
      <c r="J89" s="309">
        <v>4.8</v>
      </c>
      <c r="K89" s="304">
        <v>2.0437736151577326</v>
      </c>
      <c r="L89" s="309">
        <v>311.38451284962895</v>
      </c>
      <c r="M89" s="309">
        <v>312.54760828670186</v>
      </c>
      <c r="N89" s="309">
        <v>112.80115040140528</v>
      </c>
      <c r="O89" s="309">
        <v>115.94696472900556</v>
      </c>
      <c r="P89" s="309">
        <v>237.82514463411496</v>
      </c>
      <c r="Q89" s="62">
        <f t="shared" ca="1" si="1"/>
        <v>114.88417493638244</v>
      </c>
      <c r="R89" s="309">
        <v>115.47018783670141</v>
      </c>
      <c r="S89" s="309">
        <v>139.27295436731595</v>
      </c>
      <c r="T89" s="304">
        <v>113.79665641381823</v>
      </c>
    </row>
    <row r="90" spans="2:20" x14ac:dyDescent="0.25">
      <c r="B90" s="484" t="s">
        <v>70</v>
      </c>
      <c r="C90" s="485"/>
      <c r="D90" s="485"/>
      <c r="E90" s="485"/>
      <c r="F90" s="485"/>
      <c r="G90" s="485"/>
      <c r="H90" s="485"/>
      <c r="I90" s="485"/>
      <c r="J90" s="485"/>
      <c r="K90" s="485"/>
      <c r="L90" s="485"/>
      <c r="M90" s="485"/>
      <c r="N90" s="485"/>
      <c r="O90" s="485"/>
      <c r="P90" s="485"/>
      <c r="Q90" s="485"/>
      <c r="R90" s="485"/>
      <c r="S90" s="485"/>
      <c r="T90" s="486"/>
    </row>
    <row r="91" spans="2:20" x14ac:dyDescent="0.25">
      <c r="B91" s="479" t="s">
        <v>397</v>
      </c>
      <c r="C91" s="480"/>
      <c r="D91" s="480"/>
      <c r="E91" s="480"/>
      <c r="F91" s="480"/>
      <c r="G91" s="480"/>
      <c r="H91" s="480"/>
      <c r="I91" s="480"/>
      <c r="J91" s="480"/>
      <c r="K91" s="480"/>
      <c r="L91" s="480"/>
      <c r="M91" s="480"/>
      <c r="N91" s="480"/>
      <c r="O91" s="480"/>
      <c r="P91" s="480"/>
      <c r="Q91" s="480"/>
      <c r="R91" s="480"/>
      <c r="S91" s="480"/>
      <c r="T91" s="481"/>
    </row>
    <row r="92" spans="2:20" x14ac:dyDescent="0.25">
      <c r="B92" s="479" t="s">
        <v>391</v>
      </c>
      <c r="C92" s="480"/>
      <c r="D92" s="480"/>
      <c r="E92" s="480"/>
      <c r="F92" s="480"/>
      <c r="G92" s="480"/>
      <c r="H92" s="480"/>
      <c r="I92" s="480"/>
      <c r="J92" s="480"/>
      <c r="K92" s="480"/>
      <c r="L92" s="480"/>
      <c r="M92" s="480"/>
      <c r="N92" s="480"/>
      <c r="O92" s="480"/>
      <c r="P92" s="480"/>
      <c r="Q92" s="480"/>
      <c r="R92" s="480"/>
      <c r="S92" s="480"/>
      <c r="T92" s="481"/>
    </row>
    <row r="93" spans="2:20" x14ac:dyDescent="0.25">
      <c r="B93" s="487" t="s">
        <v>41</v>
      </c>
      <c r="C93" s="488"/>
      <c r="D93" s="488"/>
      <c r="E93" s="488"/>
      <c r="F93" s="488"/>
      <c r="G93" s="488"/>
      <c r="H93" s="488"/>
      <c r="I93" s="488"/>
      <c r="J93" s="488"/>
      <c r="K93" s="488"/>
      <c r="L93" s="488"/>
      <c r="M93" s="488"/>
      <c r="N93" s="488"/>
      <c r="O93" s="488"/>
      <c r="P93" s="488"/>
      <c r="Q93" s="488"/>
      <c r="R93" s="488"/>
      <c r="S93" s="488"/>
      <c r="T93" s="489"/>
    </row>
    <row r="94" spans="2:20" ht="15.75" customHeight="1" x14ac:dyDescent="0.25">
      <c r="B94" s="490" t="s">
        <v>373</v>
      </c>
      <c r="C94" s="491"/>
      <c r="D94" s="491"/>
      <c r="E94" s="491"/>
      <c r="F94" s="491"/>
      <c r="G94" s="491"/>
      <c r="H94" s="491"/>
      <c r="I94" s="491"/>
      <c r="J94" s="491"/>
      <c r="K94" s="491"/>
      <c r="L94" s="491"/>
      <c r="M94" s="491"/>
      <c r="N94" s="491"/>
      <c r="O94" s="491"/>
      <c r="P94" s="491"/>
      <c r="Q94" s="491"/>
      <c r="R94" s="491"/>
      <c r="S94" s="491"/>
      <c r="T94" s="492"/>
    </row>
    <row r="95" spans="2:20" ht="16.5" customHeight="1" x14ac:dyDescent="0.25">
      <c r="B95" s="490" t="s">
        <v>135</v>
      </c>
      <c r="C95" s="491"/>
      <c r="D95" s="491"/>
      <c r="E95" s="491"/>
      <c r="F95" s="491"/>
      <c r="G95" s="491"/>
      <c r="H95" s="491"/>
      <c r="I95" s="491"/>
      <c r="J95" s="491"/>
      <c r="K95" s="491"/>
      <c r="L95" s="491"/>
      <c r="M95" s="491"/>
      <c r="N95" s="491"/>
      <c r="O95" s="491"/>
      <c r="P95" s="491"/>
      <c r="Q95" s="491"/>
      <c r="R95" s="491"/>
      <c r="S95" s="491"/>
      <c r="T95" s="492"/>
    </row>
    <row r="96" spans="2:20" ht="16.5" customHeight="1" x14ac:dyDescent="0.25">
      <c r="B96" s="476" t="s">
        <v>393</v>
      </c>
      <c r="C96" s="477"/>
      <c r="D96" s="477"/>
      <c r="E96" s="477"/>
      <c r="F96" s="477"/>
      <c r="G96" s="477"/>
      <c r="H96" s="477"/>
      <c r="I96" s="477"/>
      <c r="J96" s="477"/>
      <c r="K96" s="477"/>
      <c r="L96" s="477"/>
      <c r="M96" s="477"/>
      <c r="N96" s="477"/>
      <c r="O96" s="477"/>
      <c r="P96" s="477"/>
      <c r="Q96" s="477"/>
      <c r="R96" s="477"/>
      <c r="S96" s="477"/>
      <c r="T96" s="478"/>
    </row>
    <row r="97" spans="2:20" ht="15.75" customHeight="1" x14ac:dyDescent="0.25">
      <c r="B97" s="476" t="s">
        <v>375</v>
      </c>
      <c r="C97" s="477"/>
      <c r="D97" s="477"/>
      <c r="E97" s="477"/>
      <c r="F97" s="477"/>
      <c r="G97" s="477"/>
      <c r="H97" s="477"/>
      <c r="I97" s="477"/>
      <c r="J97" s="477"/>
      <c r="K97" s="477"/>
      <c r="L97" s="477"/>
      <c r="M97" s="477"/>
      <c r="N97" s="477"/>
      <c r="O97" s="477"/>
      <c r="P97" s="477"/>
      <c r="Q97" s="477"/>
      <c r="R97" s="477"/>
      <c r="S97" s="477"/>
      <c r="T97" s="478"/>
    </row>
    <row r="98" spans="2:20" ht="15.75" customHeight="1" thickBot="1" x14ac:dyDescent="0.3">
      <c r="B98" s="473" t="s">
        <v>374</v>
      </c>
      <c r="C98" s="474"/>
      <c r="D98" s="474"/>
      <c r="E98" s="474"/>
      <c r="F98" s="474"/>
      <c r="G98" s="474"/>
      <c r="H98" s="474"/>
      <c r="I98" s="474"/>
      <c r="J98" s="474"/>
      <c r="K98" s="474"/>
      <c r="L98" s="474"/>
      <c r="M98" s="474"/>
      <c r="N98" s="474"/>
      <c r="O98" s="474"/>
      <c r="P98" s="474"/>
      <c r="Q98" s="474"/>
      <c r="R98" s="474"/>
      <c r="S98" s="474"/>
      <c r="T98" s="475"/>
    </row>
    <row r="99" spans="2:20" ht="16.5" customHeight="1" x14ac:dyDescent="0.25">
      <c r="B99" s="3"/>
      <c r="C99" s="2"/>
      <c r="D99" s="2"/>
      <c r="E99" s="2"/>
      <c r="F99" s="2"/>
      <c r="G99" s="2"/>
      <c r="H99" s="2"/>
      <c r="I99" s="2"/>
      <c r="J99" s="2"/>
      <c r="L99" s="23"/>
      <c r="M99" s="23"/>
      <c r="N99" s="23"/>
      <c r="O99" s="23"/>
      <c r="P99" s="23"/>
      <c r="Q99" s="23"/>
      <c r="R99" s="23"/>
      <c r="S99" s="23"/>
      <c r="T99" s="2"/>
    </row>
    <row r="100" spans="2:20" x14ac:dyDescent="0.25">
      <c r="L100" s="10"/>
      <c r="M100" s="10"/>
      <c r="N100" s="10"/>
      <c r="O100" s="10"/>
      <c r="P100" s="10"/>
      <c r="Q100" s="10"/>
      <c r="R100" s="10"/>
      <c r="S100" s="10"/>
      <c r="T100" s="2"/>
    </row>
    <row r="101" spans="2:20" x14ac:dyDescent="0.25">
      <c r="L101" s="23"/>
      <c r="M101" s="23"/>
      <c r="N101" s="23"/>
      <c r="O101" s="23"/>
      <c r="P101" s="23"/>
      <c r="Q101" s="23"/>
      <c r="R101" s="23"/>
      <c r="S101" s="23"/>
      <c r="T101" s="2"/>
    </row>
    <row r="102" spans="2:20" x14ac:dyDescent="0.25">
      <c r="L102" s="2"/>
      <c r="M102" s="2"/>
      <c r="N102" s="2"/>
      <c r="O102" s="2"/>
      <c r="P102" s="2"/>
      <c r="Q102" s="2"/>
      <c r="R102" s="2"/>
      <c r="S102" s="2"/>
      <c r="T102" s="2"/>
    </row>
    <row r="103" spans="2:20" x14ac:dyDescent="0.25">
      <c r="L103" s="2"/>
      <c r="M103" s="2"/>
      <c r="N103" s="2"/>
      <c r="O103" s="2"/>
      <c r="P103" s="2"/>
      <c r="Q103" s="2"/>
      <c r="R103" s="2"/>
      <c r="S103" s="2"/>
      <c r="T103" s="2"/>
    </row>
    <row r="104" spans="2:20" x14ac:dyDescent="0.25">
      <c r="L104" s="2"/>
      <c r="M104" s="2"/>
      <c r="N104" s="2"/>
      <c r="O104" s="2"/>
      <c r="P104" s="2"/>
      <c r="Q104" s="2"/>
      <c r="R104" s="2"/>
      <c r="S104" s="2"/>
      <c r="T104" s="2"/>
    </row>
    <row r="105" spans="2:20" x14ac:dyDescent="0.25">
      <c r="L105" s="2"/>
      <c r="M105" s="2"/>
      <c r="N105" s="2"/>
      <c r="O105" s="2"/>
      <c r="P105" s="2"/>
      <c r="Q105" s="2"/>
      <c r="R105" s="2"/>
      <c r="S105" s="2"/>
      <c r="T105" s="2"/>
    </row>
  </sheetData>
  <mergeCells count="11">
    <mergeCell ref="B98:T98"/>
    <mergeCell ref="B97:T97"/>
    <mergeCell ref="B96:T96"/>
    <mergeCell ref="B92:T92"/>
    <mergeCell ref="B2:T2"/>
    <mergeCell ref="C3:K3"/>
    <mergeCell ref="B90:T90"/>
    <mergeCell ref="B91:T91"/>
    <mergeCell ref="B93:T93"/>
    <mergeCell ref="B94:T94"/>
    <mergeCell ref="B95:T95"/>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5" orientation="portrait" r:id="rId1"/>
  <headerFooter>
    <oddHeader>&amp;C&amp;8November 2016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sheetPr>
  <dimension ref="A1:AD117"/>
  <sheetViews>
    <sheetView zoomScaleNormal="100" zoomScaleSheetLayoutView="100" workbookViewId="0"/>
  </sheetViews>
  <sheetFormatPr defaultColWidth="8.88671875" defaultRowHeight="15" x14ac:dyDescent="0.25"/>
  <cols>
    <col min="1" max="1" width="9.33203125" style="40" customWidth="1"/>
    <col min="2" max="2" width="10.109375" style="40" customWidth="1"/>
    <col min="3" max="4" width="11.44140625" style="40" customWidth="1"/>
    <col min="5" max="5" width="9.33203125" style="40" customWidth="1"/>
    <col min="6" max="7" width="8.6640625" style="40" customWidth="1"/>
    <col min="8" max="8" width="11.44140625" style="40" customWidth="1"/>
    <col min="9" max="9" width="14.44140625" style="40" customWidth="1"/>
    <col min="10" max="10" width="6.109375" style="40" customWidth="1"/>
    <col min="11" max="11" width="15.21875" style="40" customWidth="1"/>
    <col min="12" max="12" width="13.109375" style="40" customWidth="1"/>
    <col min="13" max="14" width="12.21875" style="40" customWidth="1"/>
    <col min="15" max="15" width="14.33203125" style="40" customWidth="1"/>
    <col min="16" max="18" width="13.44140625" style="40" customWidth="1"/>
    <col min="19" max="19" width="12.6640625" style="40" customWidth="1"/>
    <col min="20" max="20" width="13.44140625" style="40" customWidth="1"/>
    <col min="21" max="21" width="10.88671875" style="40" customWidth="1"/>
    <col min="22" max="16384" width="8.88671875" style="40"/>
  </cols>
  <sheetData>
    <row r="1" spans="1:30" ht="33.75" customHeight="1" thickBot="1" x14ac:dyDescent="0.3">
      <c r="A1" s="87" t="s">
        <v>148</v>
      </c>
      <c r="B1" s="145"/>
      <c r="C1" s="145"/>
      <c r="D1" s="145"/>
      <c r="E1" s="145"/>
      <c r="F1" s="145"/>
      <c r="G1" s="145"/>
      <c r="H1" s="145"/>
      <c r="I1" s="145"/>
      <c r="J1" s="145"/>
    </row>
    <row r="2" spans="1:30" s="147" customFormat="1" ht="19.5" thickBot="1" x14ac:dyDescent="0.35">
      <c r="B2" s="496" t="s">
        <v>192</v>
      </c>
      <c r="C2" s="424"/>
      <c r="D2" s="424"/>
      <c r="E2" s="424"/>
      <c r="F2" s="424"/>
      <c r="G2" s="424"/>
      <c r="H2" s="424"/>
      <c r="I2" s="434"/>
      <c r="J2" s="148"/>
      <c r="K2" s="148"/>
      <c r="L2" s="148"/>
      <c r="M2" s="148"/>
      <c r="S2" s="40"/>
      <c r="T2" s="40"/>
      <c r="U2" s="40"/>
      <c r="V2" s="40"/>
      <c r="W2" s="40"/>
      <c r="X2" s="40"/>
      <c r="Y2" s="40"/>
      <c r="Z2" s="40"/>
      <c r="AA2" s="40"/>
      <c r="AB2" s="40"/>
      <c r="AC2" s="40"/>
      <c r="AD2" s="40"/>
    </row>
    <row r="3" spans="1:30" s="147" customFormat="1" ht="52.5" customHeight="1" x14ac:dyDescent="0.25">
      <c r="B3" s="146"/>
      <c r="C3" s="116" t="s">
        <v>56</v>
      </c>
      <c r="D3" s="116" t="s">
        <v>57</v>
      </c>
      <c r="E3" s="116" t="s">
        <v>58</v>
      </c>
      <c r="F3" s="116" t="s">
        <v>59</v>
      </c>
      <c r="G3" s="116" t="s">
        <v>60</v>
      </c>
      <c r="H3" s="116" t="s">
        <v>61</v>
      </c>
      <c r="I3" s="117" t="s">
        <v>62</v>
      </c>
      <c r="L3" s="148"/>
      <c r="M3" s="148"/>
      <c r="S3" s="40"/>
      <c r="T3" s="40"/>
      <c r="U3" s="40"/>
      <c r="V3" s="40"/>
      <c r="W3" s="40"/>
      <c r="X3" s="40"/>
      <c r="Y3" s="40"/>
      <c r="Z3" s="40"/>
      <c r="AA3" s="40"/>
      <c r="AB3" s="40"/>
      <c r="AC3" s="40"/>
      <c r="AD3" s="40"/>
    </row>
    <row r="4" spans="1:30" x14ac:dyDescent="0.25">
      <c r="B4" s="61" t="s">
        <v>210</v>
      </c>
      <c r="C4" s="62">
        <v>-15.4</v>
      </c>
      <c r="D4" s="62">
        <v>-3.9</v>
      </c>
      <c r="E4" s="62">
        <v>6.8</v>
      </c>
      <c r="F4" s="62">
        <v>-0.1</v>
      </c>
      <c r="G4" s="62">
        <v>-5</v>
      </c>
      <c r="H4" s="62">
        <v>-12.5</v>
      </c>
      <c r="I4" s="63">
        <v>-3.2</v>
      </c>
      <c r="J4" s="64"/>
      <c r="K4" s="65"/>
      <c r="L4" s="66"/>
    </row>
    <row r="5" spans="1:30" x14ac:dyDescent="0.25">
      <c r="B5" s="61" t="s">
        <v>211</v>
      </c>
      <c r="C5" s="62">
        <v>-13.4</v>
      </c>
      <c r="D5" s="62">
        <v>-3.4</v>
      </c>
      <c r="E5" s="62">
        <v>1.4</v>
      </c>
      <c r="F5" s="62">
        <v>-0.2</v>
      </c>
      <c r="G5" s="62">
        <v>-3.1</v>
      </c>
      <c r="H5" s="62">
        <v>-15.2</v>
      </c>
      <c r="I5" s="63">
        <v>-3.9</v>
      </c>
      <c r="J5" s="64"/>
      <c r="K5" s="65"/>
      <c r="L5" s="66"/>
    </row>
    <row r="6" spans="1:30" x14ac:dyDescent="0.25">
      <c r="B6" s="61" t="s">
        <v>212</v>
      </c>
      <c r="C6" s="62">
        <v>-11.9</v>
      </c>
      <c r="D6" s="62">
        <v>-3.1</v>
      </c>
      <c r="E6" s="62">
        <v>1.8</v>
      </c>
      <c r="F6" s="62">
        <v>-0.2</v>
      </c>
      <c r="G6" s="62">
        <v>-3.2</v>
      </c>
      <c r="H6" s="62">
        <v>-12.2</v>
      </c>
      <c r="I6" s="63">
        <v>-3.1</v>
      </c>
      <c r="J6" s="64"/>
      <c r="K6" s="65"/>
      <c r="L6" s="66"/>
    </row>
    <row r="7" spans="1:30" x14ac:dyDescent="0.25">
      <c r="B7" s="61" t="s">
        <v>258</v>
      </c>
      <c r="C7" s="62">
        <v>-8.1</v>
      </c>
      <c r="D7" s="62">
        <v>-2.1</v>
      </c>
      <c r="E7" s="62">
        <v>-4.3</v>
      </c>
      <c r="F7" s="62">
        <v>-0.2</v>
      </c>
      <c r="G7" s="62">
        <v>-2.4</v>
      </c>
      <c r="H7" s="62">
        <v>-15.1</v>
      </c>
      <c r="I7" s="63">
        <v>-3.9</v>
      </c>
      <c r="J7" s="64"/>
      <c r="K7" s="65"/>
      <c r="L7" s="66"/>
    </row>
    <row r="8" spans="1:30" x14ac:dyDescent="0.25">
      <c r="B8" s="61" t="s">
        <v>12</v>
      </c>
      <c r="C8" s="62">
        <v>-10.5</v>
      </c>
      <c r="D8" s="62">
        <v>-2.8</v>
      </c>
      <c r="E8" s="62">
        <v>-3.1</v>
      </c>
      <c r="F8" s="62">
        <v>0</v>
      </c>
      <c r="G8" s="62">
        <v>-4.8</v>
      </c>
      <c r="H8" s="62">
        <v>-17.2</v>
      </c>
      <c r="I8" s="63">
        <v>-4.5999999999999996</v>
      </c>
      <c r="J8" s="64"/>
      <c r="K8" s="65"/>
      <c r="L8" s="66"/>
    </row>
    <row r="9" spans="1:30" x14ac:dyDescent="0.25">
      <c r="B9" s="61" t="s">
        <v>13</v>
      </c>
      <c r="C9" s="62">
        <v>-9.1999999999999993</v>
      </c>
      <c r="D9" s="62">
        <v>-2.4</v>
      </c>
      <c r="E9" s="62">
        <v>-1.3</v>
      </c>
      <c r="F9" s="62">
        <v>0</v>
      </c>
      <c r="G9" s="62">
        <v>-3.6</v>
      </c>
      <c r="H9" s="62">
        <v>-14.7</v>
      </c>
      <c r="I9" s="63">
        <v>-3.9</v>
      </c>
      <c r="J9" s="64"/>
      <c r="K9" s="65"/>
      <c r="L9" s="66"/>
    </row>
    <row r="10" spans="1:30" x14ac:dyDescent="0.25">
      <c r="B10" s="61" t="s">
        <v>14</v>
      </c>
      <c r="C10" s="62">
        <v>-7.8</v>
      </c>
      <c r="D10" s="62">
        <v>-2.1</v>
      </c>
      <c r="E10" s="62">
        <v>5.6</v>
      </c>
      <c r="F10" s="62">
        <v>-0.1</v>
      </c>
      <c r="G10" s="62">
        <v>-3.4</v>
      </c>
      <c r="H10" s="62">
        <v>-5.6</v>
      </c>
      <c r="I10" s="63">
        <v>-1.5</v>
      </c>
      <c r="J10" s="64"/>
      <c r="K10" s="65"/>
      <c r="L10" s="66"/>
    </row>
    <row r="11" spans="1:30" x14ac:dyDescent="0.25">
      <c r="B11" s="61" t="s">
        <v>15</v>
      </c>
      <c r="C11" s="62">
        <v>-7.9</v>
      </c>
      <c r="D11" s="62">
        <v>-2.1</v>
      </c>
      <c r="E11" s="62">
        <v>3.6</v>
      </c>
      <c r="F11" s="62">
        <v>-0.1</v>
      </c>
      <c r="G11" s="62">
        <v>-3.3</v>
      </c>
      <c r="H11" s="62">
        <v>-7.3</v>
      </c>
      <c r="I11" s="63">
        <v>-1.9</v>
      </c>
      <c r="J11" s="64"/>
      <c r="K11" s="65"/>
      <c r="L11" s="66"/>
    </row>
    <row r="12" spans="1:30" x14ac:dyDescent="0.25">
      <c r="B12" s="61" t="s">
        <v>16</v>
      </c>
      <c r="C12" s="62">
        <v>-11.4</v>
      </c>
      <c r="D12" s="62">
        <v>-2.9</v>
      </c>
      <c r="E12" s="62">
        <v>5.0999999999999996</v>
      </c>
      <c r="F12" s="62">
        <v>0</v>
      </c>
      <c r="G12" s="62">
        <v>-6</v>
      </c>
      <c r="H12" s="62">
        <v>-9.9</v>
      </c>
      <c r="I12" s="63">
        <v>-2.5</v>
      </c>
      <c r="J12" s="64"/>
      <c r="K12" s="65"/>
      <c r="L12" s="66"/>
    </row>
    <row r="13" spans="1:30" x14ac:dyDescent="0.25">
      <c r="B13" s="61" t="s">
        <v>17</v>
      </c>
      <c r="C13" s="62">
        <v>-10.7</v>
      </c>
      <c r="D13" s="62">
        <v>-2.7</v>
      </c>
      <c r="E13" s="62">
        <v>5.8</v>
      </c>
      <c r="F13" s="62">
        <v>-0.1</v>
      </c>
      <c r="G13" s="62">
        <v>-3.8</v>
      </c>
      <c r="H13" s="62">
        <v>-8.1999999999999993</v>
      </c>
      <c r="I13" s="63">
        <v>-2.1</v>
      </c>
      <c r="J13" s="64"/>
      <c r="K13" s="65"/>
      <c r="L13" s="66"/>
      <c r="S13" s="50"/>
      <c r="V13" s="262"/>
    </row>
    <row r="14" spans="1:30" x14ac:dyDescent="0.25">
      <c r="B14" s="61" t="s">
        <v>18</v>
      </c>
      <c r="C14" s="62">
        <v>-14.4</v>
      </c>
      <c r="D14" s="62">
        <v>-3.7</v>
      </c>
      <c r="E14" s="62">
        <v>4.3</v>
      </c>
      <c r="F14" s="62">
        <v>-0.1</v>
      </c>
      <c r="G14" s="62">
        <v>-4.5999999999999996</v>
      </c>
      <c r="H14" s="62">
        <v>-14</v>
      </c>
      <c r="I14" s="63">
        <v>-3.5</v>
      </c>
      <c r="J14" s="64"/>
      <c r="K14" s="65"/>
      <c r="L14" s="66"/>
      <c r="S14" s="50"/>
      <c r="V14" s="262"/>
      <c r="W14" s="66"/>
    </row>
    <row r="15" spans="1:30" x14ac:dyDescent="0.25">
      <c r="B15" s="61" t="s">
        <v>19</v>
      </c>
      <c r="C15" s="62">
        <v>-10.7</v>
      </c>
      <c r="D15" s="62">
        <v>-2.7</v>
      </c>
      <c r="E15" s="62">
        <v>5.3</v>
      </c>
      <c r="F15" s="62">
        <v>-0.2</v>
      </c>
      <c r="G15" s="62">
        <v>-6.2</v>
      </c>
      <c r="H15" s="62">
        <v>-11</v>
      </c>
      <c r="I15" s="63">
        <v>-2.8</v>
      </c>
      <c r="J15" s="64"/>
      <c r="K15" s="65"/>
      <c r="L15" s="66"/>
      <c r="S15" s="50"/>
      <c r="V15" s="262"/>
    </row>
    <row r="16" spans="1:30" x14ac:dyDescent="0.25">
      <c r="B16" s="61" t="s">
        <v>20</v>
      </c>
      <c r="C16" s="62">
        <v>-6</v>
      </c>
      <c r="D16" s="62">
        <v>-1.5</v>
      </c>
      <c r="E16" s="62">
        <v>4</v>
      </c>
      <c r="F16" s="62">
        <v>0</v>
      </c>
      <c r="G16" s="62">
        <v>-7.2</v>
      </c>
      <c r="H16" s="62">
        <v>-4.2</v>
      </c>
      <c r="I16" s="63">
        <v>-1</v>
      </c>
      <c r="J16" s="64"/>
      <c r="K16" s="65"/>
      <c r="L16" s="66"/>
      <c r="S16" s="50"/>
      <c r="V16" s="262"/>
    </row>
    <row r="17" spans="2:22" x14ac:dyDescent="0.25">
      <c r="B17" s="61" t="s">
        <v>21</v>
      </c>
      <c r="C17" s="62">
        <v>-7.3</v>
      </c>
      <c r="D17" s="62">
        <v>-1.8</v>
      </c>
      <c r="E17" s="62">
        <v>8.6</v>
      </c>
      <c r="F17" s="62">
        <v>-0.1</v>
      </c>
      <c r="G17" s="62">
        <v>-3.6</v>
      </c>
      <c r="H17" s="62">
        <v>-0.7</v>
      </c>
      <c r="I17" s="63">
        <v>-0.2</v>
      </c>
      <c r="J17" s="64"/>
      <c r="K17" s="65"/>
      <c r="L17" s="66"/>
      <c r="S17" s="50"/>
      <c r="V17" s="262"/>
    </row>
    <row r="18" spans="2:22" x14ac:dyDescent="0.25">
      <c r="B18" s="61" t="s">
        <v>22</v>
      </c>
      <c r="C18" s="62">
        <v>-11.2</v>
      </c>
      <c r="D18" s="62">
        <v>-2.8</v>
      </c>
      <c r="E18" s="62">
        <v>3</v>
      </c>
      <c r="F18" s="62">
        <v>0</v>
      </c>
      <c r="G18" s="62">
        <v>-5.0999999999999996</v>
      </c>
      <c r="H18" s="62">
        <v>-12.2</v>
      </c>
      <c r="I18" s="63">
        <v>-3</v>
      </c>
      <c r="J18" s="64"/>
      <c r="K18" s="65"/>
      <c r="L18" s="66"/>
      <c r="S18" s="50"/>
      <c r="V18" s="262"/>
    </row>
    <row r="19" spans="2:22" x14ac:dyDescent="0.25">
      <c r="B19" s="61" t="s">
        <v>23</v>
      </c>
      <c r="C19" s="62">
        <v>-12</v>
      </c>
      <c r="D19" s="62">
        <v>-2.9</v>
      </c>
      <c r="E19" s="62">
        <v>4</v>
      </c>
      <c r="F19" s="62">
        <v>-0.1</v>
      </c>
      <c r="G19" s="62">
        <v>-5.9</v>
      </c>
      <c r="H19" s="62">
        <v>-12.1</v>
      </c>
      <c r="I19" s="63">
        <v>-2.9</v>
      </c>
      <c r="J19" s="64"/>
      <c r="K19" s="65"/>
      <c r="L19" s="66"/>
      <c r="S19" s="50"/>
      <c r="V19" s="262"/>
    </row>
    <row r="20" spans="2:22" x14ac:dyDescent="0.25">
      <c r="B20" s="61" t="str">
        <f>'1.1'!B21</f>
        <v>2012Q1</v>
      </c>
      <c r="C20" s="62">
        <v>-8.9</v>
      </c>
      <c r="D20" s="62">
        <v>-2.2000000000000002</v>
      </c>
      <c r="E20" s="62">
        <v>1.2</v>
      </c>
      <c r="F20" s="62">
        <v>0</v>
      </c>
      <c r="G20" s="62">
        <v>-6.8</v>
      </c>
      <c r="H20" s="62">
        <v>-11.4</v>
      </c>
      <c r="I20" s="63">
        <v>-2.8</v>
      </c>
      <c r="J20" s="64"/>
      <c r="K20" s="65"/>
      <c r="L20" s="66"/>
      <c r="S20" s="50"/>
      <c r="V20" s="262"/>
    </row>
    <row r="21" spans="2:22" x14ac:dyDescent="0.25">
      <c r="B21" s="61" t="str">
        <f>'1.1'!B22</f>
        <v>2012Q2</v>
      </c>
      <c r="C21" s="62">
        <v>-11.8</v>
      </c>
      <c r="D21" s="62">
        <v>-2.9</v>
      </c>
      <c r="E21" s="62">
        <v>0.2</v>
      </c>
      <c r="F21" s="62">
        <v>0</v>
      </c>
      <c r="G21" s="62">
        <v>-4.2</v>
      </c>
      <c r="H21" s="62">
        <v>-16.899999999999999</v>
      </c>
      <c r="I21" s="63">
        <v>-4.0999999999999996</v>
      </c>
      <c r="J21" s="64"/>
      <c r="K21" s="65"/>
      <c r="L21" s="66"/>
      <c r="S21" s="50"/>
      <c r="V21" s="262"/>
    </row>
    <row r="22" spans="2:22" x14ac:dyDescent="0.25">
      <c r="B22" s="61" t="str">
        <f>'1.1'!B23</f>
        <v>2012Q3</v>
      </c>
      <c r="C22" s="62">
        <v>-8.8000000000000007</v>
      </c>
      <c r="D22" s="62">
        <v>-2.1</v>
      </c>
      <c r="E22" s="62">
        <v>-1.1000000000000001</v>
      </c>
      <c r="F22" s="62">
        <v>0</v>
      </c>
      <c r="G22" s="62">
        <v>-4.9000000000000004</v>
      </c>
      <c r="H22" s="62">
        <v>-15</v>
      </c>
      <c r="I22" s="63">
        <v>-3.5</v>
      </c>
      <c r="J22" s="64"/>
      <c r="K22" s="65"/>
      <c r="L22" s="66"/>
      <c r="S22" s="50"/>
      <c r="V22" s="262"/>
    </row>
    <row r="23" spans="2:22" x14ac:dyDescent="0.25">
      <c r="B23" s="61" t="str">
        <f>'1.1'!B24</f>
        <v>2012Q4</v>
      </c>
      <c r="C23" s="62">
        <v>-8.6</v>
      </c>
      <c r="D23" s="62">
        <v>-2</v>
      </c>
      <c r="E23" s="62">
        <v>-2</v>
      </c>
      <c r="F23" s="62">
        <v>-0.1</v>
      </c>
      <c r="G23" s="62">
        <v>-6.3</v>
      </c>
      <c r="H23" s="62">
        <v>-18.2</v>
      </c>
      <c r="I23" s="63">
        <v>-4.3</v>
      </c>
      <c r="J23" s="64"/>
      <c r="K23" s="65"/>
      <c r="L23" s="66"/>
      <c r="S23" s="50"/>
      <c r="V23" s="262"/>
    </row>
    <row r="24" spans="2:22" x14ac:dyDescent="0.25">
      <c r="B24" s="61" t="str">
        <f>'1.1'!B25</f>
        <v>2013Q1</v>
      </c>
      <c r="C24" s="62">
        <v>-5.0999999999999996</v>
      </c>
      <c r="D24" s="62">
        <v>-1.2</v>
      </c>
      <c r="E24" s="62">
        <v>-3</v>
      </c>
      <c r="F24" s="62">
        <v>-0.1</v>
      </c>
      <c r="G24" s="62">
        <v>-8.3000000000000007</v>
      </c>
      <c r="H24" s="62">
        <v>-15.8</v>
      </c>
      <c r="I24" s="63">
        <v>-3.7</v>
      </c>
      <c r="J24" s="64"/>
      <c r="K24" s="65"/>
      <c r="L24" s="66"/>
      <c r="S24" s="50"/>
      <c r="V24" s="262"/>
    </row>
    <row r="25" spans="2:22" x14ac:dyDescent="0.25">
      <c r="B25" s="61" t="str">
        <f>'1.1'!B26</f>
        <v>2013Q2</v>
      </c>
      <c r="C25" s="62">
        <v>-6.6</v>
      </c>
      <c r="D25" s="62">
        <v>-1.5</v>
      </c>
      <c r="E25" s="62">
        <v>0.8</v>
      </c>
      <c r="F25" s="62">
        <v>-0.1</v>
      </c>
      <c r="G25" s="62">
        <v>-5.4</v>
      </c>
      <c r="H25" s="62">
        <v>-13.9</v>
      </c>
      <c r="I25" s="63">
        <v>-3.2</v>
      </c>
      <c r="J25" s="64"/>
      <c r="K25" s="65"/>
      <c r="L25" s="66"/>
      <c r="S25" s="50"/>
      <c r="V25" s="262"/>
    </row>
    <row r="26" spans="2:22" x14ac:dyDescent="0.25">
      <c r="B26" s="61" t="str">
        <f>'1.1'!B27</f>
        <v>2013Q3</v>
      </c>
      <c r="C26" s="62">
        <v>-11.9</v>
      </c>
      <c r="D26" s="62">
        <v>-2.7</v>
      </c>
      <c r="E26" s="62">
        <v>-2.7</v>
      </c>
      <c r="F26" s="62">
        <v>-0.1</v>
      </c>
      <c r="G26" s="62">
        <v>-6.3</v>
      </c>
      <c r="H26" s="62">
        <v>-20.399999999999999</v>
      </c>
      <c r="I26" s="63">
        <v>-4.7</v>
      </c>
      <c r="J26" s="64"/>
      <c r="K26" s="65"/>
      <c r="L26" s="66"/>
      <c r="S26" s="50"/>
      <c r="V26" s="262"/>
    </row>
    <row r="27" spans="2:22" x14ac:dyDescent="0.25">
      <c r="B27" s="61" t="str">
        <f>'1.1'!B28</f>
        <v>2013Q4</v>
      </c>
      <c r="C27" s="62">
        <v>-14</v>
      </c>
      <c r="D27" s="62">
        <v>-3.2</v>
      </c>
      <c r="E27" s="62">
        <v>-4.5</v>
      </c>
      <c r="F27" s="62">
        <v>-0.1</v>
      </c>
      <c r="G27" s="62">
        <v>-7.3</v>
      </c>
      <c r="H27" s="62">
        <v>-26.3</v>
      </c>
      <c r="I27" s="63">
        <v>-6</v>
      </c>
      <c r="J27" s="64"/>
      <c r="K27" s="65"/>
      <c r="L27" s="66"/>
      <c r="S27" s="50"/>
      <c r="V27" s="262"/>
    </row>
    <row r="28" spans="2:22" x14ac:dyDescent="0.25">
      <c r="B28" s="61" t="str">
        <f>'1.1'!B29</f>
        <v>2014Q1</v>
      </c>
      <c r="C28" s="62">
        <v>-12.9</v>
      </c>
      <c r="D28" s="62">
        <v>-2.9</v>
      </c>
      <c r="E28" s="62">
        <v>-3.7</v>
      </c>
      <c r="F28" s="62">
        <v>-0.1</v>
      </c>
      <c r="G28" s="62">
        <v>-7.1</v>
      </c>
      <c r="H28" s="62">
        <v>-21.1</v>
      </c>
      <c r="I28" s="63">
        <v>-4.7</v>
      </c>
      <c r="J28" s="64"/>
      <c r="K28" s="65"/>
      <c r="L28" s="66"/>
      <c r="S28" s="50"/>
      <c r="V28" s="262"/>
    </row>
    <row r="29" spans="2:22" x14ac:dyDescent="0.25">
      <c r="B29" s="61" t="str">
        <f>'1.1'!B30</f>
        <v>2014Q2</v>
      </c>
      <c r="C29" s="62">
        <v>-6.5</v>
      </c>
      <c r="D29" s="62">
        <v>-1.4</v>
      </c>
      <c r="E29" s="62">
        <v>-4</v>
      </c>
      <c r="F29" s="62">
        <v>-0.1</v>
      </c>
      <c r="G29" s="62">
        <v>-5.5</v>
      </c>
      <c r="H29" s="62">
        <v>-17.7</v>
      </c>
      <c r="I29" s="63">
        <v>-3.9</v>
      </c>
      <c r="J29" s="64"/>
      <c r="K29" s="65"/>
      <c r="L29" s="66"/>
      <c r="S29" s="50"/>
      <c r="V29" s="262"/>
    </row>
    <row r="30" spans="2:22" x14ac:dyDescent="0.25">
      <c r="B30" s="61" t="str">
        <f>'1.1'!B31</f>
        <v>2014Q3</v>
      </c>
      <c r="C30" s="62">
        <v>-9.1</v>
      </c>
      <c r="D30" s="62">
        <v>-2</v>
      </c>
      <c r="E30" s="62">
        <v>-6.7</v>
      </c>
      <c r="F30" s="62">
        <v>-0.1</v>
      </c>
      <c r="G30" s="62">
        <v>-4.7</v>
      </c>
      <c r="H30" s="62">
        <v>-21.3</v>
      </c>
      <c r="I30" s="63">
        <v>-4.5999999999999996</v>
      </c>
      <c r="J30" s="64"/>
      <c r="K30" s="65"/>
      <c r="L30" s="66"/>
      <c r="S30" s="50"/>
      <c r="V30" s="262"/>
    </row>
    <row r="31" spans="2:22" x14ac:dyDescent="0.25">
      <c r="B31" s="61" t="str">
        <f>'1.1'!B32</f>
        <v>2014Q4</v>
      </c>
      <c r="C31" s="62">
        <v>-8.6</v>
      </c>
      <c r="D31" s="62">
        <v>-1.9</v>
      </c>
      <c r="E31" s="62">
        <v>-8.3000000000000007</v>
      </c>
      <c r="F31" s="62">
        <v>-0.2</v>
      </c>
      <c r="G31" s="62">
        <v>-8.5</v>
      </c>
      <c r="H31" s="62">
        <v>-24.8</v>
      </c>
      <c r="I31" s="63">
        <v>-5.4</v>
      </c>
      <c r="J31" s="64"/>
      <c r="K31" s="65"/>
      <c r="L31" s="66"/>
      <c r="S31" s="50"/>
      <c r="V31" s="262"/>
    </row>
    <row r="32" spans="2:22" x14ac:dyDescent="0.25">
      <c r="B32" s="61" t="str">
        <f>'1.1'!B33</f>
        <v>2015Q1</v>
      </c>
      <c r="C32" s="62">
        <v>-9.9</v>
      </c>
      <c r="D32" s="62">
        <v>-2.1</v>
      </c>
      <c r="E32" s="62">
        <v>-9.1</v>
      </c>
      <c r="F32" s="62">
        <v>0</v>
      </c>
      <c r="G32" s="62">
        <v>-6</v>
      </c>
      <c r="H32" s="62">
        <v>-25</v>
      </c>
      <c r="I32" s="63">
        <v>-5.4</v>
      </c>
      <c r="J32" s="64"/>
      <c r="K32" s="65"/>
      <c r="L32" s="66"/>
      <c r="S32" s="50"/>
      <c r="V32" s="262"/>
    </row>
    <row r="33" spans="2:22" x14ac:dyDescent="0.25">
      <c r="B33" s="61" t="str">
        <f>'1.1'!B34</f>
        <v>2015Q2</v>
      </c>
      <c r="C33" s="62">
        <v>-8.1999999999999993</v>
      </c>
      <c r="D33" s="62">
        <v>-1.7</v>
      </c>
      <c r="E33" s="62">
        <v>-7.1</v>
      </c>
      <c r="F33" s="62">
        <v>-0.1</v>
      </c>
      <c r="G33" s="62">
        <v>-5</v>
      </c>
      <c r="H33" s="62">
        <v>-22</v>
      </c>
      <c r="I33" s="63">
        <v>-4.7</v>
      </c>
      <c r="J33" s="64"/>
      <c r="K33" s="65"/>
      <c r="L33" s="66"/>
      <c r="S33" s="50"/>
      <c r="V33" s="262"/>
    </row>
    <row r="34" spans="2:22" x14ac:dyDescent="0.25">
      <c r="B34" s="61" t="str">
        <f>'1.1'!B35</f>
        <v>2015Q3</v>
      </c>
      <c r="C34" s="62">
        <v>-10</v>
      </c>
      <c r="D34" s="62">
        <v>-2.1</v>
      </c>
      <c r="E34" s="62">
        <v>-4.8</v>
      </c>
      <c r="F34" s="62">
        <v>0.1</v>
      </c>
      <c r="G34" s="62">
        <v>-4.5999999999999996</v>
      </c>
      <c r="H34" s="62">
        <v>-20.5</v>
      </c>
      <c r="I34" s="63">
        <v>-4.4000000000000004</v>
      </c>
      <c r="J34" s="64"/>
      <c r="K34" s="65"/>
      <c r="L34" s="66"/>
      <c r="S34" s="50"/>
      <c r="V34" s="262"/>
    </row>
    <row r="35" spans="2:22" x14ac:dyDescent="0.25">
      <c r="B35" s="61" t="str">
        <f>'1.1'!B36</f>
        <v>2015Q4</v>
      </c>
      <c r="C35" s="62">
        <v>-10.6</v>
      </c>
      <c r="D35" s="62">
        <v>-2.2000000000000002</v>
      </c>
      <c r="E35" s="62">
        <v>-14.6</v>
      </c>
      <c r="F35" s="62">
        <v>0</v>
      </c>
      <c r="G35" s="62">
        <v>-7.4</v>
      </c>
      <c r="H35" s="62">
        <v>-32.700000000000003</v>
      </c>
      <c r="I35" s="63">
        <v>-7</v>
      </c>
      <c r="J35" s="64"/>
      <c r="K35" s="65"/>
      <c r="L35" s="66"/>
      <c r="S35" s="50"/>
      <c r="V35" s="262"/>
    </row>
    <row r="36" spans="2:22" x14ac:dyDescent="0.25">
      <c r="B36" s="61" t="str">
        <f>'1.1'!B37</f>
        <v>2016Q1</v>
      </c>
      <c r="C36" s="62">
        <v>-10</v>
      </c>
      <c r="D36" s="62">
        <v>-2.1</v>
      </c>
      <c r="E36" s="62">
        <v>-11.2</v>
      </c>
      <c r="F36" s="62">
        <v>0</v>
      </c>
      <c r="G36" s="62">
        <v>-6.1</v>
      </c>
      <c r="H36" s="62">
        <v>-27</v>
      </c>
      <c r="I36" s="63">
        <v>-5.7</v>
      </c>
      <c r="J36" s="64"/>
      <c r="K36" s="65"/>
      <c r="L36" s="66"/>
      <c r="S36" s="50"/>
      <c r="V36" s="262"/>
    </row>
    <row r="37" spans="2:22" x14ac:dyDescent="0.25">
      <c r="B37" s="61" t="str">
        <f>'1.1'!B38</f>
        <v>2016Q2</v>
      </c>
      <c r="C37" s="62">
        <v>-12.7</v>
      </c>
      <c r="D37" s="62">
        <v>-2.6</v>
      </c>
      <c r="E37" s="62">
        <v>-9.6</v>
      </c>
      <c r="F37" s="62">
        <v>-0.1</v>
      </c>
      <c r="G37" s="62">
        <v>-6.7</v>
      </c>
      <c r="H37" s="62">
        <v>-28.7</v>
      </c>
      <c r="I37" s="63">
        <v>-5.9</v>
      </c>
      <c r="J37" s="64"/>
      <c r="K37" s="65"/>
      <c r="L37" s="66"/>
      <c r="S37" s="50"/>
      <c r="V37" s="262"/>
    </row>
    <row r="38" spans="2:22" x14ac:dyDescent="0.25">
      <c r="B38" s="61" t="str">
        <f>'1.1'!B39</f>
        <v>2016Q3</v>
      </c>
      <c r="C38" s="62">
        <v>-15</v>
      </c>
      <c r="D38" s="62">
        <v>-3.1</v>
      </c>
      <c r="E38" s="62">
        <v>-7.1</v>
      </c>
      <c r="F38" s="62">
        <v>-0.1</v>
      </c>
      <c r="G38" s="62">
        <v>-5.8</v>
      </c>
      <c r="H38" s="62">
        <v>-28</v>
      </c>
      <c r="I38" s="63">
        <v>-5.8</v>
      </c>
      <c r="J38" s="64"/>
      <c r="K38" s="65"/>
      <c r="L38" s="66"/>
      <c r="S38" s="50"/>
      <c r="V38" s="262"/>
    </row>
    <row r="39" spans="2:22" x14ac:dyDescent="0.25">
      <c r="B39" s="61" t="str">
        <f>'1.1'!B40</f>
        <v>2016Q4</v>
      </c>
      <c r="C39" s="62">
        <v>-16.899999999999999</v>
      </c>
      <c r="D39" s="62">
        <v>-3.5</v>
      </c>
      <c r="E39" s="62">
        <v>-4.9000000000000004</v>
      </c>
      <c r="F39" s="62">
        <v>-0.1</v>
      </c>
      <c r="G39" s="62">
        <v>-5.4</v>
      </c>
      <c r="H39" s="62">
        <v>-27.2</v>
      </c>
      <c r="I39" s="63">
        <v>-5.6</v>
      </c>
      <c r="J39" s="64"/>
      <c r="K39" s="65"/>
      <c r="L39" s="66"/>
      <c r="S39" s="50"/>
      <c r="V39" s="262"/>
    </row>
    <row r="40" spans="2:22" x14ac:dyDescent="0.25">
      <c r="B40" s="61" t="str">
        <f>'1.1'!B41</f>
        <v>2017Q1</v>
      </c>
      <c r="C40" s="62">
        <v>-16.5</v>
      </c>
      <c r="D40" s="62">
        <v>-3.4</v>
      </c>
      <c r="E40" s="62">
        <v>-4.4000000000000004</v>
      </c>
      <c r="F40" s="62">
        <v>-0.1</v>
      </c>
      <c r="G40" s="62">
        <v>-5.2</v>
      </c>
      <c r="H40" s="62">
        <v>-26.2</v>
      </c>
      <c r="I40" s="63">
        <v>-5.3</v>
      </c>
      <c r="J40" s="64"/>
      <c r="K40" s="65"/>
      <c r="L40" s="66"/>
      <c r="S40" s="50"/>
      <c r="V40" s="262"/>
    </row>
    <row r="41" spans="2:22" x14ac:dyDescent="0.25">
      <c r="B41" s="61" t="str">
        <f>'1.1'!B42</f>
        <v>2017Q2</v>
      </c>
      <c r="C41" s="62">
        <v>-15.9</v>
      </c>
      <c r="D41" s="62">
        <v>-3.2</v>
      </c>
      <c r="E41" s="62">
        <v>-3.7</v>
      </c>
      <c r="F41" s="62">
        <v>-0.1</v>
      </c>
      <c r="G41" s="62">
        <v>-5.5</v>
      </c>
      <c r="H41" s="62">
        <v>-25.2</v>
      </c>
      <c r="I41" s="63">
        <v>-5.0999999999999996</v>
      </c>
      <c r="J41" s="64"/>
      <c r="K41" s="65"/>
      <c r="L41" s="66"/>
      <c r="S41" s="50"/>
      <c r="V41" s="262"/>
    </row>
    <row r="42" spans="2:22" x14ac:dyDescent="0.25">
      <c r="B42" s="61" t="str">
        <f>'1.1'!B43</f>
        <v>2017Q3</v>
      </c>
      <c r="C42" s="62">
        <v>-15.5</v>
      </c>
      <c r="D42" s="62">
        <v>-3.1</v>
      </c>
      <c r="E42" s="62">
        <v>-3</v>
      </c>
      <c r="F42" s="62">
        <v>-0.1</v>
      </c>
      <c r="G42" s="62">
        <v>-5.8</v>
      </c>
      <c r="H42" s="62">
        <v>-24.4</v>
      </c>
      <c r="I42" s="63">
        <v>-4.9000000000000004</v>
      </c>
      <c r="J42" s="64"/>
      <c r="K42" s="65"/>
      <c r="L42" s="66"/>
      <c r="S42" s="50"/>
      <c r="V42" s="262"/>
    </row>
    <row r="43" spans="2:22" x14ac:dyDescent="0.25">
      <c r="B43" s="61" t="str">
        <f>'1.1'!B44</f>
        <v>2017Q4</v>
      </c>
      <c r="C43" s="62">
        <v>-15.2</v>
      </c>
      <c r="D43" s="62">
        <v>-3</v>
      </c>
      <c r="E43" s="62">
        <v>-2.2000000000000002</v>
      </c>
      <c r="F43" s="62">
        <v>-0.1</v>
      </c>
      <c r="G43" s="62">
        <v>-6.1</v>
      </c>
      <c r="H43" s="62">
        <v>-23.6</v>
      </c>
      <c r="I43" s="63">
        <v>-4.7</v>
      </c>
      <c r="J43" s="64"/>
      <c r="K43" s="65"/>
      <c r="L43" s="66"/>
      <c r="S43" s="50"/>
      <c r="V43" s="262"/>
    </row>
    <row r="44" spans="2:22" x14ac:dyDescent="0.25">
      <c r="B44" s="61" t="str">
        <f>'1.1'!B45</f>
        <v>2018Q1</v>
      </c>
      <c r="C44" s="62">
        <v>-14.7</v>
      </c>
      <c r="D44" s="62">
        <v>-2.9</v>
      </c>
      <c r="E44" s="62">
        <v>-1.5</v>
      </c>
      <c r="F44" s="62">
        <v>-0.1</v>
      </c>
      <c r="G44" s="62">
        <v>-6.3</v>
      </c>
      <c r="H44" s="62">
        <v>-22.6</v>
      </c>
      <c r="I44" s="63">
        <v>-4.4000000000000004</v>
      </c>
      <c r="J44" s="64"/>
      <c r="K44" s="65"/>
      <c r="L44" s="66"/>
      <c r="S44" s="50"/>
      <c r="V44" s="262"/>
    </row>
    <row r="45" spans="2:22" x14ac:dyDescent="0.25">
      <c r="B45" s="61" t="str">
        <f>'1.1'!B46</f>
        <v>2018Q2</v>
      </c>
      <c r="C45" s="62">
        <v>-14.6</v>
      </c>
      <c r="D45" s="62">
        <v>-2.8</v>
      </c>
      <c r="E45" s="62">
        <v>-0.8</v>
      </c>
      <c r="F45" s="62">
        <v>-0.1</v>
      </c>
      <c r="G45" s="62">
        <v>-6.6</v>
      </c>
      <c r="H45" s="62">
        <v>-22</v>
      </c>
      <c r="I45" s="63">
        <v>-4.3</v>
      </c>
      <c r="J45" s="64"/>
      <c r="K45" s="65"/>
      <c r="L45" s="66"/>
      <c r="S45" s="50"/>
      <c r="V45" s="262"/>
    </row>
    <row r="46" spans="2:22" x14ac:dyDescent="0.25">
      <c r="B46" s="61" t="str">
        <f>'1.1'!B47</f>
        <v>2018Q3</v>
      </c>
      <c r="C46" s="62">
        <v>-14.6</v>
      </c>
      <c r="D46" s="62">
        <v>-2.8</v>
      </c>
      <c r="E46" s="62">
        <v>0</v>
      </c>
      <c r="F46" s="62">
        <v>-0.1</v>
      </c>
      <c r="G46" s="62">
        <v>-6.7</v>
      </c>
      <c r="H46" s="62">
        <v>-21.4</v>
      </c>
      <c r="I46" s="63">
        <v>-4.0999999999999996</v>
      </c>
      <c r="J46" s="64"/>
      <c r="K46" s="65"/>
      <c r="L46" s="66"/>
      <c r="S46" s="50"/>
      <c r="V46" s="262"/>
    </row>
    <row r="47" spans="2:22" x14ac:dyDescent="0.25">
      <c r="B47" s="61" t="str">
        <f>'1.1'!B48</f>
        <v>2018Q4</v>
      </c>
      <c r="C47" s="62">
        <v>-14.6</v>
      </c>
      <c r="D47" s="62">
        <v>-2.8</v>
      </c>
      <c r="E47" s="62">
        <v>0.9</v>
      </c>
      <c r="F47" s="62">
        <v>-0.1</v>
      </c>
      <c r="G47" s="62">
        <v>-6.8</v>
      </c>
      <c r="H47" s="62">
        <v>-20.7</v>
      </c>
      <c r="I47" s="63">
        <v>-4</v>
      </c>
      <c r="J47" s="64"/>
      <c r="K47" s="65"/>
      <c r="L47" s="66"/>
      <c r="S47" s="50"/>
      <c r="V47" s="262"/>
    </row>
    <row r="48" spans="2:22" x14ac:dyDescent="0.25">
      <c r="B48" s="61" t="str">
        <f>'1.1'!B49</f>
        <v>2019Q1</v>
      </c>
      <c r="C48" s="62">
        <v>-14.8</v>
      </c>
      <c r="D48" s="62">
        <v>-2.8</v>
      </c>
      <c r="E48" s="62">
        <v>1.7</v>
      </c>
      <c r="F48" s="62">
        <v>-0.1</v>
      </c>
      <c r="G48" s="62">
        <v>-6.8</v>
      </c>
      <c r="H48" s="62">
        <v>-20</v>
      </c>
      <c r="I48" s="63">
        <v>-3.8</v>
      </c>
      <c r="J48" s="64"/>
      <c r="K48" s="65"/>
      <c r="L48" s="66"/>
      <c r="S48" s="50"/>
      <c r="V48" s="262"/>
    </row>
    <row r="49" spans="2:22" x14ac:dyDescent="0.25">
      <c r="B49" s="61" t="str">
        <f>'1.1'!B50</f>
        <v>2019Q2</v>
      </c>
      <c r="C49" s="62">
        <v>-14.7</v>
      </c>
      <c r="D49" s="62">
        <v>-2.8</v>
      </c>
      <c r="E49" s="62">
        <v>2.6</v>
      </c>
      <c r="F49" s="62">
        <v>-0.1</v>
      </c>
      <c r="G49" s="62">
        <v>-6.8</v>
      </c>
      <c r="H49" s="62">
        <v>-19</v>
      </c>
      <c r="I49" s="63">
        <v>-3.6</v>
      </c>
      <c r="J49" s="64"/>
      <c r="K49" s="65"/>
      <c r="L49" s="66"/>
      <c r="S49" s="50"/>
      <c r="V49" s="262"/>
    </row>
    <row r="50" spans="2:22" x14ac:dyDescent="0.25">
      <c r="B50" s="61" t="str">
        <f>'1.1'!B51</f>
        <v>2019Q3</v>
      </c>
      <c r="C50" s="62">
        <v>-14.7</v>
      </c>
      <c r="D50" s="62">
        <v>-2.7</v>
      </c>
      <c r="E50" s="62">
        <v>3.6</v>
      </c>
      <c r="F50" s="62">
        <v>-0.1</v>
      </c>
      <c r="G50" s="62">
        <v>-6.8</v>
      </c>
      <c r="H50" s="62">
        <v>-18</v>
      </c>
      <c r="I50" s="63">
        <v>-3.3</v>
      </c>
      <c r="J50" s="64"/>
      <c r="K50" s="65"/>
      <c r="L50" s="66"/>
      <c r="S50" s="50"/>
      <c r="V50" s="262"/>
    </row>
    <row r="51" spans="2:22" x14ac:dyDescent="0.25">
      <c r="B51" s="61" t="str">
        <f>'1.1'!B52</f>
        <v>2019Q4</v>
      </c>
      <c r="C51" s="62">
        <v>-14.6</v>
      </c>
      <c r="D51" s="62">
        <v>-2.7</v>
      </c>
      <c r="E51" s="62">
        <v>4.5</v>
      </c>
      <c r="F51" s="62">
        <v>-0.1</v>
      </c>
      <c r="G51" s="62">
        <v>-6.8</v>
      </c>
      <c r="H51" s="62">
        <v>-17</v>
      </c>
      <c r="I51" s="63">
        <v>-3.1</v>
      </c>
      <c r="J51" s="64"/>
      <c r="K51" s="65"/>
      <c r="L51" s="66"/>
      <c r="S51" s="50"/>
      <c r="V51" s="262"/>
    </row>
    <row r="52" spans="2:22" x14ac:dyDescent="0.25">
      <c r="B52" s="61" t="str">
        <f>'1.1'!B53</f>
        <v>2020Q1</v>
      </c>
      <c r="C52" s="62">
        <v>-14.7</v>
      </c>
      <c r="D52" s="62">
        <v>-2.7</v>
      </c>
      <c r="E52" s="62">
        <v>5.5</v>
      </c>
      <c r="F52" s="62">
        <v>-0.1</v>
      </c>
      <c r="G52" s="62">
        <v>-6.8</v>
      </c>
      <c r="H52" s="62">
        <v>-16.100000000000001</v>
      </c>
      <c r="I52" s="63">
        <v>-2.9</v>
      </c>
      <c r="J52" s="64"/>
      <c r="K52" s="65"/>
      <c r="L52" s="66"/>
      <c r="S52" s="50"/>
      <c r="V52" s="262"/>
    </row>
    <row r="53" spans="2:22" x14ac:dyDescent="0.25">
      <c r="B53" s="61" t="str">
        <f>'1.1'!B54</f>
        <v>2020Q2</v>
      </c>
      <c r="C53" s="62">
        <v>-14.6</v>
      </c>
      <c r="D53" s="62">
        <v>-2.6</v>
      </c>
      <c r="E53" s="62">
        <v>5.7</v>
      </c>
      <c r="F53" s="62">
        <v>-0.1</v>
      </c>
      <c r="G53" s="62">
        <v>-6.9</v>
      </c>
      <c r="H53" s="62">
        <v>-15.9</v>
      </c>
      <c r="I53" s="63">
        <v>-2.9</v>
      </c>
      <c r="J53" s="64"/>
      <c r="K53" s="65"/>
      <c r="L53" s="66"/>
      <c r="S53" s="50"/>
      <c r="V53" s="262"/>
    </row>
    <row r="54" spans="2:22" x14ac:dyDescent="0.25">
      <c r="B54" s="61" t="str">
        <f>'1.1'!B55</f>
        <v>2020Q3</v>
      </c>
      <c r="C54" s="62">
        <v>-14.6</v>
      </c>
      <c r="D54" s="62">
        <v>-2.6</v>
      </c>
      <c r="E54" s="62">
        <v>6.1</v>
      </c>
      <c r="F54" s="62">
        <v>-0.1</v>
      </c>
      <c r="G54" s="62">
        <v>-6.9</v>
      </c>
      <c r="H54" s="62">
        <v>-15.6</v>
      </c>
      <c r="I54" s="63">
        <v>-2.8</v>
      </c>
      <c r="J54" s="64"/>
      <c r="K54" s="65"/>
      <c r="L54" s="66"/>
      <c r="S54" s="50"/>
      <c r="V54" s="262"/>
    </row>
    <row r="55" spans="2:22" x14ac:dyDescent="0.25">
      <c r="B55" s="61" t="str">
        <f>'1.1'!B56</f>
        <v>2020Q4</v>
      </c>
      <c r="C55" s="62">
        <v>-14.6</v>
      </c>
      <c r="D55" s="62">
        <v>-2.6</v>
      </c>
      <c r="E55" s="62">
        <v>6.2</v>
      </c>
      <c r="F55" s="62">
        <v>-0.1</v>
      </c>
      <c r="G55" s="62">
        <v>-7</v>
      </c>
      <c r="H55" s="62">
        <v>-15.5</v>
      </c>
      <c r="I55" s="63">
        <v>-2.7</v>
      </c>
      <c r="J55" s="64"/>
      <c r="K55" s="65"/>
      <c r="L55" s="66"/>
      <c r="S55" s="50"/>
      <c r="V55" s="262"/>
    </row>
    <row r="56" spans="2:22" x14ac:dyDescent="0.25">
      <c r="B56" s="61" t="str">
        <f>'1.1'!B57</f>
        <v>2021Q1</v>
      </c>
      <c r="C56" s="62">
        <v>-14.6</v>
      </c>
      <c r="D56" s="62">
        <v>-2.6</v>
      </c>
      <c r="E56" s="62">
        <v>6.3</v>
      </c>
      <c r="F56" s="62">
        <v>-0.1</v>
      </c>
      <c r="G56" s="62">
        <v>-7.1</v>
      </c>
      <c r="H56" s="62">
        <v>-15.5</v>
      </c>
      <c r="I56" s="63">
        <v>-2.7</v>
      </c>
      <c r="J56" s="64"/>
      <c r="K56" s="65"/>
      <c r="L56" s="66"/>
      <c r="S56" s="50"/>
      <c r="V56" s="262"/>
    </row>
    <row r="57" spans="2:22" x14ac:dyDescent="0.25">
      <c r="B57" s="61" t="str">
        <f>'1.1'!B58</f>
        <v>2021Q2</v>
      </c>
      <c r="C57" s="62">
        <v>-14.6</v>
      </c>
      <c r="D57" s="62">
        <v>-2.5</v>
      </c>
      <c r="E57" s="62">
        <v>6.4</v>
      </c>
      <c r="F57" s="62">
        <v>-0.1</v>
      </c>
      <c r="G57" s="62">
        <v>-7.1</v>
      </c>
      <c r="H57" s="62">
        <v>-15.5</v>
      </c>
      <c r="I57" s="63">
        <v>-2.7</v>
      </c>
      <c r="J57" s="64"/>
      <c r="K57" s="65"/>
      <c r="L57" s="66"/>
      <c r="S57" s="50"/>
      <c r="V57" s="262"/>
    </row>
    <row r="58" spans="2:22" x14ac:dyDescent="0.25">
      <c r="B58" s="61" t="str">
        <f>'1.1'!B59</f>
        <v>2021Q3</v>
      </c>
      <c r="C58" s="62">
        <v>-14.6</v>
      </c>
      <c r="D58" s="62">
        <v>-2.5</v>
      </c>
      <c r="E58" s="62">
        <v>6.4</v>
      </c>
      <c r="F58" s="62">
        <v>-0.1</v>
      </c>
      <c r="G58" s="62">
        <v>-7.2</v>
      </c>
      <c r="H58" s="62">
        <v>-15.6</v>
      </c>
      <c r="I58" s="63">
        <v>-2.7</v>
      </c>
      <c r="J58" s="64"/>
      <c r="K58" s="65"/>
      <c r="L58" s="66"/>
      <c r="S58" s="50"/>
      <c r="V58" s="262"/>
    </row>
    <row r="59" spans="2:22" x14ac:dyDescent="0.25">
      <c r="B59" s="61" t="str">
        <f>'1.1'!B60</f>
        <v>2021Q4</v>
      </c>
      <c r="C59" s="62">
        <v>-14.6</v>
      </c>
      <c r="D59" s="62">
        <v>-2.5</v>
      </c>
      <c r="E59" s="62">
        <v>6.5</v>
      </c>
      <c r="F59" s="62">
        <v>-0.1</v>
      </c>
      <c r="G59" s="62">
        <v>-7.3</v>
      </c>
      <c r="H59" s="62">
        <v>-15.5</v>
      </c>
      <c r="I59" s="63">
        <v>-2.6</v>
      </c>
      <c r="J59" s="64"/>
      <c r="K59" s="65"/>
      <c r="L59" s="66"/>
      <c r="S59" s="50"/>
      <c r="V59" s="262"/>
    </row>
    <row r="60" spans="2:22" x14ac:dyDescent="0.25">
      <c r="B60" s="310" t="str">
        <f>'1.1'!B61</f>
        <v>2022Q1</v>
      </c>
      <c r="C60" s="309">
        <v>-14.6</v>
      </c>
      <c r="D60" s="309">
        <v>-2.5</v>
      </c>
      <c r="E60" s="309">
        <v>6.5</v>
      </c>
      <c r="F60" s="309">
        <v>-0.1</v>
      </c>
      <c r="G60" s="309">
        <v>-7.4</v>
      </c>
      <c r="H60" s="309">
        <v>-15.6</v>
      </c>
      <c r="I60" s="311">
        <v>-2.6</v>
      </c>
      <c r="J60" s="64"/>
      <c r="K60" s="65"/>
      <c r="L60" s="66"/>
      <c r="S60" s="50"/>
      <c r="V60" s="262"/>
    </row>
    <row r="61" spans="2:22" x14ac:dyDescent="0.25">
      <c r="B61" s="44">
        <f>'1.1'!B62</f>
        <v>2008</v>
      </c>
      <c r="C61" s="62">
        <v>-48.8</v>
      </c>
      <c r="D61" s="62">
        <v>-3.1</v>
      </c>
      <c r="E61" s="62">
        <v>5.6</v>
      </c>
      <c r="F61" s="62">
        <v>-0.7</v>
      </c>
      <c r="G61" s="62">
        <v>-13.8</v>
      </c>
      <c r="H61" s="62">
        <v>-55</v>
      </c>
      <c r="I61" s="63">
        <v>-3.5</v>
      </c>
      <c r="J61" s="262"/>
      <c r="K61" s="262"/>
      <c r="L61" s="66"/>
      <c r="V61" s="262"/>
    </row>
    <row r="62" spans="2:22" x14ac:dyDescent="0.25">
      <c r="B62" s="44">
        <f>'1.1'!B63</f>
        <v>2009</v>
      </c>
      <c r="C62" s="62">
        <v>-35.299999999999997</v>
      </c>
      <c r="D62" s="62">
        <v>-2.2999999999999998</v>
      </c>
      <c r="E62" s="62">
        <v>4.9000000000000004</v>
      </c>
      <c r="F62" s="62">
        <v>-0.3</v>
      </c>
      <c r="G62" s="62">
        <v>-15.1</v>
      </c>
      <c r="H62" s="62">
        <v>-44.8</v>
      </c>
      <c r="I62" s="63">
        <v>-3</v>
      </c>
      <c r="J62" s="262"/>
      <c r="K62" s="262"/>
      <c r="L62" s="66"/>
      <c r="V62" s="262"/>
    </row>
    <row r="63" spans="2:22" x14ac:dyDescent="0.25">
      <c r="B63" s="44">
        <f>'1.1'!B64</f>
        <v>2010</v>
      </c>
      <c r="C63" s="62">
        <v>-47.2</v>
      </c>
      <c r="D63" s="62">
        <v>-3</v>
      </c>
      <c r="E63" s="62">
        <v>20.5</v>
      </c>
      <c r="F63" s="62">
        <v>-0.4</v>
      </c>
      <c r="G63" s="62">
        <v>-20.6</v>
      </c>
      <c r="H63" s="62">
        <v>-43.1</v>
      </c>
      <c r="I63" s="63">
        <v>-2.7</v>
      </c>
      <c r="J63" s="262"/>
      <c r="K63" s="262"/>
      <c r="L63" s="66"/>
      <c r="V63" s="262"/>
    </row>
    <row r="64" spans="2:22" x14ac:dyDescent="0.25">
      <c r="B64" s="44">
        <f>'1.1'!B65</f>
        <v>2011</v>
      </c>
      <c r="C64" s="62">
        <v>-36.4</v>
      </c>
      <c r="D64" s="62">
        <v>-2.2000000000000002</v>
      </c>
      <c r="E64" s="62">
        <v>19.600000000000001</v>
      </c>
      <c r="F64" s="62">
        <v>-0.2</v>
      </c>
      <c r="G64" s="62">
        <v>-21.7</v>
      </c>
      <c r="H64" s="62">
        <v>-29.1</v>
      </c>
      <c r="I64" s="63">
        <v>-1.8</v>
      </c>
      <c r="J64" s="262"/>
      <c r="K64" s="262"/>
      <c r="L64" s="66"/>
    </row>
    <row r="65" spans="2:12" x14ac:dyDescent="0.25">
      <c r="B65" s="44">
        <f>'1.1'!B66</f>
        <v>2012</v>
      </c>
      <c r="C65" s="62">
        <v>-38.1</v>
      </c>
      <c r="D65" s="62">
        <v>-2.2999999999999998</v>
      </c>
      <c r="E65" s="62">
        <v>-1.8</v>
      </c>
      <c r="F65" s="62">
        <v>-0.1</v>
      </c>
      <c r="G65" s="62">
        <v>-22.2</v>
      </c>
      <c r="H65" s="62">
        <v>-61.4</v>
      </c>
      <c r="I65" s="63">
        <v>-3.7</v>
      </c>
      <c r="J65" s="262"/>
      <c r="K65" s="262"/>
      <c r="L65" s="66"/>
    </row>
    <row r="66" spans="2:12" x14ac:dyDescent="0.25">
      <c r="B66" s="44">
        <f>'1.1'!B67</f>
        <v>2013</v>
      </c>
      <c r="C66" s="62">
        <v>-37.6</v>
      </c>
      <c r="D66" s="62">
        <v>-2.2000000000000002</v>
      </c>
      <c r="E66" s="62">
        <v>-9.5</v>
      </c>
      <c r="F66" s="62">
        <v>-0.3</v>
      </c>
      <c r="G66" s="62">
        <v>-27.3</v>
      </c>
      <c r="H66" s="62">
        <v>-76.400000000000006</v>
      </c>
      <c r="I66" s="63">
        <v>-4.4000000000000004</v>
      </c>
      <c r="J66" s="262"/>
      <c r="K66" s="262"/>
      <c r="L66" s="66"/>
    </row>
    <row r="67" spans="2:12" x14ac:dyDescent="0.25">
      <c r="B67" s="44">
        <f>'1.1'!B68</f>
        <v>2014</v>
      </c>
      <c r="C67" s="62">
        <v>-37.200000000000003</v>
      </c>
      <c r="D67" s="62">
        <v>-2</v>
      </c>
      <c r="E67" s="62">
        <v>-22.6</v>
      </c>
      <c r="F67" s="62">
        <v>-0.5</v>
      </c>
      <c r="G67" s="62">
        <v>-25.7</v>
      </c>
      <c r="H67" s="62">
        <v>-85</v>
      </c>
      <c r="I67" s="63">
        <v>-4.7</v>
      </c>
      <c r="J67" s="262"/>
      <c r="K67" s="262"/>
      <c r="L67" s="66"/>
    </row>
    <row r="68" spans="2:12" x14ac:dyDescent="0.25">
      <c r="B68" s="44">
        <f>'1.1'!B69</f>
        <v>2015</v>
      </c>
      <c r="C68" s="62">
        <v>-38.700000000000003</v>
      </c>
      <c r="D68" s="62">
        <v>-2.1</v>
      </c>
      <c r="E68" s="62">
        <v>-35.700000000000003</v>
      </c>
      <c r="F68" s="62">
        <v>-0.1</v>
      </c>
      <c r="G68" s="62">
        <v>-23</v>
      </c>
      <c r="H68" s="62">
        <v>-100.2</v>
      </c>
      <c r="I68" s="63">
        <v>-5.4</v>
      </c>
      <c r="J68" s="262"/>
      <c r="K68" s="262"/>
      <c r="L68" s="66"/>
    </row>
    <row r="69" spans="2:12" x14ac:dyDescent="0.25">
      <c r="B69" s="44">
        <f>'1.1'!B70</f>
        <v>2016</v>
      </c>
      <c r="C69" s="62">
        <v>-54.6</v>
      </c>
      <c r="D69" s="62">
        <v>-2.8</v>
      </c>
      <c r="E69" s="62">
        <v>-32.9</v>
      </c>
      <c r="F69" s="62">
        <v>-0.2</v>
      </c>
      <c r="G69" s="62">
        <v>-24</v>
      </c>
      <c r="H69" s="62">
        <v>-111</v>
      </c>
      <c r="I69" s="63">
        <v>-5.7</v>
      </c>
      <c r="J69" s="262"/>
      <c r="K69" s="262"/>
      <c r="L69" s="66"/>
    </row>
    <row r="70" spans="2:12" x14ac:dyDescent="0.25">
      <c r="B70" s="44">
        <f>'1.1'!B71</f>
        <v>2017</v>
      </c>
      <c r="C70" s="62">
        <v>-63.1</v>
      </c>
      <c r="D70" s="62">
        <v>-3.2</v>
      </c>
      <c r="E70" s="62">
        <v>-13.2</v>
      </c>
      <c r="F70" s="62">
        <v>-0.3</v>
      </c>
      <c r="G70" s="62">
        <v>-22.6</v>
      </c>
      <c r="H70" s="62">
        <v>-99.3</v>
      </c>
      <c r="I70" s="63">
        <v>-5</v>
      </c>
      <c r="J70" s="262"/>
      <c r="K70" s="262"/>
      <c r="L70" s="66"/>
    </row>
    <row r="71" spans="2:12" x14ac:dyDescent="0.25">
      <c r="B71" s="44">
        <f>'1.1'!B72</f>
        <v>2018</v>
      </c>
      <c r="C71" s="62">
        <v>-58.5</v>
      </c>
      <c r="D71" s="62">
        <v>-2.8</v>
      </c>
      <c r="E71" s="62">
        <v>-1.4</v>
      </c>
      <c r="F71" s="62">
        <v>-0.4</v>
      </c>
      <c r="G71" s="62">
        <v>-26.4</v>
      </c>
      <c r="H71" s="62">
        <v>-86.7</v>
      </c>
      <c r="I71" s="394">
        <v>-4.2</v>
      </c>
      <c r="J71" s="262"/>
      <c r="K71" s="262"/>
      <c r="L71" s="66"/>
    </row>
    <row r="72" spans="2:12" x14ac:dyDescent="0.25">
      <c r="B72" s="44">
        <f>'1.1'!B73</f>
        <v>2019</v>
      </c>
      <c r="C72" s="62">
        <v>-58.8</v>
      </c>
      <c r="D72" s="62">
        <v>-2.7</v>
      </c>
      <c r="E72" s="62">
        <v>12.5</v>
      </c>
      <c r="F72" s="62">
        <v>-0.4</v>
      </c>
      <c r="G72" s="62">
        <v>-27.2</v>
      </c>
      <c r="H72" s="62">
        <v>-73.900000000000006</v>
      </c>
      <c r="I72" s="394">
        <v>-3.4</v>
      </c>
      <c r="J72" s="262"/>
      <c r="K72" s="265"/>
      <c r="L72" s="66"/>
    </row>
    <row r="73" spans="2:12" x14ac:dyDescent="0.25">
      <c r="B73" s="44">
        <f>'1.1'!B74</f>
        <v>2020</v>
      </c>
      <c r="C73" s="62">
        <v>-58.6</v>
      </c>
      <c r="D73" s="62">
        <v>-2.6</v>
      </c>
      <c r="E73" s="62">
        <v>23.5</v>
      </c>
      <c r="F73" s="62">
        <v>-0.5</v>
      </c>
      <c r="G73" s="62">
        <v>-27.6</v>
      </c>
      <c r="H73" s="62">
        <v>-63.1</v>
      </c>
      <c r="I73" s="394">
        <v>-2.8</v>
      </c>
      <c r="J73" s="262"/>
      <c r="K73" s="265"/>
      <c r="L73" s="66"/>
    </row>
    <row r="74" spans="2:12" x14ac:dyDescent="0.25">
      <c r="B74" s="283">
        <f>'1.1'!B75</f>
        <v>2021</v>
      </c>
      <c r="C74" s="309">
        <v>-58.4</v>
      </c>
      <c r="D74" s="309">
        <v>-2.5</v>
      </c>
      <c r="E74" s="309">
        <v>25.5</v>
      </c>
      <c r="F74" s="309">
        <v>-0.5</v>
      </c>
      <c r="G74" s="309">
        <v>-28.7</v>
      </c>
      <c r="H74" s="309">
        <v>-62.1</v>
      </c>
      <c r="I74" s="395">
        <v>-2.7</v>
      </c>
      <c r="J74" s="262"/>
      <c r="K74" s="265"/>
      <c r="L74" s="66"/>
    </row>
    <row r="75" spans="2:12" x14ac:dyDescent="0.25">
      <c r="B75" s="44" t="str">
        <f>'1.1'!B76</f>
        <v>2008/09</v>
      </c>
      <c r="C75" s="62">
        <v>-43.9</v>
      </c>
      <c r="D75" s="62">
        <v>-2.8</v>
      </c>
      <c r="E75" s="62">
        <v>-4.3</v>
      </c>
      <c r="F75" s="62">
        <v>-0.6</v>
      </c>
      <c r="G75" s="62">
        <v>-13.5</v>
      </c>
      <c r="H75" s="62">
        <v>-59.7</v>
      </c>
      <c r="I75" s="394">
        <v>-3.9</v>
      </c>
      <c r="J75" s="262"/>
      <c r="K75" s="265"/>
      <c r="L75" s="66"/>
    </row>
    <row r="76" spans="2:12" x14ac:dyDescent="0.25">
      <c r="B76" s="44" t="str">
        <f>'1.1'!B77</f>
        <v>2009/10</v>
      </c>
      <c r="C76" s="62">
        <v>-36.299999999999997</v>
      </c>
      <c r="D76" s="62">
        <v>-2.4</v>
      </c>
      <c r="E76" s="62">
        <v>13.1</v>
      </c>
      <c r="F76" s="62">
        <v>-0.3</v>
      </c>
      <c r="G76" s="62">
        <v>-16.3</v>
      </c>
      <c r="H76" s="62">
        <v>-37.5</v>
      </c>
      <c r="I76" s="394">
        <v>-2.5</v>
      </c>
      <c r="J76" s="262"/>
      <c r="K76" s="265"/>
      <c r="L76" s="66"/>
    </row>
    <row r="77" spans="2:12" x14ac:dyDescent="0.25">
      <c r="B77" s="44" t="str">
        <f>'1.1'!B78</f>
        <v>2010/11</v>
      </c>
      <c r="C77" s="62">
        <v>-41.7</v>
      </c>
      <c r="D77" s="62">
        <v>-2.6</v>
      </c>
      <c r="E77" s="62">
        <v>19.399999999999999</v>
      </c>
      <c r="F77" s="62">
        <v>-0.4</v>
      </c>
      <c r="G77" s="62">
        <v>-21.7</v>
      </c>
      <c r="H77" s="62">
        <v>-37.299999999999997</v>
      </c>
      <c r="I77" s="394">
        <v>-2.2999999999999998</v>
      </c>
      <c r="J77" s="262"/>
      <c r="K77" s="265"/>
      <c r="L77" s="66"/>
    </row>
    <row r="78" spans="2:12" x14ac:dyDescent="0.25">
      <c r="B78" s="44" t="str">
        <f>'1.1'!B79</f>
        <v>2011/12</v>
      </c>
      <c r="C78" s="62">
        <v>-39.4</v>
      </c>
      <c r="D78" s="62">
        <v>-2.4</v>
      </c>
      <c r="E78" s="62">
        <v>16.8</v>
      </c>
      <c r="F78" s="62">
        <v>-0.1</v>
      </c>
      <c r="G78" s="62">
        <v>-21.3</v>
      </c>
      <c r="H78" s="62">
        <v>-36.299999999999997</v>
      </c>
      <c r="I78" s="394">
        <v>-2.2000000000000002</v>
      </c>
      <c r="J78" s="262"/>
      <c r="K78" s="265"/>
      <c r="L78" s="66"/>
    </row>
    <row r="79" spans="2:12" x14ac:dyDescent="0.25">
      <c r="B79" s="264" t="str">
        <f>'1.1'!B80</f>
        <v>2012/13</v>
      </c>
      <c r="C79" s="62">
        <v>-34.200000000000003</v>
      </c>
      <c r="D79" s="62">
        <v>-2</v>
      </c>
      <c r="E79" s="62">
        <v>-6</v>
      </c>
      <c r="F79" s="62">
        <v>-0.2</v>
      </c>
      <c r="G79" s="62">
        <v>-23.7</v>
      </c>
      <c r="H79" s="62">
        <v>-65.900000000000006</v>
      </c>
      <c r="I79" s="394">
        <v>-3.9</v>
      </c>
      <c r="J79" s="262"/>
      <c r="K79" s="265"/>
      <c r="L79" s="66"/>
    </row>
    <row r="80" spans="2:12" x14ac:dyDescent="0.25">
      <c r="B80" s="264" t="str">
        <f>'1.1'!B81</f>
        <v>2013/14</v>
      </c>
      <c r="C80" s="62">
        <v>-45.5</v>
      </c>
      <c r="D80" s="62">
        <v>-2.6</v>
      </c>
      <c r="E80" s="62">
        <v>-10.199999999999999</v>
      </c>
      <c r="F80" s="62">
        <v>-0.3</v>
      </c>
      <c r="G80" s="62">
        <v>-26.1</v>
      </c>
      <c r="H80" s="62">
        <v>-81.7</v>
      </c>
      <c r="I80" s="63">
        <v>-4.5999999999999996</v>
      </c>
      <c r="J80" s="262"/>
      <c r="K80" s="265"/>
      <c r="L80" s="66"/>
    </row>
    <row r="81" spans="2:12" x14ac:dyDescent="0.25">
      <c r="B81" s="264" t="str">
        <f>'1.1'!B82</f>
        <v>2014/15</v>
      </c>
      <c r="C81" s="62">
        <v>-34.1</v>
      </c>
      <c r="D81" s="62">
        <v>-1.9</v>
      </c>
      <c r="E81" s="62">
        <v>-28</v>
      </c>
      <c r="F81" s="62">
        <v>-0.4</v>
      </c>
      <c r="G81" s="62">
        <v>-24.6</v>
      </c>
      <c r="H81" s="62">
        <v>-88.9</v>
      </c>
      <c r="I81" s="63">
        <v>-4.8</v>
      </c>
      <c r="J81" s="262"/>
      <c r="K81" s="265"/>
      <c r="L81" s="66"/>
    </row>
    <row r="82" spans="2:12" x14ac:dyDescent="0.25">
      <c r="B82" s="264" t="str">
        <f>'1.1'!B83</f>
        <v>2015/16</v>
      </c>
      <c r="C82" s="62">
        <v>-38.700000000000003</v>
      </c>
      <c r="D82" s="62">
        <v>-2.1</v>
      </c>
      <c r="E82" s="62">
        <v>-37.799999999999997</v>
      </c>
      <c r="F82" s="62">
        <v>0</v>
      </c>
      <c r="G82" s="62">
        <v>-23.1</v>
      </c>
      <c r="H82" s="62">
        <v>-102.2</v>
      </c>
      <c r="I82" s="63">
        <v>-5.4</v>
      </c>
      <c r="J82" s="262"/>
      <c r="K82" s="265"/>
      <c r="L82" s="66"/>
    </row>
    <row r="83" spans="2:12" x14ac:dyDescent="0.25">
      <c r="B83" s="264" t="str">
        <f>'1.1'!B84</f>
        <v>2016/17</v>
      </c>
      <c r="C83" s="62">
        <v>-61.1</v>
      </c>
      <c r="D83" s="62">
        <v>-3.1</v>
      </c>
      <c r="E83" s="62">
        <v>-26</v>
      </c>
      <c r="F83" s="62">
        <v>-0.3</v>
      </c>
      <c r="G83" s="62">
        <v>-23.1</v>
      </c>
      <c r="H83" s="62">
        <v>-110.2</v>
      </c>
      <c r="I83" s="63">
        <v>-5.7</v>
      </c>
      <c r="J83" s="262"/>
      <c r="K83" s="265"/>
      <c r="L83" s="66"/>
    </row>
    <row r="84" spans="2:12" x14ac:dyDescent="0.25">
      <c r="B84" s="264" t="str">
        <f>'1.1'!B85</f>
        <v>2017/18</v>
      </c>
      <c r="C84" s="62">
        <v>-61.3</v>
      </c>
      <c r="D84" s="62">
        <v>-3.1</v>
      </c>
      <c r="E84" s="62">
        <v>-10.4</v>
      </c>
      <c r="F84" s="62">
        <v>-0.4</v>
      </c>
      <c r="G84" s="62">
        <v>-23.7</v>
      </c>
      <c r="H84" s="62">
        <v>-95.7</v>
      </c>
      <c r="I84" s="63">
        <v>-4.8</v>
      </c>
      <c r="J84" s="262"/>
      <c r="K84" s="265"/>
      <c r="L84" s="66"/>
    </row>
    <row r="85" spans="2:12" x14ac:dyDescent="0.25">
      <c r="B85" s="264" t="str">
        <f>'1.1'!B86</f>
        <v>2018/19</v>
      </c>
      <c r="C85" s="62">
        <v>-58.6</v>
      </c>
      <c r="D85" s="62">
        <v>-2.8</v>
      </c>
      <c r="E85" s="62">
        <v>1.9</v>
      </c>
      <c r="F85" s="62">
        <v>-0.4</v>
      </c>
      <c r="G85" s="62">
        <v>-26.9</v>
      </c>
      <c r="H85" s="62">
        <v>-84.1</v>
      </c>
      <c r="I85" s="63">
        <v>-4</v>
      </c>
      <c r="J85" s="262"/>
      <c r="K85" s="265"/>
      <c r="L85" s="66"/>
    </row>
    <row r="86" spans="2:12" x14ac:dyDescent="0.25">
      <c r="B86" s="264" t="str">
        <f>'1.1'!B87</f>
        <v>2019/20</v>
      </c>
      <c r="C86" s="62">
        <v>-58.7</v>
      </c>
      <c r="D86" s="62">
        <v>-2.7</v>
      </c>
      <c r="E86" s="62">
        <v>16.3</v>
      </c>
      <c r="F86" s="62">
        <v>-0.4</v>
      </c>
      <c r="G86" s="62">
        <v>-27.1</v>
      </c>
      <c r="H86" s="62">
        <v>-70</v>
      </c>
      <c r="I86" s="63">
        <v>-3.2</v>
      </c>
      <c r="J86" s="262"/>
      <c r="K86" s="265"/>
      <c r="L86" s="66"/>
    </row>
    <row r="87" spans="2:12" x14ac:dyDescent="0.25">
      <c r="B87" s="264" t="str">
        <f>'1.1'!B88</f>
        <v>2020/21</v>
      </c>
      <c r="C87" s="62">
        <v>-58.5</v>
      </c>
      <c r="D87" s="62">
        <v>-2.6</v>
      </c>
      <c r="E87" s="62">
        <v>24.3</v>
      </c>
      <c r="F87" s="62">
        <v>-0.5</v>
      </c>
      <c r="G87" s="62">
        <v>-27.8</v>
      </c>
      <c r="H87" s="62">
        <v>-62.5</v>
      </c>
      <c r="I87" s="63">
        <v>-2.8</v>
      </c>
      <c r="J87" s="262"/>
      <c r="K87" s="265"/>
      <c r="L87" s="66"/>
    </row>
    <row r="88" spans="2:12" x14ac:dyDescent="0.25">
      <c r="B88" s="312" t="str">
        <f>'1.1'!B89</f>
        <v>2021/22</v>
      </c>
      <c r="C88" s="309">
        <v>-58.4</v>
      </c>
      <c r="D88" s="309">
        <v>-2.5</v>
      </c>
      <c r="E88" s="309">
        <v>25.7</v>
      </c>
      <c r="F88" s="309">
        <v>-0.5</v>
      </c>
      <c r="G88" s="309">
        <v>-29</v>
      </c>
      <c r="H88" s="309">
        <v>-62.2</v>
      </c>
      <c r="I88" s="311">
        <v>-2.7</v>
      </c>
      <c r="J88" s="262"/>
      <c r="K88" s="265"/>
      <c r="L88" s="66"/>
    </row>
    <row r="89" spans="2:12" x14ac:dyDescent="0.25">
      <c r="B89" s="406" t="s">
        <v>41</v>
      </c>
      <c r="C89" s="407"/>
      <c r="D89" s="407"/>
      <c r="E89" s="407"/>
      <c r="F89" s="407"/>
      <c r="G89" s="407"/>
      <c r="H89" s="407"/>
      <c r="I89" s="420"/>
    </row>
    <row r="90" spans="2:12" x14ac:dyDescent="0.25">
      <c r="B90" s="403" t="s">
        <v>63</v>
      </c>
      <c r="C90" s="404"/>
      <c r="D90" s="404"/>
      <c r="E90" s="404"/>
      <c r="F90" s="404"/>
      <c r="G90" s="404"/>
      <c r="H90" s="404"/>
      <c r="I90" s="419"/>
    </row>
    <row r="91" spans="2:12" x14ac:dyDescent="0.25">
      <c r="B91" s="403" t="s">
        <v>64</v>
      </c>
      <c r="C91" s="404"/>
      <c r="D91" s="404"/>
      <c r="E91" s="404"/>
      <c r="F91" s="404"/>
      <c r="G91" s="404"/>
      <c r="H91" s="404"/>
      <c r="I91" s="419"/>
    </row>
    <row r="92" spans="2:12" x14ac:dyDescent="0.25">
      <c r="B92" s="403" t="s">
        <v>65</v>
      </c>
      <c r="C92" s="404"/>
      <c r="D92" s="404"/>
      <c r="E92" s="404"/>
      <c r="F92" s="404"/>
      <c r="G92" s="404"/>
      <c r="H92" s="404"/>
      <c r="I92" s="419"/>
    </row>
    <row r="93" spans="2:12" x14ac:dyDescent="0.25">
      <c r="B93" s="403" t="s">
        <v>66</v>
      </c>
      <c r="C93" s="404"/>
      <c r="D93" s="404"/>
      <c r="E93" s="404"/>
      <c r="F93" s="404"/>
      <c r="G93" s="404"/>
      <c r="H93" s="404"/>
      <c r="I93" s="419"/>
    </row>
    <row r="94" spans="2:12" ht="15.75" thickBot="1" x14ac:dyDescent="0.3">
      <c r="B94" s="493" t="s">
        <v>67</v>
      </c>
      <c r="C94" s="494"/>
      <c r="D94" s="494"/>
      <c r="E94" s="494"/>
      <c r="F94" s="494"/>
      <c r="G94" s="494"/>
      <c r="H94" s="494"/>
      <c r="I94" s="495"/>
    </row>
    <row r="95" spans="2:12" x14ac:dyDescent="0.25">
      <c r="C95" s="262"/>
      <c r="D95" s="262"/>
      <c r="E95" s="262"/>
      <c r="F95" s="265"/>
      <c r="G95" s="262"/>
      <c r="H95" s="262"/>
      <c r="I95" s="262"/>
    </row>
    <row r="96" spans="2:12" x14ac:dyDescent="0.25">
      <c r="C96" s="262"/>
      <c r="D96" s="262"/>
      <c r="E96" s="262"/>
      <c r="F96" s="265"/>
      <c r="G96" s="262"/>
      <c r="H96" s="262"/>
      <c r="I96" s="262"/>
    </row>
    <row r="97" spans="2:9" x14ac:dyDescent="0.25">
      <c r="B97" s="266"/>
      <c r="C97" s="262"/>
      <c r="D97" s="262"/>
      <c r="E97" s="262"/>
      <c r="F97" s="265"/>
      <c r="G97" s="262"/>
      <c r="H97" s="262"/>
      <c r="I97" s="262"/>
    </row>
    <row r="98" spans="2:9" x14ac:dyDescent="0.25">
      <c r="B98" s="266"/>
      <c r="C98" s="262"/>
      <c r="D98" s="262"/>
      <c r="E98" s="262"/>
      <c r="F98" s="265"/>
      <c r="G98" s="262"/>
      <c r="H98" s="262"/>
      <c r="I98" s="262"/>
    </row>
    <row r="99" spans="2:9" x14ac:dyDescent="0.25">
      <c r="B99" s="266"/>
      <c r="C99" s="262"/>
      <c r="D99" s="262"/>
      <c r="E99" s="262"/>
      <c r="F99" s="265"/>
      <c r="G99" s="262"/>
      <c r="H99" s="262"/>
      <c r="I99" s="262"/>
    </row>
    <row r="100" spans="2:9" x14ac:dyDescent="0.25">
      <c r="B100" s="266"/>
      <c r="C100" s="262"/>
      <c r="D100" s="262"/>
      <c r="E100" s="262"/>
      <c r="F100" s="265"/>
      <c r="G100" s="262"/>
      <c r="H100" s="262"/>
      <c r="I100" s="262"/>
    </row>
    <row r="101" spans="2:9" x14ac:dyDescent="0.25">
      <c r="B101" s="266"/>
      <c r="C101" s="262"/>
      <c r="D101" s="262"/>
      <c r="E101" s="262"/>
      <c r="F101" s="265"/>
      <c r="G101" s="262"/>
      <c r="H101" s="262"/>
      <c r="I101" s="262"/>
    </row>
    <row r="102" spans="2:9" x14ac:dyDescent="0.25">
      <c r="B102" s="266"/>
      <c r="C102" s="262"/>
      <c r="D102" s="262"/>
      <c r="E102" s="262"/>
      <c r="F102" s="265"/>
      <c r="G102" s="262"/>
      <c r="H102" s="262"/>
      <c r="I102" s="262"/>
    </row>
    <row r="103" spans="2:9" x14ac:dyDescent="0.25">
      <c r="B103" s="266"/>
      <c r="C103" s="262"/>
      <c r="D103" s="262"/>
      <c r="E103" s="262"/>
      <c r="F103" s="265"/>
      <c r="G103" s="262"/>
      <c r="H103" s="262"/>
      <c r="I103" s="262"/>
    </row>
    <row r="104" spans="2:9" x14ac:dyDescent="0.25">
      <c r="B104" s="266"/>
      <c r="C104" s="262"/>
      <c r="D104" s="262"/>
      <c r="E104" s="262"/>
      <c r="F104" s="265"/>
      <c r="G104" s="262"/>
      <c r="H104" s="262"/>
      <c r="I104" s="262"/>
    </row>
    <row r="105" spans="2:9" x14ac:dyDescent="0.25">
      <c r="B105" s="266"/>
      <c r="C105" s="262"/>
      <c r="D105" s="262"/>
      <c r="E105" s="262"/>
      <c r="F105" s="265"/>
      <c r="G105" s="262"/>
      <c r="H105" s="262"/>
      <c r="I105" s="262"/>
    </row>
    <row r="106" spans="2:9" x14ac:dyDescent="0.25">
      <c r="B106" s="266"/>
      <c r="C106" s="262"/>
      <c r="D106" s="262"/>
      <c r="E106" s="262"/>
      <c r="F106" s="265"/>
      <c r="G106" s="262"/>
      <c r="H106" s="262"/>
      <c r="I106" s="262"/>
    </row>
    <row r="107" spans="2:9" x14ac:dyDescent="0.25">
      <c r="B107" s="266"/>
      <c r="C107" s="262"/>
      <c r="D107" s="262"/>
      <c r="E107" s="262"/>
      <c r="F107" s="265"/>
      <c r="G107" s="262"/>
      <c r="H107" s="262"/>
      <c r="I107" s="262"/>
    </row>
    <row r="108" spans="2:9" x14ac:dyDescent="0.25">
      <c r="B108" s="266"/>
      <c r="C108" s="262"/>
      <c r="D108" s="262"/>
      <c r="E108" s="262"/>
      <c r="F108" s="265"/>
      <c r="G108" s="262"/>
      <c r="H108" s="262"/>
      <c r="I108" s="262"/>
    </row>
    <row r="109" spans="2:9" x14ac:dyDescent="0.25">
      <c r="B109" s="266"/>
      <c r="C109" s="262"/>
      <c r="D109" s="262"/>
      <c r="E109" s="262"/>
      <c r="F109" s="265"/>
      <c r="G109" s="262"/>
      <c r="H109" s="262"/>
      <c r="I109" s="262"/>
    </row>
    <row r="110" spans="2:9" x14ac:dyDescent="0.25">
      <c r="B110" s="266"/>
      <c r="C110" s="262"/>
      <c r="D110" s="262"/>
      <c r="E110" s="262"/>
      <c r="F110" s="265"/>
      <c r="G110" s="262"/>
      <c r="H110" s="262"/>
      <c r="I110" s="262"/>
    </row>
    <row r="111" spans="2:9" x14ac:dyDescent="0.25">
      <c r="B111" s="266"/>
      <c r="C111" s="262"/>
      <c r="D111" s="262"/>
      <c r="E111" s="262"/>
      <c r="F111" s="265"/>
      <c r="G111" s="262"/>
      <c r="H111" s="262"/>
      <c r="I111" s="262"/>
    </row>
    <row r="112" spans="2:9" x14ac:dyDescent="0.25">
      <c r="B112" s="266"/>
      <c r="C112" s="262"/>
      <c r="D112" s="262"/>
      <c r="E112" s="262"/>
      <c r="F112" s="265"/>
      <c r="G112" s="262"/>
      <c r="H112" s="262"/>
      <c r="I112" s="262"/>
    </row>
    <row r="113" spans="2:9" x14ac:dyDescent="0.25">
      <c r="B113" s="266"/>
      <c r="C113" s="262"/>
      <c r="D113" s="262"/>
      <c r="E113" s="262"/>
      <c r="F113" s="265"/>
      <c r="G113" s="262"/>
      <c r="H113" s="262"/>
      <c r="I113" s="262"/>
    </row>
    <row r="114" spans="2:9" x14ac:dyDescent="0.25">
      <c r="B114" s="266"/>
      <c r="C114" s="262"/>
      <c r="D114" s="262"/>
      <c r="E114" s="262"/>
      <c r="F114" s="265"/>
      <c r="G114" s="262"/>
      <c r="H114" s="262"/>
      <c r="I114" s="262"/>
    </row>
    <row r="115" spans="2:9" x14ac:dyDescent="0.25">
      <c r="B115" s="266"/>
      <c r="C115" s="262"/>
      <c r="D115" s="262"/>
      <c r="E115" s="262"/>
      <c r="F115" s="265"/>
      <c r="G115" s="262"/>
      <c r="H115" s="262"/>
      <c r="I115" s="262"/>
    </row>
    <row r="116" spans="2:9" x14ac:dyDescent="0.25">
      <c r="B116" s="266"/>
      <c r="C116" s="262"/>
      <c r="D116" s="262"/>
      <c r="E116" s="262"/>
      <c r="F116" s="265"/>
      <c r="G116" s="262"/>
      <c r="H116" s="262"/>
      <c r="I116" s="262"/>
    </row>
    <row r="117" spans="2:9" x14ac:dyDescent="0.25">
      <c r="B117" s="266"/>
      <c r="C117" s="262"/>
      <c r="D117" s="262"/>
      <c r="E117" s="262"/>
      <c r="F117" s="265"/>
      <c r="G117" s="262"/>
      <c r="H117" s="262"/>
      <c r="I117" s="262"/>
    </row>
  </sheetData>
  <mergeCells count="7">
    <mergeCell ref="B93:I93"/>
    <mergeCell ref="B94:I94"/>
    <mergeCell ref="B2:I2"/>
    <mergeCell ref="B89:I89"/>
    <mergeCell ref="B90:I90"/>
    <mergeCell ref="B91:I91"/>
    <mergeCell ref="B92:I92"/>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&amp;C&amp;8November 2016 Economic and fiscal outlook: Supplementary economy tables</oddHeader>
  </headerFooter>
  <ignoredErrors>
    <ignoredError sqref="B20:B37 B38:B52 B56:B60 B53:B5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Price, Harriet</dc:creator>
  <cp:lastModifiedBy>Price, Harriet</cp:lastModifiedBy>
  <cp:lastPrinted>2016-11-22T10:43:26Z</cp:lastPrinted>
  <dcterms:created xsi:type="dcterms:W3CDTF">2010-11-27T22:19:23Z</dcterms:created>
  <dcterms:modified xsi:type="dcterms:W3CDTF">2017-03-08T17:28:34Z</dcterms:modified>
</cp:coreProperties>
</file>